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24226"/>
  <xr:revisionPtr revIDLastSave="1" documentId="113_{B2F64CD2-D4DC-4B12-AB83-1F30714F501C}" xr6:coauthVersionLast="36" xr6:coauthVersionMax="36" xr10:uidLastSave="{CC7A3CA7-9683-48C0-8CD7-3CCA65D065DE}"/>
  <bookViews>
    <workbookView xWindow="0" yWindow="0" windowWidth="23040" windowHeight="8976" tabRatio="1000" activeTab="1" xr2:uid="{00000000-000D-0000-FFFF-FFFF00000000}"/>
  </bookViews>
  <sheets>
    <sheet name="13-1,2" sheetId="18" r:id="rId1"/>
    <sheet name="13-3" sheetId="28" r:id="rId2"/>
    <sheet name="13-4" sheetId="27" r:id="rId3"/>
    <sheet name="調整" sheetId="29" r:id="rId4"/>
  </sheets>
  <definedNames>
    <definedName name="_xlnm.Print_Area" localSheetId="0">'13-1,2'!$A$1:$G$39</definedName>
    <definedName name="_xlnm.Print_Area" localSheetId="1">'13-3'!$A$1:$G$12</definedName>
    <definedName name="_xlnm.Print_Area" localSheetId="2">'13-4'!$A$1:$P$45</definedName>
    <definedName name="_xlnm.Print_Area" localSheetId="3">調整!$A$1:$A$2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2" i="27" l="1"/>
  <c r="P48" i="27" s="1"/>
  <c r="O42" i="27"/>
  <c r="N42" i="27"/>
  <c r="M42" i="27"/>
  <c r="J42" i="27"/>
  <c r="J51" i="27" s="1"/>
  <c r="I42" i="27"/>
  <c r="H42" i="27"/>
  <c r="H48" i="27" s="1"/>
  <c r="G42" i="27"/>
  <c r="F34" i="18"/>
  <c r="F27" i="18"/>
  <c r="F16" i="18"/>
  <c r="D9" i="18"/>
  <c r="F38" i="18" l="1"/>
  <c r="J53" i="27"/>
</calcChain>
</file>

<file path=xl/sharedStrings.xml><?xml version="1.0" encoding="utf-8"?>
<sst xmlns="http://schemas.openxmlformats.org/spreadsheetml/2006/main" count="159" uniqueCount="135">
  <si>
    <t>第１表　ぐんま緑の県民税の財源</t>
    <rPh sb="0" eb="1">
      <t>ダイ</t>
    </rPh>
    <rPh sb="2" eb="3">
      <t>ヒョウ</t>
    </rPh>
    <rPh sb="7" eb="8">
      <t>ミドリ</t>
    </rPh>
    <rPh sb="9" eb="12">
      <t>ケンミンゼイ</t>
    </rPh>
    <rPh sb="13" eb="15">
      <t>ザイゲン</t>
    </rPh>
    <phoneticPr fontId="8"/>
  </si>
  <si>
    <t>（単位　金額：千円）</t>
    <rPh sb="1" eb="3">
      <t>タンイ</t>
    </rPh>
    <rPh sb="4" eb="6">
      <t>キンガク</t>
    </rPh>
    <rPh sb="7" eb="9">
      <t>センエン</t>
    </rPh>
    <phoneticPr fontId="8"/>
  </si>
  <si>
    <t>区分</t>
    <rPh sb="0" eb="2">
      <t>クブン</t>
    </rPh>
    <phoneticPr fontId="8"/>
  </si>
  <si>
    <t>財源</t>
    <rPh sb="0" eb="2">
      <t>ザイゲン</t>
    </rPh>
    <phoneticPr fontId="8"/>
  </si>
  <si>
    <t>税収（ぐんま緑の県民基金税収相当額）</t>
    <rPh sb="0" eb="2">
      <t>ゼイシュウ</t>
    </rPh>
    <rPh sb="6" eb="7">
      <t>ミドリ</t>
    </rPh>
    <rPh sb="8" eb="10">
      <t>ケンミン</t>
    </rPh>
    <rPh sb="10" eb="12">
      <t>キキン</t>
    </rPh>
    <rPh sb="12" eb="14">
      <t>ゼイシュウ</t>
    </rPh>
    <rPh sb="14" eb="17">
      <t>ソウトウガク</t>
    </rPh>
    <phoneticPr fontId="8"/>
  </si>
  <si>
    <t>寄附金</t>
    <rPh sb="0" eb="3">
      <t>キフキン</t>
    </rPh>
    <phoneticPr fontId="8"/>
  </si>
  <si>
    <t>運用益</t>
    <rPh sb="0" eb="3">
      <t>ウンヨウエキ</t>
    </rPh>
    <phoneticPr fontId="8"/>
  </si>
  <si>
    <t>諸収入</t>
    <rPh sb="0" eb="3">
      <t>ショシュウニュウ</t>
    </rPh>
    <phoneticPr fontId="8"/>
  </si>
  <si>
    <t>合計</t>
    <rPh sb="0" eb="2">
      <t>ゴウケイ</t>
    </rPh>
    <phoneticPr fontId="8"/>
  </si>
  <si>
    <t>第２表　ぐんま緑の県民税事業内容</t>
    <rPh sb="0" eb="1">
      <t>ダイ</t>
    </rPh>
    <rPh sb="2" eb="3">
      <t>ヒョウ</t>
    </rPh>
    <rPh sb="7" eb="8">
      <t>ミドリ</t>
    </rPh>
    <rPh sb="9" eb="12">
      <t>ケンミンゼイ</t>
    </rPh>
    <rPh sb="12" eb="14">
      <t>ジギョウ</t>
    </rPh>
    <rPh sb="14" eb="16">
      <t>ナイヨウ</t>
    </rPh>
    <phoneticPr fontId="8"/>
  </si>
  <si>
    <t>区分</t>
    <phoneticPr fontId="8"/>
  </si>
  <si>
    <t>事業内容</t>
    <phoneticPr fontId="8"/>
  </si>
  <si>
    <t>担当課</t>
    <rPh sb="0" eb="3">
      <t>タントウカ</t>
    </rPh>
    <phoneticPr fontId="8"/>
  </si>
  <si>
    <t xml:space="preserve"> 水源地域等の森林整備</t>
    <phoneticPr fontId="8"/>
  </si>
  <si>
    <t>条件不利地
森林整備</t>
    <phoneticPr fontId="8"/>
  </si>
  <si>
    <t>地理的、地形的な条件により林業経営が成り立たず放置されている条件不利な森林の間伐等を実施</t>
    <rPh sb="42" eb="44">
      <t>ジッシ</t>
    </rPh>
    <phoneticPr fontId="8"/>
  </si>
  <si>
    <t>区域調査委託</t>
    <rPh sb="0" eb="2">
      <t>クイキ</t>
    </rPh>
    <rPh sb="2" eb="4">
      <t>チョウサ</t>
    </rPh>
    <rPh sb="4" eb="6">
      <t>イタク</t>
    </rPh>
    <phoneticPr fontId="8"/>
  </si>
  <si>
    <t>実施調査委託</t>
    <rPh sb="0" eb="2">
      <t>ジッシ</t>
    </rPh>
    <phoneticPr fontId="8"/>
  </si>
  <si>
    <t>森林整備</t>
    <phoneticPr fontId="8"/>
  </si>
  <si>
    <t>水源林機能増進</t>
  </si>
  <si>
    <t>簡易水道等の上流部の森林で水源涵養機能等の低下が懸念される森林を整備し、水源涵養機能を増進</t>
    <phoneticPr fontId="8"/>
  </si>
  <si>
    <t>松くい虫等被害地
の再生</t>
    <rPh sb="4" eb="5">
      <t>トウ</t>
    </rPh>
    <phoneticPr fontId="8"/>
  </si>
  <si>
    <t>松くい虫等被害木が放置され、笹竹が繁茂した森林をコナラやスギなどの森林に再生</t>
    <rPh sb="4" eb="5">
      <t>トウ</t>
    </rPh>
    <phoneticPr fontId="8"/>
  </si>
  <si>
    <t>事務費</t>
    <rPh sb="0" eb="3">
      <t>ジムヒ</t>
    </rPh>
    <phoneticPr fontId="8"/>
  </si>
  <si>
    <t>旅費、備品、消耗品費、積算システム保守管理、パソコン･デジタル複合機賃借料</t>
    <rPh sb="0" eb="2">
      <t>リョヒ</t>
    </rPh>
    <rPh sb="3" eb="5">
      <t>ビヒン</t>
    </rPh>
    <rPh sb="6" eb="9">
      <t>ショウモウヒン</t>
    </rPh>
    <rPh sb="9" eb="10">
      <t>ヒ</t>
    </rPh>
    <rPh sb="11" eb="13">
      <t>セキサン</t>
    </rPh>
    <rPh sb="17" eb="19">
      <t>ホシュ</t>
    </rPh>
    <rPh sb="19" eb="21">
      <t>カンリ</t>
    </rPh>
    <rPh sb="31" eb="34">
      <t>フクゴウキ</t>
    </rPh>
    <rPh sb="34" eb="37">
      <t>チンシャクリョウ</t>
    </rPh>
    <phoneticPr fontId="8"/>
  </si>
  <si>
    <t>－</t>
    <phoneticPr fontId="8"/>
  </si>
  <si>
    <t xml:space="preserve"> ボランティア活動・森林環境教育の推進</t>
    <rPh sb="10" eb="12">
      <t>シンリン</t>
    </rPh>
    <rPh sb="12" eb="14">
      <t>カンキョウ</t>
    </rPh>
    <rPh sb="14" eb="16">
      <t>キョウイク</t>
    </rPh>
    <phoneticPr fontId="8"/>
  </si>
  <si>
    <t>ボランティア活動の推進</t>
    <phoneticPr fontId="8"/>
  </si>
  <si>
    <t>森林ボランティア支援センターを運営し、ボランティア情報の収集・発信、安全指導や森林整備作業器具の貸出、ボランティア体験会などを実施</t>
    <phoneticPr fontId="8"/>
  </si>
  <si>
    <t>ボランティア体験会の開催</t>
    <rPh sb="6" eb="9">
      <t>タイケンカイ</t>
    </rPh>
    <rPh sb="10" eb="12">
      <t>カイサイ</t>
    </rPh>
    <phoneticPr fontId="8"/>
  </si>
  <si>
    <t>森林整備器具の貸出し</t>
    <rPh sb="0" eb="2">
      <t>シンリン</t>
    </rPh>
    <rPh sb="2" eb="4">
      <t>セイビ</t>
    </rPh>
    <rPh sb="4" eb="6">
      <t>キグ</t>
    </rPh>
    <rPh sb="7" eb="8">
      <t>カ</t>
    </rPh>
    <phoneticPr fontId="8"/>
  </si>
  <si>
    <t>安全講習会</t>
    <rPh sb="0" eb="2">
      <t>アンゼン</t>
    </rPh>
    <rPh sb="2" eb="5">
      <t>コウシュウカイ</t>
    </rPh>
    <phoneticPr fontId="8"/>
  </si>
  <si>
    <t>森林環境教育コーディネート業務</t>
    <rPh sb="0" eb="2">
      <t>シンリン</t>
    </rPh>
    <rPh sb="2" eb="4">
      <t>カンキョウ</t>
    </rPh>
    <rPh sb="4" eb="6">
      <t>キョウイク</t>
    </rPh>
    <rPh sb="13" eb="15">
      <t>ギョウム</t>
    </rPh>
    <phoneticPr fontId="8"/>
  </si>
  <si>
    <t>8名</t>
    <rPh sb="1" eb="2">
      <t>メイ</t>
    </rPh>
    <phoneticPr fontId="8"/>
  </si>
  <si>
    <t>森林環境教育の
推進</t>
    <phoneticPr fontId="8"/>
  </si>
  <si>
    <t>森林環境教育を推進するため、専門知識を有した指導者を育成</t>
    <phoneticPr fontId="8"/>
  </si>
  <si>
    <t>フォローアップ研修の開催</t>
    <rPh sb="7" eb="9">
      <t>ケンシュウ</t>
    </rPh>
    <rPh sb="10" eb="12">
      <t>カイサイ</t>
    </rPh>
    <phoneticPr fontId="8"/>
  </si>
  <si>
    <t>市町村提案型事業</t>
    <phoneticPr fontId="8"/>
  </si>
  <si>
    <t>地域の実情に合わせ市町村やボランティア団体等が取り組む事業を支援　</t>
    <phoneticPr fontId="8"/>
  </si>
  <si>
    <t>荒廃した里山・平地林の整備、森林環境教育など、５つのメニューにより支援</t>
    <phoneticPr fontId="8"/>
  </si>
  <si>
    <t>別表</t>
    <rPh sb="0" eb="2">
      <t>ベッピョウ</t>
    </rPh>
    <phoneticPr fontId="8"/>
  </si>
  <si>
    <t xml:space="preserve"> 制度運営</t>
    <rPh sb="1" eb="3">
      <t>セイド</t>
    </rPh>
    <phoneticPr fontId="8"/>
  </si>
  <si>
    <t>普及啓発</t>
    <rPh sb="0" eb="2">
      <t>フキュウ</t>
    </rPh>
    <rPh sb="2" eb="4">
      <t>ケイハツ</t>
    </rPh>
    <phoneticPr fontId="8"/>
  </si>
  <si>
    <t>ぐんま緑の県民税への理解を深めるため、税のしくみ、森林の役割や大切さの普及啓発活動を実施</t>
    <rPh sb="3" eb="4">
      <t>ミドリ</t>
    </rPh>
    <rPh sb="5" eb="8">
      <t>ケンミンゼイ</t>
    </rPh>
    <rPh sb="10" eb="12">
      <t>リカイ</t>
    </rPh>
    <rPh sb="13" eb="14">
      <t>フカ</t>
    </rPh>
    <rPh sb="19" eb="20">
      <t>ゼイ</t>
    </rPh>
    <rPh sb="25" eb="27">
      <t>シンリン</t>
    </rPh>
    <rPh sb="28" eb="30">
      <t>ヤクワリ</t>
    </rPh>
    <rPh sb="31" eb="33">
      <t>タイセツ</t>
    </rPh>
    <rPh sb="35" eb="37">
      <t>フキュウ</t>
    </rPh>
    <rPh sb="37" eb="39">
      <t>ケイハツ</t>
    </rPh>
    <rPh sb="39" eb="41">
      <t>カツドウ</t>
    </rPh>
    <rPh sb="42" eb="44">
      <t>ジッシ</t>
    </rPh>
    <phoneticPr fontId="8"/>
  </si>
  <si>
    <t>普及資材（パンフレット・ポスター・チラシ）の作成</t>
    <rPh sb="0" eb="2">
      <t>フキュウ</t>
    </rPh>
    <rPh sb="2" eb="4">
      <t>シザイ</t>
    </rPh>
    <rPh sb="22" eb="24">
      <t>サクセイ</t>
    </rPh>
    <phoneticPr fontId="8"/>
  </si>
  <si>
    <t>40,000部</t>
    <rPh sb="6" eb="7">
      <t>ブ</t>
    </rPh>
    <phoneticPr fontId="8"/>
  </si>
  <si>
    <t>第三者機関</t>
    <rPh sb="0" eb="1">
      <t>ダイ</t>
    </rPh>
    <rPh sb="1" eb="3">
      <t>サンシャ</t>
    </rPh>
    <rPh sb="3" eb="5">
      <t>キカン</t>
    </rPh>
    <phoneticPr fontId="8"/>
  </si>
  <si>
    <t>ぐんま緑の県民税評価検証委員会の運営</t>
    <phoneticPr fontId="8"/>
  </si>
  <si>
    <t>ぐんま緑の県民税
評価検証委員会開催</t>
    <rPh sb="3" eb="4">
      <t>ミドリ</t>
    </rPh>
    <rPh sb="5" eb="8">
      <t>ケンミンゼイ</t>
    </rPh>
    <rPh sb="9" eb="11">
      <t>ヒョウカ</t>
    </rPh>
    <rPh sb="11" eb="16">
      <t>ケンショウイインカイ</t>
    </rPh>
    <rPh sb="16" eb="18">
      <t>カイサイ</t>
    </rPh>
    <phoneticPr fontId="8"/>
  </si>
  <si>
    <t>調査研究</t>
    <rPh sb="0" eb="2">
      <t>チョウサ</t>
    </rPh>
    <rPh sb="2" eb="4">
      <t>ケンキュウ</t>
    </rPh>
    <phoneticPr fontId="8"/>
  </si>
  <si>
    <t>下層植生の早期回復を図るための間伐率等の調査･研究</t>
    <phoneticPr fontId="8"/>
  </si>
  <si>
    <t>安定的に高い間伐効果を期待できる方法を検討</t>
    <rPh sb="0" eb="2">
      <t>アンテイ</t>
    </rPh>
    <rPh sb="2" eb="3">
      <t>テキ</t>
    </rPh>
    <rPh sb="4" eb="5">
      <t>タカ</t>
    </rPh>
    <rPh sb="6" eb="8">
      <t>カンバツ</t>
    </rPh>
    <rPh sb="8" eb="10">
      <t>コウカ</t>
    </rPh>
    <rPh sb="11" eb="13">
      <t>キタイ</t>
    </rPh>
    <rPh sb="16" eb="18">
      <t>ホウホウ</t>
    </rPh>
    <rPh sb="19" eb="21">
      <t>ケントウ</t>
    </rPh>
    <phoneticPr fontId="8"/>
  </si>
  <si>
    <t>29カ所</t>
    <rPh sb="3" eb="4">
      <t>ショ</t>
    </rPh>
    <phoneticPr fontId="8"/>
  </si>
  <si>
    <t>林業
試験場</t>
    <rPh sb="0" eb="2">
      <t>リンギョウ</t>
    </rPh>
    <rPh sb="3" eb="6">
      <t>シケンジョウ</t>
    </rPh>
    <phoneticPr fontId="8"/>
  </si>
  <si>
    <t>合計</t>
    <rPh sb="0" eb="1">
      <t>ゴウ</t>
    </rPh>
    <rPh sb="1" eb="2">
      <t>ケイ</t>
    </rPh>
    <phoneticPr fontId="8"/>
  </si>
  <si>
    <t>第３表　市町村提案型事業の実績</t>
    <rPh sb="0" eb="1">
      <t>ダイ</t>
    </rPh>
    <rPh sb="2" eb="3">
      <t>ヒョウ</t>
    </rPh>
    <rPh sb="4" eb="7">
      <t>シチョウソン</t>
    </rPh>
    <rPh sb="7" eb="10">
      <t>テイアンガタ</t>
    </rPh>
    <rPh sb="10" eb="12">
      <t>ジギョウ</t>
    </rPh>
    <rPh sb="13" eb="15">
      <t>ジッセキ</t>
    </rPh>
    <phoneticPr fontId="8"/>
  </si>
  <si>
    <t>事業量</t>
    <rPh sb="0" eb="3">
      <t>ジギョウリョウ</t>
    </rPh>
    <phoneticPr fontId="3"/>
  </si>
  <si>
    <t>市町村数</t>
    <rPh sb="0" eb="2">
      <t>シチョウ</t>
    </rPh>
    <rPh sb="2" eb="3">
      <t>ムラ</t>
    </rPh>
    <rPh sb="3" eb="4">
      <t>スウ</t>
    </rPh>
    <phoneticPr fontId="3"/>
  </si>
  <si>
    <t>事業数</t>
    <rPh sb="0" eb="2">
      <t>ジギョウ</t>
    </rPh>
    <rPh sb="2" eb="3">
      <t>スウ</t>
    </rPh>
    <phoneticPr fontId="3"/>
  </si>
  <si>
    <t>補助金額
（千円）</t>
    <rPh sb="0" eb="3">
      <t>ホジョキン</t>
    </rPh>
    <rPh sb="3" eb="4">
      <t>ガク</t>
    </rPh>
    <rPh sb="6" eb="8">
      <t>センエン</t>
    </rPh>
    <phoneticPr fontId="3"/>
  </si>
  <si>
    <t>荒廃した里山・
平地林の整備</t>
    <rPh sb="0" eb="2">
      <t>コウハイ</t>
    </rPh>
    <rPh sb="4" eb="6">
      <t>サトヤマ</t>
    </rPh>
    <rPh sb="8" eb="11">
      <t>ヘイチリン</t>
    </rPh>
    <rPh sb="12" eb="14">
      <t>セイビ</t>
    </rPh>
    <phoneticPr fontId="3"/>
  </si>
  <si>
    <t>貴重な自然環境
の保護・保全</t>
    <rPh sb="0" eb="2">
      <t>キチョウ</t>
    </rPh>
    <rPh sb="3" eb="5">
      <t>シゼン</t>
    </rPh>
    <rPh sb="5" eb="7">
      <t>カンキョウ</t>
    </rPh>
    <rPh sb="9" eb="11">
      <t>ホゴ</t>
    </rPh>
    <rPh sb="12" eb="14">
      <t>ホゼン</t>
    </rPh>
    <phoneticPr fontId="3"/>
  </si>
  <si>
    <t>森林環境教育・
普及啓発</t>
    <rPh sb="0" eb="2">
      <t>シンリン</t>
    </rPh>
    <rPh sb="2" eb="4">
      <t>カンキョウ</t>
    </rPh>
    <rPh sb="4" eb="6">
      <t>キョウイク</t>
    </rPh>
    <rPh sb="8" eb="10">
      <t>フキュウ</t>
    </rPh>
    <rPh sb="10" eb="12">
      <t>ケイハツ</t>
    </rPh>
    <phoneticPr fontId="3"/>
  </si>
  <si>
    <t>森林の公有林化</t>
    <rPh sb="0" eb="2">
      <t>シンリン</t>
    </rPh>
    <rPh sb="3" eb="7">
      <t>コウユウリンカ</t>
    </rPh>
    <phoneticPr fontId="3"/>
  </si>
  <si>
    <t>独自提案事業</t>
    <rPh sb="0" eb="2">
      <t>ドクジ</t>
    </rPh>
    <rPh sb="2" eb="4">
      <t>テイアン</t>
    </rPh>
    <rPh sb="4" eb="6">
      <t>ジギョウ</t>
    </rPh>
    <phoneticPr fontId="3"/>
  </si>
  <si>
    <t>合計</t>
    <rPh sb="0" eb="2">
      <t>ゴウケイ</t>
    </rPh>
    <phoneticPr fontId="3"/>
  </si>
  <si>
    <t>第４表　市町村提案型事業の市町村別実績</t>
    <rPh sb="0" eb="1">
      <t>ダイ</t>
    </rPh>
    <rPh sb="2" eb="3">
      <t>ヒョウ</t>
    </rPh>
    <rPh sb="4" eb="7">
      <t>シチョウソン</t>
    </rPh>
    <rPh sb="7" eb="10">
      <t>テイアンガタ</t>
    </rPh>
    <rPh sb="10" eb="12">
      <t>ジギョウ</t>
    </rPh>
    <rPh sb="13" eb="16">
      <t>シチョウソン</t>
    </rPh>
    <rPh sb="16" eb="17">
      <t>ベツ</t>
    </rPh>
    <rPh sb="17" eb="19">
      <t>ジッセキ</t>
    </rPh>
    <phoneticPr fontId="8"/>
  </si>
  <si>
    <t>（単位　金額：円）</t>
    <rPh sb="1" eb="3">
      <t>タンイ</t>
    </rPh>
    <rPh sb="4" eb="6">
      <t>キンガク</t>
    </rPh>
    <rPh sb="7" eb="8">
      <t>エン</t>
    </rPh>
    <phoneticPr fontId="8"/>
  </si>
  <si>
    <t>番号</t>
    <rPh sb="0" eb="2">
      <t>バンゴウ</t>
    </rPh>
    <phoneticPr fontId="8"/>
  </si>
  <si>
    <t>市町村名</t>
    <rPh sb="0" eb="4">
      <t>シチョウソンメイ</t>
    </rPh>
    <phoneticPr fontId="3"/>
  </si>
  <si>
    <t>繰越</t>
    <rPh sb="0" eb="2">
      <t>クリコシ</t>
    </rPh>
    <phoneticPr fontId="3"/>
  </si>
  <si>
    <t>実績</t>
    <rPh sb="0" eb="2">
      <t>ジッセキ</t>
    </rPh>
    <phoneticPr fontId="3"/>
  </si>
  <si>
    <t>事業数</t>
    <rPh sb="0" eb="3">
      <t>ジギョウスウ</t>
    </rPh>
    <phoneticPr fontId="3"/>
  </si>
  <si>
    <t>補助金額</t>
    <rPh sb="0" eb="3">
      <t>ホジョキン</t>
    </rPh>
    <rPh sb="3" eb="4">
      <t>ガク</t>
    </rPh>
    <phoneticPr fontId="3"/>
  </si>
  <si>
    <t>実績(完了)</t>
    <rPh sb="0" eb="2">
      <t>ジッセキ</t>
    </rPh>
    <rPh sb="3" eb="5">
      <t>カンリョウ</t>
    </rPh>
    <phoneticPr fontId="3"/>
  </si>
  <si>
    <t>廃止</t>
    <rPh sb="0" eb="2">
      <t>ハイシ</t>
    </rPh>
    <phoneticPr fontId="3"/>
  </si>
  <si>
    <t>前 橋 市</t>
  </si>
  <si>
    <t>高 崎 市</t>
  </si>
  <si>
    <t>桐 生 市</t>
  </si>
  <si>
    <t>伊勢崎市</t>
  </si>
  <si>
    <t>太 田 市</t>
  </si>
  <si>
    <t>沼 田 市</t>
  </si>
  <si>
    <t>館 林 市</t>
  </si>
  <si>
    <t>渋 川 市</t>
  </si>
  <si>
    <t>藤 岡 市</t>
  </si>
  <si>
    <t>富 岡 市</t>
  </si>
  <si>
    <t>安 中 市</t>
  </si>
  <si>
    <t>みどり市</t>
    <rPh sb="3" eb="4">
      <t>シ</t>
    </rPh>
    <phoneticPr fontId="10"/>
  </si>
  <si>
    <t>榛 東 村</t>
  </si>
  <si>
    <t>吉 岡 町</t>
  </si>
  <si>
    <t>上 野 村</t>
    <rPh sb="0" eb="1">
      <t>ウエ</t>
    </rPh>
    <rPh sb="2" eb="3">
      <t>ノ</t>
    </rPh>
    <rPh sb="4" eb="5">
      <t>ムラ</t>
    </rPh>
    <phoneticPr fontId="10"/>
  </si>
  <si>
    <t>神 流 町</t>
    <rPh sb="0" eb="1">
      <t>カミ</t>
    </rPh>
    <rPh sb="2" eb="3">
      <t>リュウ</t>
    </rPh>
    <rPh sb="4" eb="5">
      <t>マチ</t>
    </rPh>
    <phoneticPr fontId="10"/>
  </si>
  <si>
    <t>下仁田町</t>
  </si>
  <si>
    <t>南 牧 村</t>
  </si>
  <si>
    <t>甘 楽 町</t>
  </si>
  <si>
    <t>中之条町</t>
  </si>
  <si>
    <t>長野原町</t>
  </si>
  <si>
    <t>嬬 恋 村</t>
  </si>
  <si>
    <t>草 津 町</t>
  </si>
  <si>
    <t>高 山 村</t>
  </si>
  <si>
    <t>東吾妻町</t>
    <rPh sb="0" eb="1">
      <t>ヒガシ</t>
    </rPh>
    <rPh sb="1" eb="4">
      <t>アガツママチ</t>
    </rPh>
    <phoneticPr fontId="10"/>
  </si>
  <si>
    <t>片 品 村</t>
  </si>
  <si>
    <t>川 場 村</t>
  </si>
  <si>
    <t>昭 和 村</t>
  </si>
  <si>
    <t>みなかみ町</t>
    <rPh sb="4" eb="5">
      <t>マチ</t>
    </rPh>
    <phoneticPr fontId="10"/>
  </si>
  <si>
    <t>玉 村 町</t>
  </si>
  <si>
    <t>板 倉 町</t>
  </si>
  <si>
    <t>明 和 町</t>
  </si>
  <si>
    <t>千代田町</t>
  </si>
  <si>
    <t>大 泉 町</t>
  </si>
  <si>
    <t>邑 楽 町</t>
  </si>
  <si>
    <t>県計</t>
    <rPh sb="0" eb="1">
      <t>ケン</t>
    </rPh>
    <rPh sb="1" eb="2">
      <t>ケイ</t>
    </rPh>
    <phoneticPr fontId="11"/>
  </si>
  <si>
    <t>※「廃止」とは、採択された市町村提案型事業について、各事業実施主体が事業そのものの執行を取りやめること。</t>
    <rPh sb="2" eb="4">
      <t>ハイシ</t>
    </rPh>
    <rPh sb="8" eb="10">
      <t>サイタク</t>
    </rPh>
    <rPh sb="13" eb="16">
      <t>シチョウソン</t>
    </rPh>
    <rPh sb="16" eb="19">
      <t>テイアンガタ</t>
    </rPh>
    <rPh sb="19" eb="21">
      <t>ジギョウ</t>
    </rPh>
    <rPh sb="26" eb="27">
      <t>カク</t>
    </rPh>
    <rPh sb="27" eb="29">
      <t>ジギョウ</t>
    </rPh>
    <rPh sb="29" eb="31">
      <t>ジッシ</t>
    </rPh>
    <rPh sb="31" eb="33">
      <t>シュタイ</t>
    </rPh>
    <rPh sb="34" eb="36">
      <t>ジギョウ</t>
    </rPh>
    <rPh sb="41" eb="43">
      <t>シッコウ</t>
    </rPh>
    <rPh sb="44" eb="45">
      <t>ト</t>
    </rPh>
    <phoneticPr fontId="3"/>
  </si>
  <si>
    <t>林政課</t>
    <rPh sb="0" eb="3">
      <t>リンセイカ</t>
    </rPh>
    <phoneticPr fontId="8"/>
  </si>
  <si>
    <t>林政課</t>
    <rPh sb="0" eb="3">
      <t>リンセイカ</t>
    </rPh>
    <phoneticPr fontId="8"/>
  </si>
  <si>
    <t>〔資料〕林政課</t>
    <rPh sb="4" eb="7">
      <t>リンセイカ</t>
    </rPh>
    <phoneticPr fontId="3"/>
  </si>
  <si>
    <t>3回 41人</t>
    <rPh sb="1" eb="2">
      <t>カイ</t>
    </rPh>
    <rPh sb="5" eb="6">
      <t>ニン</t>
    </rPh>
    <phoneticPr fontId="8"/>
  </si>
  <si>
    <t>57回</t>
    <rPh sb="2" eb="3">
      <t>カイ</t>
    </rPh>
    <phoneticPr fontId="8"/>
  </si>
  <si>
    <t>9回 135名</t>
    <rPh sb="1" eb="2">
      <t>カイ</t>
    </rPh>
    <rPh sb="6" eb="7">
      <t>メイ</t>
    </rPh>
    <phoneticPr fontId="8"/>
  </si>
  <si>
    <t>12回 324人</t>
    <rPh sb="2" eb="3">
      <t>カイ</t>
    </rPh>
    <rPh sb="7" eb="8">
      <t>ヒト</t>
    </rPh>
    <phoneticPr fontId="8"/>
  </si>
  <si>
    <t>5回</t>
    <rPh sb="1" eb="2">
      <t>カイ</t>
    </rPh>
    <phoneticPr fontId="8"/>
  </si>
  <si>
    <t>植物 20種、動物 11種</t>
    <rPh sb="0" eb="2">
      <t>ショクブツ</t>
    </rPh>
    <rPh sb="5" eb="6">
      <t>シュ</t>
    </rPh>
    <rPh sb="7" eb="9">
      <t>ドウブツ</t>
    </rPh>
    <rPh sb="12" eb="13">
      <t>シュ</t>
    </rPh>
    <phoneticPr fontId="3"/>
  </si>
  <si>
    <t>11,426人</t>
    <rPh sb="6" eb="7">
      <t>ニン</t>
    </rPh>
    <phoneticPr fontId="3"/>
  </si>
  <si>
    <t>森林 16ha、竹林 19ha、管理 376ha</t>
    <rPh sb="0" eb="2">
      <t>シンリン</t>
    </rPh>
    <rPh sb="8" eb="10">
      <t>チクリン</t>
    </rPh>
    <rPh sb="16" eb="18">
      <t>カンリ</t>
    </rPh>
    <phoneticPr fontId="3"/>
  </si>
  <si>
    <r>
      <t>実績</t>
    </r>
    <r>
      <rPr>
        <sz val="9"/>
        <color theme="1"/>
        <rFont val="ＭＳ Ｐ明朝"/>
        <family val="1"/>
        <charset val="128"/>
      </rPr>
      <t>（R4年度）</t>
    </r>
    <rPh sb="0" eb="2">
      <t>ジッセキ</t>
    </rPh>
    <rPh sb="5" eb="7">
      <t>ネンド</t>
    </rPh>
    <phoneticPr fontId="8"/>
  </si>
  <si>
    <t>実績値
（R4年度）</t>
    <rPh sb="0" eb="2">
      <t>ジッセキ</t>
    </rPh>
    <rPh sb="2" eb="3">
      <t>チ</t>
    </rPh>
    <rPh sb="7" eb="9">
      <t>ネンド</t>
    </rPh>
    <phoneticPr fontId="8"/>
  </si>
  <si>
    <t>実績
（R4年度）</t>
    <rPh sb="0" eb="2">
      <t>ジッセキ</t>
    </rPh>
    <phoneticPr fontId="8"/>
  </si>
  <si>
    <t>（注）令和3年度からの繰越を含み、令和5年度への繰越は含まない。</t>
    <rPh sb="3" eb="5">
      <t>レイワ</t>
    </rPh>
    <rPh sb="6" eb="8">
      <t>ネンド</t>
    </rPh>
    <rPh sb="7" eb="8">
      <t>ド</t>
    </rPh>
    <rPh sb="17" eb="19">
      <t>レイワ</t>
    </rPh>
    <phoneticPr fontId="1"/>
  </si>
  <si>
    <t>実績（R4年度）</t>
    <rPh sb="0" eb="2">
      <t>ジッセキ</t>
    </rPh>
    <rPh sb="5" eb="7">
      <t>ネンド</t>
    </rPh>
    <phoneticPr fontId="3"/>
  </si>
  <si>
    <t>〔資料〕林政課</t>
    <rPh sb="4" eb="6">
      <t>リンセイ</t>
    </rPh>
    <rPh sb="6" eb="7">
      <t>カ</t>
    </rPh>
    <phoneticPr fontId="3"/>
  </si>
  <si>
    <t>令和3年度繰越</t>
    <rPh sb="0" eb="2">
      <t>レイワ</t>
    </rPh>
    <rPh sb="3" eb="5">
      <t>ネンド</t>
    </rPh>
    <rPh sb="4" eb="5">
      <t/>
    </rPh>
    <phoneticPr fontId="3"/>
  </si>
  <si>
    <t>令和4年度採択</t>
    <rPh sb="0" eb="2">
      <t>レイワ</t>
    </rPh>
    <rPh sb="3" eb="5">
      <t>ネンド</t>
    </rPh>
    <rPh sb="4" eb="5">
      <t>ド</t>
    </rPh>
    <rPh sb="5" eb="7">
      <t>サイタク</t>
    </rPh>
    <phoneticPr fontId="3"/>
  </si>
  <si>
    <t>令和4年度実施状況</t>
    <rPh sb="0" eb="2">
      <t>レイワ</t>
    </rPh>
    <rPh sb="3" eb="5">
      <t>ネンド</t>
    </rPh>
    <rPh sb="5" eb="7">
      <t>ジッシ</t>
    </rPh>
    <rPh sb="7" eb="9">
      <t>ジョウキョウ</t>
    </rPh>
    <phoneticPr fontId="3"/>
  </si>
  <si>
    <t>令和4年度内完了</t>
    <rPh sb="0" eb="2">
      <t>レイワ</t>
    </rPh>
    <rPh sb="3" eb="5">
      <t>ネンド</t>
    </rPh>
    <rPh sb="4" eb="5">
      <t>ド</t>
    </rPh>
    <rPh sb="5" eb="6">
      <t>ウチ</t>
    </rPh>
    <rPh sb="6" eb="8">
      <t>カンリョウ</t>
    </rPh>
    <phoneticPr fontId="3"/>
  </si>
  <si>
    <t>森林 3ha、竹林 2ha</t>
    <rPh sb="0" eb="2">
      <t>シンリン</t>
    </rPh>
    <rPh sb="7" eb="9">
      <t>タケバヤシ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</si>
</sst>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_-&quot;¥&quot;* #,##0.00_-;\-&quot;¥&quot;* #,##0.00_-;_-&quot;¥&quot;* &quot;-&quot;??_-;_-@_-"/>
    <numFmt numFmtId="177" formatCode="_-&quot;¥&quot;* #,##0.00_-\ ;\-&quot;¥&quot;* #,##0.00_-\ ;_-&quot;¥&quot;* &quot;-&quot;??_-\ ;_-@_-"/>
    <numFmt numFmtId="178" formatCode="#,##0&quot;ha&quot;"/>
  </numFmts>
  <fonts count="3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sz val="10"/>
      <name val="ＭＳ Ｐゴシック"/>
      <family val="3"/>
      <charset val="128"/>
      <scheme val="major"/>
    </font>
    <font>
      <sz val="14"/>
      <name val="ＭＳ 明朝"/>
      <family val="1"/>
      <charset val="128"/>
    </font>
    <font>
      <sz val="7"/>
      <name val="ＭＳ Ｐ明朝"/>
      <family val="1"/>
      <charset val="128"/>
    </font>
    <font>
      <sz val="11"/>
      <name val="ＭＳ Ｐゴシック"/>
      <family val="3"/>
      <charset val="128"/>
      <scheme val="major"/>
    </font>
    <font>
      <sz val="6"/>
      <name val="ＭＳ Ｐゴシック"/>
      <family val="3"/>
      <charset val="128"/>
      <scheme val="major"/>
    </font>
    <font>
      <b/>
      <sz val="14"/>
      <color theme="1"/>
      <name val="ＭＳ Ｐ明朝"/>
      <family val="1"/>
      <charset val="128"/>
    </font>
    <font>
      <sz val="10"/>
      <color theme="1"/>
      <name val="ＭＳ 明朝"/>
      <family val="1"/>
      <charset val="128"/>
    </font>
    <font>
      <sz val="10"/>
      <color theme="1"/>
      <name val="ＭＳ Ｐゴシック"/>
      <family val="3"/>
      <charset val="128"/>
    </font>
    <font>
      <sz val="10"/>
      <color theme="1"/>
      <name val="ＭＳ Ｐ明朝"/>
      <family val="1"/>
      <charset val="128"/>
    </font>
    <font>
      <sz val="9"/>
      <color theme="1"/>
      <name val="ＭＳ Ｐ明朝"/>
      <family val="1"/>
      <charset val="128"/>
    </font>
    <font>
      <sz val="9"/>
      <color theme="1"/>
      <name val="ＭＳ 明朝"/>
      <family val="1"/>
      <charset val="128"/>
    </font>
    <font>
      <sz val="9"/>
      <color theme="1"/>
      <name val="ＭＳ Ｐゴシック"/>
      <family val="3"/>
      <charset val="128"/>
    </font>
    <font>
      <sz val="9"/>
      <color theme="1"/>
      <name val="ＭＳ ゴシック"/>
      <family val="3"/>
      <charset val="128"/>
    </font>
    <font>
      <sz val="8"/>
      <color theme="1"/>
      <name val="ＭＳ Ｐ明朝"/>
      <family val="1"/>
      <charset val="128"/>
    </font>
    <font>
      <sz val="11"/>
      <color theme="1"/>
      <name val="ＭＳ Ｐ明朝"/>
      <family val="1"/>
      <charset val="128"/>
    </font>
    <font>
      <sz val="10"/>
      <color theme="1"/>
      <name val="ＭＳ ゴシック"/>
      <family val="3"/>
      <charset val="128"/>
    </font>
    <font>
      <b/>
      <sz val="10"/>
      <color theme="1"/>
      <name val="ＭＳ Ｐゴシック"/>
      <family val="3"/>
      <charset val="128"/>
    </font>
    <font>
      <sz val="11"/>
      <color theme="1"/>
      <name val="ＭＳ 明朝"/>
      <family val="1"/>
      <charset val="128"/>
    </font>
    <font>
      <sz val="14"/>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8"/>
      <color theme="1"/>
      <name val="ＭＳ ゴシック"/>
      <family val="3"/>
      <charset val="128"/>
    </font>
    <font>
      <sz val="11"/>
      <color theme="1"/>
      <name val="ＭＳ ゴシック"/>
      <family val="3"/>
      <charset val="128"/>
    </font>
    <font>
      <b/>
      <sz val="9"/>
      <color theme="1"/>
      <name val="ＭＳ Ｐゴシック"/>
      <family val="3"/>
      <charset val="128"/>
      <scheme val="major"/>
    </font>
  </fonts>
  <fills count="2">
    <fill>
      <patternFill patternType="none"/>
    </fill>
    <fill>
      <patternFill patternType="gray125"/>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8"/>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top style="double">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medium">
        <color indexed="64"/>
      </top>
      <bottom style="thin">
        <color indexed="64"/>
      </bottom>
      <diagonal/>
    </border>
    <border>
      <left style="hair">
        <color auto="1"/>
      </left>
      <right style="hair">
        <color indexed="64"/>
      </right>
      <top style="thin">
        <color auto="1"/>
      </top>
      <bottom style="hair">
        <color auto="1"/>
      </bottom>
      <diagonal/>
    </border>
    <border>
      <left style="hair">
        <color auto="1"/>
      </left>
      <right style="hair">
        <color indexed="64"/>
      </right>
      <top/>
      <bottom style="hair">
        <color auto="1"/>
      </bottom>
      <diagonal/>
    </border>
    <border>
      <left style="hair">
        <color indexed="64"/>
      </left>
      <right style="hair">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style="medium">
        <color indexed="64"/>
      </bottom>
      <diagonal/>
    </border>
    <border>
      <left style="hair">
        <color indexed="64"/>
      </left>
      <right/>
      <top style="hair">
        <color indexed="64"/>
      </top>
      <bottom style="hair">
        <color indexed="64"/>
      </bottom>
      <diagonal/>
    </border>
    <border>
      <left style="hair">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thin">
        <color indexed="64"/>
      </left>
      <right/>
      <top/>
      <bottom style="hair">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right style="hair">
        <color indexed="64"/>
      </right>
      <top style="hair">
        <color indexed="64"/>
      </top>
      <bottom/>
      <diagonal/>
    </border>
    <border>
      <left style="hair">
        <color auto="1"/>
      </left>
      <right/>
      <top/>
      <bottom style="hair">
        <color auto="1"/>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hair">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auto="1"/>
      </right>
      <top style="hair">
        <color auto="1"/>
      </top>
      <bottom style="hair">
        <color auto="1"/>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8"/>
      </right>
      <top style="hair">
        <color indexed="64"/>
      </top>
      <bottom/>
      <diagonal/>
    </border>
    <border>
      <left style="thin">
        <color indexed="8"/>
      </left>
      <right/>
      <top style="hair">
        <color indexed="64"/>
      </top>
      <bottom/>
      <diagonal/>
    </border>
    <border>
      <left style="hair">
        <color indexed="64"/>
      </left>
      <right style="thin">
        <color indexed="8"/>
      </right>
      <top style="hair">
        <color indexed="64"/>
      </top>
      <bottom/>
      <diagonal/>
    </border>
    <border>
      <left style="thin">
        <color indexed="8"/>
      </left>
      <right/>
      <top style="hair">
        <color indexed="8"/>
      </top>
      <bottom style="double">
        <color indexed="64"/>
      </bottom>
      <diagonal/>
    </border>
    <border>
      <left style="hair">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auto="1"/>
      </right>
      <top style="thin">
        <color auto="1"/>
      </top>
      <bottom style="hair">
        <color auto="1"/>
      </bottom>
      <diagonal/>
    </border>
    <border>
      <left/>
      <right style="thin">
        <color indexed="8"/>
      </right>
      <top style="thin">
        <color indexed="64"/>
      </top>
      <bottom style="hair">
        <color indexed="64"/>
      </bottom>
      <diagonal/>
    </border>
    <border>
      <left style="thin">
        <color indexed="8"/>
      </left>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auto="1"/>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medium">
        <color indexed="64"/>
      </right>
      <top style="thin">
        <color auto="1"/>
      </top>
      <bottom style="hair">
        <color auto="1"/>
      </bottom>
      <diagonal/>
    </border>
    <border>
      <left style="thin">
        <color indexed="8"/>
      </left>
      <right/>
      <top style="hair">
        <color indexed="8"/>
      </top>
      <bottom style="hair">
        <color indexed="8"/>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8"/>
      </right>
      <top style="thin">
        <color indexed="64"/>
      </top>
      <bottom style="hair">
        <color indexed="64"/>
      </bottom>
      <diagonal/>
    </border>
    <border>
      <left style="thin">
        <color indexed="8"/>
      </left>
      <right/>
      <top style="thin">
        <color indexed="64"/>
      </top>
      <bottom style="hair">
        <color indexed="8"/>
      </bottom>
      <diagonal/>
    </border>
    <border>
      <left style="hair">
        <color indexed="64"/>
      </left>
      <right style="medium">
        <color indexed="64"/>
      </right>
      <top style="thin">
        <color auto="1"/>
      </top>
      <bottom style="hair">
        <color auto="1"/>
      </bottom>
      <diagonal/>
    </border>
  </borders>
  <cellStyleXfs count="24">
    <xf numFmtId="0" fontId="0" fillId="0" borderId="0"/>
    <xf numFmtId="38" fontId="6" fillId="0" borderId="0" applyFont="0" applyFill="0" applyBorder="0" applyAlignment="0" applyProtection="0">
      <alignment vertical="center"/>
    </xf>
    <xf numFmtId="43" fontId="5" fillId="0" borderId="0">
      <alignment vertical="center"/>
    </xf>
    <xf numFmtId="176" fontId="5" fillId="0" borderId="0" applyFont="0" applyFill="0" applyBorder="0" applyAlignment="0" applyProtection="0">
      <alignment vertical="center"/>
    </xf>
    <xf numFmtId="177" fontId="5"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xf numFmtId="0" fontId="5" fillId="0" borderId="0"/>
    <xf numFmtId="38" fontId="5"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5" fillId="0" borderId="0"/>
    <xf numFmtId="0" fontId="6" fillId="0" borderId="0">
      <alignment vertical="center"/>
    </xf>
  </cellStyleXfs>
  <cellXfs count="237">
    <xf numFmtId="0" fontId="0" fillId="0" borderId="0" xfId="0"/>
    <xf numFmtId="38" fontId="9" fillId="0" borderId="0" xfId="15" applyFont="1" applyFill="1">
      <alignment vertical="center"/>
    </xf>
    <xf numFmtId="38" fontId="12" fillId="0" borderId="0" xfId="15" applyFont="1" applyFill="1">
      <alignment vertical="center"/>
    </xf>
    <xf numFmtId="38" fontId="12" fillId="0" borderId="0" xfId="15" applyFont="1" applyFill="1" applyAlignment="1">
      <alignment horizontal="center" vertical="center"/>
    </xf>
    <xf numFmtId="38" fontId="13" fillId="0" borderId="0" xfId="15" applyFont="1" applyFill="1" applyAlignment="1">
      <alignment horizontal="center" vertical="center"/>
    </xf>
    <xf numFmtId="0" fontId="14" fillId="0" borderId="0" xfId="16" applyFont="1" applyAlignment="1">
      <alignment vertical="center"/>
    </xf>
    <xf numFmtId="0" fontId="15" fillId="0" borderId="0" xfId="16" applyFont="1" applyAlignment="1">
      <alignment vertical="center"/>
    </xf>
    <xf numFmtId="0" fontId="15" fillId="0" borderId="0" xfId="16" applyFont="1" applyAlignment="1">
      <alignment horizontal="center" vertical="center"/>
    </xf>
    <xf numFmtId="0" fontId="16" fillId="0" borderId="0" xfId="16" applyFont="1" applyAlignment="1">
      <alignment vertical="center"/>
    </xf>
    <xf numFmtId="0" fontId="17" fillId="0" borderId="0" xfId="16" applyFont="1" applyAlignment="1">
      <alignment horizontal="left" vertical="top" wrapText="1"/>
    </xf>
    <xf numFmtId="0" fontId="18" fillId="0" borderId="0" xfId="16" applyFont="1" applyAlignment="1">
      <alignment horizontal="right" vertical="center"/>
    </xf>
    <xf numFmtId="0" fontId="17" fillId="0" borderId="0" xfId="16" applyFont="1" applyAlignment="1">
      <alignment vertical="center"/>
    </xf>
    <xf numFmtId="0" fontId="17" fillId="0" borderId="49" xfId="16" applyFont="1" applyBorder="1" applyAlignment="1">
      <alignment horizontal="center" vertical="center" wrapText="1"/>
    </xf>
    <xf numFmtId="0" fontId="17" fillId="0" borderId="0" xfId="16" applyFont="1" applyAlignment="1">
      <alignment horizontal="center" vertical="center" wrapText="1"/>
    </xf>
    <xf numFmtId="38" fontId="17" fillId="0" borderId="112" xfId="15" applyFont="1" applyFill="1" applyBorder="1" applyAlignment="1">
      <alignment horizontal="right" vertical="center" wrapText="1"/>
    </xf>
    <xf numFmtId="38" fontId="17" fillId="0" borderId="0" xfId="15" applyFont="1" applyFill="1" applyBorder="1" applyAlignment="1">
      <alignment horizontal="right" vertical="center" wrapText="1"/>
    </xf>
    <xf numFmtId="38" fontId="17" fillId="0" borderId="23" xfId="15" applyFont="1" applyFill="1" applyBorder="1" applyAlignment="1">
      <alignment horizontal="right" vertical="center" wrapText="1"/>
    </xf>
    <xf numFmtId="38" fontId="17" fillId="0" borderId="92" xfId="15" applyFont="1" applyFill="1" applyBorder="1" applyAlignment="1">
      <alignment horizontal="right" vertical="center" wrapText="1"/>
    </xf>
    <xf numFmtId="38" fontId="17" fillId="0" borderId="26" xfId="15" applyFont="1" applyFill="1" applyBorder="1" applyAlignment="1">
      <alignment horizontal="right" vertical="center" wrapText="1"/>
    </xf>
    <xf numFmtId="0" fontId="18" fillId="0" borderId="0" xfId="16" applyFont="1" applyAlignment="1">
      <alignment horizontal="left" vertical="center"/>
    </xf>
    <xf numFmtId="38" fontId="17" fillId="0" borderId="0" xfId="17" applyFont="1" applyFill="1" applyBorder="1" applyAlignment="1">
      <alignment vertical="center"/>
    </xf>
    <xf numFmtId="0" fontId="15" fillId="0" borderId="0" xfId="16" applyFont="1" applyAlignment="1">
      <alignment horizontal="center" vertical="center" wrapText="1"/>
    </xf>
    <xf numFmtId="0" fontId="19" fillId="0" borderId="0" xfId="16" applyFont="1" applyAlignment="1">
      <alignment horizontal="left" vertical="center"/>
    </xf>
    <xf numFmtId="38" fontId="15" fillId="0" borderId="0" xfId="17" applyFont="1" applyFill="1" applyBorder="1" applyAlignment="1">
      <alignment vertical="center"/>
    </xf>
    <xf numFmtId="0" fontId="15" fillId="0" borderId="0" xfId="16" applyFont="1" applyAlignment="1">
      <alignment horizontal="left" vertical="top" wrapText="1"/>
    </xf>
    <xf numFmtId="0" fontId="14" fillId="0" borderId="0" xfId="16" applyFont="1" applyAlignment="1">
      <alignment horizontal="left" vertical="center"/>
    </xf>
    <xf numFmtId="0" fontId="17" fillId="0" borderId="0" xfId="16" applyFont="1" applyAlignment="1">
      <alignment horizontal="center" vertical="center"/>
    </xf>
    <xf numFmtId="0" fontId="18" fillId="0" borderId="53" xfId="16" applyFont="1" applyBorder="1" applyAlignment="1">
      <alignment horizontal="center" vertical="center" wrapText="1"/>
    </xf>
    <xf numFmtId="0" fontId="18" fillId="0" borderId="57" xfId="16" applyFont="1" applyBorder="1" applyAlignment="1">
      <alignment horizontal="center" vertical="center" wrapText="1"/>
    </xf>
    <xf numFmtId="0" fontId="18" fillId="0" borderId="67" xfId="16" applyFont="1" applyBorder="1" applyAlignment="1">
      <alignment horizontal="center" vertical="center"/>
    </xf>
    <xf numFmtId="0" fontId="18" fillId="0" borderId="30" xfId="16" applyFont="1" applyBorder="1" applyAlignment="1">
      <alignment vertical="center"/>
    </xf>
    <xf numFmtId="0" fontId="18" fillId="0" borderId="6" xfId="16" applyFont="1" applyBorder="1" applyAlignment="1">
      <alignment vertical="center"/>
    </xf>
    <xf numFmtId="0" fontId="18" fillId="0" borderId="6" xfId="16" applyFont="1" applyBorder="1" applyAlignment="1">
      <alignment horizontal="center" vertical="center"/>
    </xf>
    <xf numFmtId="38" fontId="18" fillId="0" borderId="51" xfId="17" applyFont="1" applyFill="1" applyBorder="1" applyAlignment="1">
      <alignment vertical="center"/>
    </xf>
    <xf numFmtId="0" fontId="18" fillId="0" borderId="34" xfId="16" applyFont="1" applyBorder="1" applyAlignment="1">
      <alignment vertical="center"/>
    </xf>
    <xf numFmtId="0" fontId="18" fillId="0" borderId="54" xfId="16" applyFont="1" applyBorder="1" applyAlignment="1">
      <alignment vertical="center" wrapText="1"/>
    </xf>
    <xf numFmtId="178" fontId="18" fillId="0" borderId="54" xfId="17" applyNumberFormat="1" applyFont="1" applyFill="1" applyBorder="1" applyAlignment="1">
      <alignment horizontal="right" vertical="center" wrapText="1" indent="1"/>
    </xf>
    <xf numFmtId="0" fontId="18" fillId="0" borderId="9" xfId="16" applyFont="1" applyBorder="1" applyAlignment="1">
      <alignment vertical="center" wrapText="1"/>
    </xf>
    <xf numFmtId="178" fontId="18" fillId="0" borderId="9" xfId="17" applyNumberFormat="1" applyFont="1" applyFill="1" applyBorder="1" applyAlignment="1">
      <alignment horizontal="right" vertical="center" wrapText="1" indent="1"/>
    </xf>
    <xf numFmtId="0" fontId="18" fillId="0" borderId="97" xfId="16" applyFont="1" applyBorder="1" applyAlignment="1">
      <alignment vertical="center" wrapText="1"/>
    </xf>
    <xf numFmtId="178" fontId="18" fillId="0" borderId="97" xfId="17" applyNumberFormat="1" applyFont="1" applyFill="1" applyBorder="1" applyAlignment="1">
      <alignment horizontal="right" vertical="center" wrapText="1" indent="1"/>
    </xf>
    <xf numFmtId="0" fontId="18" fillId="0" borderId="100" xfId="16" applyFont="1" applyBorder="1" applyAlignment="1">
      <alignment horizontal="left" vertical="center" wrapText="1"/>
    </xf>
    <xf numFmtId="0" fontId="18" fillId="0" borderId="101" xfId="16" applyFont="1" applyBorder="1" applyAlignment="1">
      <alignment horizontal="left" vertical="center" wrapText="1"/>
    </xf>
    <xf numFmtId="0" fontId="18" fillId="0" borderId="101" xfId="16" applyFont="1" applyBorder="1" applyAlignment="1">
      <alignment vertical="center" wrapText="1"/>
    </xf>
    <xf numFmtId="38" fontId="18" fillId="0" borderId="101" xfId="17" applyFont="1" applyFill="1" applyBorder="1" applyAlignment="1">
      <alignment horizontal="right" vertical="center" wrapText="1" indent="1"/>
    </xf>
    <xf numFmtId="38" fontId="18" fillId="0" borderId="102" xfId="17" applyFont="1" applyFill="1" applyBorder="1" applyAlignment="1">
      <alignment vertical="center"/>
    </xf>
    <xf numFmtId="0" fontId="18" fillId="0" borderId="32" xfId="16" applyFont="1" applyBorder="1" applyAlignment="1">
      <alignment vertical="center"/>
    </xf>
    <xf numFmtId="0" fontId="18" fillId="0" borderId="5" xfId="16" applyFont="1" applyBorder="1" applyAlignment="1">
      <alignment vertical="center"/>
    </xf>
    <xf numFmtId="0" fontId="18" fillId="0" borderId="5" xfId="16" applyFont="1" applyBorder="1" applyAlignment="1">
      <alignment vertical="center" wrapText="1"/>
    </xf>
    <xf numFmtId="0" fontId="18" fillId="0" borderId="5" xfId="16" applyFont="1" applyBorder="1" applyAlignment="1">
      <alignment horizontal="center" vertical="center" wrapText="1"/>
    </xf>
    <xf numFmtId="38" fontId="18" fillId="0" borderId="50" xfId="17" applyFont="1" applyFill="1" applyBorder="1" applyAlignment="1">
      <alignment vertical="center"/>
    </xf>
    <xf numFmtId="0" fontId="18" fillId="0" borderId="31" xfId="16" applyFont="1" applyBorder="1" applyAlignment="1">
      <alignment vertical="center"/>
    </xf>
    <xf numFmtId="0" fontId="18" fillId="0" borderId="54" xfId="16" applyFont="1" applyBorder="1" applyAlignment="1">
      <alignment horizontal="center" vertical="center" wrapText="1"/>
    </xf>
    <xf numFmtId="0" fontId="18" fillId="0" borderId="55" xfId="16" applyFont="1" applyBorder="1" applyAlignment="1">
      <alignment vertical="center" wrapText="1"/>
    </xf>
    <xf numFmtId="0" fontId="18" fillId="0" borderId="55" xfId="16" applyFont="1" applyBorder="1" applyAlignment="1">
      <alignment horizontal="center" vertical="center" wrapText="1"/>
    </xf>
    <xf numFmtId="0" fontId="18" fillId="0" borderId="9" xfId="16" applyFont="1" applyBorder="1" applyAlignment="1">
      <alignment horizontal="center" vertical="center" wrapText="1"/>
    </xf>
    <xf numFmtId="0" fontId="18" fillId="0" borderId="33" xfId="16" applyFont="1" applyBorder="1" applyAlignment="1">
      <alignment vertical="center"/>
    </xf>
    <xf numFmtId="0" fontId="18" fillId="0" borderId="8" xfId="16" applyFont="1" applyBorder="1" applyAlignment="1">
      <alignment horizontal="left" vertical="center" wrapText="1"/>
    </xf>
    <xf numFmtId="0" fontId="18" fillId="0" borderId="56" xfId="16" applyFont="1" applyBorder="1" applyAlignment="1">
      <alignment horizontal="left" vertical="center" wrapText="1"/>
    </xf>
    <xf numFmtId="0" fontId="18" fillId="0" borderId="101" xfId="16" applyFont="1" applyBorder="1" applyAlignment="1">
      <alignment horizontal="center" vertical="center" wrapText="1"/>
    </xf>
    <xf numFmtId="38" fontId="18" fillId="0" borderId="52" xfId="17" applyFont="1" applyFill="1" applyBorder="1" applyAlignment="1">
      <alignment horizontal="right" vertical="center"/>
    </xf>
    <xf numFmtId="0" fontId="18" fillId="0" borderId="20" xfId="16" applyFont="1" applyBorder="1" applyAlignment="1">
      <alignment vertical="center"/>
    </xf>
    <xf numFmtId="0" fontId="18" fillId="0" borderId="4" xfId="16" applyFont="1" applyBorder="1" applyAlignment="1">
      <alignment vertical="center"/>
    </xf>
    <xf numFmtId="0" fontId="18" fillId="0" borderId="48" xfId="16" applyFont="1" applyBorder="1" applyAlignment="1">
      <alignment vertical="center" wrapText="1"/>
    </xf>
    <xf numFmtId="0" fontId="18" fillId="0" borderId="48" xfId="16" applyFont="1" applyBorder="1" applyAlignment="1">
      <alignment horizontal="center" vertical="center" wrapText="1"/>
    </xf>
    <xf numFmtId="38" fontId="18" fillId="0" borderId="50" xfId="17" applyFont="1" applyFill="1" applyBorder="1" applyAlignment="1">
      <alignment vertical="center" wrapText="1"/>
    </xf>
    <xf numFmtId="0" fontId="18" fillId="0" borderId="5" xfId="16" applyFont="1" applyBorder="1" applyAlignment="1">
      <alignment horizontal="center" vertical="center"/>
    </xf>
    <xf numFmtId="0" fontId="18" fillId="0" borderId="64" xfId="16" applyFont="1" applyBorder="1" applyAlignment="1">
      <alignment horizontal="center" vertical="center" shrinkToFit="1"/>
    </xf>
    <xf numFmtId="0" fontId="18" fillId="0" borderId="2" xfId="16" applyFont="1" applyBorder="1" applyAlignment="1">
      <alignment horizontal="left" vertical="center"/>
    </xf>
    <xf numFmtId="0" fontId="18" fillId="0" borderId="47" xfId="16" applyFont="1" applyBorder="1" applyAlignment="1">
      <alignment horizontal="left" vertical="center" wrapText="1"/>
    </xf>
    <xf numFmtId="0" fontId="18" fillId="0" borderId="47" xfId="16" applyFont="1" applyBorder="1" applyAlignment="1">
      <alignment vertical="center" wrapText="1"/>
    </xf>
    <xf numFmtId="0" fontId="18" fillId="0" borderId="47" xfId="16" applyFont="1" applyBorder="1" applyAlignment="1">
      <alignment horizontal="center" vertical="center" wrapText="1"/>
    </xf>
    <xf numFmtId="38" fontId="18" fillId="0" borderId="51" xfId="17" applyFont="1" applyFill="1" applyBorder="1" applyAlignment="1">
      <alignment horizontal="right" vertical="center"/>
    </xf>
    <xf numFmtId="0" fontId="18" fillId="0" borderId="68" xfId="16" applyFont="1" applyBorder="1" applyAlignment="1">
      <alignment horizontal="center" vertical="center" wrapText="1" shrinkToFit="1"/>
    </xf>
    <xf numFmtId="0" fontId="18" fillId="0" borderId="103" xfId="16" applyFont="1" applyBorder="1" applyAlignment="1">
      <alignment vertical="center"/>
    </xf>
    <xf numFmtId="38" fontId="18" fillId="0" borderId="60" xfId="17" applyFont="1" applyFill="1" applyBorder="1" applyAlignment="1">
      <alignment vertical="center" wrapText="1"/>
    </xf>
    <xf numFmtId="0" fontId="18" fillId="0" borderId="75" xfId="16" applyFont="1" applyBorder="1" applyAlignment="1">
      <alignment horizontal="center" vertical="center" wrapText="1" shrinkToFit="1"/>
    </xf>
    <xf numFmtId="0" fontId="18" fillId="0" borderId="3" xfId="16" applyFont="1" applyBorder="1" applyAlignment="1">
      <alignment vertical="center"/>
    </xf>
    <xf numFmtId="0" fontId="18" fillId="0" borderId="65" xfId="16" applyFont="1" applyBorder="1" applyAlignment="1">
      <alignment vertical="center" wrapText="1"/>
    </xf>
    <xf numFmtId="0" fontId="18" fillId="0" borderId="65" xfId="16" applyFont="1" applyBorder="1" applyAlignment="1">
      <alignment horizontal="center" vertical="center" wrapText="1"/>
    </xf>
    <xf numFmtId="38" fontId="18" fillId="0" borderId="66" xfId="17" applyFont="1" applyFill="1" applyBorder="1" applyAlignment="1">
      <alignment vertical="center" wrapText="1"/>
    </xf>
    <xf numFmtId="0" fontId="18" fillId="0" borderId="71" xfId="16" applyFont="1" applyBorder="1" applyAlignment="1">
      <alignment horizontal="center" vertical="center" wrapText="1" shrinkToFit="1"/>
    </xf>
    <xf numFmtId="0" fontId="20" fillId="0" borderId="44" xfId="16" applyFont="1" applyBorder="1" applyAlignment="1">
      <alignment horizontal="center" vertical="center"/>
    </xf>
    <xf numFmtId="38" fontId="21" fillId="0" borderId="61" xfId="17" applyFont="1" applyFill="1" applyBorder="1" applyAlignment="1">
      <alignment vertical="center"/>
    </xf>
    <xf numFmtId="0" fontId="18" fillId="0" borderId="72" xfId="16" applyFont="1" applyBorder="1" applyAlignment="1">
      <alignment horizontal="center" vertical="center" shrinkToFit="1"/>
    </xf>
    <xf numFmtId="0" fontId="18" fillId="0" borderId="0" xfId="16" applyFont="1" applyAlignment="1">
      <alignment horizontal="left" vertical="top"/>
    </xf>
    <xf numFmtId="0" fontId="17" fillId="0" borderId="0" xfId="16" applyFont="1"/>
    <xf numFmtId="0" fontId="17" fillId="0" borderId="0" xfId="16" applyFont="1" applyAlignment="1">
      <alignment horizontal="left"/>
    </xf>
    <xf numFmtId="0" fontId="17" fillId="0" borderId="0" xfId="16" applyFont="1" applyAlignment="1">
      <alignment horizontal="center"/>
    </xf>
    <xf numFmtId="0" fontId="22" fillId="0" borderId="0" xfId="0" applyFont="1" applyAlignment="1">
      <alignment horizontal="right" vertical="top"/>
    </xf>
    <xf numFmtId="0" fontId="16" fillId="0" borderId="0" xfId="16" applyFont="1" applyAlignment="1">
      <alignment horizontal="center" vertical="center"/>
    </xf>
    <xf numFmtId="0" fontId="14" fillId="0" borderId="0" xfId="0" applyFont="1"/>
    <xf numFmtId="0" fontId="23" fillId="0" borderId="0" xfId="0" applyFont="1"/>
    <xf numFmtId="0" fontId="18" fillId="0" borderId="108" xfId="0" applyFont="1" applyBorder="1" applyAlignment="1">
      <alignment horizontal="center" vertical="center" wrapText="1"/>
    </xf>
    <xf numFmtId="0" fontId="18" fillId="0" borderId="97" xfId="0" applyFont="1" applyBorder="1" applyAlignment="1">
      <alignment horizontal="center" vertical="center" wrapText="1"/>
    </xf>
    <xf numFmtId="0" fontId="18" fillId="0" borderId="109" xfId="0" applyFont="1" applyBorder="1" applyAlignment="1">
      <alignment horizontal="center" vertical="center" wrapText="1"/>
    </xf>
    <xf numFmtId="0" fontId="17" fillId="0" borderId="79" xfId="0" applyFont="1" applyBorder="1" applyAlignment="1">
      <alignment horizontal="distributed" vertical="center" wrapText="1" indent="1"/>
    </xf>
    <xf numFmtId="0" fontId="17" fillId="0" borderId="80" xfId="15" applyNumberFormat="1" applyFont="1" applyFill="1" applyBorder="1" applyAlignment="1">
      <alignment horizontal="center" vertical="center"/>
    </xf>
    <xf numFmtId="38" fontId="17" fillId="0" borderId="54" xfId="15" applyFont="1" applyFill="1" applyBorder="1" applyAlignment="1">
      <alignment horizontal="center" vertical="center"/>
    </xf>
    <xf numFmtId="38" fontId="17" fillId="0" borderId="115" xfId="15" applyFont="1" applyFill="1" applyBorder="1" applyAlignment="1">
      <alignment horizontal="right" vertical="center" indent="1"/>
    </xf>
    <xf numFmtId="0" fontId="17" fillId="0" borderId="76" xfId="0" applyFont="1" applyBorder="1" applyAlignment="1">
      <alignment horizontal="distributed" vertical="center" wrapText="1" indent="1"/>
    </xf>
    <xf numFmtId="0" fontId="17" fillId="0" borderId="103" xfId="15" applyNumberFormat="1" applyFont="1" applyFill="1" applyBorder="1" applyAlignment="1">
      <alignment horizontal="center" vertical="center"/>
    </xf>
    <xf numFmtId="38" fontId="17" fillId="0" borderId="9" xfId="15" applyFont="1" applyFill="1" applyBorder="1" applyAlignment="1">
      <alignment horizontal="center" vertical="center"/>
    </xf>
    <xf numFmtId="38" fontId="17" fillId="0" borderId="10" xfId="15" applyFont="1" applyFill="1" applyBorder="1" applyAlignment="1">
      <alignment horizontal="right" vertical="center" indent="1"/>
    </xf>
    <xf numFmtId="0" fontId="17" fillId="0" borderId="76" xfId="0" applyFont="1" applyBorder="1" applyAlignment="1">
      <alignment horizontal="distributed" vertical="center" indent="1"/>
    </xf>
    <xf numFmtId="38" fontId="17" fillId="0" borderId="107" xfId="15" applyFont="1" applyFill="1" applyBorder="1" applyAlignment="1">
      <alignment horizontal="center" vertical="center"/>
    </xf>
    <xf numFmtId="0" fontId="17" fillId="0" borderId="77" xfId="0" applyFont="1" applyBorder="1" applyAlignment="1">
      <alignment horizontal="distributed" vertical="center" indent="1"/>
    </xf>
    <xf numFmtId="0" fontId="17" fillId="0" borderId="108" xfId="15" applyNumberFormat="1" applyFont="1" applyFill="1" applyBorder="1" applyAlignment="1">
      <alignment horizontal="center" vertical="center"/>
    </xf>
    <xf numFmtId="38" fontId="17" fillId="0" borderId="97" xfId="15" applyFont="1" applyFill="1" applyBorder="1" applyAlignment="1">
      <alignment horizontal="center" vertical="center"/>
    </xf>
    <xf numFmtId="38" fontId="17" fillId="0" borderId="109" xfId="15" applyFont="1" applyFill="1" applyBorder="1" applyAlignment="1">
      <alignment horizontal="right" vertical="center" indent="1"/>
    </xf>
    <xf numFmtId="0" fontId="24" fillId="0" borderId="27" xfId="0" applyFont="1" applyBorder="1" applyAlignment="1">
      <alignment horizontal="distributed" vertical="center" indent="1"/>
    </xf>
    <xf numFmtId="0" fontId="24" fillId="0" borderId="43" xfId="15" applyNumberFormat="1" applyFont="1" applyFill="1" applyBorder="1" applyAlignment="1">
      <alignment horizontal="center" vertical="center"/>
    </xf>
    <xf numFmtId="38" fontId="24" fillId="0" borderId="44" xfId="15" applyFont="1" applyFill="1" applyBorder="1" applyAlignment="1">
      <alignment horizontal="center" vertical="center"/>
    </xf>
    <xf numFmtId="38" fontId="24" fillId="0" borderId="25" xfId="15" applyFont="1" applyFill="1" applyBorder="1" applyAlignment="1">
      <alignment horizontal="center" vertical="center"/>
    </xf>
    <xf numFmtId="0" fontId="26" fillId="0" borderId="0" xfId="0" applyFont="1"/>
    <xf numFmtId="0" fontId="22" fillId="0" borderId="0" xfId="0" applyFont="1" applyAlignment="1">
      <alignment horizontal="right" vertical="center"/>
    </xf>
    <xf numFmtId="0" fontId="0" fillId="0" borderId="0" xfId="0" applyFont="1"/>
    <xf numFmtId="38" fontId="14" fillId="0" borderId="0" xfId="15" applyFont="1" applyFill="1" applyAlignment="1">
      <alignment horizontal="left" vertical="center"/>
    </xf>
    <xf numFmtId="38" fontId="27" fillId="0" borderId="0" xfId="15" applyFont="1" applyFill="1" applyAlignment="1">
      <alignment horizontal="left" vertical="center"/>
    </xf>
    <xf numFmtId="38" fontId="28" fillId="0" borderId="0" xfId="15" applyFont="1" applyFill="1">
      <alignment vertical="center"/>
    </xf>
    <xf numFmtId="38" fontId="28" fillId="0" borderId="0" xfId="15" applyFont="1" applyFill="1" applyAlignment="1">
      <alignment horizontal="center" vertical="center"/>
    </xf>
    <xf numFmtId="38" fontId="29" fillId="0" borderId="0" xfId="15" applyFont="1" applyFill="1" applyAlignment="1">
      <alignment vertical="center"/>
    </xf>
    <xf numFmtId="38" fontId="28" fillId="0" borderId="0" xfId="15" applyFont="1" applyFill="1" applyAlignment="1">
      <alignment vertical="center"/>
    </xf>
    <xf numFmtId="38" fontId="23" fillId="0" borderId="0" xfId="15" applyFont="1" applyFill="1">
      <alignment vertical="center"/>
    </xf>
    <xf numFmtId="38" fontId="18" fillId="0" borderId="3" xfId="15" applyFont="1" applyFill="1" applyBorder="1" applyAlignment="1">
      <alignment horizontal="center" vertical="center" shrinkToFit="1"/>
    </xf>
    <xf numFmtId="38" fontId="18" fillId="0" borderId="13" xfId="15" applyFont="1" applyFill="1" applyBorder="1" applyAlignment="1">
      <alignment horizontal="center" vertical="center" shrinkToFit="1"/>
    </xf>
    <xf numFmtId="38" fontId="18" fillId="0" borderId="94" xfId="15" applyFont="1" applyFill="1" applyBorder="1" applyAlignment="1">
      <alignment horizontal="center" vertical="center" shrinkToFit="1"/>
    </xf>
    <xf numFmtId="38" fontId="18" fillId="0" borderId="95" xfId="15" applyFont="1" applyFill="1" applyBorder="1" applyAlignment="1">
      <alignment horizontal="center" vertical="center" shrinkToFit="1"/>
    </xf>
    <xf numFmtId="38" fontId="22" fillId="0" borderId="96" xfId="15" applyFont="1" applyFill="1" applyBorder="1" applyAlignment="1">
      <alignment horizontal="center" vertical="center" shrinkToFit="1"/>
    </xf>
    <xf numFmtId="38" fontId="22" fillId="0" borderId="116" xfId="15" applyFont="1" applyFill="1" applyBorder="1" applyAlignment="1" applyProtection="1">
      <alignment vertical="center" shrinkToFit="1"/>
      <protection locked="0"/>
    </xf>
    <xf numFmtId="38" fontId="22" fillId="0" borderId="96" xfId="15" applyFont="1" applyFill="1" applyBorder="1" applyAlignment="1" applyProtection="1">
      <alignment horizontal="center" vertical="center" shrinkToFit="1"/>
      <protection locked="0"/>
    </xf>
    <xf numFmtId="38" fontId="22" fillId="0" borderId="115" xfId="15" applyFont="1" applyFill="1" applyBorder="1" applyAlignment="1" applyProtection="1">
      <alignment vertical="center" shrinkToFit="1"/>
    </xf>
    <xf numFmtId="38" fontId="22" fillId="0" borderId="116" xfId="15" applyFont="1" applyFill="1" applyBorder="1" applyAlignment="1" applyProtection="1">
      <alignment horizontal="right" vertical="center" shrinkToFit="1"/>
      <protection locked="0"/>
    </xf>
    <xf numFmtId="38" fontId="22" fillId="0" borderId="117" xfId="15" applyFont="1" applyFill="1" applyBorder="1" applyAlignment="1" applyProtection="1">
      <alignment horizontal="center" vertical="center" shrinkToFit="1"/>
      <protection locked="0"/>
    </xf>
    <xf numFmtId="38" fontId="22" fillId="0" borderId="118" xfId="15" applyFont="1" applyFill="1" applyBorder="1" applyAlignment="1" applyProtection="1">
      <alignment horizontal="right" vertical="center" shrinkToFit="1"/>
      <protection locked="0"/>
    </xf>
    <xf numFmtId="38" fontId="18" fillId="0" borderId="0" xfId="15" applyFont="1" applyFill="1">
      <alignment vertical="center"/>
    </xf>
    <xf numFmtId="38" fontId="18" fillId="0" borderId="84" xfId="15" applyFont="1" applyFill="1" applyBorder="1" applyAlignment="1">
      <alignment horizontal="center" vertical="center" shrinkToFit="1"/>
    </xf>
    <xf numFmtId="38" fontId="18" fillId="0" borderId="85" xfId="15" applyFont="1" applyFill="1" applyBorder="1" applyAlignment="1">
      <alignment horizontal="center" vertical="center" shrinkToFit="1"/>
    </xf>
    <xf numFmtId="38" fontId="22" fillId="0" borderId="86" xfId="15" applyFont="1" applyFill="1" applyBorder="1" applyAlignment="1">
      <alignment horizontal="center" vertical="center" shrinkToFit="1"/>
    </xf>
    <xf numFmtId="38" fontId="22" fillId="0" borderId="11" xfId="15" applyFont="1" applyFill="1" applyBorder="1" applyAlignment="1" applyProtection="1">
      <alignment vertical="center" shrinkToFit="1"/>
      <protection locked="0"/>
    </xf>
    <xf numFmtId="38" fontId="22" fillId="0" borderId="86" xfId="15" applyFont="1" applyFill="1" applyBorder="1" applyAlignment="1" applyProtection="1">
      <alignment horizontal="center" vertical="center" shrinkToFit="1"/>
      <protection locked="0"/>
    </xf>
    <xf numFmtId="38" fontId="22" fillId="0" borderId="11" xfId="15" applyFont="1" applyFill="1" applyBorder="1" applyAlignment="1" applyProtection="1">
      <alignment vertical="center" shrinkToFit="1"/>
    </xf>
    <xf numFmtId="38" fontId="22" fillId="0" borderId="11" xfId="15" applyFont="1" applyFill="1" applyBorder="1" applyAlignment="1" applyProtection="1">
      <alignment horizontal="right" vertical="center" shrinkToFit="1"/>
      <protection locked="0"/>
    </xf>
    <xf numFmtId="38" fontId="22" fillId="0" borderId="113" xfId="15" applyFont="1" applyFill="1" applyBorder="1" applyAlignment="1" applyProtection="1">
      <alignment horizontal="center" vertical="center" shrinkToFit="1"/>
      <protection locked="0"/>
    </xf>
    <xf numFmtId="38" fontId="22" fillId="0" borderId="23" xfId="15" applyFont="1" applyFill="1" applyBorder="1" applyAlignment="1" applyProtection="1">
      <alignment horizontal="right" vertical="center" shrinkToFit="1"/>
      <protection locked="0"/>
    </xf>
    <xf numFmtId="38" fontId="18" fillId="0" borderId="87" xfId="15" applyFont="1" applyFill="1" applyBorder="1" applyAlignment="1">
      <alignment horizontal="center" vertical="center" shrinkToFit="1"/>
    </xf>
    <xf numFmtId="38" fontId="18" fillId="0" borderId="88" xfId="15" applyFont="1" applyFill="1" applyBorder="1" applyAlignment="1">
      <alignment horizontal="center" vertical="center" shrinkToFit="1"/>
    </xf>
    <xf numFmtId="38" fontId="22" fillId="0" borderId="89" xfId="15" applyFont="1" applyFill="1" applyBorder="1" applyAlignment="1">
      <alignment horizontal="center" vertical="center" shrinkToFit="1"/>
    </xf>
    <xf numFmtId="38" fontId="22" fillId="0" borderId="90" xfId="15" applyFont="1" applyFill="1" applyBorder="1" applyAlignment="1" applyProtection="1">
      <alignment vertical="center" shrinkToFit="1"/>
      <protection locked="0"/>
    </xf>
    <xf numFmtId="38" fontId="22" fillId="0" borderId="89" xfId="15" applyFont="1" applyFill="1" applyBorder="1" applyAlignment="1" applyProtection="1">
      <alignment horizontal="center" vertical="center" shrinkToFit="1"/>
      <protection locked="0"/>
    </xf>
    <xf numFmtId="38" fontId="22" fillId="0" borderId="90" xfId="15" applyFont="1" applyFill="1" applyBorder="1" applyAlignment="1" applyProtection="1">
      <alignment vertical="center" shrinkToFit="1"/>
    </xf>
    <xf numFmtId="38" fontId="22" fillId="0" borderId="90" xfId="15" applyFont="1" applyFill="1" applyBorder="1" applyAlignment="1" applyProtection="1">
      <alignment horizontal="right" vertical="center" shrinkToFit="1"/>
      <protection locked="0"/>
    </xf>
    <xf numFmtId="38" fontId="22" fillId="0" borderId="91" xfId="15" applyFont="1" applyFill="1" applyBorder="1" applyAlignment="1" applyProtection="1">
      <alignment horizontal="center" vertical="center" shrinkToFit="1"/>
      <protection locked="0"/>
    </xf>
    <xf numFmtId="38" fontId="22" fillId="0" borderId="92" xfId="15" applyFont="1" applyFill="1" applyBorder="1" applyAlignment="1" applyProtection="1">
      <alignment horizontal="right" vertical="center" shrinkToFit="1"/>
      <protection locked="0"/>
    </xf>
    <xf numFmtId="38" fontId="30" fillId="0" borderId="24" xfId="15" applyFont="1" applyFill="1" applyBorder="1" applyAlignment="1" applyProtection="1">
      <alignment horizontal="center" vertical="center" shrinkToFit="1"/>
    </xf>
    <xf numFmtId="38" fontId="30" fillId="0" borderId="25" xfId="15" applyFont="1" applyFill="1" applyBorder="1" applyAlignment="1" applyProtection="1">
      <alignment horizontal="center" vertical="center" shrinkToFit="1"/>
    </xf>
    <xf numFmtId="38" fontId="31" fillId="0" borderId="25" xfId="15" applyFont="1" applyFill="1" applyBorder="1" applyAlignment="1" applyProtection="1">
      <alignment horizontal="center" vertical="center" shrinkToFit="1"/>
    </xf>
    <xf numFmtId="38" fontId="30" fillId="0" borderId="26" xfId="15" applyFont="1" applyFill="1" applyBorder="1" applyAlignment="1" applyProtection="1">
      <alignment horizontal="center" vertical="center" shrinkToFit="1"/>
    </xf>
    <xf numFmtId="38" fontId="32" fillId="0" borderId="0" xfId="15" applyFont="1" applyFill="1" applyAlignment="1">
      <alignment vertical="center" shrinkToFit="1"/>
    </xf>
    <xf numFmtId="38" fontId="23" fillId="0" borderId="0" xfId="15" applyFont="1" applyFill="1" applyAlignment="1">
      <alignment horizontal="center" vertical="center"/>
    </xf>
    <xf numFmtId="38" fontId="29" fillId="0" borderId="0" xfId="15" applyFont="1" applyFill="1">
      <alignment vertical="center"/>
    </xf>
    <xf numFmtId="0" fontId="20" fillId="0" borderId="27" xfId="16" applyFont="1" applyBorder="1" applyAlignment="1">
      <alignment horizontal="center" vertical="center"/>
    </xf>
    <xf numFmtId="0" fontId="20" fillId="0" borderId="35" xfId="16" applyFont="1" applyBorder="1" applyAlignment="1">
      <alignment horizontal="center" vertical="center"/>
    </xf>
    <xf numFmtId="0" fontId="20" fillId="0" borderId="62" xfId="16" applyFont="1" applyBorder="1" applyAlignment="1">
      <alignment horizontal="center" vertical="center"/>
    </xf>
    <xf numFmtId="0" fontId="18" fillId="0" borderId="29" xfId="16" applyFont="1" applyBorder="1" applyAlignment="1">
      <alignment horizontal="center" vertical="center"/>
    </xf>
    <xf numFmtId="0" fontId="18" fillId="0" borderId="46" xfId="16" applyFont="1" applyBorder="1" applyAlignment="1">
      <alignment horizontal="center" vertical="center"/>
    </xf>
    <xf numFmtId="0" fontId="18" fillId="0" borderId="57" xfId="16" applyFont="1" applyBorder="1" applyAlignment="1">
      <alignment horizontal="center" vertical="center"/>
    </xf>
    <xf numFmtId="0" fontId="18" fillId="0" borderId="58" xfId="16" applyFont="1" applyBorder="1" applyAlignment="1">
      <alignment horizontal="center" vertical="center"/>
    </xf>
    <xf numFmtId="0" fontId="18" fillId="0" borderId="68" xfId="16" applyFont="1" applyBorder="1" applyAlignment="1">
      <alignment horizontal="center" vertical="center" wrapText="1" shrinkToFit="1"/>
    </xf>
    <xf numFmtId="0" fontId="18" fillId="0" borderId="69" xfId="16" applyFont="1" applyBorder="1" applyAlignment="1">
      <alignment horizontal="center" vertical="center" wrapText="1" shrinkToFit="1"/>
    </xf>
    <xf numFmtId="0" fontId="18" fillId="0" borderId="70" xfId="16" applyFont="1" applyBorder="1" applyAlignment="1">
      <alignment horizontal="center" vertical="center" wrapText="1" shrinkToFit="1"/>
    </xf>
    <xf numFmtId="0" fontId="18" fillId="0" borderId="2" xfId="16" applyFont="1" applyBorder="1" applyAlignment="1">
      <alignment horizontal="left" vertical="center" wrapText="1"/>
    </xf>
    <xf numFmtId="0" fontId="18" fillId="0" borderId="8" xfId="16" applyFont="1" applyBorder="1" applyAlignment="1">
      <alignment horizontal="left" vertical="center" wrapText="1"/>
    </xf>
    <xf numFmtId="0" fontId="18" fillId="0" borderId="47" xfId="16" applyFont="1" applyBorder="1" applyAlignment="1">
      <alignment horizontal="left" vertical="center" wrapText="1"/>
    </xf>
    <xf numFmtId="0" fontId="18" fillId="0" borderId="56" xfId="16" applyFont="1" applyBorder="1" applyAlignment="1">
      <alignment horizontal="left" vertical="center" wrapText="1"/>
    </xf>
    <xf numFmtId="38" fontId="18" fillId="0" borderId="51" xfId="17" applyFont="1" applyFill="1" applyBorder="1" applyAlignment="1">
      <alignment vertical="center"/>
    </xf>
    <xf numFmtId="38" fontId="18" fillId="0" borderId="52" xfId="17" applyFont="1" applyFill="1" applyBorder="1" applyAlignment="1">
      <alignment vertical="center"/>
    </xf>
    <xf numFmtId="0" fontId="18" fillId="0" borderId="98" xfId="16" applyFont="1" applyBorder="1" applyAlignment="1">
      <alignment horizontal="left" vertical="center" wrapText="1"/>
    </xf>
    <xf numFmtId="0" fontId="18" fillId="0" borderId="97" xfId="16" applyFont="1" applyBorder="1" applyAlignment="1">
      <alignment horizontal="left" vertical="center" wrapText="1"/>
    </xf>
    <xf numFmtId="38" fontId="18" fillId="0" borderId="99" xfId="17" applyFont="1" applyFill="1" applyBorder="1" applyAlignment="1">
      <alignment vertical="center"/>
    </xf>
    <xf numFmtId="0" fontId="18" fillId="0" borderId="63" xfId="16" applyFont="1" applyBorder="1" applyAlignment="1">
      <alignment horizontal="left" vertical="center" wrapText="1"/>
    </xf>
    <xf numFmtId="0" fontId="18" fillId="0" borderId="55" xfId="16" applyFont="1" applyBorder="1" applyAlignment="1">
      <alignment horizontal="left" vertical="center" wrapText="1"/>
    </xf>
    <xf numFmtId="38" fontId="18" fillId="0" borderId="74" xfId="17" applyFont="1" applyFill="1" applyBorder="1" applyAlignment="1">
      <alignment vertical="center"/>
    </xf>
    <xf numFmtId="0" fontId="17" fillId="0" borderId="29" xfId="16" applyFont="1" applyBorder="1" applyAlignment="1">
      <alignment horizontal="center" vertical="center" wrapText="1"/>
    </xf>
    <xf numFmtId="0" fontId="17" fillId="0" borderId="46" xfId="16" applyFont="1" applyBorder="1" applyAlignment="1">
      <alignment horizontal="center" vertical="center" wrapText="1"/>
    </xf>
    <xf numFmtId="0" fontId="17" fillId="0" borderId="30" xfId="16" applyFont="1" applyBorder="1" applyAlignment="1">
      <alignment horizontal="center" vertical="center" wrapText="1"/>
    </xf>
    <xf numFmtId="0" fontId="17" fillId="0" borderId="34" xfId="16" applyFont="1" applyBorder="1" applyAlignment="1">
      <alignment horizontal="center" vertical="center" wrapText="1"/>
    </xf>
    <xf numFmtId="0" fontId="17" fillId="0" borderId="59" xfId="16" applyFont="1" applyBorder="1" applyAlignment="1">
      <alignment horizontal="center" vertical="center" wrapText="1"/>
    </xf>
    <xf numFmtId="0" fontId="17" fillId="0" borderId="114" xfId="16" applyFont="1" applyBorder="1" applyAlignment="1">
      <alignment horizontal="left" vertical="center"/>
    </xf>
    <xf numFmtId="0" fontId="17" fillId="0" borderId="78" xfId="16" applyFont="1" applyBorder="1" applyAlignment="1">
      <alignment horizontal="left" vertical="center"/>
    </xf>
    <xf numFmtId="0" fontId="17" fillId="0" borderId="60" xfId="16" applyFont="1" applyBorder="1" applyAlignment="1">
      <alignment horizontal="left" vertical="center"/>
    </xf>
    <xf numFmtId="0" fontId="17" fillId="0" borderId="107" xfId="16" applyFont="1" applyBorder="1" applyAlignment="1">
      <alignment horizontal="left" vertical="center"/>
    </xf>
    <xf numFmtId="0" fontId="17" fillId="0" borderId="99" xfId="16" applyFont="1" applyBorder="1" applyAlignment="1">
      <alignment horizontal="left" vertical="center"/>
    </xf>
    <xf numFmtId="0" fontId="17" fillId="0" borderId="73" xfId="16" applyFont="1" applyBorder="1" applyAlignment="1">
      <alignment horizontal="left" vertical="center"/>
    </xf>
    <xf numFmtId="0" fontId="17" fillId="0" borderId="61" xfId="16" applyFont="1" applyBorder="1" applyAlignment="1">
      <alignment horizontal="center" vertical="center"/>
    </xf>
    <xf numFmtId="0" fontId="17" fillId="0" borderId="62" xfId="16" applyFont="1" applyBorder="1" applyAlignment="1">
      <alignment horizontal="center" vertical="center"/>
    </xf>
    <xf numFmtId="38" fontId="17" fillId="0" borderId="104" xfId="15" applyFont="1" applyFill="1" applyBorder="1" applyAlignment="1">
      <alignment horizontal="left" vertical="center" wrapText="1"/>
    </xf>
    <xf numFmtId="38" fontId="17" fillId="0" borderId="105" xfId="15" applyFont="1" applyFill="1" applyBorder="1" applyAlignment="1">
      <alignment horizontal="left" vertical="center" wrapText="1"/>
    </xf>
    <xf numFmtId="38" fontId="17" fillId="0" borderId="106" xfId="15" applyFont="1" applyFill="1" applyBorder="1" applyAlignment="1">
      <alignment horizontal="left" vertical="center" wrapText="1"/>
    </xf>
    <xf numFmtId="38" fontId="17" fillId="0" borderId="98" xfId="15" applyFont="1" applyFill="1" applyBorder="1" applyAlignment="1">
      <alignment horizontal="left" vertical="center" wrapText="1"/>
    </xf>
    <xf numFmtId="38" fontId="17" fillId="0" borderId="110" xfId="15" applyFont="1" applyFill="1" applyBorder="1" applyAlignment="1">
      <alignment horizontal="left" vertical="center" wrapText="1"/>
    </xf>
    <xf numFmtId="38" fontId="17" fillId="0" borderId="111" xfId="15" applyFont="1" applyFill="1" applyBorder="1" applyAlignment="1">
      <alignment horizontal="left" vertical="center" wrapText="1"/>
    </xf>
    <xf numFmtId="38" fontId="25" fillId="0" borderId="24" xfId="15" applyFont="1" applyFill="1" applyBorder="1" applyAlignment="1">
      <alignment horizontal="center" vertical="center"/>
    </xf>
    <xf numFmtId="38" fontId="25" fillId="0" borderId="35" xfId="15" applyFont="1" applyFill="1" applyBorder="1" applyAlignment="1">
      <alignment horizontal="center" vertical="center"/>
    </xf>
    <xf numFmtId="38" fontId="25" fillId="0" borderId="45" xfId="15" applyFont="1" applyFill="1" applyBorder="1" applyAlignment="1">
      <alignment horizontal="center" vertical="center"/>
    </xf>
    <xf numFmtId="0" fontId="23" fillId="0" borderId="36" xfId="0" applyFont="1" applyBorder="1" applyAlignment="1">
      <alignment horizontal="distributed" vertical="center" indent="1"/>
    </xf>
    <xf numFmtId="0" fontId="23" fillId="0" borderId="34" xfId="0" applyFont="1" applyBorder="1" applyAlignment="1">
      <alignment horizontal="distributed" vertical="center" indent="1"/>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16"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42" xfId="0" applyFont="1" applyBorder="1" applyAlignment="1">
      <alignment horizontal="center" vertical="center"/>
    </xf>
    <xf numFmtId="38" fontId="17" fillId="0" borderId="81" xfId="15" applyFont="1" applyFill="1" applyBorder="1" applyAlignment="1">
      <alignment horizontal="left" vertical="center" wrapText="1"/>
    </xf>
    <xf numFmtId="38" fontId="17" fillId="0" borderId="82" xfId="15" applyFont="1" applyFill="1" applyBorder="1" applyAlignment="1">
      <alignment horizontal="left" vertical="center" wrapText="1"/>
    </xf>
    <xf numFmtId="38" fontId="17" fillId="0" borderId="83" xfId="15" applyFont="1" applyFill="1" applyBorder="1" applyAlignment="1">
      <alignment horizontal="left" vertical="center" wrapText="1"/>
    </xf>
    <xf numFmtId="38" fontId="21" fillId="0" borderId="27" xfId="15" applyFont="1" applyFill="1" applyBorder="1" applyAlignment="1">
      <alignment horizontal="center" vertical="center" shrinkToFit="1"/>
    </xf>
    <xf numFmtId="38" fontId="21" fillId="0" borderId="28" xfId="15" applyFont="1" applyFill="1" applyBorder="1" applyAlignment="1">
      <alignment horizontal="center" vertical="center" shrinkToFit="1"/>
    </xf>
    <xf numFmtId="38" fontId="28" fillId="0" borderId="0" xfId="15" applyFont="1" applyFill="1" applyAlignment="1">
      <alignment horizontal="center" vertical="center"/>
    </xf>
    <xf numFmtId="38" fontId="18" fillId="0" borderId="14" xfId="15" applyFont="1" applyFill="1" applyBorder="1" applyAlignment="1">
      <alignment horizontal="center" vertical="center" textRotation="255" shrinkToFit="1"/>
    </xf>
    <xf numFmtId="38" fontId="18" fillId="0" borderId="20" xfId="15" applyFont="1" applyFill="1" applyBorder="1" applyAlignment="1">
      <alignment horizontal="center" vertical="center" textRotation="255" shrinkToFit="1"/>
    </xf>
    <xf numFmtId="38" fontId="18" fillId="0" borderId="15" xfId="15" applyFont="1" applyFill="1" applyBorder="1" applyAlignment="1">
      <alignment horizontal="center" vertical="center" shrinkToFit="1"/>
    </xf>
    <xf numFmtId="38" fontId="18" fillId="0" borderId="1" xfId="15" applyFont="1" applyFill="1" applyBorder="1" applyAlignment="1">
      <alignment horizontal="center" vertical="center" shrinkToFit="1"/>
    </xf>
    <xf numFmtId="38" fontId="18" fillId="0" borderId="16" xfId="15" applyFont="1" applyFill="1" applyBorder="1" applyAlignment="1">
      <alignment horizontal="center" vertical="center" shrinkToFit="1"/>
    </xf>
    <xf numFmtId="38" fontId="18" fillId="0" borderId="17" xfId="15" applyFont="1" applyFill="1" applyBorder="1" applyAlignment="1">
      <alignment horizontal="center" vertical="center" shrinkToFit="1"/>
    </xf>
    <xf numFmtId="38" fontId="18" fillId="0" borderId="18" xfId="15" applyFont="1" applyFill="1" applyBorder="1" applyAlignment="1">
      <alignment horizontal="center" vertical="center" shrinkToFit="1"/>
    </xf>
    <xf numFmtId="38" fontId="18" fillId="0" borderId="19" xfId="15" applyFont="1" applyFill="1" applyBorder="1" applyAlignment="1">
      <alignment horizontal="center" vertical="center" shrinkToFit="1"/>
    </xf>
    <xf numFmtId="38" fontId="18" fillId="0" borderId="93" xfId="15" applyFont="1" applyFill="1" applyBorder="1" applyAlignment="1">
      <alignment horizontal="center" vertical="center" shrinkToFit="1"/>
    </xf>
    <xf numFmtId="38" fontId="18" fillId="0" borderId="2" xfId="15" applyFont="1" applyFill="1" applyBorder="1" applyAlignment="1">
      <alignment horizontal="center" vertical="center" shrinkToFit="1"/>
    </xf>
    <xf numFmtId="38" fontId="18" fillId="0" borderId="3" xfId="15" applyFont="1" applyFill="1" applyBorder="1" applyAlignment="1">
      <alignment horizontal="center" vertical="center" shrinkToFit="1"/>
    </xf>
    <xf numFmtId="38" fontId="18" fillId="0" borderId="12" xfId="15" applyFont="1" applyFill="1" applyBorder="1" applyAlignment="1">
      <alignment horizontal="center" vertical="center" shrinkToFit="1"/>
    </xf>
    <xf numFmtId="38" fontId="18" fillId="0" borderId="13" xfId="15" applyFont="1" applyFill="1" applyBorder="1" applyAlignment="1">
      <alignment horizontal="center" vertical="center" shrinkToFit="1"/>
    </xf>
    <xf numFmtId="38" fontId="18" fillId="0" borderId="21" xfId="15" applyFont="1" applyFill="1" applyBorder="1" applyAlignment="1">
      <alignment horizontal="center" vertical="center" shrinkToFit="1"/>
    </xf>
    <xf numFmtId="38" fontId="18" fillId="0" borderId="22" xfId="15" applyFont="1" applyFill="1" applyBorder="1" applyAlignment="1">
      <alignment horizontal="center" vertical="center" shrinkToFit="1"/>
    </xf>
  </cellXfs>
  <cellStyles count="24">
    <cellStyle name="桁区切り" xfId="15" builtinId="6"/>
    <cellStyle name="桁区切り 2" xfId="1" xr:uid="{00000000-0005-0000-0000-000001000000}"/>
    <cellStyle name="桁区切り 2 2" xfId="17" xr:uid="{00000000-0005-0000-0000-000002000000}"/>
    <cellStyle name="桁区切り 3" xfId="19" xr:uid="{00000000-0005-0000-0000-000003000000}"/>
    <cellStyle name="桁区切り 4" xfId="21" xr:uid="{00000000-0005-0000-0000-000004000000}"/>
    <cellStyle name="桁区切り[0]" xfId="2" xr:uid="{00000000-0005-0000-0000-000005000000}"/>
    <cellStyle name="通貨 2" xfId="3" xr:uid="{00000000-0005-0000-0000-000006000000}"/>
    <cellStyle name="通貨[0]" xfId="4" xr:uid="{00000000-0005-0000-0000-000007000000}"/>
    <cellStyle name="標準" xfId="0" builtinId="0"/>
    <cellStyle name="標準 10" xfId="18" xr:uid="{00000000-0005-0000-0000-000009000000}"/>
    <cellStyle name="標準 11" xfId="20" xr:uid="{00000000-0005-0000-0000-00000A000000}"/>
    <cellStyle name="標準 12" xfId="23" xr:uid="{00000000-0005-0000-0000-00000B000000}"/>
    <cellStyle name="標準 2" xfId="5" xr:uid="{00000000-0005-0000-0000-00000C000000}"/>
    <cellStyle name="標準 2 2" xfId="6" xr:uid="{00000000-0005-0000-0000-00000D000000}"/>
    <cellStyle name="標準 2 3" xfId="16" xr:uid="{00000000-0005-0000-0000-00000E000000}"/>
    <cellStyle name="標準 2 4" xfId="22" xr:uid="{00000000-0005-0000-0000-00000F000000}"/>
    <cellStyle name="標準 3" xfId="7" xr:uid="{00000000-0005-0000-0000-000010000000}"/>
    <cellStyle name="標準 3 2" xfId="8" xr:uid="{00000000-0005-0000-0000-000011000000}"/>
    <cellStyle name="標準 4" xfId="9" xr:uid="{00000000-0005-0000-0000-000012000000}"/>
    <cellStyle name="標準 5" xfId="10" xr:uid="{00000000-0005-0000-0000-000013000000}"/>
    <cellStyle name="標準 6" xfId="11" xr:uid="{00000000-0005-0000-0000-000014000000}"/>
    <cellStyle name="標準 7" xfId="12" xr:uid="{00000000-0005-0000-0000-000015000000}"/>
    <cellStyle name="標準 8" xfId="13" xr:uid="{00000000-0005-0000-0000-000016000000}"/>
    <cellStyle name="標準 9" xfId="14" xr:uid="{00000000-0005-0000-0000-000017000000}"/>
  </cellStyles>
  <dxfs count="0"/>
  <tableStyles count="0" defaultTableStyle="TableStyleMedium2" defaultPivotStyle="PivotStyleMedium9"/>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H39"/>
  <sheetViews>
    <sheetView showGridLines="0" view="pageBreakPreview" topLeftCell="A28" zoomScale="166" zoomScaleNormal="100" zoomScaleSheetLayoutView="166" workbookViewId="0">
      <selection sqref="A1:XFD1048576"/>
    </sheetView>
  </sheetViews>
  <sheetFormatPr defaultColWidth="9" defaultRowHeight="12" x14ac:dyDescent="0.2"/>
  <cols>
    <col min="1" max="1" width="3" style="8" customWidth="1"/>
    <col min="2" max="2" width="13.33203125" style="8" customWidth="1"/>
    <col min="3" max="3" width="21.88671875" style="8" customWidth="1"/>
    <col min="4" max="4" width="26.33203125" style="8" customWidth="1"/>
    <col min="5" max="5" width="10" style="90" customWidth="1"/>
    <col min="6" max="6" width="8.6640625" style="8" customWidth="1"/>
    <col min="7" max="7" width="5.6640625" style="8" customWidth="1"/>
    <col min="8" max="8" width="1.109375" style="8" customWidth="1"/>
    <col min="9" max="10" width="9" style="8"/>
    <col min="11" max="11" width="9.33203125" style="8" bestFit="1" customWidth="1"/>
    <col min="12" max="16384" width="9" style="8"/>
  </cols>
  <sheetData>
    <row r="1" spans="1:8" ht="24" customHeight="1" x14ac:dyDescent="0.2">
      <c r="A1" s="5" t="s">
        <v>0</v>
      </c>
      <c r="B1" s="6"/>
      <c r="C1" s="6"/>
      <c r="D1" s="6"/>
      <c r="E1" s="7"/>
      <c r="F1" s="6"/>
      <c r="G1" s="6"/>
      <c r="H1" s="6"/>
    </row>
    <row r="2" spans="1:8" ht="15.9" customHeight="1" x14ac:dyDescent="0.2">
      <c r="A2" s="5"/>
      <c r="B2" s="6"/>
      <c r="C2" s="6"/>
      <c r="D2" s="6"/>
      <c r="E2" s="7"/>
      <c r="F2" s="6"/>
      <c r="G2" s="6"/>
      <c r="H2" s="6"/>
    </row>
    <row r="3" spans="1:8" s="11" customFormat="1" ht="12" customHeight="1" thickBot="1" x14ac:dyDescent="0.25">
      <c r="A3" s="9"/>
      <c r="B3" s="9"/>
      <c r="C3" s="9"/>
      <c r="D3" s="10" t="s">
        <v>1</v>
      </c>
      <c r="E3" s="9"/>
    </row>
    <row r="4" spans="1:8" s="11" customFormat="1" ht="17.25" customHeight="1" x14ac:dyDescent="0.2">
      <c r="A4" s="183" t="s">
        <v>2</v>
      </c>
      <c r="B4" s="184"/>
      <c r="C4" s="184"/>
      <c r="D4" s="12" t="s">
        <v>124</v>
      </c>
      <c r="E4" s="13"/>
      <c r="F4" s="9"/>
    </row>
    <row r="5" spans="1:8" s="11" customFormat="1" ht="15.9" customHeight="1" x14ac:dyDescent="0.2">
      <c r="A5" s="185" t="s">
        <v>3</v>
      </c>
      <c r="B5" s="188" t="s">
        <v>4</v>
      </c>
      <c r="C5" s="189"/>
      <c r="D5" s="14">
        <v>877408</v>
      </c>
      <c r="E5" s="15"/>
      <c r="F5" s="9"/>
    </row>
    <row r="6" spans="1:8" s="11" customFormat="1" ht="15.9" customHeight="1" x14ac:dyDescent="0.2">
      <c r="A6" s="186"/>
      <c r="B6" s="190" t="s">
        <v>5</v>
      </c>
      <c r="C6" s="191"/>
      <c r="D6" s="16">
        <v>6952</v>
      </c>
      <c r="E6" s="15"/>
      <c r="F6" s="9"/>
    </row>
    <row r="7" spans="1:8" s="11" customFormat="1" ht="15.9" customHeight="1" x14ac:dyDescent="0.2">
      <c r="A7" s="186"/>
      <c r="B7" s="190" t="s">
        <v>6</v>
      </c>
      <c r="C7" s="191"/>
      <c r="D7" s="16">
        <v>30</v>
      </c>
      <c r="E7" s="15"/>
      <c r="F7" s="9"/>
    </row>
    <row r="8" spans="1:8" s="11" customFormat="1" ht="15.9" customHeight="1" thickBot="1" x14ac:dyDescent="0.25">
      <c r="A8" s="186"/>
      <c r="B8" s="192" t="s">
        <v>7</v>
      </c>
      <c r="C8" s="193"/>
      <c r="D8" s="17"/>
      <c r="E8" s="15"/>
      <c r="F8" s="9"/>
    </row>
    <row r="9" spans="1:8" s="11" customFormat="1" ht="15.9" customHeight="1" thickTop="1" thickBot="1" x14ac:dyDescent="0.25">
      <c r="A9" s="187"/>
      <c r="B9" s="194" t="s">
        <v>8</v>
      </c>
      <c r="C9" s="195"/>
      <c r="D9" s="18">
        <f>SUM(D5:D8)</f>
        <v>884390</v>
      </c>
      <c r="E9" s="15"/>
      <c r="F9" s="9"/>
    </row>
    <row r="10" spans="1:8" s="11" customFormat="1" ht="12" customHeight="1" x14ac:dyDescent="0.2">
      <c r="A10" s="13"/>
      <c r="B10" s="19"/>
      <c r="E10" s="20"/>
      <c r="F10" s="9"/>
    </row>
    <row r="11" spans="1:8" ht="12" customHeight="1" x14ac:dyDescent="0.2">
      <c r="A11" s="21"/>
      <c r="B11" s="6"/>
      <c r="C11" s="6"/>
      <c r="D11" s="22"/>
      <c r="E11" s="23"/>
      <c r="F11" s="24"/>
      <c r="G11" s="6"/>
      <c r="H11" s="6"/>
    </row>
    <row r="12" spans="1:8" ht="25.5" customHeight="1" x14ac:dyDescent="0.2">
      <c r="A12" s="25" t="s">
        <v>9</v>
      </c>
      <c r="B12" s="6"/>
      <c r="C12" s="6"/>
      <c r="D12" s="6"/>
      <c r="E12" s="7"/>
      <c r="F12" s="23"/>
      <c r="G12" s="24"/>
      <c r="H12" s="6"/>
    </row>
    <row r="13" spans="1:8" ht="15.9" customHeight="1" x14ac:dyDescent="0.2">
      <c r="A13" s="25"/>
      <c r="B13" s="6"/>
      <c r="C13" s="6"/>
      <c r="D13" s="6"/>
      <c r="E13" s="7"/>
      <c r="F13" s="23"/>
      <c r="G13" s="24"/>
      <c r="H13" s="6"/>
    </row>
    <row r="14" spans="1:8" s="11" customFormat="1" ht="12.6" thickBot="1" x14ac:dyDescent="0.25">
      <c r="E14" s="26"/>
      <c r="G14" s="10" t="s">
        <v>1</v>
      </c>
    </row>
    <row r="15" spans="1:8" s="26" customFormat="1" ht="24" customHeight="1" x14ac:dyDescent="0.2">
      <c r="A15" s="164" t="s">
        <v>10</v>
      </c>
      <c r="B15" s="165"/>
      <c r="C15" s="166" t="s">
        <v>11</v>
      </c>
      <c r="D15" s="167"/>
      <c r="E15" s="27" t="s">
        <v>125</v>
      </c>
      <c r="F15" s="28" t="s">
        <v>126</v>
      </c>
      <c r="G15" s="29" t="s">
        <v>12</v>
      </c>
    </row>
    <row r="16" spans="1:8" s="11" customFormat="1" ht="18" customHeight="1" x14ac:dyDescent="0.2">
      <c r="A16" s="30" t="s">
        <v>13</v>
      </c>
      <c r="B16" s="31"/>
      <c r="C16" s="31"/>
      <c r="D16" s="31"/>
      <c r="E16" s="32"/>
      <c r="F16" s="33">
        <f>SUM(F17:F26)</f>
        <v>610909</v>
      </c>
      <c r="G16" s="168" t="s">
        <v>113</v>
      </c>
    </row>
    <row r="17" spans="1:7" s="11" customFormat="1" ht="18" customHeight="1" x14ac:dyDescent="0.2">
      <c r="A17" s="34"/>
      <c r="B17" s="171" t="s">
        <v>14</v>
      </c>
      <c r="C17" s="173" t="s">
        <v>15</v>
      </c>
      <c r="D17" s="35" t="s">
        <v>16</v>
      </c>
      <c r="E17" s="36">
        <v>1064.19</v>
      </c>
      <c r="F17" s="175">
        <v>336936</v>
      </c>
      <c r="G17" s="169"/>
    </row>
    <row r="18" spans="1:7" s="11" customFormat="1" ht="18" customHeight="1" x14ac:dyDescent="0.2">
      <c r="A18" s="34"/>
      <c r="B18" s="172"/>
      <c r="C18" s="174"/>
      <c r="D18" s="37" t="s">
        <v>17</v>
      </c>
      <c r="E18" s="38">
        <v>355.32</v>
      </c>
      <c r="F18" s="176"/>
      <c r="G18" s="169"/>
    </row>
    <row r="19" spans="1:7" s="11" customFormat="1" ht="18" customHeight="1" x14ac:dyDescent="0.2">
      <c r="A19" s="34"/>
      <c r="B19" s="172"/>
      <c r="C19" s="174"/>
      <c r="D19" s="39" t="s">
        <v>18</v>
      </c>
      <c r="E19" s="40">
        <v>376.6</v>
      </c>
      <c r="F19" s="176"/>
      <c r="G19" s="169"/>
    </row>
    <row r="20" spans="1:7" s="11" customFormat="1" ht="18" customHeight="1" x14ac:dyDescent="0.2">
      <c r="A20" s="34"/>
      <c r="B20" s="177" t="s">
        <v>19</v>
      </c>
      <c r="C20" s="178" t="s">
        <v>20</v>
      </c>
      <c r="D20" s="37" t="s">
        <v>16</v>
      </c>
      <c r="E20" s="38">
        <v>131.51</v>
      </c>
      <c r="F20" s="179">
        <v>199331</v>
      </c>
      <c r="G20" s="169"/>
    </row>
    <row r="21" spans="1:7" s="11" customFormat="1" ht="18" customHeight="1" x14ac:dyDescent="0.2">
      <c r="A21" s="34"/>
      <c r="B21" s="172"/>
      <c r="C21" s="174"/>
      <c r="D21" s="37" t="s">
        <v>17</v>
      </c>
      <c r="E21" s="38">
        <v>202.23000000000002</v>
      </c>
      <c r="F21" s="176"/>
      <c r="G21" s="169"/>
    </row>
    <row r="22" spans="1:7" s="11" customFormat="1" ht="18" customHeight="1" x14ac:dyDescent="0.2">
      <c r="A22" s="34"/>
      <c r="B22" s="172"/>
      <c r="C22" s="174"/>
      <c r="D22" s="39" t="s">
        <v>18</v>
      </c>
      <c r="E22" s="40">
        <v>293.51</v>
      </c>
      <c r="F22" s="176"/>
      <c r="G22" s="169"/>
    </row>
    <row r="23" spans="1:7" s="11" customFormat="1" ht="18" customHeight="1" x14ac:dyDescent="0.2">
      <c r="A23" s="34"/>
      <c r="B23" s="177" t="s">
        <v>21</v>
      </c>
      <c r="C23" s="178" t="s">
        <v>22</v>
      </c>
      <c r="D23" s="37" t="s">
        <v>16</v>
      </c>
      <c r="E23" s="38">
        <v>0</v>
      </c>
      <c r="F23" s="179">
        <v>72927</v>
      </c>
      <c r="G23" s="169"/>
    </row>
    <row r="24" spans="1:7" s="11" customFormat="1" ht="18" customHeight="1" x14ac:dyDescent="0.2">
      <c r="A24" s="34"/>
      <c r="B24" s="172"/>
      <c r="C24" s="174"/>
      <c r="D24" s="37" t="s">
        <v>17</v>
      </c>
      <c r="E24" s="38">
        <v>6.12</v>
      </c>
      <c r="F24" s="176"/>
      <c r="G24" s="169"/>
    </row>
    <row r="25" spans="1:7" s="11" customFormat="1" ht="18" customHeight="1" x14ac:dyDescent="0.2">
      <c r="A25" s="34"/>
      <c r="B25" s="172"/>
      <c r="C25" s="174"/>
      <c r="D25" s="39" t="s">
        <v>18</v>
      </c>
      <c r="E25" s="40">
        <v>13.09</v>
      </c>
      <c r="F25" s="176"/>
      <c r="G25" s="169"/>
    </row>
    <row r="26" spans="1:7" s="11" customFormat="1" ht="32.4" x14ac:dyDescent="0.2">
      <c r="A26" s="34"/>
      <c r="B26" s="41" t="s">
        <v>23</v>
      </c>
      <c r="C26" s="42" t="s">
        <v>24</v>
      </c>
      <c r="D26" s="43"/>
      <c r="E26" s="44" t="s">
        <v>25</v>
      </c>
      <c r="F26" s="45">
        <v>1715</v>
      </c>
      <c r="G26" s="169"/>
    </row>
    <row r="27" spans="1:7" s="11" customFormat="1" ht="18" customHeight="1" x14ac:dyDescent="0.2">
      <c r="A27" s="46" t="s">
        <v>26</v>
      </c>
      <c r="B27" s="47"/>
      <c r="C27" s="48"/>
      <c r="D27" s="48"/>
      <c r="E27" s="49"/>
      <c r="F27" s="50">
        <f>SUM(F28:F32)</f>
        <v>12241</v>
      </c>
      <c r="G27" s="169"/>
    </row>
    <row r="28" spans="1:7" s="11" customFormat="1" ht="20.100000000000001" customHeight="1" x14ac:dyDescent="0.2">
      <c r="A28" s="51"/>
      <c r="B28" s="171" t="s">
        <v>27</v>
      </c>
      <c r="C28" s="173" t="s">
        <v>28</v>
      </c>
      <c r="D28" s="35" t="s">
        <v>29</v>
      </c>
      <c r="E28" s="52" t="s">
        <v>116</v>
      </c>
      <c r="F28" s="175">
        <v>8708</v>
      </c>
      <c r="G28" s="169"/>
    </row>
    <row r="29" spans="1:7" s="11" customFormat="1" ht="20.100000000000001" customHeight="1" x14ac:dyDescent="0.2">
      <c r="A29" s="51"/>
      <c r="B29" s="172"/>
      <c r="C29" s="174"/>
      <c r="D29" s="53" t="s">
        <v>30</v>
      </c>
      <c r="E29" s="54" t="s">
        <v>117</v>
      </c>
      <c r="F29" s="176"/>
      <c r="G29" s="169"/>
    </row>
    <row r="30" spans="1:7" s="11" customFormat="1" ht="20.100000000000001" customHeight="1" x14ac:dyDescent="0.2">
      <c r="A30" s="51"/>
      <c r="B30" s="172"/>
      <c r="C30" s="174"/>
      <c r="D30" s="37" t="s">
        <v>31</v>
      </c>
      <c r="E30" s="55" t="s">
        <v>118</v>
      </c>
      <c r="F30" s="176"/>
      <c r="G30" s="169"/>
    </row>
    <row r="31" spans="1:7" s="11" customFormat="1" ht="20.100000000000001" customHeight="1" x14ac:dyDescent="0.2">
      <c r="A31" s="51"/>
      <c r="B31" s="180"/>
      <c r="C31" s="181"/>
      <c r="D31" s="37" t="s">
        <v>32</v>
      </c>
      <c r="E31" s="55" t="s">
        <v>33</v>
      </c>
      <c r="F31" s="182"/>
      <c r="G31" s="169"/>
    </row>
    <row r="32" spans="1:7" s="11" customFormat="1" ht="32.4" x14ac:dyDescent="0.2">
      <c r="A32" s="56"/>
      <c r="B32" s="57" t="s">
        <v>34</v>
      </c>
      <c r="C32" s="58" t="s">
        <v>35</v>
      </c>
      <c r="D32" s="42" t="s">
        <v>36</v>
      </c>
      <c r="E32" s="59" t="s">
        <v>119</v>
      </c>
      <c r="F32" s="60">
        <v>3533</v>
      </c>
      <c r="G32" s="169"/>
    </row>
    <row r="33" spans="1:7" s="11" customFormat="1" ht="32.4" x14ac:dyDescent="0.2">
      <c r="A33" s="61" t="s">
        <v>37</v>
      </c>
      <c r="B33" s="62"/>
      <c r="C33" s="63" t="s">
        <v>38</v>
      </c>
      <c r="D33" s="63" t="s">
        <v>39</v>
      </c>
      <c r="E33" s="64" t="s">
        <v>40</v>
      </c>
      <c r="F33" s="65">
        <v>264405</v>
      </c>
      <c r="G33" s="170"/>
    </row>
    <row r="34" spans="1:7" s="11" customFormat="1" ht="20.100000000000001" customHeight="1" x14ac:dyDescent="0.2">
      <c r="A34" s="30" t="s">
        <v>41</v>
      </c>
      <c r="B34" s="47"/>
      <c r="C34" s="48"/>
      <c r="D34" s="47"/>
      <c r="E34" s="66"/>
      <c r="F34" s="50">
        <f>SUM(F35:F37)</f>
        <v>3147</v>
      </c>
      <c r="G34" s="67"/>
    </row>
    <row r="35" spans="1:7" s="11" customFormat="1" ht="43.2" x14ac:dyDescent="0.2">
      <c r="A35" s="34"/>
      <c r="B35" s="68" t="s">
        <v>42</v>
      </c>
      <c r="C35" s="69" t="s">
        <v>43</v>
      </c>
      <c r="D35" s="70" t="s">
        <v>44</v>
      </c>
      <c r="E35" s="71" t="s">
        <v>45</v>
      </c>
      <c r="F35" s="72">
        <v>586</v>
      </c>
      <c r="G35" s="73" t="s">
        <v>114</v>
      </c>
    </row>
    <row r="36" spans="1:7" s="11" customFormat="1" ht="21.6" x14ac:dyDescent="0.2">
      <c r="A36" s="51"/>
      <c r="B36" s="74" t="s">
        <v>46</v>
      </c>
      <c r="C36" s="37" t="s">
        <v>47</v>
      </c>
      <c r="D36" s="37" t="s">
        <v>48</v>
      </c>
      <c r="E36" s="55" t="s">
        <v>120</v>
      </c>
      <c r="F36" s="75">
        <v>1151</v>
      </c>
      <c r="G36" s="76" t="s">
        <v>114</v>
      </c>
    </row>
    <row r="37" spans="1:7" s="11" customFormat="1" ht="22.2" thickBot="1" x14ac:dyDescent="0.25">
      <c r="A37" s="51"/>
      <c r="B37" s="77" t="s">
        <v>49</v>
      </c>
      <c r="C37" s="78" t="s">
        <v>50</v>
      </c>
      <c r="D37" s="78" t="s">
        <v>51</v>
      </c>
      <c r="E37" s="79" t="s">
        <v>52</v>
      </c>
      <c r="F37" s="80">
        <v>1410</v>
      </c>
      <c r="G37" s="81" t="s">
        <v>53</v>
      </c>
    </row>
    <row r="38" spans="1:7" s="11" customFormat="1" ht="35.1" customHeight="1" thickTop="1" thickBot="1" x14ac:dyDescent="0.25">
      <c r="A38" s="161" t="s">
        <v>54</v>
      </c>
      <c r="B38" s="162"/>
      <c r="C38" s="162"/>
      <c r="D38" s="163"/>
      <c r="E38" s="82"/>
      <c r="F38" s="83">
        <f>F16+F27+F33+F34</f>
        <v>890702</v>
      </c>
      <c r="G38" s="84"/>
    </row>
    <row r="39" spans="1:7" s="11" customFormat="1" ht="19.2" customHeight="1" x14ac:dyDescent="0.15">
      <c r="B39" s="85" t="s">
        <v>127</v>
      </c>
      <c r="C39" s="86"/>
      <c r="D39" s="87"/>
      <c r="E39" s="88"/>
      <c r="F39" s="87"/>
      <c r="G39" s="89" t="s">
        <v>115</v>
      </c>
    </row>
  </sheetData>
  <mergeCells count="23">
    <mergeCell ref="A4:C4"/>
    <mergeCell ref="A5:A9"/>
    <mergeCell ref="B5:C5"/>
    <mergeCell ref="B6:C6"/>
    <mergeCell ref="B7:C7"/>
    <mergeCell ref="B8:C8"/>
    <mergeCell ref="B9:C9"/>
    <mergeCell ref="A38:D38"/>
    <mergeCell ref="A15:B15"/>
    <mergeCell ref="C15:D15"/>
    <mergeCell ref="G16:G33"/>
    <mergeCell ref="B17:B19"/>
    <mergeCell ref="C17:C19"/>
    <mergeCell ref="F17:F19"/>
    <mergeCell ref="B20:B22"/>
    <mergeCell ref="C20:C22"/>
    <mergeCell ref="F20:F22"/>
    <mergeCell ref="B23:B25"/>
    <mergeCell ref="C23:C25"/>
    <mergeCell ref="F23:F25"/>
    <mergeCell ref="B28:B31"/>
    <mergeCell ref="C28:C31"/>
    <mergeCell ref="F28:F31"/>
  </mergeCells>
  <phoneticPr fontId="8"/>
  <pageMargins left="0.70866141732283472" right="0.70866141732283472" top="0.78740157480314965" bottom="0.19685039370078741" header="0.35433070866141736" footer="0.31496062992125984"/>
  <pageSetup paperSize="9" firstPageNumber="121" pageOrder="overThenDown" orientation="portrait" useFirstPageNumber="1" r:id="rId1"/>
  <headerFooter differentOddEven="1" scaleWithDoc="0" alignWithMargins="0">
    <oddHeader>&amp;R&amp;"ＭＳ Ｐ明朝,標準"ⅩⅢぐんま緑の県民税　　　- &amp;P -</oddHeader>
    <evenHeader>&amp;L&amp;"ＭＳ Ｐ明朝,標準"- &amp;P -</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H13"/>
  <sheetViews>
    <sheetView showGridLines="0" tabSelected="1" zoomScale="190" zoomScaleNormal="190" zoomScaleSheetLayoutView="100" workbookViewId="0">
      <selection activeCell="H7" sqref="H7"/>
    </sheetView>
  </sheetViews>
  <sheetFormatPr defaultColWidth="9" defaultRowHeight="13.2" x14ac:dyDescent="0.2"/>
  <cols>
    <col min="1" max="1" width="18.44140625" style="116" customWidth="1"/>
    <col min="2" max="4" width="10.6640625" style="116" customWidth="1"/>
    <col min="5" max="5" width="9" style="116"/>
    <col min="6" max="6" width="16.88671875" style="116" customWidth="1"/>
    <col min="7" max="7" width="12.6640625" style="116" customWidth="1"/>
    <col min="8" max="16384" width="9" style="116"/>
  </cols>
  <sheetData>
    <row r="1" spans="1:8" s="92" customFormat="1" ht="24" customHeight="1" x14ac:dyDescent="0.2">
      <c r="A1" s="91" t="s">
        <v>55</v>
      </c>
    </row>
    <row r="2" spans="1:8" s="92" customFormat="1" ht="15.9" customHeight="1" x14ac:dyDescent="0.2">
      <c r="A2" s="91"/>
    </row>
    <row r="3" spans="1:8" s="92" customFormat="1" ht="12" customHeight="1" thickBot="1" x14ac:dyDescent="0.25">
      <c r="G3" s="10" t="s">
        <v>1</v>
      </c>
    </row>
    <row r="4" spans="1:8" s="92" customFormat="1" ht="22.5" customHeight="1" x14ac:dyDescent="0.2">
      <c r="A4" s="205" t="s">
        <v>2</v>
      </c>
      <c r="B4" s="207" t="s">
        <v>128</v>
      </c>
      <c r="C4" s="208"/>
      <c r="D4" s="209"/>
      <c r="E4" s="210" t="s">
        <v>56</v>
      </c>
      <c r="F4" s="211"/>
      <c r="G4" s="212"/>
    </row>
    <row r="5" spans="1:8" s="92" customFormat="1" ht="21.6" x14ac:dyDescent="0.2">
      <c r="A5" s="206"/>
      <c r="B5" s="93" t="s">
        <v>57</v>
      </c>
      <c r="C5" s="94" t="s">
        <v>58</v>
      </c>
      <c r="D5" s="95" t="s">
        <v>59</v>
      </c>
      <c r="E5" s="213"/>
      <c r="F5" s="214"/>
      <c r="G5" s="215"/>
    </row>
    <row r="6" spans="1:8" s="92" customFormat="1" ht="27.75" customHeight="1" x14ac:dyDescent="0.2">
      <c r="A6" s="96" t="s">
        <v>60</v>
      </c>
      <c r="B6" s="97">
        <v>26</v>
      </c>
      <c r="C6" s="98">
        <v>342</v>
      </c>
      <c r="D6" s="99">
        <v>172173</v>
      </c>
      <c r="E6" s="216" t="s">
        <v>123</v>
      </c>
      <c r="F6" s="217"/>
      <c r="G6" s="218"/>
    </row>
    <row r="7" spans="1:8" s="92" customFormat="1" ht="27.75" customHeight="1" x14ac:dyDescent="0.2">
      <c r="A7" s="100" t="s">
        <v>61</v>
      </c>
      <c r="B7" s="101">
        <v>8</v>
      </c>
      <c r="C7" s="102">
        <v>17</v>
      </c>
      <c r="D7" s="103">
        <v>3377</v>
      </c>
      <c r="E7" s="196" t="s">
        <v>121</v>
      </c>
      <c r="F7" s="197"/>
      <c r="G7" s="198"/>
    </row>
    <row r="8" spans="1:8" s="92" customFormat="1" ht="27.75" customHeight="1" x14ac:dyDescent="0.2">
      <c r="A8" s="100" t="s">
        <v>62</v>
      </c>
      <c r="B8" s="101">
        <v>22</v>
      </c>
      <c r="C8" s="102">
        <v>47</v>
      </c>
      <c r="D8" s="103">
        <v>22444</v>
      </c>
      <c r="E8" s="196" t="s">
        <v>122</v>
      </c>
      <c r="F8" s="197"/>
      <c r="G8" s="198"/>
    </row>
    <row r="9" spans="1:8" s="92" customFormat="1" ht="27.75" customHeight="1" x14ac:dyDescent="0.2">
      <c r="A9" s="104" t="s">
        <v>63</v>
      </c>
      <c r="B9" s="101">
        <v>0</v>
      </c>
      <c r="C9" s="105">
        <v>0</v>
      </c>
      <c r="D9" s="103">
        <v>0</v>
      </c>
      <c r="E9" s="196"/>
      <c r="F9" s="197"/>
      <c r="G9" s="198"/>
    </row>
    <row r="10" spans="1:8" s="92" customFormat="1" ht="27.75" customHeight="1" thickBot="1" x14ac:dyDescent="0.25">
      <c r="A10" s="106" t="s">
        <v>64</v>
      </c>
      <c r="B10" s="107">
        <v>15</v>
      </c>
      <c r="C10" s="108">
        <v>23</v>
      </c>
      <c r="D10" s="109">
        <v>66411</v>
      </c>
      <c r="E10" s="199" t="s">
        <v>134</v>
      </c>
      <c r="F10" s="200"/>
      <c r="G10" s="201"/>
    </row>
    <row r="11" spans="1:8" s="92" customFormat="1" ht="27.75" customHeight="1" thickTop="1" thickBot="1" x14ac:dyDescent="0.25">
      <c r="A11" s="110" t="s">
        <v>65</v>
      </c>
      <c r="B11" s="111">
        <v>35</v>
      </c>
      <c r="C11" s="112">
        <v>429</v>
      </c>
      <c r="D11" s="113">
        <v>264405</v>
      </c>
      <c r="E11" s="202"/>
      <c r="F11" s="203"/>
      <c r="G11" s="204"/>
    </row>
    <row r="12" spans="1:8" x14ac:dyDescent="0.2">
      <c r="A12" s="85"/>
      <c r="B12" s="114"/>
      <c r="C12" s="114"/>
      <c r="D12" s="114"/>
      <c r="E12" s="114"/>
      <c r="F12" s="114"/>
      <c r="G12" s="115" t="s">
        <v>129</v>
      </c>
      <c r="H12" s="114"/>
    </row>
    <row r="13" spans="1:8" x14ac:dyDescent="0.2">
      <c r="A13" s="114"/>
      <c r="B13" s="114"/>
      <c r="C13" s="114"/>
      <c r="D13" s="114"/>
      <c r="E13" s="114"/>
      <c r="F13" s="114"/>
      <c r="G13" s="114"/>
      <c r="H13" s="114"/>
    </row>
  </sheetData>
  <mergeCells count="9">
    <mergeCell ref="E9:G9"/>
    <mergeCell ref="E10:G10"/>
    <mergeCell ref="E11:G11"/>
    <mergeCell ref="A4:A5"/>
    <mergeCell ref="B4:D4"/>
    <mergeCell ref="E4:G5"/>
    <mergeCell ref="E6:G6"/>
    <mergeCell ref="E7:G7"/>
    <mergeCell ref="E8:G8"/>
  </mergeCells>
  <phoneticPr fontId="8"/>
  <pageMargins left="0.70866141732283472" right="0.70866141732283472" top="0.78740157480314965" bottom="0.19685039370078741" header="0.35433070866141736" footer="0.31496062992125984"/>
  <pageSetup paperSize="9" firstPageNumber="122" orientation="portrait" useFirstPageNumber="1" r:id="rId1"/>
  <headerFooter differentOddEven="1" scaleWithDoc="0" alignWithMargins="0">
    <oddHeader>&amp;R&amp;"ＭＳ Ｐ明朝,標準"ⅩⅢぐんま緑の県民税　　　- &amp;P -</oddHeader>
    <evenHeader>&amp;L&amp;"ＭＳ Ｐ明朝,標準"- &amp;P -</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Q53"/>
  <sheetViews>
    <sheetView showGridLines="0" view="pageBreakPreview" topLeftCell="A34" zoomScale="166" zoomScaleNormal="100" zoomScaleSheetLayoutView="166" zoomScalePageLayoutView="80" workbookViewId="0">
      <selection activeCell="F11" sqref="F11"/>
    </sheetView>
  </sheetViews>
  <sheetFormatPr defaultColWidth="9" defaultRowHeight="13.2" x14ac:dyDescent="0.2"/>
  <cols>
    <col min="1" max="1" width="2.6640625" style="120" customWidth="1"/>
    <col min="2" max="2" width="7.6640625" style="160" customWidth="1"/>
    <col min="3" max="3" width="3.6640625" style="119" customWidth="1"/>
    <col min="4" max="4" width="7.6640625" style="119" customWidth="1"/>
    <col min="5" max="5" width="3.6640625" style="119" customWidth="1"/>
    <col min="6" max="6" width="7.6640625" style="119" customWidth="1"/>
    <col min="7" max="7" width="3.6640625" style="119" customWidth="1"/>
    <col min="8" max="8" width="7.6640625" style="119" customWidth="1"/>
    <col min="9" max="9" width="3.6640625" style="119" customWidth="1"/>
    <col min="10" max="10" width="7.6640625" style="119" customWidth="1"/>
    <col min="11" max="11" width="3.6640625" style="119" customWidth="1"/>
    <col min="12" max="12" width="7.6640625" style="119" customWidth="1"/>
    <col min="13" max="13" width="3.6640625" style="119" customWidth="1"/>
    <col min="14" max="14" width="7.6640625" style="119" customWidth="1"/>
    <col min="15" max="15" width="3.6640625" style="119" customWidth="1"/>
    <col min="16" max="16" width="7.6640625" style="119" customWidth="1"/>
    <col min="17" max="16384" width="9" style="119"/>
  </cols>
  <sheetData>
    <row r="1" spans="1:16" ht="24" customHeight="1" x14ac:dyDescent="0.2">
      <c r="A1" s="117" t="s">
        <v>66</v>
      </c>
      <c r="B1" s="118"/>
      <c r="C1" s="118"/>
      <c r="D1" s="118"/>
      <c r="E1" s="118"/>
      <c r="F1" s="118"/>
      <c r="G1" s="118"/>
      <c r="H1" s="118"/>
      <c r="I1" s="118"/>
      <c r="J1" s="118"/>
      <c r="K1" s="118"/>
      <c r="L1" s="118"/>
      <c r="M1" s="118"/>
      <c r="N1" s="118"/>
      <c r="O1" s="118"/>
      <c r="P1" s="118"/>
    </row>
    <row r="2" spans="1:16" ht="15.9" customHeight="1" x14ac:dyDescent="0.2">
      <c r="A2" s="117"/>
      <c r="B2" s="118"/>
      <c r="C2" s="118"/>
      <c r="D2" s="118"/>
      <c r="E2" s="118"/>
      <c r="F2" s="118"/>
      <c r="G2" s="118"/>
      <c r="H2" s="118"/>
      <c r="I2" s="118"/>
      <c r="J2" s="118"/>
      <c r="K2" s="118"/>
      <c r="L2" s="118"/>
      <c r="M2" s="118"/>
      <c r="N2" s="118"/>
      <c r="O2" s="118"/>
      <c r="P2" s="118"/>
    </row>
    <row r="3" spans="1:16" ht="12" customHeight="1" thickBot="1" x14ac:dyDescent="0.25">
      <c r="B3" s="121"/>
      <c r="C3" s="122"/>
      <c r="D3" s="122"/>
      <c r="E3" s="122"/>
      <c r="F3" s="122"/>
      <c r="G3" s="122"/>
      <c r="H3" s="122"/>
      <c r="I3" s="122"/>
      <c r="J3" s="122"/>
      <c r="K3" s="122"/>
      <c r="L3" s="122"/>
      <c r="O3" s="122"/>
      <c r="P3" s="10" t="s">
        <v>67</v>
      </c>
    </row>
    <row r="4" spans="1:16" s="123" customFormat="1" ht="20.100000000000001" customHeight="1" x14ac:dyDescent="0.2">
      <c r="A4" s="222" t="s">
        <v>68</v>
      </c>
      <c r="B4" s="224" t="s">
        <v>69</v>
      </c>
      <c r="C4" s="224" t="s">
        <v>130</v>
      </c>
      <c r="D4" s="224"/>
      <c r="E4" s="224"/>
      <c r="F4" s="224"/>
      <c r="G4" s="226" t="s">
        <v>131</v>
      </c>
      <c r="H4" s="227"/>
      <c r="I4" s="224" t="s">
        <v>132</v>
      </c>
      <c r="J4" s="224"/>
      <c r="K4" s="224"/>
      <c r="L4" s="224"/>
      <c r="M4" s="224"/>
      <c r="N4" s="224"/>
      <c r="O4" s="228" t="s">
        <v>133</v>
      </c>
      <c r="P4" s="229"/>
    </row>
    <row r="5" spans="1:16" s="123" customFormat="1" ht="20.100000000000001" customHeight="1" x14ac:dyDescent="0.2">
      <c r="A5" s="223"/>
      <c r="B5" s="225"/>
      <c r="C5" s="230" t="s">
        <v>70</v>
      </c>
      <c r="D5" s="230"/>
      <c r="E5" s="230" t="s">
        <v>71</v>
      </c>
      <c r="F5" s="230"/>
      <c r="G5" s="231" t="s">
        <v>72</v>
      </c>
      <c r="H5" s="233" t="s">
        <v>73</v>
      </c>
      <c r="I5" s="230" t="s">
        <v>74</v>
      </c>
      <c r="J5" s="230"/>
      <c r="K5" s="230" t="s">
        <v>70</v>
      </c>
      <c r="L5" s="230"/>
      <c r="M5" s="230" t="s">
        <v>75</v>
      </c>
      <c r="N5" s="230"/>
      <c r="O5" s="231" t="s">
        <v>72</v>
      </c>
      <c r="P5" s="235" t="s">
        <v>73</v>
      </c>
    </row>
    <row r="6" spans="1:16" s="123" customFormat="1" ht="20.100000000000001" customHeight="1" x14ac:dyDescent="0.2">
      <c r="A6" s="223"/>
      <c r="B6" s="225"/>
      <c r="C6" s="124" t="s">
        <v>72</v>
      </c>
      <c r="D6" s="125" t="s">
        <v>73</v>
      </c>
      <c r="E6" s="124" t="s">
        <v>72</v>
      </c>
      <c r="F6" s="125" t="s">
        <v>73</v>
      </c>
      <c r="G6" s="232"/>
      <c r="H6" s="234"/>
      <c r="I6" s="124" t="s">
        <v>72</v>
      </c>
      <c r="J6" s="125" t="s">
        <v>73</v>
      </c>
      <c r="K6" s="124" t="s">
        <v>72</v>
      </c>
      <c r="L6" s="125" t="s">
        <v>73</v>
      </c>
      <c r="M6" s="124" t="s">
        <v>72</v>
      </c>
      <c r="N6" s="125" t="s">
        <v>73</v>
      </c>
      <c r="O6" s="232"/>
      <c r="P6" s="236"/>
    </row>
    <row r="7" spans="1:16" s="135" customFormat="1" ht="18" customHeight="1" x14ac:dyDescent="0.2">
      <c r="A7" s="126">
        <v>1</v>
      </c>
      <c r="B7" s="127" t="s">
        <v>76</v>
      </c>
      <c r="C7" s="128"/>
      <c r="D7" s="129"/>
      <c r="E7" s="128"/>
      <c r="F7" s="129"/>
      <c r="G7" s="130">
        <v>16</v>
      </c>
      <c r="H7" s="131">
        <v>18075000</v>
      </c>
      <c r="I7" s="130">
        <v>16</v>
      </c>
      <c r="J7" s="131">
        <v>16320000</v>
      </c>
      <c r="K7" s="128"/>
      <c r="L7" s="129"/>
      <c r="M7" s="130">
        <v>0</v>
      </c>
      <c r="N7" s="132">
        <v>0</v>
      </c>
      <c r="O7" s="133">
        <v>16</v>
      </c>
      <c r="P7" s="134">
        <v>16320000</v>
      </c>
    </row>
    <row r="8" spans="1:16" s="135" customFormat="1" ht="18" customHeight="1" x14ac:dyDescent="0.2">
      <c r="A8" s="136">
        <v>2</v>
      </c>
      <c r="B8" s="137" t="s">
        <v>77</v>
      </c>
      <c r="C8" s="138"/>
      <c r="D8" s="139"/>
      <c r="E8" s="138"/>
      <c r="F8" s="139"/>
      <c r="G8" s="140">
        <v>42</v>
      </c>
      <c r="H8" s="141">
        <v>12933000</v>
      </c>
      <c r="I8" s="140">
        <v>36</v>
      </c>
      <c r="J8" s="141">
        <v>12286000</v>
      </c>
      <c r="K8" s="138"/>
      <c r="L8" s="139"/>
      <c r="M8" s="140">
        <v>6</v>
      </c>
      <c r="N8" s="142">
        <v>309000</v>
      </c>
      <c r="O8" s="143">
        <v>36</v>
      </c>
      <c r="P8" s="144">
        <v>12286000</v>
      </c>
    </row>
    <row r="9" spans="1:16" s="135" customFormat="1" ht="18" customHeight="1" x14ac:dyDescent="0.2">
      <c r="A9" s="136">
        <v>3</v>
      </c>
      <c r="B9" s="137" t="s">
        <v>78</v>
      </c>
      <c r="C9" s="138"/>
      <c r="D9" s="139"/>
      <c r="E9" s="138"/>
      <c r="F9" s="139"/>
      <c r="G9" s="140">
        <v>10</v>
      </c>
      <c r="H9" s="141">
        <v>2203000</v>
      </c>
      <c r="I9" s="140">
        <v>10</v>
      </c>
      <c r="J9" s="141">
        <v>1940000</v>
      </c>
      <c r="K9" s="138"/>
      <c r="L9" s="139"/>
      <c r="M9" s="140">
        <v>0</v>
      </c>
      <c r="N9" s="142">
        <v>0</v>
      </c>
      <c r="O9" s="143">
        <v>10</v>
      </c>
      <c r="P9" s="144">
        <v>1940000</v>
      </c>
    </row>
    <row r="10" spans="1:16" s="135" customFormat="1" ht="18" customHeight="1" x14ac:dyDescent="0.2">
      <c r="A10" s="136">
        <v>4</v>
      </c>
      <c r="B10" s="137" t="s">
        <v>79</v>
      </c>
      <c r="C10" s="138"/>
      <c r="D10" s="139"/>
      <c r="E10" s="138"/>
      <c r="F10" s="139"/>
      <c r="G10" s="140">
        <v>4</v>
      </c>
      <c r="H10" s="141">
        <v>3860000</v>
      </c>
      <c r="I10" s="140">
        <v>4</v>
      </c>
      <c r="J10" s="141">
        <v>4854000</v>
      </c>
      <c r="K10" s="138"/>
      <c r="L10" s="139"/>
      <c r="M10" s="140">
        <v>0</v>
      </c>
      <c r="N10" s="142">
        <v>0</v>
      </c>
      <c r="O10" s="143">
        <v>4</v>
      </c>
      <c r="P10" s="144">
        <v>4854000</v>
      </c>
    </row>
    <row r="11" spans="1:16" s="135" customFormat="1" ht="18" customHeight="1" x14ac:dyDescent="0.2">
      <c r="A11" s="136">
        <v>5</v>
      </c>
      <c r="B11" s="137" t="s">
        <v>80</v>
      </c>
      <c r="C11" s="138"/>
      <c r="D11" s="139"/>
      <c r="E11" s="138"/>
      <c r="F11" s="139"/>
      <c r="G11" s="140">
        <v>2</v>
      </c>
      <c r="H11" s="141">
        <v>18933000</v>
      </c>
      <c r="I11" s="140">
        <v>2</v>
      </c>
      <c r="J11" s="141">
        <v>18260000</v>
      </c>
      <c r="K11" s="138"/>
      <c r="L11" s="139"/>
      <c r="M11" s="140">
        <v>0</v>
      </c>
      <c r="N11" s="142">
        <v>0</v>
      </c>
      <c r="O11" s="143">
        <v>2</v>
      </c>
      <c r="P11" s="144">
        <v>18260000</v>
      </c>
    </row>
    <row r="12" spans="1:16" s="135" customFormat="1" ht="18" customHeight="1" x14ac:dyDescent="0.2">
      <c r="A12" s="136">
        <v>6</v>
      </c>
      <c r="B12" s="137" t="s">
        <v>81</v>
      </c>
      <c r="C12" s="138"/>
      <c r="D12" s="139"/>
      <c r="E12" s="138"/>
      <c r="F12" s="139"/>
      <c r="G12" s="140">
        <v>20</v>
      </c>
      <c r="H12" s="141">
        <v>15045000</v>
      </c>
      <c r="I12" s="140">
        <v>18</v>
      </c>
      <c r="J12" s="141">
        <v>14524000</v>
      </c>
      <c r="K12" s="138"/>
      <c r="L12" s="139"/>
      <c r="M12" s="140">
        <v>2</v>
      </c>
      <c r="N12" s="142">
        <v>161000</v>
      </c>
      <c r="O12" s="143">
        <v>18</v>
      </c>
      <c r="P12" s="144">
        <v>14524000</v>
      </c>
    </row>
    <row r="13" spans="1:16" s="135" customFormat="1" ht="18" customHeight="1" x14ac:dyDescent="0.2">
      <c r="A13" s="136">
        <v>7</v>
      </c>
      <c r="B13" s="137" t="s">
        <v>82</v>
      </c>
      <c r="C13" s="138"/>
      <c r="D13" s="139"/>
      <c r="E13" s="138"/>
      <c r="F13" s="139"/>
      <c r="G13" s="140">
        <v>12</v>
      </c>
      <c r="H13" s="141">
        <v>8992000</v>
      </c>
      <c r="I13" s="140">
        <v>7</v>
      </c>
      <c r="J13" s="141">
        <v>6508000</v>
      </c>
      <c r="K13" s="138"/>
      <c r="L13" s="139"/>
      <c r="M13" s="140">
        <v>5</v>
      </c>
      <c r="N13" s="142">
        <v>1063000</v>
      </c>
      <c r="O13" s="143">
        <v>7</v>
      </c>
      <c r="P13" s="144">
        <v>6508000</v>
      </c>
    </row>
    <row r="14" spans="1:16" s="135" customFormat="1" ht="18" customHeight="1" x14ac:dyDescent="0.2">
      <c r="A14" s="136">
        <v>8</v>
      </c>
      <c r="B14" s="137" t="s">
        <v>83</v>
      </c>
      <c r="C14" s="138"/>
      <c r="D14" s="139"/>
      <c r="E14" s="138"/>
      <c r="F14" s="139"/>
      <c r="G14" s="140">
        <v>9</v>
      </c>
      <c r="H14" s="141">
        <v>11216000</v>
      </c>
      <c r="I14" s="140">
        <v>9</v>
      </c>
      <c r="J14" s="141">
        <v>9698000</v>
      </c>
      <c r="K14" s="138"/>
      <c r="L14" s="139"/>
      <c r="M14" s="140">
        <v>0</v>
      </c>
      <c r="N14" s="142">
        <v>0</v>
      </c>
      <c r="O14" s="143">
        <v>9</v>
      </c>
      <c r="P14" s="144">
        <v>9698000</v>
      </c>
    </row>
    <row r="15" spans="1:16" s="135" customFormat="1" ht="18" customHeight="1" x14ac:dyDescent="0.2">
      <c r="A15" s="136">
        <v>9</v>
      </c>
      <c r="B15" s="137" t="s">
        <v>84</v>
      </c>
      <c r="C15" s="138"/>
      <c r="D15" s="139"/>
      <c r="E15" s="138"/>
      <c r="F15" s="139"/>
      <c r="G15" s="140">
        <v>28</v>
      </c>
      <c r="H15" s="141">
        <v>5213000</v>
      </c>
      <c r="I15" s="140">
        <v>28</v>
      </c>
      <c r="J15" s="141">
        <v>5606000</v>
      </c>
      <c r="K15" s="138"/>
      <c r="L15" s="139"/>
      <c r="M15" s="140">
        <v>0</v>
      </c>
      <c r="N15" s="142">
        <v>0</v>
      </c>
      <c r="O15" s="143">
        <v>28</v>
      </c>
      <c r="P15" s="144">
        <v>5606000</v>
      </c>
    </row>
    <row r="16" spans="1:16" s="135" customFormat="1" ht="18" customHeight="1" x14ac:dyDescent="0.2">
      <c r="A16" s="136">
        <v>10</v>
      </c>
      <c r="B16" s="137" t="s">
        <v>85</v>
      </c>
      <c r="C16" s="138"/>
      <c r="D16" s="139"/>
      <c r="E16" s="138"/>
      <c r="F16" s="139"/>
      <c r="G16" s="140">
        <v>18</v>
      </c>
      <c r="H16" s="141">
        <v>20776000</v>
      </c>
      <c r="I16" s="140">
        <v>14</v>
      </c>
      <c r="J16" s="141">
        <v>19658000</v>
      </c>
      <c r="K16" s="138"/>
      <c r="L16" s="139"/>
      <c r="M16" s="140">
        <v>4</v>
      </c>
      <c r="N16" s="142">
        <v>197000</v>
      </c>
      <c r="O16" s="143">
        <v>14</v>
      </c>
      <c r="P16" s="144">
        <v>19658000</v>
      </c>
    </row>
    <row r="17" spans="1:16" s="135" customFormat="1" ht="18" customHeight="1" x14ac:dyDescent="0.2">
      <c r="A17" s="136">
        <v>11</v>
      </c>
      <c r="B17" s="137" t="s">
        <v>86</v>
      </c>
      <c r="C17" s="138"/>
      <c r="D17" s="139"/>
      <c r="E17" s="138"/>
      <c r="F17" s="139"/>
      <c r="G17" s="140">
        <v>18</v>
      </c>
      <c r="H17" s="141">
        <v>2474000</v>
      </c>
      <c r="I17" s="140">
        <v>14</v>
      </c>
      <c r="J17" s="141">
        <v>1566000</v>
      </c>
      <c r="K17" s="138"/>
      <c r="L17" s="139"/>
      <c r="M17" s="140">
        <v>4</v>
      </c>
      <c r="N17" s="142">
        <v>420000</v>
      </c>
      <c r="O17" s="143">
        <v>14</v>
      </c>
      <c r="P17" s="144">
        <v>1566000</v>
      </c>
    </row>
    <row r="18" spans="1:16" s="135" customFormat="1" ht="18" customHeight="1" x14ac:dyDescent="0.2">
      <c r="A18" s="136">
        <v>12</v>
      </c>
      <c r="B18" s="137" t="s">
        <v>87</v>
      </c>
      <c r="C18" s="138"/>
      <c r="D18" s="139"/>
      <c r="E18" s="138"/>
      <c r="F18" s="139"/>
      <c r="G18" s="140">
        <v>8</v>
      </c>
      <c r="H18" s="141">
        <v>1236000</v>
      </c>
      <c r="I18" s="140">
        <v>8</v>
      </c>
      <c r="J18" s="141">
        <v>1124000</v>
      </c>
      <c r="K18" s="138"/>
      <c r="L18" s="139"/>
      <c r="M18" s="140">
        <v>0</v>
      </c>
      <c r="N18" s="142">
        <v>0</v>
      </c>
      <c r="O18" s="143">
        <v>8</v>
      </c>
      <c r="P18" s="144">
        <v>1124000</v>
      </c>
    </row>
    <row r="19" spans="1:16" s="135" customFormat="1" ht="18" customHeight="1" x14ac:dyDescent="0.2">
      <c r="A19" s="136">
        <v>13</v>
      </c>
      <c r="B19" s="137" t="s">
        <v>88</v>
      </c>
      <c r="C19" s="138"/>
      <c r="D19" s="139"/>
      <c r="E19" s="138"/>
      <c r="F19" s="139"/>
      <c r="G19" s="140">
        <v>2</v>
      </c>
      <c r="H19" s="141">
        <v>685000</v>
      </c>
      <c r="I19" s="140">
        <v>2</v>
      </c>
      <c r="J19" s="141">
        <v>441000</v>
      </c>
      <c r="K19" s="138"/>
      <c r="L19" s="139"/>
      <c r="M19" s="140">
        <v>0</v>
      </c>
      <c r="N19" s="142">
        <v>0</v>
      </c>
      <c r="O19" s="143">
        <v>2</v>
      </c>
      <c r="P19" s="144">
        <v>441000</v>
      </c>
    </row>
    <row r="20" spans="1:16" s="135" customFormat="1" ht="18" customHeight="1" x14ac:dyDescent="0.2">
      <c r="A20" s="136">
        <v>14</v>
      </c>
      <c r="B20" s="137" t="s">
        <v>89</v>
      </c>
      <c r="C20" s="138"/>
      <c r="D20" s="139"/>
      <c r="E20" s="138"/>
      <c r="F20" s="139"/>
      <c r="G20" s="140">
        <v>4</v>
      </c>
      <c r="H20" s="141">
        <v>934000</v>
      </c>
      <c r="I20" s="140">
        <v>3</v>
      </c>
      <c r="J20" s="141">
        <v>440000</v>
      </c>
      <c r="K20" s="138"/>
      <c r="L20" s="139"/>
      <c r="M20" s="140">
        <v>1</v>
      </c>
      <c r="N20" s="142">
        <v>300000</v>
      </c>
      <c r="O20" s="143">
        <v>3</v>
      </c>
      <c r="P20" s="144">
        <v>440000</v>
      </c>
    </row>
    <row r="21" spans="1:16" s="135" customFormat="1" ht="18" customHeight="1" x14ac:dyDescent="0.2">
      <c r="A21" s="136">
        <v>15</v>
      </c>
      <c r="B21" s="137" t="s">
        <v>90</v>
      </c>
      <c r="C21" s="138"/>
      <c r="D21" s="139"/>
      <c r="E21" s="138"/>
      <c r="F21" s="139"/>
      <c r="G21" s="140">
        <v>5</v>
      </c>
      <c r="H21" s="141">
        <v>1225000</v>
      </c>
      <c r="I21" s="140">
        <v>5</v>
      </c>
      <c r="J21" s="141">
        <v>1225000</v>
      </c>
      <c r="K21" s="138"/>
      <c r="L21" s="139"/>
      <c r="M21" s="140">
        <v>0</v>
      </c>
      <c r="N21" s="142">
        <v>0</v>
      </c>
      <c r="O21" s="143">
        <v>5</v>
      </c>
      <c r="P21" s="144">
        <v>1225000</v>
      </c>
    </row>
    <row r="22" spans="1:16" s="135" customFormat="1" ht="18" customHeight="1" x14ac:dyDescent="0.2">
      <c r="A22" s="136">
        <v>16</v>
      </c>
      <c r="B22" s="137" t="s">
        <v>91</v>
      </c>
      <c r="C22" s="138"/>
      <c r="D22" s="139"/>
      <c r="E22" s="138"/>
      <c r="F22" s="139"/>
      <c r="G22" s="140">
        <v>15</v>
      </c>
      <c r="H22" s="141">
        <v>2938000</v>
      </c>
      <c r="I22" s="140">
        <v>15</v>
      </c>
      <c r="J22" s="141">
        <v>2844000</v>
      </c>
      <c r="K22" s="138"/>
      <c r="L22" s="139"/>
      <c r="M22" s="140">
        <v>0</v>
      </c>
      <c r="N22" s="142">
        <v>0</v>
      </c>
      <c r="O22" s="143">
        <v>15</v>
      </c>
      <c r="P22" s="144">
        <v>2844000</v>
      </c>
    </row>
    <row r="23" spans="1:16" s="135" customFormat="1" ht="18" customHeight="1" x14ac:dyDescent="0.2">
      <c r="A23" s="136">
        <v>17</v>
      </c>
      <c r="B23" s="137" t="s">
        <v>92</v>
      </c>
      <c r="C23" s="138"/>
      <c r="D23" s="139"/>
      <c r="E23" s="138"/>
      <c r="F23" s="139"/>
      <c r="G23" s="140">
        <v>33</v>
      </c>
      <c r="H23" s="141">
        <v>11810000</v>
      </c>
      <c r="I23" s="140">
        <v>33</v>
      </c>
      <c r="J23" s="141">
        <v>11810000</v>
      </c>
      <c r="K23" s="138"/>
      <c r="L23" s="139"/>
      <c r="M23" s="140">
        <v>0</v>
      </c>
      <c r="N23" s="142">
        <v>0</v>
      </c>
      <c r="O23" s="143">
        <v>33</v>
      </c>
      <c r="P23" s="144">
        <v>11810000</v>
      </c>
    </row>
    <row r="24" spans="1:16" s="135" customFormat="1" ht="18" customHeight="1" x14ac:dyDescent="0.2">
      <c r="A24" s="136">
        <v>18</v>
      </c>
      <c r="B24" s="137" t="s">
        <v>93</v>
      </c>
      <c r="C24" s="138"/>
      <c r="D24" s="139"/>
      <c r="E24" s="138"/>
      <c r="F24" s="139"/>
      <c r="G24" s="140">
        <v>9</v>
      </c>
      <c r="H24" s="141">
        <v>1184000</v>
      </c>
      <c r="I24" s="140">
        <v>9</v>
      </c>
      <c r="J24" s="141">
        <v>1108000</v>
      </c>
      <c r="K24" s="138"/>
      <c r="L24" s="139"/>
      <c r="M24" s="140">
        <v>0</v>
      </c>
      <c r="N24" s="142">
        <v>0</v>
      </c>
      <c r="O24" s="143">
        <v>9</v>
      </c>
      <c r="P24" s="144">
        <v>1108000</v>
      </c>
    </row>
    <row r="25" spans="1:16" s="135" customFormat="1" ht="18" customHeight="1" x14ac:dyDescent="0.2">
      <c r="A25" s="136">
        <v>19</v>
      </c>
      <c r="B25" s="137" t="s">
        <v>94</v>
      </c>
      <c r="C25" s="138"/>
      <c r="D25" s="139"/>
      <c r="E25" s="138"/>
      <c r="F25" s="139"/>
      <c r="G25" s="140">
        <v>9</v>
      </c>
      <c r="H25" s="141">
        <v>2257000</v>
      </c>
      <c r="I25" s="140">
        <v>9</v>
      </c>
      <c r="J25" s="141">
        <v>2257000</v>
      </c>
      <c r="K25" s="138"/>
      <c r="L25" s="139"/>
      <c r="M25" s="140">
        <v>0</v>
      </c>
      <c r="N25" s="142">
        <v>0</v>
      </c>
      <c r="O25" s="143">
        <v>9</v>
      </c>
      <c r="P25" s="144">
        <v>2257000</v>
      </c>
    </row>
    <row r="26" spans="1:16" s="135" customFormat="1" ht="18" customHeight="1" x14ac:dyDescent="0.2">
      <c r="A26" s="136">
        <v>20</v>
      </c>
      <c r="B26" s="137" t="s">
        <v>95</v>
      </c>
      <c r="C26" s="138"/>
      <c r="D26" s="139"/>
      <c r="E26" s="138"/>
      <c r="F26" s="139"/>
      <c r="G26" s="140">
        <v>19</v>
      </c>
      <c r="H26" s="141">
        <v>9195000</v>
      </c>
      <c r="I26" s="140">
        <v>18</v>
      </c>
      <c r="J26" s="141">
        <v>8927000</v>
      </c>
      <c r="K26" s="138"/>
      <c r="L26" s="139"/>
      <c r="M26" s="140">
        <v>1</v>
      </c>
      <c r="N26" s="142">
        <v>42000</v>
      </c>
      <c r="O26" s="143">
        <v>18</v>
      </c>
      <c r="P26" s="144">
        <v>8927000</v>
      </c>
    </row>
    <row r="27" spans="1:16" s="135" customFormat="1" ht="18" customHeight="1" x14ac:dyDescent="0.2">
      <c r="A27" s="136">
        <v>21</v>
      </c>
      <c r="B27" s="137" t="s">
        <v>96</v>
      </c>
      <c r="C27" s="138"/>
      <c r="D27" s="139"/>
      <c r="E27" s="138"/>
      <c r="F27" s="139"/>
      <c r="G27" s="140">
        <v>2</v>
      </c>
      <c r="H27" s="141">
        <v>368000</v>
      </c>
      <c r="I27" s="140">
        <v>2</v>
      </c>
      <c r="J27" s="141">
        <v>365000</v>
      </c>
      <c r="K27" s="138"/>
      <c r="L27" s="139"/>
      <c r="M27" s="140">
        <v>0</v>
      </c>
      <c r="N27" s="142">
        <v>0</v>
      </c>
      <c r="O27" s="143">
        <v>2</v>
      </c>
      <c r="P27" s="144">
        <v>365000</v>
      </c>
    </row>
    <row r="28" spans="1:16" s="135" customFormat="1" ht="18" customHeight="1" x14ac:dyDescent="0.2">
      <c r="A28" s="136">
        <v>22</v>
      </c>
      <c r="B28" s="137" t="s">
        <v>97</v>
      </c>
      <c r="C28" s="138"/>
      <c r="D28" s="139"/>
      <c r="E28" s="138"/>
      <c r="F28" s="139"/>
      <c r="G28" s="140">
        <v>7</v>
      </c>
      <c r="H28" s="141">
        <v>3429000</v>
      </c>
      <c r="I28" s="140">
        <v>7</v>
      </c>
      <c r="J28" s="141">
        <v>3104000</v>
      </c>
      <c r="K28" s="138"/>
      <c r="L28" s="139"/>
      <c r="M28" s="140">
        <v>0</v>
      </c>
      <c r="N28" s="142">
        <v>0</v>
      </c>
      <c r="O28" s="143">
        <v>7</v>
      </c>
      <c r="P28" s="144">
        <v>3104000</v>
      </c>
    </row>
    <row r="29" spans="1:16" s="135" customFormat="1" ht="18" customHeight="1" x14ac:dyDescent="0.2">
      <c r="A29" s="136">
        <v>23</v>
      </c>
      <c r="B29" s="137" t="s">
        <v>98</v>
      </c>
      <c r="C29" s="138"/>
      <c r="D29" s="139"/>
      <c r="E29" s="138"/>
      <c r="F29" s="139"/>
      <c r="G29" s="140">
        <v>1</v>
      </c>
      <c r="H29" s="141">
        <v>300000</v>
      </c>
      <c r="I29" s="140">
        <v>1</v>
      </c>
      <c r="J29" s="141">
        <v>300000</v>
      </c>
      <c r="K29" s="138"/>
      <c r="L29" s="139"/>
      <c r="M29" s="140">
        <v>0</v>
      </c>
      <c r="N29" s="142">
        <v>0</v>
      </c>
      <c r="O29" s="143">
        <v>1</v>
      </c>
      <c r="P29" s="144">
        <v>300000</v>
      </c>
    </row>
    <row r="30" spans="1:16" s="135" customFormat="1" ht="18" customHeight="1" x14ac:dyDescent="0.2">
      <c r="A30" s="136">
        <v>24</v>
      </c>
      <c r="B30" s="137" t="s">
        <v>99</v>
      </c>
      <c r="C30" s="138"/>
      <c r="D30" s="139"/>
      <c r="E30" s="138"/>
      <c r="F30" s="139"/>
      <c r="G30" s="140">
        <v>12</v>
      </c>
      <c r="H30" s="141">
        <v>15124000</v>
      </c>
      <c r="I30" s="140">
        <v>12</v>
      </c>
      <c r="J30" s="141">
        <v>15124000</v>
      </c>
      <c r="K30" s="138"/>
      <c r="L30" s="139"/>
      <c r="M30" s="140">
        <v>0</v>
      </c>
      <c r="N30" s="142">
        <v>0</v>
      </c>
      <c r="O30" s="143">
        <v>12</v>
      </c>
      <c r="P30" s="144">
        <v>15124000</v>
      </c>
    </row>
    <row r="31" spans="1:16" s="135" customFormat="1" ht="18" customHeight="1" x14ac:dyDescent="0.2">
      <c r="A31" s="136">
        <v>25</v>
      </c>
      <c r="B31" s="137" t="s">
        <v>100</v>
      </c>
      <c r="C31" s="138"/>
      <c r="D31" s="139"/>
      <c r="E31" s="138"/>
      <c r="F31" s="139"/>
      <c r="G31" s="140">
        <v>30</v>
      </c>
      <c r="H31" s="141">
        <v>16999000</v>
      </c>
      <c r="I31" s="140">
        <v>29</v>
      </c>
      <c r="J31" s="141">
        <v>17785000</v>
      </c>
      <c r="K31" s="138"/>
      <c r="L31" s="139"/>
      <c r="M31" s="140">
        <v>1</v>
      </c>
      <c r="N31" s="142">
        <v>12000</v>
      </c>
      <c r="O31" s="143">
        <v>29</v>
      </c>
      <c r="P31" s="144">
        <v>17785000</v>
      </c>
    </row>
    <row r="32" spans="1:16" s="135" customFormat="1" ht="18" customHeight="1" x14ac:dyDescent="0.2">
      <c r="A32" s="136">
        <v>26</v>
      </c>
      <c r="B32" s="137" t="s">
        <v>101</v>
      </c>
      <c r="C32" s="138"/>
      <c r="D32" s="139"/>
      <c r="E32" s="138"/>
      <c r="F32" s="139"/>
      <c r="G32" s="140">
        <v>20</v>
      </c>
      <c r="H32" s="141">
        <v>13587000</v>
      </c>
      <c r="I32" s="140">
        <v>15</v>
      </c>
      <c r="J32" s="141">
        <v>10818000</v>
      </c>
      <c r="K32" s="138"/>
      <c r="L32" s="139"/>
      <c r="M32" s="140">
        <v>5</v>
      </c>
      <c r="N32" s="142">
        <v>4139000</v>
      </c>
      <c r="O32" s="143">
        <v>15</v>
      </c>
      <c r="P32" s="144">
        <v>10818000</v>
      </c>
    </row>
    <row r="33" spans="1:17" s="135" customFormat="1" ht="18" customHeight="1" x14ac:dyDescent="0.2">
      <c r="A33" s="136">
        <v>27</v>
      </c>
      <c r="B33" s="137" t="s">
        <v>102</v>
      </c>
      <c r="C33" s="138"/>
      <c r="D33" s="139"/>
      <c r="E33" s="138"/>
      <c r="F33" s="139"/>
      <c r="G33" s="140">
        <v>32</v>
      </c>
      <c r="H33" s="141">
        <v>4325000</v>
      </c>
      <c r="I33" s="140">
        <v>31</v>
      </c>
      <c r="J33" s="141">
        <v>3991000</v>
      </c>
      <c r="K33" s="138"/>
      <c r="L33" s="139"/>
      <c r="M33" s="140">
        <v>1</v>
      </c>
      <c r="N33" s="142">
        <v>326000</v>
      </c>
      <c r="O33" s="143">
        <v>31</v>
      </c>
      <c r="P33" s="144">
        <v>3991000</v>
      </c>
    </row>
    <row r="34" spans="1:17" s="135" customFormat="1" ht="18" customHeight="1" x14ac:dyDescent="0.2">
      <c r="A34" s="136">
        <v>28</v>
      </c>
      <c r="B34" s="137" t="s">
        <v>103</v>
      </c>
      <c r="C34" s="138"/>
      <c r="D34" s="139"/>
      <c r="E34" s="138"/>
      <c r="F34" s="139"/>
      <c r="G34" s="140">
        <v>21</v>
      </c>
      <c r="H34" s="141">
        <v>22589000</v>
      </c>
      <c r="I34" s="140">
        <v>21</v>
      </c>
      <c r="J34" s="141">
        <v>20875000</v>
      </c>
      <c r="K34" s="138"/>
      <c r="L34" s="139"/>
      <c r="M34" s="140">
        <v>0</v>
      </c>
      <c r="N34" s="142">
        <v>0</v>
      </c>
      <c r="O34" s="143">
        <v>21</v>
      </c>
      <c r="P34" s="144">
        <v>20875000</v>
      </c>
    </row>
    <row r="35" spans="1:17" s="135" customFormat="1" ht="18" customHeight="1" x14ac:dyDescent="0.2">
      <c r="A35" s="136">
        <v>29</v>
      </c>
      <c r="B35" s="137" t="s">
        <v>104</v>
      </c>
      <c r="C35" s="138"/>
      <c r="D35" s="139"/>
      <c r="E35" s="138"/>
      <c r="F35" s="139"/>
      <c r="G35" s="140">
        <v>34</v>
      </c>
      <c r="H35" s="141">
        <v>41596000</v>
      </c>
      <c r="I35" s="140">
        <v>34</v>
      </c>
      <c r="J35" s="141">
        <v>40482000</v>
      </c>
      <c r="K35" s="138"/>
      <c r="L35" s="139"/>
      <c r="M35" s="140">
        <v>0</v>
      </c>
      <c r="N35" s="142">
        <v>0</v>
      </c>
      <c r="O35" s="143">
        <v>34</v>
      </c>
      <c r="P35" s="144">
        <v>40482000</v>
      </c>
    </row>
    <row r="36" spans="1:17" s="135" customFormat="1" ht="18" customHeight="1" x14ac:dyDescent="0.2">
      <c r="A36" s="136">
        <v>30</v>
      </c>
      <c r="B36" s="137" t="s">
        <v>105</v>
      </c>
      <c r="C36" s="138"/>
      <c r="D36" s="139"/>
      <c r="E36" s="138"/>
      <c r="F36" s="139"/>
      <c r="G36" s="140">
        <v>1</v>
      </c>
      <c r="H36" s="141">
        <v>300000</v>
      </c>
      <c r="I36" s="140">
        <v>1</v>
      </c>
      <c r="J36" s="141">
        <v>300000</v>
      </c>
      <c r="K36" s="138"/>
      <c r="L36" s="139"/>
      <c r="M36" s="140">
        <v>0</v>
      </c>
      <c r="N36" s="142">
        <v>0</v>
      </c>
      <c r="O36" s="143">
        <v>1</v>
      </c>
      <c r="P36" s="144">
        <v>300000</v>
      </c>
    </row>
    <row r="37" spans="1:17" s="135" customFormat="1" ht="18" customHeight="1" x14ac:dyDescent="0.2">
      <c r="A37" s="136">
        <v>31</v>
      </c>
      <c r="B37" s="137" t="s">
        <v>106</v>
      </c>
      <c r="C37" s="138"/>
      <c r="D37" s="139"/>
      <c r="E37" s="138"/>
      <c r="F37" s="139"/>
      <c r="G37" s="140">
        <v>3</v>
      </c>
      <c r="H37" s="141">
        <v>3141000</v>
      </c>
      <c r="I37" s="140">
        <v>2</v>
      </c>
      <c r="J37" s="141">
        <v>1796000</v>
      </c>
      <c r="K37" s="138"/>
      <c r="L37" s="139"/>
      <c r="M37" s="140">
        <v>1</v>
      </c>
      <c r="N37" s="142">
        <v>300000</v>
      </c>
      <c r="O37" s="143">
        <v>2</v>
      </c>
      <c r="P37" s="144">
        <v>1796000</v>
      </c>
    </row>
    <row r="38" spans="1:17" s="135" customFormat="1" ht="18" customHeight="1" x14ac:dyDescent="0.2">
      <c r="A38" s="136">
        <v>32</v>
      </c>
      <c r="B38" s="137" t="s">
        <v>107</v>
      </c>
      <c r="C38" s="138"/>
      <c r="D38" s="139"/>
      <c r="E38" s="138"/>
      <c r="F38" s="139"/>
      <c r="G38" s="140">
        <v>4</v>
      </c>
      <c r="H38" s="141">
        <v>898000</v>
      </c>
      <c r="I38" s="140">
        <v>3</v>
      </c>
      <c r="J38" s="141">
        <v>749000</v>
      </c>
      <c r="K38" s="138"/>
      <c r="L38" s="139"/>
      <c r="M38" s="140">
        <v>1</v>
      </c>
      <c r="N38" s="142">
        <v>50000</v>
      </c>
      <c r="O38" s="143">
        <v>3</v>
      </c>
      <c r="P38" s="144">
        <v>749000</v>
      </c>
    </row>
    <row r="39" spans="1:17" s="135" customFormat="1" ht="18" customHeight="1" x14ac:dyDescent="0.2">
      <c r="A39" s="136">
        <v>33</v>
      </c>
      <c r="B39" s="137" t="s">
        <v>108</v>
      </c>
      <c r="C39" s="138"/>
      <c r="D39" s="139"/>
      <c r="E39" s="138"/>
      <c r="F39" s="139"/>
      <c r="G39" s="140">
        <v>2</v>
      </c>
      <c r="H39" s="141">
        <v>1806000</v>
      </c>
      <c r="I39" s="140">
        <v>2</v>
      </c>
      <c r="J39" s="141">
        <v>1288000</v>
      </c>
      <c r="K39" s="138"/>
      <c r="L39" s="139"/>
      <c r="M39" s="140">
        <v>0</v>
      </c>
      <c r="N39" s="142">
        <v>0</v>
      </c>
      <c r="O39" s="143">
        <v>2</v>
      </c>
      <c r="P39" s="144">
        <v>1288000</v>
      </c>
    </row>
    <row r="40" spans="1:17" s="135" customFormat="1" ht="18" customHeight="1" x14ac:dyDescent="0.2">
      <c r="A40" s="136">
        <v>34</v>
      </c>
      <c r="B40" s="137" t="s">
        <v>109</v>
      </c>
      <c r="C40" s="138"/>
      <c r="D40" s="139"/>
      <c r="E40" s="138"/>
      <c r="F40" s="139"/>
      <c r="G40" s="140">
        <v>4</v>
      </c>
      <c r="H40" s="141">
        <v>4949000</v>
      </c>
      <c r="I40" s="140">
        <v>4</v>
      </c>
      <c r="J40" s="141">
        <v>4581000</v>
      </c>
      <c r="K40" s="138"/>
      <c r="L40" s="139"/>
      <c r="M40" s="140">
        <v>0</v>
      </c>
      <c r="N40" s="142">
        <v>0</v>
      </c>
      <c r="O40" s="143">
        <v>4</v>
      </c>
      <c r="P40" s="144">
        <v>4581000</v>
      </c>
    </row>
    <row r="41" spans="1:17" s="135" customFormat="1" ht="18" customHeight="1" thickBot="1" x14ac:dyDescent="0.25">
      <c r="A41" s="145">
        <v>35</v>
      </c>
      <c r="B41" s="146" t="s">
        <v>110</v>
      </c>
      <c r="C41" s="147"/>
      <c r="D41" s="148"/>
      <c r="E41" s="147"/>
      <c r="F41" s="148"/>
      <c r="G41" s="149">
        <v>5</v>
      </c>
      <c r="H41" s="150">
        <v>1468000</v>
      </c>
      <c r="I41" s="149">
        <v>5</v>
      </c>
      <c r="J41" s="150">
        <v>1451000</v>
      </c>
      <c r="K41" s="147"/>
      <c r="L41" s="148"/>
      <c r="M41" s="149">
        <v>0</v>
      </c>
      <c r="N41" s="151">
        <v>0</v>
      </c>
      <c r="O41" s="152">
        <v>5</v>
      </c>
      <c r="P41" s="153">
        <v>1451000</v>
      </c>
    </row>
    <row r="42" spans="1:17" s="158" customFormat="1" ht="18" customHeight="1" thickTop="1" thickBot="1" x14ac:dyDescent="0.25">
      <c r="A42" s="219" t="s">
        <v>111</v>
      </c>
      <c r="B42" s="220"/>
      <c r="C42" s="154"/>
      <c r="D42" s="155"/>
      <c r="E42" s="154"/>
      <c r="F42" s="155"/>
      <c r="G42" s="154">
        <f>SUM(G7:G41)</f>
        <v>461</v>
      </c>
      <c r="H42" s="156">
        <f>SUM(H7:H41)</f>
        <v>282063000</v>
      </c>
      <c r="I42" s="154">
        <f t="shared" ref="I42:N42" si="0">SUM(I7:I41)</f>
        <v>429</v>
      </c>
      <c r="J42" s="155">
        <f t="shared" si="0"/>
        <v>264405000</v>
      </c>
      <c r="K42" s="154"/>
      <c r="L42" s="155"/>
      <c r="M42" s="154">
        <f t="shared" si="0"/>
        <v>32</v>
      </c>
      <c r="N42" s="155">
        <f t="shared" si="0"/>
        <v>7319000</v>
      </c>
      <c r="O42" s="154">
        <f>SUM(O7:O41)</f>
        <v>429</v>
      </c>
      <c r="P42" s="157">
        <f>SUM(P7:P41)</f>
        <v>264405000</v>
      </c>
    </row>
    <row r="43" spans="1:17" s="123" customFormat="1" ht="18" customHeight="1" x14ac:dyDescent="0.2">
      <c r="A43" s="159"/>
      <c r="B43" s="135"/>
      <c r="P43" s="115" t="s">
        <v>115</v>
      </c>
    </row>
    <row r="44" spans="1:17" ht="15" customHeight="1" x14ac:dyDescent="0.2">
      <c r="B44" s="135" t="s">
        <v>112</v>
      </c>
      <c r="O44" s="123"/>
      <c r="P44" s="115"/>
    </row>
    <row r="48" spans="1:17" x14ac:dyDescent="0.2">
      <c r="H48" s="221">
        <f>H42</f>
        <v>282063000</v>
      </c>
      <c r="I48" s="221"/>
      <c r="J48" s="221"/>
      <c r="P48" s="221">
        <f>P42</f>
        <v>264405000</v>
      </c>
      <c r="Q48" s="221"/>
    </row>
    <row r="51" spans="10:11" x14ac:dyDescent="0.2">
      <c r="J51" s="221">
        <f>J42</f>
        <v>264405000</v>
      </c>
      <c r="K51" s="221"/>
    </row>
    <row r="53" spans="10:11" x14ac:dyDescent="0.2">
      <c r="J53" s="221" t="e">
        <f>#REF!</f>
        <v>#REF!</v>
      </c>
      <c r="K53" s="221"/>
    </row>
  </sheetData>
  <mergeCells count="20">
    <mergeCell ref="J53:K53"/>
    <mergeCell ref="J51:K51"/>
    <mergeCell ref="M5:N5"/>
    <mergeCell ref="O5:O6"/>
    <mergeCell ref="P5:P6"/>
    <mergeCell ref="A42:B42"/>
    <mergeCell ref="H48:J48"/>
    <mergeCell ref="P48:Q48"/>
    <mergeCell ref="A4:A6"/>
    <mergeCell ref="B4:B6"/>
    <mergeCell ref="C4:F4"/>
    <mergeCell ref="G4:H4"/>
    <mergeCell ref="I4:N4"/>
    <mergeCell ref="O4:P4"/>
    <mergeCell ref="C5:D5"/>
    <mergeCell ref="E5:F5"/>
    <mergeCell ref="G5:G6"/>
    <mergeCell ref="H5:H6"/>
    <mergeCell ref="I5:J5"/>
    <mergeCell ref="K5:L5"/>
  </mergeCells>
  <phoneticPr fontId="8"/>
  <pageMargins left="0.70866141732283472" right="0.70866141732283472" top="0.78740157480314965" bottom="0.19685039370078741" header="0.35433070866141736" footer="0.31496062992125984"/>
  <pageSetup paperSize="9" scale="99" firstPageNumber="123" fitToHeight="2" orientation="portrait" useFirstPageNumber="1" r:id="rId1"/>
  <headerFooter differentOddEven="1" scaleWithDoc="0" alignWithMargins="0">
    <oddHeader>&amp;R&amp;"ＭＳ Ｐ明朝,標準"ⅩⅢぐんま緑の県民税　　　- &amp;P -</oddHeader>
    <evenHeader>&amp;L&amp;"ＭＳ Ｐ明朝,標準"- &amp;P -</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
  <sheetViews>
    <sheetView showGridLines="0" zoomScaleNormal="100" zoomScaleSheetLayoutView="90" zoomScalePageLayoutView="80" workbookViewId="0">
      <selection activeCell="G25" sqref="G25"/>
    </sheetView>
  </sheetViews>
  <sheetFormatPr defaultColWidth="9" defaultRowHeight="13.2" x14ac:dyDescent="0.2"/>
  <cols>
    <col min="1" max="1" width="9" style="3"/>
    <col min="2" max="2" width="9" style="1"/>
    <col min="3" max="16384" width="9" style="2"/>
  </cols>
  <sheetData>
    <row r="1" spans="1:1" x14ac:dyDescent="0.2">
      <c r="A1" s="4"/>
    </row>
  </sheetData>
  <phoneticPr fontId="8"/>
  <pageMargins left="0.70866141732283472" right="0.70866141732283472" top="0.78740157480314965" bottom="0.19685039370078741" header="0.35433070866141736" footer="0.31496062992125984"/>
  <pageSetup paperSize="9" firstPageNumber="124" fitToHeight="2" orientation="portrait" blackAndWhite="1" useFirstPageNumber="1" r:id="rId1"/>
  <headerFooter differentOddEven="1" scaleWithDoc="0" alignWithMargins="0">
    <oddHeader>&amp;R&amp;"ＭＳ Ｐ明朝,標準"ⅩⅢぐんま緑の県民税　　　- &amp;P -</oddHeader>
    <evenHeader>&amp;L&amp;"ＭＳ Ｐ明朝,標準"- &amp;P -</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8E38A1A5BB7C40A1C69240F43F006B" ma:contentTypeVersion="16" ma:contentTypeDescription="新しいドキュメントを作成します。" ma:contentTypeScope="" ma:versionID="d7f865be7e18ab7815242ce46166adc3">
  <xsd:schema xmlns:xsd="http://www.w3.org/2001/XMLSchema" xmlns:xs="http://www.w3.org/2001/XMLSchema" xmlns:p="http://schemas.microsoft.com/office/2006/metadata/properties" xmlns:ns3="9e0e3b5b-2cae-41d7-835b-9dff6050ca0e" xmlns:ns4="ae958e96-db4f-4530-8d4e-6a1e71ae38ea" targetNamespace="http://schemas.microsoft.com/office/2006/metadata/properties" ma:root="true" ma:fieldsID="7f2c1d8ea7f0e197893f13492525285a" ns3:_="" ns4:_="">
    <xsd:import namespace="9e0e3b5b-2cae-41d7-835b-9dff6050ca0e"/>
    <xsd:import namespace="ae958e96-db4f-4530-8d4e-6a1e71ae38e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e3b5b-2cae-41d7-835b-9dff6050ca0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958e96-db4f-4530-8d4e-6a1e71ae38e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e958e96-db4f-4530-8d4e-6a1e71ae38ea" xsi:nil="true"/>
  </documentManagement>
</p:properties>
</file>

<file path=customXml/itemProps1.xml><?xml version="1.0" encoding="utf-8"?>
<ds:datastoreItem xmlns:ds="http://schemas.openxmlformats.org/officeDocument/2006/customXml" ds:itemID="{64783695-CBBE-4B7C-AD0B-82F5CC74B8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0e3b5b-2cae-41d7-835b-9dff6050ca0e"/>
    <ds:schemaRef ds:uri="ae958e96-db4f-4530-8d4e-6a1e71ae38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442A50-C3DD-4682-8BBE-9095B468D46E}">
  <ds:schemaRefs>
    <ds:schemaRef ds:uri="http://schemas.microsoft.com/sharepoint/v3/contenttype/forms"/>
  </ds:schemaRefs>
</ds:datastoreItem>
</file>

<file path=customXml/itemProps3.xml><?xml version="1.0" encoding="utf-8"?>
<ds:datastoreItem xmlns:ds="http://schemas.openxmlformats.org/officeDocument/2006/customXml" ds:itemID="{4A507D30-7323-4BCF-85B9-637C099961EA}">
  <ds:schemaRefs>
    <ds:schemaRef ds:uri="http://purl.org/dc/elements/1.1/"/>
    <ds:schemaRef ds:uri="http://schemas.microsoft.com/office/2006/metadata/properties"/>
    <ds:schemaRef ds:uri="ae958e96-db4f-4530-8d4e-6a1e71ae38ea"/>
    <ds:schemaRef ds:uri="http://purl.org/dc/terms/"/>
    <ds:schemaRef ds:uri="http://schemas.openxmlformats.org/package/2006/metadata/core-properties"/>
    <ds:schemaRef ds:uri="http://schemas.microsoft.com/office/2006/documentManagement/types"/>
    <ds:schemaRef ds:uri="9e0e3b5b-2cae-41d7-835b-9dff6050ca0e"/>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13-1,2</vt:lpstr>
      <vt:lpstr>13-3</vt:lpstr>
      <vt:lpstr>13-4</vt:lpstr>
      <vt:lpstr>調整</vt:lpstr>
      <vt:lpstr>'13-1,2'!Print_Area</vt:lpstr>
      <vt:lpstr>'13-3'!Print_Area</vt:lpstr>
      <vt:lpstr>'13-4'!Print_Area</vt:lpstr>
      <vt:lpstr>調整!Print_Area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2024-03-12T09:49:31Z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0x010100AF8E38A1A5BB7C40A1C69240F43F006B</vt:lpwstr>
  </property>
</Properties>
</file>