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nmanw-my.sharepoint.com/personal/dept-o365-002_pref_gunma_lg_jp/Documents/環境森林部-森林局林政課/林政課共有/301 森林林業統計書/R5年版/03_集計/"/>
    </mc:Choice>
  </mc:AlternateContent>
  <xr:revisionPtr revIDLastSave="0" documentId="8_{D8A8DAE1-001A-4ADD-9397-3D2FA199D877}" xr6:coauthVersionLast="36" xr6:coauthVersionMax="47" xr10:uidLastSave="{00000000-0000-0000-0000-000000000000}"/>
  <bookViews>
    <workbookView xWindow="0" yWindow="0" windowWidth="23040" windowHeight="8976" tabRatio="807" firstSheet="2" activeTab="2" xr2:uid="{00000000-000D-0000-FFFF-FFFF00000000}"/>
  </bookViews>
  <sheets>
    <sheet name="【99P】10-1(1)(2)" sheetId="22" r:id="rId1"/>
    <sheet name="【100P】10-1(3)(4)(5)(6)" sheetId="23" r:id="rId2"/>
    <sheet name="【101P】10-2(1)" sheetId="28" r:id="rId3"/>
    <sheet name="【102P】10-2(2)" sheetId="7" r:id="rId4"/>
    <sheet name="【103P】10-2(3)" sheetId="8" r:id="rId5"/>
    <sheet name="【104P】10-2(4)" sheetId="9" r:id="rId6"/>
    <sheet name="【105P】10-2(5)" sheetId="21" r:id="rId7"/>
    <sheet name="【106P】10-2(6)" sheetId="11" r:id="rId8"/>
    <sheet name="【107P】10-2(7)" sheetId="12" r:id="rId9"/>
    <sheet name="【108P】10-2(8)" sheetId="13" r:id="rId10"/>
    <sheet name="【109P】10-2(9)" sheetId="14" r:id="rId11"/>
    <sheet name="【110P】10-2(10)" sheetId="15" r:id="rId12"/>
    <sheet name="【111P】10-3(1)(2)(3)" sheetId="24" r:id="rId13"/>
    <sheet name="【112P】10-3(4)(5)" sheetId="31" r:id="rId14"/>
    <sheet name="【113P】10-4(1)(2)" sheetId="26" r:id="rId15"/>
    <sheet name="【114P】10-4(4)" sheetId="33" r:id="rId16"/>
  </sheets>
  <definedNames>
    <definedName name="_xlnm.Print_Area" localSheetId="1">'【100P】10-1(3)(4)(5)(6)'!$A$1:$L$50</definedName>
    <definedName name="_xlnm.Print_Area" localSheetId="2">'【101P】10-2(1)'!$A$1:$O$55</definedName>
    <definedName name="_xlnm.Print_Area" localSheetId="3">'【102P】10-2(2)'!$A$1:$N$36</definedName>
    <definedName name="_xlnm.Print_Area" localSheetId="4">'【103P】10-2(3)'!$A$1:$N$35</definedName>
    <definedName name="_xlnm.Print_Area" localSheetId="5">'【104P】10-2(4)'!$A$1:$O$42</definedName>
    <definedName name="_xlnm.Print_Area" localSheetId="6">'【105P】10-2(5)'!$A$1:$N$22</definedName>
    <definedName name="_xlnm.Print_Area" localSheetId="8">'【107P】10-2(7)'!$A$1:$N$58</definedName>
    <definedName name="_xlnm.Print_Area" localSheetId="9">'【108P】10-2(8)'!$A$1:$N$35</definedName>
    <definedName name="_xlnm.Print_Area" localSheetId="10">'【109P】10-2(9)'!$A$1:$N$47</definedName>
    <definedName name="_xlnm.Print_Area" localSheetId="11">'【110P】10-2(10)'!$A$1:$N$34</definedName>
    <definedName name="_xlnm.Print_Area" localSheetId="12">'【111P】10-3(1)(2)(3)'!$A$1:$Q$52</definedName>
    <definedName name="_xlnm.Print_Area" localSheetId="13">'【112P】10-3(4)(5)'!$A$1:$X$37</definedName>
    <definedName name="_xlnm.Print_Area" localSheetId="14">'【113P】10-4(1)(2)'!$A$1:$G$51</definedName>
    <definedName name="_xlnm.Print_Area" localSheetId="15">'【114P】10-4(4)'!$A$1:$I$58</definedName>
    <definedName name="_xlnm.Print_Area" localSheetId="0">'【99P】10-1(1)(2)'!$A$1:$N$39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33" l="1"/>
  <c r="G57" i="33"/>
  <c r="G56" i="33"/>
  <c r="G55" i="33"/>
  <c r="G54" i="33"/>
  <c r="G53" i="33"/>
  <c r="G52" i="33"/>
  <c r="G51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M35" i="31"/>
  <c r="D35" i="31"/>
  <c r="M34" i="31"/>
  <c r="D34" i="31"/>
  <c r="M33" i="31"/>
  <c r="D33" i="31"/>
  <c r="C33" i="31" s="1"/>
  <c r="M32" i="31"/>
  <c r="D32" i="31"/>
  <c r="C32" i="31" s="1"/>
  <c r="M31" i="31"/>
  <c r="D31" i="31"/>
  <c r="C31" i="31" s="1"/>
  <c r="M30" i="31"/>
  <c r="D30" i="31"/>
  <c r="C30" i="31" s="1"/>
  <c r="M29" i="31"/>
  <c r="D29" i="31"/>
  <c r="W27" i="31"/>
  <c r="V27" i="31"/>
  <c r="U27" i="31"/>
  <c r="T27" i="31"/>
  <c r="S27" i="31"/>
  <c r="R27" i="31"/>
  <c r="Q27" i="31"/>
  <c r="P27" i="31"/>
  <c r="O27" i="31"/>
  <c r="N27" i="31"/>
  <c r="L27" i="31"/>
  <c r="K27" i="31"/>
  <c r="J27" i="31"/>
  <c r="I27" i="31"/>
  <c r="H27" i="31"/>
  <c r="G27" i="31"/>
  <c r="F27" i="31"/>
  <c r="E27" i="31"/>
  <c r="M25" i="31"/>
  <c r="D25" i="31"/>
  <c r="C25" i="31" s="1"/>
  <c r="I17" i="31"/>
  <c r="C17" i="31"/>
  <c r="I16" i="31"/>
  <c r="C16" i="31"/>
  <c r="I15" i="31"/>
  <c r="C15" i="31"/>
  <c r="I14" i="31"/>
  <c r="C14" i="31"/>
  <c r="I13" i="31"/>
  <c r="C13" i="31"/>
  <c r="I12" i="31"/>
  <c r="C12" i="31"/>
  <c r="I11" i="31"/>
  <c r="C11" i="31"/>
  <c r="I10" i="31"/>
  <c r="C10" i="31"/>
  <c r="M8" i="31"/>
  <c r="L8" i="31"/>
  <c r="K8" i="31"/>
  <c r="J8" i="31"/>
  <c r="H8" i="31"/>
  <c r="G8" i="31"/>
  <c r="F8" i="31"/>
  <c r="E8" i="31"/>
  <c r="D8" i="31"/>
  <c r="I6" i="31"/>
  <c r="C6" i="31"/>
  <c r="O50" i="24"/>
  <c r="L50" i="24"/>
  <c r="I50" i="24"/>
  <c r="F50" i="24"/>
  <c r="E50" i="24"/>
  <c r="D50" i="24"/>
  <c r="O49" i="24"/>
  <c r="L49" i="24"/>
  <c r="I49" i="24"/>
  <c r="F49" i="24"/>
  <c r="E49" i="24"/>
  <c r="D49" i="24"/>
  <c r="O48" i="24"/>
  <c r="L48" i="24"/>
  <c r="I48" i="24"/>
  <c r="F48" i="24"/>
  <c r="E48" i="24"/>
  <c r="D48" i="24"/>
  <c r="O47" i="24"/>
  <c r="L47" i="24"/>
  <c r="I47" i="24"/>
  <c r="F47" i="24"/>
  <c r="E47" i="24"/>
  <c r="D47" i="24"/>
  <c r="O46" i="24"/>
  <c r="L46" i="24"/>
  <c r="I46" i="24"/>
  <c r="F46" i="24"/>
  <c r="E46" i="24"/>
  <c r="D46" i="24"/>
  <c r="O45" i="24"/>
  <c r="L45" i="24"/>
  <c r="I45" i="24"/>
  <c r="F45" i="24"/>
  <c r="E45" i="24"/>
  <c r="D45" i="24"/>
  <c r="O44" i="24"/>
  <c r="L44" i="24"/>
  <c r="I44" i="24"/>
  <c r="F44" i="24"/>
  <c r="E44" i="24"/>
  <c r="D44" i="24"/>
  <c r="O43" i="24"/>
  <c r="L43" i="24"/>
  <c r="I43" i="24"/>
  <c r="F43" i="24"/>
  <c r="E43" i="24"/>
  <c r="D43" i="24"/>
  <c r="Q41" i="24"/>
  <c r="P41" i="24"/>
  <c r="N41" i="24"/>
  <c r="M41" i="24"/>
  <c r="K41" i="24"/>
  <c r="J41" i="24"/>
  <c r="H41" i="24"/>
  <c r="G41" i="24"/>
  <c r="E24" i="24"/>
  <c r="C24" i="24"/>
  <c r="N8" i="24"/>
  <c r="M8" i="24"/>
  <c r="L8" i="24"/>
  <c r="H8" i="24"/>
  <c r="G8" i="24"/>
  <c r="F8" i="24"/>
  <c r="E8" i="24"/>
  <c r="D8" i="24"/>
  <c r="C8" i="24"/>
  <c r="N54" i="28"/>
  <c r="C35" i="31" l="1"/>
  <c r="I8" i="31"/>
  <c r="M27" i="31"/>
  <c r="D27" i="31"/>
  <c r="C34" i="31"/>
  <c r="C8" i="31"/>
  <c r="C29" i="31"/>
  <c r="C47" i="24"/>
  <c r="C46" i="24"/>
  <c r="L41" i="24"/>
  <c r="C49" i="24"/>
  <c r="E41" i="24"/>
  <c r="C45" i="24"/>
  <c r="C43" i="24"/>
  <c r="C44" i="24"/>
  <c r="C48" i="24"/>
  <c r="I41" i="24"/>
  <c r="D41" i="24"/>
  <c r="C50" i="24"/>
  <c r="F41" i="24"/>
  <c r="O41" i="24"/>
  <c r="C27" i="31" l="1"/>
  <c r="C41" i="24"/>
  <c r="H28" i="22" l="1"/>
  <c r="E33" i="26"/>
  <c r="F33" i="26"/>
  <c r="G33" i="26"/>
  <c r="M45" i="14" l="1"/>
  <c r="E45" i="14"/>
  <c r="F45" i="14" s="1"/>
  <c r="G45" i="14" s="1"/>
  <c r="H45" i="14" s="1"/>
  <c r="I45" i="14" s="1"/>
  <c r="J45" i="14" s="1"/>
  <c r="M33" i="13"/>
  <c r="E33" i="13"/>
  <c r="F33" i="13" s="1"/>
  <c r="G33" i="13" s="1"/>
  <c r="H33" i="13" s="1"/>
  <c r="I33" i="13" s="1"/>
  <c r="J33" i="13" s="1"/>
  <c r="M56" i="12"/>
  <c r="E56" i="12"/>
  <c r="F56" i="12" s="1"/>
  <c r="G56" i="12" s="1"/>
  <c r="H56" i="12" s="1"/>
  <c r="I56" i="12" s="1"/>
  <c r="J56" i="12" s="1"/>
  <c r="M57" i="11"/>
  <c r="E57" i="11"/>
  <c r="F57" i="11" s="1"/>
  <c r="G57" i="11" s="1"/>
  <c r="H57" i="11" s="1"/>
  <c r="I57" i="11" s="1"/>
  <c r="J57" i="11" s="1"/>
  <c r="M40" i="9"/>
  <c r="E40" i="9"/>
  <c r="F40" i="9" s="1"/>
  <c r="G40" i="9" s="1"/>
  <c r="H40" i="9" s="1"/>
  <c r="I40" i="9" s="1"/>
  <c r="J40" i="9" s="1"/>
  <c r="M34" i="7"/>
  <c r="E34" i="7"/>
  <c r="F34" i="7" s="1"/>
  <c r="G34" i="7" s="1"/>
  <c r="H34" i="7" s="1"/>
  <c r="I34" i="7" s="1"/>
  <c r="J34" i="7" s="1"/>
  <c r="D28" i="22" l="1"/>
  <c r="L28" i="22"/>
  <c r="K28" i="22"/>
  <c r="J28" i="22"/>
  <c r="I28" i="22"/>
  <c r="G28" i="22"/>
  <c r="F28" i="22"/>
  <c r="E28" i="22"/>
  <c r="C28" i="22"/>
  <c r="G16" i="22" l="1"/>
  <c r="G15" i="22"/>
  <c r="G14" i="22"/>
  <c r="G13" i="22"/>
  <c r="G12" i="22"/>
  <c r="G11" i="22"/>
  <c r="G10" i="22"/>
  <c r="G9" i="22" s="1"/>
  <c r="M9" i="22"/>
  <c r="K9" i="22"/>
  <c r="I9" i="22"/>
  <c r="E9" i="22"/>
  <c r="C9" i="22"/>
  <c r="G7" i="22"/>
  <c r="G6" i="22"/>
  <c r="E50" i="26" l="1"/>
</calcChain>
</file>

<file path=xl/sharedStrings.xml><?xml version="1.0" encoding="utf-8"?>
<sst xmlns="http://schemas.openxmlformats.org/spreadsheetml/2006/main" count="1227" uniqueCount="788">
  <si>
    <t>第１表　環境緑化</t>
    <rPh sb="0" eb="1">
      <t>ダイ</t>
    </rPh>
    <rPh sb="2" eb="3">
      <t>ヒョウ</t>
    </rPh>
    <rPh sb="4" eb="6">
      <t>カンキョウ</t>
    </rPh>
    <rPh sb="6" eb="8">
      <t>リョッカ</t>
    </rPh>
    <phoneticPr fontId="20"/>
  </si>
  <si>
    <t>（１）緑化用樹木生産実績</t>
    <rPh sb="3" eb="5">
      <t>リョッカ</t>
    </rPh>
    <rPh sb="5" eb="6">
      <t>ヨウ</t>
    </rPh>
    <rPh sb="6" eb="8">
      <t>ジュモク</t>
    </rPh>
    <rPh sb="8" eb="10">
      <t>セイサン</t>
    </rPh>
    <rPh sb="10" eb="12">
      <t>ジッセキ</t>
    </rPh>
    <phoneticPr fontId="20"/>
  </si>
  <si>
    <t>（単位: 面積：㎡　人数：人　本数：本）</t>
    <rPh sb="1" eb="3">
      <t>タンイ</t>
    </rPh>
    <rPh sb="5" eb="7">
      <t>メンセキ</t>
    </rPh>
    <rPh sb="10" eb="12">
      <t>ニンズウ</t>
    </rPh>
    <rPh sb="13" eb="14">
      <t>ヒト</t>
    </rPh>
    <rPh sb="15" eb="17">
      <t>ホンスウ</t>
    </rPh>
    <rPh sb="18" eb="19">
      <t>ホン</t>
    </rPh>
    <phoneticPr fontId="20"/>
  </si>
  <si>
    <t>事　務　所</t>
    <rPh sb="0" eb="1">
      <t>コト</t>
    </rPh>
    <rPh sb="2" eb="3">
      <t>ツトム</t>
    </rPh>
    <rPh sb="4" eb="5">
      <t>ショ</t>
    </rPh>
    <phoneticPr fontId="20"/>
  </si>
  <si>
    <t>生産面積</t>
    <rPh sb="0" eb="2">
      <t>セイサン</t>
    </rPh>
    <rPh sb="2" eb="4">
      <t>メンセキ</t>
    </rPh>
    <phoneticPr fontId="20"/>
  </si>
  <si>
    <t>生産者数</t>
    <rPh sb="0" eb="3">
      <t>セイサンシャ</t>
    </rPh>
    <rPh sb="3" eb="4">
      <t>スウ</t>
    </rPh>
    <phoneticPr fontId="20"/>
  </si>
  <si>
    <t>生　　産　　本　　数</t>
    <rPh sb="0" eb="10">
      <t>セイサンリョウ</t>
    </rPh>
    <phoneticPr fontId="20"/>
  </si>
  <si>
    <t>総数</t>
    <rPh sb="0" eb="2">
      <t>ソウスウ</t>
    </rPh>
    <phoneticPr fontId="20"/>
  </si>
  <si>
    <t>針葉高木</t>
    <rPh sb="0" eb="2">
      <t>シンヨウ</t>
    </rPh>
    <rPh sb="2" eb="4">
      <t>コウボク</t>
    </rPh>
    <phoneticPr fontId="20"/>
  </si>
  <si>
    <t>広葉高木</t>
    <rPh sb="0" eb="2">
      <t>コウヨウ</t>
    </rPh>
    <rPh sb="2" eb="4">
      <t>コウボク</t>
    </rPh>
    <phoneticPr fontId="20"/>
  </si>
  <si>
    <t>低木・玉・株・特殊物</t>
    <rPh sb="0" eb="2">
      <t>テイボク</t>
    </rPh>
    <rPh sb="3" eb="4">
      <t>タマ</t>
    </rPh>
    <rPh sb="5" eb="6">
      <t>カブ</t>
    </rPh>
    <rPh sb="7" eb="9">
      <t>トクシュ</t>
    </rPh>
    <rPh sb="9" eb="10">
      <t>ブツ</t>
    </rPh>
    <phoneticPr fontId="20"/>
  </si>
  <si>
    <t>平成２１年度</t>
    <rPh sb="0" eb="2">
      <t>ヘイセイ</t>
    </rPh>
    <phoneticPr fontId="20"/>
  </si>
  <si>
    <t>平成２４年度</t>
    <rPh sb="0" eb="2">
      <t>ヘイセイ</t>
    </rPh>
    <phoneticPr fontId="20"/>
  </si>
  <si>
    <t>平成２７年度</t>
    <rPh sb="0" eb="2">
      <t>ヘイセイ</t>
    </rPh>
    <rPh sb="4" eb="6">
      <t>ネンド</t>
    </rPh>
    <phoneticPr fontId="20"/>
  </si>
  <si>
    <t>平成３０年度</t>
    <rPh sb="0" eb="2">
      <t>ヘイセイ</t>
    </rPh>
    <rPh sb="4" eb="6">
      <t>ネンド</t>
    </rPh>
    <phoneticPr fontId="20"/>
  </si>
  <si>
    <t>渋　　川</t>
    <rPh sb="0" eb="4">
      <t>シブカワ</t>
    </rPh>
    <phoneticPr fontId="20"/>
  </si>
  <si>
    <t>西 部</t>
  </si>
  <si>
    <t>-</t>
    <phoneticPr fontId="20"/>
  </si>
  <si>
    <t>藤　　岡</t>
    <rPh sb="0" eb="4">
      <t>フジオカ</t>
    </rPh>
    <phoneticPr fontId="20"/>
  </si>
  <si>
    <t>富　　岡</t>
    <rPh sb="0" eb="4">
      <t>トミオカ</t>
    </rPh>
    <phoneticPr fontId="20"/>
  </si>
  <si>
    <t>吾 妻</t>
  </si>
  <si>
    <t>利根沼田</t>
    <rPh sb="0" eb="2">
      <t>トネ</t>
    </rPh>
    <rPh sb="2" eb="4">
      <t>ヌマタ</t>
    </rPh>
    <phoneticPr fontId="20"/>
  </si>
  <si>
    <t>桐　　生</t>
    <rPh sb="0" eb="4">
      <t>キリュウ</t>
    </rPh>
    <phoneticPr fontId="20"/>
  </si>
  <si>
    <t>（注）本調査は林野庁が３年に１度行っていたが、平成30年度分をもって廃止</t>
    <rPh sb="1" eb="2">
      <t>チュウ</t>
    </rPh>
    <rPh sb="3" eb="6">
      <t>ホンチョウサ</t>
    </rPh>
    <rPh sb="7" eb="10">
      <t>リンヤチョウ</t>
    </rPh>
    <rPh sb="12" eb="13">
      <t>ネン</t>
    </rPh>
    <rPh sb="15" eb="16">
      <t>ド</t>
    </rPh>
    <rPh sb="16" eb="17">
      <t>オコナ</t>
    </rPh>
    <rPh sb="23" eb="25">
      <t>ヘイセイ</t>
    </rPh>
    <rPh sb="27" eb="29">
      <t>ネンド</t>
    </rPh>
    <rPh sb="29" eb="30">
      <t>ブン</t>
    </rPh>
    <rPh sb="34" eb="36">
      <t>ハイシ</t>
    </rPh>
    <phoneticPr fontId="20"/>
  </si>
  <si>
    <t>〔資料〕　森林保全課</t>
    <rPh sb="1" eb="3">
      <t>シリョウ</t>
    </rPh>
    <rPh sb="5" eb="7">
      <t>シンリン</t>
    </rPh>
    <rPh sb="7" eb="9">
      <t>ホゼン</t>
    </rPh>
    <rPh sb="9" eb="10">
      <t>カ</t>
    </rPh>
    <phoneticPr fontId="20"/>
  </si>
  <si>
    <t>（２）公共施設等への緑化木交付実績</t>
    <rPh sb="3" eb="5">
      <t>コウキョウ</t>
    </rPh>
    <rPh sb="5" eb="7">
      <t>シセツ</t>
    </rPh>
    <rPh sb="7" eb="8">
      <t>トウ</t>
    </rPh>
    <rPh sb="10" eb="12">
      <t>リョッカ</t>
    </rPh>
    <rPh sb="12" eb="13">
      <t>キ</t>
    </rPh>
    <rPh sb="13" eb="15">
      <t>コウフ</t>
    </rPh>
    <rPh sb="15" eb="17">
      <t>ジッセキ</t>
    </rPh>
    <phoneticPr fontId="20"/>
  </si>
  <si>
    <t>（単位: 本）</t>
    <rPh sb="1" eb="3">
      <t>タンイ</t>
    </rPh>
    <rPh sb="5" eb="6">
      <t>ホン</t>
    </rPh>
    <phoneticPr fontId="20"/>
  </si>
  <si>
    <t>総　　数</t>
    <rPh sb="0" eb="4">
      <t>ソウスウ</t>
    </rPh>
    <phoneticPr fontId="20"/>
  </si>
  <si>
    <t>学　　校</t>
    <rPh sb="0" eb="4">
      <t>ガッコウ</t>
    </rPh>
    <phoneticPr fontId="20"/>
  </si>
  <si>
    <t>公園緑地</t>
    <rPh sb="0" eb="2">
      <t>コウエン</t>
    </rPh>
    <rPh sb="2" eb="4">
      <t>リョクチ</t>
    </rPh>
    <phoneticPr fontId="20"/>
  </si>
  <si>
    <t>運動場等</t>
    <rPh sb="0" eb="3">
      <t>ウンドウジョウ</t>
    </rPh>
    <rPh sb="3" eb="4">
      <t>トウ</t>
    </rPh>
    <phoneticPr fontId="20"/>
  </si>
  <si>
    <t>その他公共施設</t>
    <rPh sb="0" eb="3">
      <t>ソノタ</t>
    </rPh>
    <rPh sb="3" eb="5">
      <t>コウキョウ</t>
    </rPh>
    <rPh sb="5" eb="7">
      <t>シセツ</t>
    </rPh>
    <phoneticPr fontId="20"/>
  </si>
  <si>
    <t>箇所</t>
    <rPh sb="0" eb="2">
      <t>カショ</t>
    </rPh>
    <phoneticPr fontId="20"/>
  </si>
  <si>
    <t>本　数</t>
    <rPh sb="0" eb="3">
      <t>ホンスウ</t>
    </rPh>
    <phoneticPr fontId="20"/>
  </si>
  <si>
    <t>令和元年度</t>
  </si>
  <si>
    <t>-</t>
  </si>
  <si>
    <t>令和２年度</t>
    <rPh sb="0" eb="2">
      <t>レイワ</t>
    </rPh>
    <rPh sb="3" eb="5">
      <t>ネンド</t>
    </rPh>
    <phoneticPr fontId="20"/>
  </si>
  <si>
    <t>令和３年度</t>
  </si>
  <si>
    <t>令和４年度</t>
  </si>
  <si>
    <t>西　部</t>
    <rPh sb="0" eb="1">
      <t>ニシ</t>
    </rPh>
    <rPh sb="2" eb="3">
      <t>ブ</t>
    </rPh>
    <phoneticPr fontId="20"/>
  </si>
  <si>
    <t>吾　　妻</t>
  </si>
  <si>
    <t xml:space="preserve"> </t>
    <phoneticPr fontId="20"/>
  </si>
  <si>
    <t>（注）「緑いっぱいまちづくり事業」が平成20年度で終了したことに伴い、県緑化推進委員会からの「公共的施設への樹木交付」について記載（　（５）緑化運動推進事業の内数　）</t>
    <rPh sb="1" eb="2">
      <t>チュウ</t>
    </rPh>
    <rPh sb="4" eb="5">
      <t>ミドリ</t>
    </rPh>
    <rPh sb="14" eb="16">
      <t>ジギョウ</t>
    </rPh>
    <rPh sb="25" eb="27">
      <t>シュウリョウ</t>
    </rPh>
    <rPh sb="32" eb="33">
      <t>トモナ</t>
    </rPh>
    <rPh sb="35" eb="36">
      <t>ケン</t>
    </rPh>
    <rPh sb="36" eb="38">
      <t>リョッカ</t>
    </rPh>
    <rPh sb="38" eb="40">
      <t>スイシン</t>
    </rPh>
    <rPh sb="40" eb="43">
      <t>イインカイ</t>
    </rPh>
    <rPh sb="47" eb="49">
      <t>コウキョウ</t>
    </rPh>
    <rPh sb="49" eb="50">
      <t>テキ</t>
    </rPh>
    <rPh sb="50" eb="52">
      <t>シセツ</t>
    </rPh>
    <rPh sb="54" eb="56">
      <t>ジュモク</t>
    </rPh>
    <rPh sb="56" eb="58">
      <t>コウフ</t>
    </rPh>
    <phoneticPr fontId="20"/>
  </si>
  <si>
    <t>　　　</t>
    <phoneticPr fontId="20"/>
  </si>
  <si>
    <t>（３）巨樹・古木保全事業</t>
    <phoneticPr fontId="20"/>
  </si>
  <si>
    <t>（単位：　千円）</t>
    <rPh sb="1" eb="3">
      <t>タンイ</t>
    </rPh>
    <rPh sb="5" eb="6">
      <t>セン</t>
    </rPh>
    <rPh sb="6" eb="7">
      <t>エン</t>
    </rPh>
    <phoneticPr fontId="20"/>
  </si>
  <si>
    <t>　　　　　　区　分
　年　度</t>
    <phoneticPr fontId="20"/>
  </si>
  <si>
    <t>補　修　実　施　市　町　村　名</t>
    <rPh sb="0" eb="3">
      <t>ホシュウ</t>
    </rPh>
    <rPh sb="4" eb="7">
      <t>ジッシ</t>
    </rPh>
    <phoneticPr fontId="20"/>
  </si>
  <si>
    <t>件数</t>
    <phoneticPr fontId="20"/>
  </si>
  <si>
    <t>事業費　（千円）</t>
  </si>
  <si>
    <t>平成２２年度</t>
    <rPh sb="0" eb="2">
      <t>ヘイセイ</t>
    </rPh>
    <phoneticPr fontId="20"/>
  </si>
  <si>
    <t>館林市（4ヶ所）、邑楽町（1ヶ所）</t>
    <rPh sb="9" eb="11">
      <t>オウラ</t>
    </rPh>
    <phoneticPr fontId="20"/>
  </si>
  <si>
    <t>平成２３年度</t>
    <rPh sb="0" eb="2">
      <t>ヘイセイ</t>
    </rPh>
    <phoneticPr fontId="20"/>
  </si>
  <si>
    <t>下仁田町（1ヶ所）、板倉町（1ヶ所）</t>
    <rPh sb="0" eb="4">
      <t>シモニタマチ</t>
    </rPh>
    <rPh sb="7" eb="8">
      <t>ショ</t>
    </rPh>
    <rPh sb="10" eb="13">
      <t>イタクラマチ</t>
    </rPh>
    <rPh sb="16" eb="17">
      <t>ショ</t>
    </rPh>
    <phoneticPr fontId="20"/>
  </si>
  <si>
    <t>渋川市（1ヶ所）</t>
    <rPh sb="0" eb="3">
      <t>シブカワシ</t>
    </rPh>
    <rPh sb="6" eb="7">
      <t>ショ</t>
    </rPh>
    <phoneticPr fontId="20"/>
  </si>
  <si>
    <t>平成２８年度</t>
    <rPh sb="0" eb="2">
      <t>ヘイセイ</t>
    </rPh>
    <phoneticPr fontId="20"/>
  </si>
  <si>
    <t>沼田市（1ヶ所）、邑楽町（1ヶ所）、東吾妻町（1ヶ所）</t>
    <rPh sb="0" eb="3">
      <t>ヌマタシ</t>
    </rPh>
    <rPh sb="6" eb="7">
      <t>ショ</t>
    </rPh>
    <rPh sb="9" eb="12">
      <t>オウラマチ</t>
    </rPh>
    <rPh sb="18" eb="19">
      <t>ヒガシ</t>
    </rPh>
    <rPh sb="19" eb="22">
      <t>アガツママチ</t>
    </rPh>
    <phoneticPr fontId="20"/>
  </si>
  <si>
    <t>平成３０年度</t>
    <rPh sb="0" eb="2">
      <t>ヘイセイ</t>
    </rPh>
    <phoneticPr fontId="20"/>
  </si>
  <si>
    <t>東吾妻町（1ヶ所）</t>
    <rPh sb="0" eb="1">
      <t>ヒガシ</t>
    </rPh>
    <rPh sb="1" eb="4">
      <t>アガツママチ</t>
    </rPh>
    <phoneticPr fontId="20"/>
  </si>
  <si>
    <t>富岡市（1ヶ所）</t>
    <rPh sb="0" eb="3">
      <t>トミオカシ</t>
    </rPh>
    <phoneticPr fontId="20"/>
  </si>
  <si>
    <t>（注）巨樹・古木保全事業は令和２年度をもって廃止。</t>
    <rPh sb="3" eb="5">
      <t>キョジュ</t>
    </rPh>
    <rPh sb="6" eb="8">
      <t>コボク</t>
    </rPh>
    <rPh sb="8" eb="10">
      <t>ホゼン</t>
    </rPh>
    <rPh sb="13" eb="15">
      <t>レイワ</t>
    </rPh>
    <phoneticPr fontId="20"/>
  </si>
  <si>
    <t>〔資料〕森林保全課</t>
    <rPh sb="4" eb="6">
      <t>シンリン</t>
    </rPh>
    <rPh sb="6" eb="8">
      <t>ホゼン</t>
    </rPh>
    <rPh sb="8" eb="9">
      <t>カ</t>
    </rPh>
    <phoneticPr fontId="20"/>
  </si>
  <si>
    <t>（４）学びの森整備事業</t>
    <rPh sb="3" eb="4">
      <t>マナ</t>
    </rPh>
    <rPh sb="6" eb="7">
      <t>モリ</t>
    </rPh>
    <rPh sb="7" eb="9">
      <t>セイビ</t>
    </rPh>
    <rPh sb="9" eb="11">
      <t>ジギョウ</t>
    </rPh>
    <phoneticPr fontId="20"/>
  </si>
  <si>
    <t>事　業　実　施　市　町　村　名</t>
    <rPh sb="0" eb="1">
      <t>コト</t>
    </rPh>
    <rPh sb="2" eb="3">
      <t>ギョウ</t>
    </rPh>
    <rPh sb="4" eb="7">
      <t>ジッシ</t>
    </rPh>
    <phoneticPr fontId="20"/>
  </si>
  <si>
    <t>箇所数</t>
    <rPh sb="0" eb="2">
      <t>カショ</t>
    </rPh>
    <phoneticPr fontId="20"/>
  </si>
  <si>
    <t>事業費</t>
    <phoneticPr fontId="20"/>
  </si>
  <si>
    <t>太田市、館林市</t>
    <phoneticPr fontId="20"/>
  </si>
  <si>
    <t>前橋市、伊勢崎市、太田市、館林市</t>
    <rPh sb="0" eb="3">
      <t>マエバシシ</t>
    </rPh>
    <rPh sb="4" eb="8">
      <t>イセサキシ</t>
    </rPh>
    <phoneticPr fontId="20"/>
  </si>
  <si>
    <t>伊勢崎市、館林市</t>
    <rPh sb="0" eb="4">
      <t>イセサキシ</t>
    </rPh>
    <phoneticPr fontId="20"/>
  </si>
  <si>
    <t>平成２６年度</t>
    <rPh sb="0" eb="2">
      <t>ヘイセイ</t>
    </rPh>
    <phoneticPr fontId="20"/>
  </si>
  <si>
    <t>藤岡市、川場村</t>
    <rPh sb="0" eb="2">
      <t>フジオカ</t>
    </rPh>
    <rPh sb="2" eb="3">
      <t>シ</t>
    </rPh>
    <rPh sb="4" eb="7">
      <t>カワバムラ</t>
    </rPh>
    <phoneticPr fontId="20"/>
  </si>
  <si>
    <t>平成２７年度</t>
    <rPh sb="0" eb="2">
      <t>ヘイセイ</t>
    </rPh>
    <phoneticPr fontId="20"/>
  </si>
  <si>
    <t>藤岡市、川場村</t>
    <rPh sb="0" eb="3">
      <t>フジオカシ</t>
    </rPh>
    <rPh sb="4" eb="6">
      <t>カワバ</t>
    </rPh>
    <rPh sb="6" eb="7">
      <t>ムラ</t>
    </rPh>
    <phoneticPr fontId="20"/>
  </si>
  <si>
    <t>平成２９年度</t>
    <rPh sb="0" eb="2">
      <t>ヘイセイ</t>
    </rPh>
    <phoneticPr fontId="20"/>
  </si>
  <si>
    <t>藤岡市</t>
    <rPh sb="0" eb="2">
      <t>フジオカ</t>
    </rPh>
    <rPh sb="2" eb="3">
      <t>シ</t>
    </rPh>
    <phoneticPr fontId="20"/>
  </si>
  <si>
    <t>（注）学びの森整備事業は平成２９年度をもって廃止。</t>
    <rPh sb="1" eb="2">
      <t>チュウ</t>
    </rPh>
    <rPh sb="3" eb="4">
      <t>マナ</t>
    </rPh>
    <rPh sb="6" eb="7">
      <t>モリ</t>
    </rPh>
    <rPh sb="7" eb="9">
      <t>セイビ</t>
    </rPh>
    <rPh sb="9" eb="11">
      <t>ジギョウ</t>
    </rPh>
    <rPh sb="12" eb="14">
      <t>ヘイセイ</t>
    </rPh>
    <rPh sb="16" eb="18">
      <t>ネンド</t>
    </rPh>
    <rPh sb="22" eb="24">
      <t>ハイシ</t>
    </rPh>
    <phoneticPr fontId="20"/>
  </si>
  <si>
    <t>〔資料〕森林保全課</t>
    <rPh sb="1" eb="3">
      <t>シリョウ</t>
    </rPh>
    <rPh sb="4" eb="6">
      <t>シンリン</t>
    </rPh>
    <rPh sb="6" eb="8">
      <t>ホゼン</t>
    </rPh>
    <rPh sb="8" eb="9">
      <t>カ</t>
    </rPh>
    <phoneticPr fontId="20"/>
  </si>
  <si>
    <t>（５）　緑化運動推進事業</t>
    <rPh sb="4" eb="6">
      <t>リョッカ</t>
    </rPh>
    <rPh sb="6" eb="8">
      <t>ウンドウ</t>
    </rPh>
    <rPh sb="8" eb="10">
      <t>スイシン</t>
    </rPh>
    <rPh sb="10" eb="12">
      <t>ジギョウ</t>
    </rPh>
    <phoneticPr fontId="20"/>
  </si>
  <si>
    <t>（単位：本）</t>
    <rPh sb="1" eb="3">
      <t>タンイ</t>
    </rPh>
    <rPh sb="4" eb="5">
      <t>ホン</t>
    </rPh>
    <phoneticPr fontId="20"/>
  </si>
  <si>
    <t>緑化推進用苗木配布・交付</t>
    <rPh sb="0" eb="2">
      <t>リョッカ</t>
    </rPh>
    <rPh sb="2" eb="5">
      <t>スイシンヨウ</t>
    </rPh>
    <rPh sb="5" eb="7">
      <t>ナエギ</t>
    </rPh>
    <rPh sb="7" eb="9">
      <t>ハイフ</t>
    </rPh>
    <rPh sb="10" eb="12">
      <t>コウフ</t>
    </rPh>
    <phoneticPr fontId="20"/>
  </si>
  <si>
    <t>実施場所</t>
    <rPh sb="0" eb="2">
      <t>ジッシ</t>
    </rPh>
    <rPh sb="2" eb="4">
      <t>バショ</t>
    </rPh>
    <phoneticPr fontId="20"/>
  </si>
  <si>
    <t>樹　　種</t>
    <rPh sb="0" eb="1">
      <t>ジュ</t>
    </rPh>
    <rPh sb="3" eb="4">
      <t>シュ</t>
    </rPh>
    <phoneticPr fontId="20"/>
  </si>
  <si>
    <t>本　　数</t>
    <rPh sb="0" eb="4">
      <t>ホンスウ</t>
    </rPh>
    <phoneticPr fontId="20"/>
  </si>
  <si>
    <r>
      <t>平成２７年度</t>
    </r>
    <r>
      <rPr>
        <sz val="11"/>
        <rFont val="ＭＳ Ｐゴシック"/>
        <family val="3"/>
        <charset val="128"/>
      </rPr>
      <t/>
    </r>
    <rPh sb="0" eb="2">
      <t>ヘイセイ</t>
    </rPh>
    <phoneticPr fontId="20"/>
  </si>
  <si>
    <t>県下１２市１４町９村の街頭中心</t>
    <phoneticPr fontId="20"/>
  </si>
  <si>
    <t>ウンシュウミカン
ブルーベリー　外</t>
    <phoneticPr fontId="20"/>
  </si>
  <si>
    <t>平成２８年度</t>
    <phoneticPr fontId="20"/>
  </si>
  <si>
    <t>県下１２市８町５村の街頭中心</t>
    <phoneticPr fontId="20"/>
  </si>
  <si>
    <t>平成２９年度</t>
    <rPh sb="0" eb="2">
      <t>ヘイセイ</t>
    </rPh>
    <rPh sb="4" eb="6">
      <t>ネンド</t>
    </rPh>
    <phoneticPr fontId="20"/>
  </si>
  <si>
    <t>県下１２市１２町５村の街頭中心</t>
    <phoneticPr fontId="20"/>
  </si>
  <si>
    <t>県下１０市１３町４村の街頭中心</t>
    <phoneticPr fontId="20"/>
  </si>
  <si>
    <t>令和２年度</t>
    <rPh sb="0" eb="2">
      <t>レイワ</t>
    </rPh>
    <rPh sb="3" eb="5">
      <t>ネンド</t>
    </rPh>
    <rPh sb="4" eb="5">
      <t>ド</t>
    </rPh>
    <phoneticPr fontId="20"/>
  </si>
  <si>
    <t>県下５市１町の街頭中心</t>
  </si>
  <si>
    <t>オリーブ
ブルーベリー　外</t>
    <phoneticPr fontId="20"/>
  </si>
  <si>
    <t>県下９市６町３村の街頭中心</t>
    <phoneticPr fontId="20"/>
  </si>
  <si>
    <t>県下９市８町５村の街頭中心</t>
  </si>
  <si>
    <t>（注）令和元年度は、新型コロナウイルス感染拡大防止のため中止</t>
  </si>
  <si>
    <t>（６）緑化講座開催実績</t>
    <rPh sb="3" eb="5">
      <t>リョッカ</t>
    </rPh>
    <rPh sb="5" eb="7">
      <t>コウザ</t>
    </rPh>
    <rPh sb="7" eb="9">
      <t>カイサイ</t>
    </rPh>
    <rPh sb="9" eb="11">
      <t>ジッセキ</t>
    </rPh>
    <phoneticPr fontId="20"/>
  </si>
  <si>
    <t>（単位：人）</t>
    <rPh sb="1" eb="3">
      <t>タンイ</t>
    </rPh>
    <rPh sb="4" eb="5">
      <t>ニン</t>
    </rPh>
    <phoneticPr fontId="20"/>
  </si>
  <si>
    <t>緑化講座</t>
    <rPh sb="0" eb="2">
      <t>リョッカ</t>
    </rPh>
    <rPh sb="2" eb="4">
      <t>コウザ</t>
    </rPh>
    <phoneticPr fontId="20"/>
  </si>
  <si>
    <t>日曜緑化講座</t>
    <rPh sb="0" eb="2">
      <t>ニチヨウ</t>
    </rPh>
    <rPh sb="2" eb="4">
      <t>リョッカ</t>
    </rPh>
    <rPh sb="4" eb="6">
      <t>コウザ</t>
    </rPh>
    <phoneticPr fontId="20"/>
  </si>
  <si>
    <t>出張緑化講座</t>
    <rPh sb="0" eb="2">
      <t>シュッチョウ</t>
    </rPh>
    <rPh sb="2" eb="4">
      <t>リョクカ</t>
    </rPh>
    <rPh sb="4" eb="6">
      <t>コウザ</t>
    </rPh>
    <phoneticPr fontId="20"/>
  </si>
  <si>
    <t>森林楽習講座</t>
    <rPh sb="0" eb="2">
      <t>シンリン</t>
    </rPh>
    <rPh sb="2" eb="4">
      <t>ラクシュウ</t>
    </rPh>
    <rPh sb="4" eb="6">
      <t>コウザ</t>
    </rPh>
    <phoneticPr fontId="20"/>
  </si>
  <si>
    <t>緑化担当者講習会</t>
    <rPh sb="0" eb="2">
      <t>リョクカ</t>
    </rPh>
    <rPh sb="2" eb="5">
      <t>タントウシャ</t>
    </rPh>
    <rPh sb="5" eb="8">
      <t>コウシュウカイ</t>
    </rPh>
    <phoneticPr fontId="20"/>
  </si>
  <si>
    <t>回数</t>
    <rPh sb="0" eb="2">
      <t>カイスウ</t>
    </rPh>
    <phoneticPr fontId="20"/>
  </si>
  <si>
    <t>延参加者数</t>
    <rPh sb="0" eb="1">
      <t>ノ</t>
    </rPh>
    <rPh sb="1" eb="5">
      <t>サンカシャスウ</t>
    </rPh>
    <phoneticPr fontId="20"/>
  </si>
  <si>
    <r>
      <t>平成２６年度</t>
    </r>
    <r>
      <rPr>
        <sz val="11"/>
        <rFont val="ＭＳ Ｐゴシック"/>
        <family val="3"/>
        <charset val="128"/>
      </rPr>
      <t/>
    </r>
    <rPh sb="0" eb="2">
      <t>ヘイセイ</t>
    </rPh>
    <phoneticPr fontId="20"/>
  </si>
  <si>
    <t>令和元年度</t>
    <rPh sb="0" eb="2">
      <t>レイワ</t>
    </rPh>
    <rPh sb="2" eb="3">
      <t>ガン</t>
    </rPh>
    <phoneticPr fontId="20"/>
  </si>
  <si>
    <t>令和２年度</t>
    <rPh sb="0" eb="2">
      <t>レイワ</t>
    </rPh>
    <phoneticPr fontId="20"/>
  </si>
  <si>
    <t>第２表 森林公園等</t>
    <rPh sb="0" eb="1">
      <t>ダイ</t>
    </rPh>
    <rPh sb="2" eb="3">
      <t>ヒョウ</t>
    </rPh>
    <rPh sb="4" eb="6">
      <t>シンリン</t>
    </rPh>
    <rPh sb="6" eb="8">
      <t>コウエン</t>
    </rPh>
    <rPh sb="8" eb="9">
      <t>トウ</t>
    </rPh>
    <phoneticPr fontId="20"/>
  </si>
  <si>
    <t>（１）群馬県野鳥の森</t>
    <rPh sb="3" eb="6">
      <t>グンマケン</t>
    </rPh>
    <rPh sb="6" eb="8">
      <t>ヤチョウ</t>
    </rPh>
    <rPh sb="9" eb="10">
      <t>モリ</t>
    </rPh>
    <phoneticPr fontId="20"/>
  </si>
  <si>
    <t>　位置</t>
    <rPh sb="1" eb="3">
      <t>イチ</t>
    </rPh>
    <phoneticPr fontId="20"/>
  </si>
  <si>
    <t>安中市松井田町横川地内小根山国有林157林班</t>
    <phoneticPr fontId="20"/>
  </si>
  <si>
    <t>　面積</t>
    <rPh sb="1" eb="3">
      <t>メンセキ</t>
    </rPh>
    <phoneticPr fontId="20"/>
  </si>
  <si>
    <t>91.26ha</t>
    <phoneticPr fontId="20"/>
  </si>
  <si>
    <t>施　　設　　名</t>
    <rPh sb="0" eb="4">
      <t>シセツ</t>
    </rPh>
    <rPh sb="6" eb="7">
      <t>メイ</t>
    </rPh>
    <phoneticPr fontId="20"/>
  </si>
  <si>
    <t>整　備　内　容</t>
    <rPh sb="0" eb="3">
      <t>セイビ</t>
    </rPh>
    <rPh sb="4" eb="5">
      <t>ナイヨウ</t>
    </rPh>
    <rPh sb="6" eb="7">
      <t>ヨウ</t>
    </rPh>
    <phoneticPr fontId="20"/>
  </si>
  <si>
    <t>数　　　　量</t>
    <rPh sb="0" eb="6">
      <t>スウリョウ</t>
    </rPh>
    <phoneticPr fontId="20"/>
  </si>
  <si>
    <t>駐車場</t>
    <rPh sb="0" eb="3">
      <t>チュウシャジョウ</t>
    </rPh>
    <phoneticPr fontId="20"/>
  </si>
  <si>
    <t>70台分、4,098㎡</t>
  </si>
  <si>
    <t>園地</t>
    <rPh sb="0" eb="2">
      <t>エンチ</t>
    </rPh>
    <phoneticPr fontId="20"/>
  </si>
  <si>
    <t>雑木除去整地等　3,777㎡</t>
  </si>
  <si>
    <t>公衆便所</t>
    <rPh sb="0" eb="2">
      <t>コウシュウ</t>
    </rPh>
    <rPh sb="2" eb="4">
      <t>ベンジョ</t>
    </rPh>
    <phoneticPr fontId="20"/>
  </si>
  <si>
    <t>ブロック造 13㎡1棟、11㎡1棟</t>
  </si>
  <si>
    <t>園路改良</t>
    <rPh sb="0" eb="1">
      <t>エン</t>
    </rPh>
    <rPh sb="1" eb="2">
      <t>エンロ</t>
    </rPh>
    <rPh sb="2" eb="4">
      <t>カイリョウ</t>
    </rPh>
    <phoneticPr fontId="20"/>
  </si>
  <si>
    <t>巾員1.5m　延長8,300m（内3,000m改良）</t>
  </si>
  <si>
    <t>進入路舗装</t>
    <rPh sb="0" eb="3">
      <t>シンニュウロ</t>
    </rPh>
    <rPh sb="3" eb="4">
      <t>ホ</t>
    </rPh>
    <rPh sb="4" eb="5">
      <t>ソウ</t>
    </rPh>
    <phoneticPr fontId="20"/>
  </si>
  <si>
    <t>展示施設</t>
    <rPh sb="0" eb="2">
      <t>テンジ</t>
    </rPh>
    <rPh sb="2" eb="4">
      <t>シセツ</t>
    </rPh>
    <phoneticPr fontId="20"/>
  </si>
  <si>
    <t>屋内展示パネル11基、立札1基</t>
  </si>
  <si>
    <t>標識</t>
    <rPh sb="0" eb="2">
      <t>ヒョウシキ</t>
    </rPh>
    <phoneticPr fontId="20"/>
  </si>
  <si>
    <t>木造10基</t>
  </si>
  <si>
    <t>案内板</t>
    <rPh sb="0" eb="3">
      <t>アンナイバン</t>
    </rPh>
    <phoneticPr fontId="20"/>
  </si>
  <si>
    <t>11基、入口標示板1基、国道案内３基</t>
  </si>
  <si>
    <t>指導票（A)</t>
    <rPh sb="0" eb="2">
      <t>シドウ</t>
    </rPh>
    <rPh sb="2" eb="3">
      <t>ヒョウ</t>
    </rPh>
    <phoneticPr fontId="20"/>
  </si>
  <si>
    <t>33基</t>
  </si>
  <si>
    <t>指導票（B)</t>
    <rPh sb="0" eb="2">
      <t>シドウ</t>
    </rPh>
    <rPh sb="2" eb="3">
      <t>ヒョウ</t>
    </rPh>
    <phoneticPr fontId="20"/>
  </si>
  <si>
    <t>5基</t>
  </si>
  <si>
    <t>ベンチ</t>
  </si>
  <si>
    <t>36基（テーブル1基）</t>
  </si>
  <si>
    <t>卓ベンチ</t>
    <rPh sb="0" eb="1">
      <t>タク</t>
    </rPh>
    <phoneticPr fontId="20"/>
  </si>
  <si>
    <t>12基</t>
  </si>
  <si>
    <t>クズカゴ、ゴミ集積場</t>
    <rPh sb="7" eb="10">
      <t>シュウセキジョウ</t>
    </rPh>
    <phoneticPr fontId="20"/>
  </si>
  <si>
    <t>金網製14個、ｺﾝｸﾘｰﾄ造1基</t>
  </si>
  <si>
    <t>展示林解説板</t>
    <rPh sb="0" eb="2">
      <t>テンジ</t>
    </rPh>
    <rPh sb="2" eb="3">
      <t>リン</t>
    </rPh>
    <rPh sb="3" eb="5">
      <t>カイセツ</t>
    </rPh>
    <rPh sb="5" eb="6">
      <t>バン</t>
    </rPh>
    <phoneticPr fontId="20"/>
  </si>
  <si>
    <t>木造14基</t>
  </si>
  <si>
    <t>樹木ラベル</t>
    <rPh sb="0" eb="2">
      <t>ジュモク</t>
    </rPh>
    <phoneticPr fontId="20"/>
  </si>
  <si>
    <t>鉄製ホーロー板150枚</t>
  </si>
  <si>
    <t>花木植栽</t>
    <rPh sb="0" eb="1">
      <t>ハナ</t>
    </rPh>
    <rPh sb="1" eb="2">
      <t>キ</t>
    </rPh>
    <rPh sb="2" eb="4">
      <t>ショクサイ</t>
    </rPh>
    <phoneticPr fontId="20"/>
  </si>
  <si>
    <t>ドウダンツツジ他18種462本</t>
  </si>
  <si>
    <t>給水施設</t>
    <rPh sb="0" eb="2">
      <t>キュウスイ</t>
    </rPh>
    <rPh sb="2" eb="4">
      <t>シセツ</t>
    </rPh>
    <phoneticPr fontId="20"/>
  </si>
  <si>
    <t>防火施設</t>
    <rPh sb="0" eb="2">
      <t>ボウカ</t>
    </rPh>
    <rPh sb="2" eb="4">
      <t>シセツ</t>
    </rPh>
    <phoneticPr fontId="20"/>
  </si>
  <si>
    <t>防火用水4基、火災報知器、防火水槽</t>
  </si>
  <si>
    <t>すいがら入れ</t>
    <rPh sb="4" eb="5">
      <t>イ</t>
    </rPh>
    <phoneticPr fontId="20"/>
  </si>
  <si>
    <t>23基</t>
  </si>
  <si>
    <t>路面補修工事等</t>
    <rPh sb="0" eb="2">
      <t>ロメン</t>
    </rPh>
    <rPh sb="2" eb="4">
      <t>ホシュウ</t>
    </rPh>
    <rPh sb="4" eb="6">
      <t>コウジ</t>
    </rPh>
    <rPh sb="6" eb="7">
      <t>トウ</t>
    </rPh>
    <phoneticPr fontId="25"/>
  </si>
  <si>
    <t>歩道整備、ｺﾝｸﾘｰﾄ舗装、ｳｯﾄﾞﾌﾞﾛｯｸ積等</t>
  </si>
  <si>
    <t>ブロワ</t>
    <phoneticPr fontId="25"/>
  </si>
  <si>
    <t>１台</t>
  </si>
  <si>
    <t>計</t>
    <rPh sb="0" eb="1">
      <t>ケイ</t>
    </rPh>
    <phoneticPr fontId="20"/>
  </si>
  <si>
    <t>整　　備　　内　　容</t>
    <rPh sb="0" eb="4">
      <t>セイビ</t>
    </rPh>
    <rPh sb="6" eb="10">
      <t>ナイヨウ</t>
    </rPh>
    <phoneticPr fontId="20"/>
  </si>
  <si>
    <t>野鳥の森研修館</t>
    <rPh sb="0" eb="2">
      <t>ヤチョウ</t>
    </rPh>
    <rPh sb="3" eb="4">
      <t>モリ</t>
    </rPh>
    <rPh sb="4" eb="6">
      <t>ケンシュウジョウ</t>
    </rPh>
    <rPh sb="6" eb="7">
      <t>カン</t>
    </rPh>
    <phoneticPr fontId="20"/>
  </si>
  <si>
    <t>鳥獣資料館</t>
    <rPh sb="0" eb="2">
      <t>チョウジュウ</t>
    </rPh>
    <rPh sb="2" eb="5">
      <t>シリョウカン</t>
    </rPh>
    <phoneticPr fontId="20"/>
  </si>
  <si>
    <t>　　〃　　 304㎡ 1棟、外壁・展示スペース修繕</t>
    <rPh sb="14" eb="16">
      <t>ガイヘキ</t>
    </rPh>
    <rPh sb="17" eb="19">
      <t>テンジ</t>
    </rPh>
    <rPh sb="23" eb="25">
      <t>シュウゼン</t>
    </rPh>
    <phoneticPr fontId="20"/>
  </si>
  <si>
    <t>敷地整備</t>
    <rPh sb="0" eb="2">
      <t>シキチ</t>
    </rPh>
    <rPh sb="2" eb="4">
      <t>セイビ</t>
    </rPh>
    <phoneticPr fontId="20"/>
  </si>
  <si>
    <t>3,781㎡</t>
  </si>
  <si>
    <t>学習器材</t>
    <rPh sb="0" eb="2">
      <t>ガクシュウ</t>
    </rPh>
    <rPh sb="2" eb="3">
      <t>キ</t>
    </rPh>
    <rPh sb="3" eb="4">
      <t>ザイ</t>
    </rPh>
    <phoneticPr fontId="20"/>
  </si>
  <si>
    <t>録音機、ｽﾗｲﾄﾞ、剥製、ﾋﾞﾃﾞｵ</t>
  </si>
  <si>
    <t>野鳥観察施設</t>
    <rPh sb="0" eb="2">
      <t>ヤチョウ</t>
    </rPh>
    <rPh sb="2" eb="4">
      <t>カンサツ</t>
    </rPh>
    <rPh sb="4" eb="6">
      <t>シセツ</t>
    </rPh>
    <phoneticPr fontId="20"/>
  </si>
  <si>
    <t>観察小屋4棟(改築)、給餌給水営巣施設、修繕</t>
    <rPh sb="20" eb="22">
      <t>シュウゼン</t>
    </rPh>
    <phoneticPr fontId="20"/>
  </si>
  <si>
    <t>展望台</t>
    <rPh sb="0" eb="2">
      <t>テンボウ</t>
    </rPh>
    <rPh sb="2" eb="3">
      <t>ダイ</t>
    </rPh>
    <phoneticPr fontId="20"/>
  </si>
  <si>
    <t>木造２階建 64㎡、飲料水排水装置,塗装修繕</t>
  </si>
  <si>
    <t>休憩舎</t>
    <rPh sb="0" eb="2">
      <t>キュウケイ</t>
    </rPh>
    <rPh sb="2" eb="3">
      <t>シャ</t>
    </rPh>
    <phoneticPr fontId="20"/>
  </si>
  <si>
    <t>木造平屋建 20㎡ 2棟</t>
  </si>
  <si>
    <t>遊水池</t>
    <rPh sb="0" eb="1">
      <t>ユウ</t>
    </rPh>
    <rPh sb="1" eb="2">
      <t>スイ</t>
    </rPh>
    <rPh sb="2" eb="3">
      <t>イケ</t>
    </rPh>
    <phoneticPr fontId="20"/>
  </si>
  <si>
    <t>439㎡</t>
  </si>
  <si>
    <t>図板類</t>
    <rPh sb="0" eb="1">
      <t>ト</t>
    </rPh>
    <rPh sb="1" eb="2">
      <t>イタ</t>
    </rPh>
    <rPh sb="2" eb="3">
      <t>ルイ</t>
    </rPh>
    <phoneticPr fontId="20"/>
  </si>
  <si>
    <t>鳥獣図板</t>
  </si>
  <si>
    <t>ＡＥＤ</t>
  </si>
  <si>
    <t>1基</t>
  </si>
  <si>
    <t>R1</t>
    <phoneticPr fontId="20"/>
  </si>
  <si>
    <t>.</t>
    <phoneticPr fontId="20"/>
  </si>
  <si>
    <t>（ア）年度別</t>
    <rPh sb="3" eb="6">
      <t>ネンドベツ</t>
    </rPh>
    <phoneticPr fontId="20"/>
  </si>
  <si>
    <t>（単位：　人）</t>
    <rPh sb="1" eb="3">
      <t>タンイ</t>
    </rPh>
    <rPh sb="5" eb="6">
      <t>ヒト</t>
    </rPh>
    <phoneticPr fontId="20"/>
  </si>
  <si>
    <t>年度</t>
    <rPh sb="0" eb="2">
      <t>ネンド</t>
    </rPh>
    <phoneticPr fontId="26"/>
  </si>
  <si>
    <t>人数</t>
    <rPh sb="0" eb="2">
      <t>ニンズウ</t>
    </rPh>
    <phoneticPr fontId="26"/>
  </si>
  <si>
    <t>月</t>
    <rPh sb="0" eb="1">
      <t>ツキ</t>
    </rPh>
    <phoneticPr fontId="26"/>
  </si>
  <si>
    <t>計</t>
    <rPh sb="0" eb="1">
      <t>ケイ</t>
    </rPh>
    <phoneticPr fontId="26"/>
  </si>
  <si>
    <t>〔資料〕自然環境課</t>
    <rPh sb="1" eb="3">
      <t>シリョウ</t>
    </rPh>
    <rPh sb="4" eb="6">
      <t>シゼン</t>
    </rPh>
    <rPh sb="6" eb="9">
      <t>カンキョウカ</t>
    </rPh>
    <phoneticPr fontId="26"/>
  </si>
  <si>
    <t>(２)　伊香保森林公園</t>
    <rPh sb="4" eb="7">
      <t>イカホ</t>
    </rPh>
    <rPh sb="7" eb="9">
      <t>シンリン</t>
    </rPh>
    <rPh sb="9" eb="11">
      <t>コウエン</t>
    </rPh>
    <phoneticPr fontId="26"/>
  </si>
  <si>
    <t>位置</t>
    <phoneticPr fontId="20"/>
  </si>
  <si>
    <t>渋川市伊香保町伊香保字二ツ嶽</t>
    <rPh sb="0" eb="3">
      <t>シブカワシ</t>
    </rPh>
    <rPh sb="3" eb="7">
      <t>イカホマチ</t>
    </rPh>
    <rPh sb="7" eb="10">
      <t>イカホ</t>
    </rPh>
    <rPh sb="10" eb="11">
      <t>ジ</t>
    </rPh>
    <rPh sb="11" eb="12">
      <t>フタ</t>
    </rPh>
    <rPh sb="13" eb="14">
      <t>ダケ</t>
    </rPh>
    <phoneticPr fontId="26"/>
  </si>
  <si>
    <t>面積</t>
    <phoneticPr fontId="20"/>
  </si>
  <si>
    <t>224ha　　昭和54年5月18日開園</t>
    <rPh sb="7" eb="9">
      <t>ショウワ</t>
    </rPh>
    <rPh sb="11" eb="12">
      <t>ネン</t>
    </rPh>
    <rPh sb="13" eb="14">
      <t>ガツ</t>
    </rPh>
    <rPh sb="16" eb="17">
      <t>ニチ</t>
    </rPh>
    <rPh sb="17" eb="19">
      <t>カイエン</t>
    </rPh>
    <phoneticPr fontId="26"/>
  </si>
  <si>
    <t>ア．施設整備状況（昭和53年度～ ）</t>
    <rPh sb="2" eb="4">
      <t>シセツ</t>
    </rPh>
    <rPh sb="4" eb="6">
      <t>セイビ</t>
    </rPh>
    <rPh sb="6" eb="8">
      <t>ジョウキョウ</t>
    </rPh>
    <rPh sb="9" eb="11">
      <t>ショウワ</t>
    </rPh>
    <rPh sb="13" eb="15">
      <t>ネンド</t>
    </rPh>
    <phoneticPr fontId="26"/>
  </si>
  <si>
    <t>施　設　名</t>
    <rPh sb="0" eb="3">
      <t>シセツ</t>
    </rPh>
    <rPh sb="4" eb="5">
      <t>ナ</t>
    </rPh>
    <phoneticPr fontId="26"/>
  </si>
  <si>
    <t>整　　備　　内　　容</t>
    <rPh sb="0" eb="4">
      <t>セイビ</t>
    </rPh>
    <rPh sb="6" eb="10">
      <t>ナイヨウ</t>
    </rPh>
    <phoneticPr fontId="26"/>
  </si>
  <si>
    <t>数　　　　　量</t>
    <rPh sb="0" eb="7">
      <t>スウリョウ</t>
    </rPh>
    <phoneticPr fontId="26"/>
  </si>
  <si>
    <t>芝生園地</t>
    <rPh sb="0" eb="2">
      <t>シバフ</t>
    </rPh>
    <rPh sb="2" eb="3">
      <t>エン</t>
    </rPh>
    <rPh sb="3" eb="4">
      <t>チ</t>
    </rPh>
    <phoneticPr fontId="26"/>
  </si>
  <si>
    <t>張付、種子付5,141.2㎡</t>
    <rPh sb="0" eb="2">
      <t>ハリツケ</t>
    </rPh>
    <rPh sb="3" eb="5">
      <t>シュシ</t>
    </rPh>
    <rPh sb="5" eb="6">
      <t>ツキ</t>
    </rPh>
    <phoneticPr fontId="26"/>
  </si>
  <si>
    <t>管理棟</t>
    <rPh sb="0" eb="3">
      <t>カンリトウ</t>
    </rPh>
    <phoneticPr fontId="26"/>
  </si>
  <si>
    <t>木造平屋建64㎡　1棟</t>
    <rPh sb="0" eb="2">
      <t>モクゾウ</t>
    </rPh>
    <rPh sb="2" eb="4">
      <t>ヒラヤ</t>
    </rPh>
    <rPh sb="4" eb="5">
      <t>タ</t>
    </rPh>
    <rPh sb="10" eb="11">
      <t>トウ</t>
    </rPh>
    <phoneticPr fontId="26"/>
  </si>
  <si>
    <t>避難小屋(あずまや)</t>
    <rPh sb="0" eb="2">
      <t>ヒナンゴ</t>
    </rPh>
    <rPh sb="2" eb="4">
      <t>コヤ</t>
    </rPh>
    <phoneticPr fontId="26"/>
  </si>
  <si>
    <t>木造7～10㎡　　4棟</t>
    <rPh sb="0" eb="2">
      <t>モクゾウ</t>
    </rPh>
    <rPh sb="10" eb="11">
      <t>トウ</t>
    </rPh>
    <phoneticPr fontId="26"/>
  </si>
  <si>
    <t>簡易手洗施設</t>
    <rPh sb="0" eb="2">
      <t>カンイ</t>
    </rPh>
    <rPh sb="2" eb="4">
      <t>テアラ</t>
    </rPh>
    <rPh sb="4" eb="6">
      <t>シセツ</t>
    </rPh>
    <phoneticPr fontId="26"/>
  </si>
  <si>
    <t>1基</t>
    <rPh sb="1" eb="2">
      <t>キ</t>
    </rPh>
    <phoneticPr fontId="26"/>
  </si>
  <si>
    <t>便所</t>
    <rPh sb="0" eb="2">
      <t>ベンジョ</t>
    </rPh>
    <phoneticPr fontId="26"/>
  </si>
  <si>
    <t>３棟　木造12㎡×２、　木造23.8㎡</t>
    <rPh sb="1" eb="2">
      <t>トウ</t>
    </rPh>
    <rPh sb="3" eb="5">
      <t>モクゾウ</t>
    </rPh>
    <rPh sb="12" eb="14">
      <t>モクゾウ</t>
    </rPh>
    <phoneticPr fontId="26"/>
  </si>
  <si>
    <t>卓ベンチ等</t>
    <rPh sb="0" eb="1">
      <t>タク</t>
    </rPh>
    <rPh sb="4" eb="5">
      <t>トウ</t>
    </rPh>
    <phoneticPr fontId="26"/>
  </si>
  <si>
    <t>卓ベンチ5基、ベンチ25基</t>
    <rPh sb="0" eb="1">
      <t>タク</t>
    </rPh>
    <rPh sb="5" eb="6">
      <t>キ</t>
    </rPh>
    <rPh sb="12" eb="13">
      <t>キ</t>
    </rPh>
    <phoneticPr fontId="26"/>
  </si>
  <si>
    <t>道路標識等</t>
    <rPh sb="0" eb="2">
      <t>ドウロ</t>
    </rPh>
    <rPh sb="2" eb="4">
      <t>ヒョウシキトウ</t>
    </rPh>
    <rPh sb="4" eb="5">
      <t>トウ</t>
    </rPh>
    <phoneticPr fontId="26"/>
  </si>
  <si>
    <t>オーバーハング形標識1基</t>
    <rPh sb="7" eb="8">
      <t>カタ</t>
    </rPh>
    <rPh sb="8" eb="10">
      <t>ヒョウシキ</t>
    </rPh>
    <rPh sb="11" eb="12">
      <t>キ</t>
    </rPh>
    <phoneticPr fontId="26"/>
  </si>
  <si>
    <t>景色説明板</t>
    <rPh sb="0" eb="2">
      <t>ケシキ</t>
    </rPh>
    <rPh sb="2" eb="4">
      <t>セツメイ</t>
    </rPh>
    <rPh sb="4" eb="5">
      <t>イタ</t>
    </rPh>
    <phoneticPr fontId="26"/>
  </si>
  <si>
    <t>案内板等</t>
    <rPh sb="0" eb="3">
      <t>アンナイバン</t>
    </rPh>
    <rPh sb="3" eb="4">
      <t>トウ</t>
    </rPh>
    <phoneticPr fontId="26"/>
  </si>
  <si>
    <t>木製28基</t>
    <rPh sb="0" eb="2">
      <t>モクセイ</t>
    </rPh>
    <rPh sb="4" eb="5">
      <t>キ</t>
    </rPh>
    <phoneticPr fontId="26"/>
  </si>
  <si>
    <t>表示板</t>
    <rPh sb="0" eb="3">
      <t>ヒョウジバン</t>
    </rPh>
    <phoneticPr fontId="26"/>
  </si>
  <si>
    <t xml:space="preserve"> 〃 18〃</t>
    <phoneticPr fontId="26"/>
  </si>
  <si>
    <t>指導標</t>
    <rPh sb="0" eb="2">
      <t>シドウ</t>
    </rPh>
    <rPh sb="2" eb="3">
      <t>ヒョウ</t>
    </rPh>
    <phoneticPr fontId="26"/>
  </si>
  <si>
    <t xml:space="preserve"> 〃 22〃　ｵﾘｴﾝﾃｰﾘﾝｸﾞﾎﾟｽﾄ40本</t>
    <rPh sb="23" eb="24">
      <t>ホン</t>
    </rPh>
    <phoneticPr fontId="26"/>
  </si>
  <si>
    <t>制札</t>
    <rPh sb="0" eb="1">
      <t>セイ</t>
    </rPh>
    <rPh sb="1" eb="2">
      <t>サツ</t>
    </rPh>
    <phoneticPr fontId="26"/>
  </si>
  <si>
    <t>2基</t>
    <rPh sb="1" eb="2">
      <t>キ</t>
    </rPh>
    <phoneticPr fontId="26"/>
  </si>
  <si>
    <t>木柵</t>
    <rPh sb="0" eb="1">
      <t>キ</t>
    </rPh>
    <rPh sb="1" eb="2">
      <t>サク</t>
    </rPh>
    <phoneticPr fontId="26"/>
  </si>
  <si>
    <t>カラーチェーン使用76ｍ</t>
    <rPh sb="7" eb="9">
      <t>シヨウ</t>
    </rPh>
    <phoneticPr fontId="26"/>
  </si>
  <si>
    <t>駐車場</t>
    <rPh sb="0" eb="3">
      <t>チュウシャジョウ</t>
    </rPh>
    <phoneticPr fontId="26"/>
  </si>
  <si>
    <t>2ヶ所2,901㎡</t>
    <rPh sb="1" eb="3">
      <t>カショ</t>
    </rPh>
    <phoneticPr fontId="26"/>
  </si>
  <si>
    <t>歩道</t>
    <rPh sb="0" eb="2">
      <t>ホドウ</t>
    </rPh>
    <phoneticPr fontId="26"/>
  </si>
  <si>
    <t>10.7km</t>
    <phoneticPr fontId="26"/>
  </si>
  <si>
    <t>野鳥園</t>
    <rPh sb="0" eb="2">
      <t>ヤチョウ</t>
    </rPh>
    <rPh sb="2" eb="3">
      <t>エン</t>
    </rPh>
    <phoneticPr fontId="26"/>
  </si>
  <si>
    <t>1ヶ所(800㎡)</t>
    <rPh sb="1" eb="3">
      <t>カショ</t>
    </rPh>
    <phoneticPr fontId="26"/>
  </si>
  <si>
    <t>灌水施設</t>
    <rPh sb="0" eb="2">
      <t>カンスイ</t>
    </rPh>
    <rPh sb="2" eb="4">
      <t>シセツ</t>
    </rPh>
    <phoneticPr fontId="26"/>
  </si>
  <si>
    <t>181㎡</t>
    <phoneticPr fontId="26"/>
  </si>
  <si>
    <t>給水施設</t>
    <rPh sb="0" eb="2">
      <t>キュウスイ</t>
    </rPh>
    <rPh sb="2" eb="4">
      <t>シセツ</t>
    </rPh>
    <phoneticPr fontId="26"/>
  </si>
  <si>
    <t>給水ポンプ2基</t>
    <rPh sb="0" eb="2">
      <t>キュウスイ</t>
    </rPh>
    <rPh sb="6" eb="7">
      <t>キ</t>
    </rPh>
    <phoneticPr fontId="26"/>
  </si>
  <si>
    <t>イ．入園者</t>
    <rPh sb="2" eb="5">
      <t>ニュウエンシャ</t>
    </rPh>
    <phoneticPr fontId="26"/>
  </si>
  <si>
    <t>(ｱ)　年　度　別</t>
    <rPh sb="4" eb="9">
      <t>ネンドベツ</t>
    </rPh>
    <phoneticPr fontId="26"/>
  </si>
  <si>
    <t>年　度</t>
  </si>
  <si>
    <t>H12</t>
  </si>
  <si>
    <t>Ｒ1</t>
  </si>
  <si>
    <t>人数</t>
  </si>
  <si>
    <t>(３)憩の森</t>
    <rPh sb="3" eb="4">
      <t>イコ</t>
    </rPh>
    <rPh sb="5" eb="6">
      <t>モリ</t>
    </rPh>
    <phoneticPr fontId="20"/>
  </si>
  <si>
    <t>渋川市伊香保町伊香保字大野（渋川市有林）</t>
    <rPh sb="0" eb="3">
      <t>シブカワシ</t>
    </rPh>
    <rPh sb="3" eb="7">
      <t>イカホマチ</t>
    </rPh>
    <rPh sb="7" eb="10">
      <t>イカホ</t>
    </rPh>
    <rPh sb="10" eb="11">
      <t>アザ</t>
    </rPh>
    <rPh sb="11" eb="13">
      <t>オオノ</t>
    </rPh>
    <rPh sb="14" eb="17">
      <t>シブカワシ</t>
    </rPh>
    <rPh sb="17" eb="18">
      <t>ア</t>
    </rPh>
    <rPh sb="18" eb="19">
      <t>リン</t>
    </rPh>
    <phoneticPr fontId="20"/>
  </si>
  <si>
    <t>36.5hａ　　昭和55年4月1日開園</t>
    <rPh sb="8" eb="10">
      <t>ショウワ</t>
    </rPh>
    <rPh sb="12" eb="13">
      <t>ネン</t>
    </rPh>
    <rPh sb="14" eb="15">
      <t>ガツ</t>
    </rPh>
    <rPh sb="16" eb="17">
      <t>ニチ</t>
    </rPh>
    <rPh sb="17" eb="19">
      <t>カイエン</t>
    </rPh>
    <phoneticPr fontId="20"/>
  </si>
  <si>
    <t>ア．施設設置状況（昭和53年度～）</t>
    <rPh sb="2" eb="4">
      <t>シセツ</t>
    </rPh>
    <rPh sb="4" eb="6">
      <t>セッチ</t>
    </rPh>
    <rPh sb="6" eb="8">
      <t>ジョウキョウ</t>
    </rPh>
    <rPh sb="9" eb="11">
      <t>ショウワ</t>
    </rPh>
    <rPh sb="13" eb="15">
      <t>ネンド</t>
    </rPh>
    <phoneticPr fontId="20"/>
  </si>
  <si>
    <t>施　設　名</t>
    <rPh sb="0" eb="3">
      <t>シセツ</t>
    </rPh>
    <rPh sb="4" eb="5">
      <t>メイ</t>
    </rPh>
    <phoneticPr fontId="20"/>
  </si>
  <si>
    <t>整　備　内　容</t>
    <rPh sb="0" eb="3">
      <t>セイビ</t>
    </rPh>
    <rPh sb="4" eb="7">
      <t>ナイヨウ</t>
    </rPh>
    <phoneticPr fontId="20"/>
  </si>
  <si>
    <t>備　考</t>
    <rPh sb="0" eb="3">
      <t>ビコウ</t>
    </rPh>
    <phoneticPr fontId="20"/>
  </si>
  <si>
    <t>数　　　　　量</t>
    <rPh sb="0" eb="7">
      <t>スウリョウ</t>
    </rPh>
    <phoneticPr fontId="20"/>
  </si>
  <si>
    <t>研修館</t>
    <rPh sb="0" eb="2">
      <t>ケンシュウ</t>
    </rPh>
    <rPh sb="2" eb="3">
      <t>カン</t>
    </rPh>
    <phoneticPr fontId="20"/>
  </si>
  <si>
    <t>ＲＣ2階建  893.49㎡　1棟</t>
    <rPh sb="3" eb="4">
      <t>カイ</t>
    </rPh>
    <rPh sb="4" eb="5">
      <t>タ</t>
    </rPh>
    <rPh sb="16" eb="17">
      <t>ムネ</t>
    </rPh>
    <phoneticPr fontId="20"/>
  </si>
  <si>
    <t>展示館</t>
    <rPh sb="0" eb="3">
      <t>テンジカン</t>
    </rPh>
    <phoneticPr fontId="20"/>
  </si>
  <si>
    <t>木造平屋建 538.65㎡　1棟</t>
    <rPh sb="0" eb="2">
      <t>モクゾウ</t>
    </rPh>
    <rPh sb="2" eb="4">
      <t>ヒラヤ</t>
    </rPh>
    <rPh sb="4" eb="5">
      <t>ダ</t>
    </rPh>
    <rPh sb="15" eb="16">
      <t>ムネ</t>
    </rPh>
    <phoneticPr fontId="20"/>
  </si>
  <si>
    <t>森林学習展示室</t>
    <rPh sb="0" eb="2">
      <t>シンリン</t>
    </rPh>
    <rPh sb="2" eb="4">
      <t>ガクシュウ</t>
    </rPh>
    <rPh sb="4" eb="7">
      <t>テンジシツ</t>
    </rPh>
    <phoneticPr fontId="20"/>
  </si>
  <si>
    <t>展示館内 204㎡</t>
    <rPh sb="0" eb="2">
      <t>テンジ</t>
    </rPh>
    <rPh sb="2" eb="4">
      <t>カンナイ</t>
    </rPh>
    <phoneticPr fontId="20"/>
  </si>
  <si>
    <t>測量、自然観察用器材等</t>
    <rPh sb="0" eb="2">
      <t>ソクリョウ</t>
    </rPh>
    <rPh sb="3" eb="5">
      <t>シゼン</t>
    </rPh>
    <rPh sb="5" eb="8">
      <t>カンサツヨウ</t>
    </rPh>
    <rPh sb="8" eb="9">
      <t>キ</t>
    </rPh>
    <rPh sb="9" eb="10">
      <t>ザイ</t>
    </rPh>
    <rPh sb="10" eb="11">
      <t>トウ</t>
    </rPh>
    <phoneticPr fontId="20"/>
  </si>
  <si>
    <t>0.48ha</t>
    <phoneticPr fontId="20"/>
  </si>
  <si>
    <t>山野草園</t>
    <rPh sb="0" eb="2">
      <t>サンヤ</t>
    </rPh>
    <rPh sb="2" eb="3">
      <t>ソウ</t>
    </rPh>
    <rPh sb="3" eb="4">
      <t>エン</t>
    </rPh>
    <phoneticPr fontId="20"/>
  </si>
  <si>
    <t xml:space="preserve">体験の森内　0.22ha </t>
    <rPh sb="0" eb="2">
      <t>タイケン</t>
    </rPh>
    <rPh sb="3" eb="4">
      <t>モリ</t>
    </rPh>
    <rPh sb="4" eb="5">
      <t>ナイ</t>
    </rPh>
    <phoneticPr fontId="20"/>
  </si>
  <si>
    <t>体験の森</t>
    <rPh sb="0" eb="2">
      <t>タイケン</t>
    </rPh>
    <rPh sb="3" eb="4">
      <t>モリ</t>
    </rPh>
    <phoneticPr fontId="20"/>
  </si>
  <si>
    <t>14.5ha</t>
    <phoneticPr fontId="20"/>
  </si>
  <si>
    <t>森林浴の森</t>
    <rPh sb="0" eb="3">
      <t>シンリンヨク</t>
    </rPh>
    <rPh sb="4" eb="5">
      <t>モリ</t>
    </rPh>
    <phoneticPr fontId="20"/>
  </si>
  <si>
    <t>9.82ha</t>
    <phoneticPr fontId="20"/>
  </si>
  <si>
    <t>野鳥の森</t>
    <rPh sb="0" eb="2">
      <t>ヤチョウ</t>
    </rPh>
    <rPh sb="3" eb="4">
      <t>モリ</t>
    </rPh>
    <phoneticPr fontId="20"/>
  </si>
  <si>
    <t>4.1ha</t>
    <phoneticPr fontId="20"/>
  </si>
  <si>
    <t>水源の森</t>
    <rPh sb="0" eb="2">
      <t>スイゲン</t>
    </rPh>
    <rPh sb="3" eb="4">
      <t>モリ</t>
    </rPh>
    <phoneticPr fontId="20"/>
  </si>
  <si>
    <t>7.6ha</t>
    <phoneticPr fontId="20"/>
  </si>
  <si>
    <t>管理歩道</t>
    <rPh sb="0" eb="2">
      <t>カンリ</t>
    </rPh>
    <rPh sb="2" eb="4">
      <t>ホドウ</t>
    </rPh>
    <phoneticPr fontId="20"/>
  </si>
  <si>
    <t>1,915m</t>
    <phoneticPr fontId="20"/>
  </si>
  <si>
    <t>散策歩道</t>
    <rPh sb="0" eb="2">
      <t>サンサク</t>
    </rPh>
    <rPh sb="2" eb="4">
      <t>ホドウ</t>
    </rPh>
    <phoneticPr fontId="20"/>
  </si>
  <si>
    <t>2,327m</t>
    <phoneticPr fontId="20"/>
  </si>
  <si>
    <t>野鳥観察小屋</t>
    <rPh sb="0" eb="2">
      <t>ヤチョウ</t>
    </rPh>
    <rPh sb="2" eb="4">
      <t>カンサツ</t>
    </rPh>
    <rPh sb="4" eb="6">
      <t>コヤ</t>
    </rPh>
    <phoneticPr fontId="20"/>
  </si>
  <si>
    <t>木造10㎡　2棟</t>
    <rPh sb="0" eb="2">
      <t>モクゾウ</t>
    </rPh>
    <rPh sb="7" eb="8">
      <t>ムネ</t>
    </rPh>
    <phoneticPr fontId="20"/>
  </si>
  <si>
    <t>四阿</t>
    <rPh sb="0" eb="2">
      <t>アズマヤ</t>
    </rPh>
    <phoneticPr fontId="20"/>
  </si>
  <si>
    <t>木造２棟</t>
    <rPh sb="0" eb="2">
      <t>モクゾウ</t>
    </rPh>
    <rPh sb="3" eb="4">
      <t>トウ</t>
    </rPh>
    <phoneticPr fontId="20"/>
  </si>
  <si>
    <t>椎茸フレーム</t>
    <rPh sb="0" eb="2">
      <t>シイタケ</t>
    </rPh>
    <phoneticPr fontId="20"/>
  </si>
  <si>
    <t>ブロック造　１棟</t>
    <rPh sb="4" eb="5">
      <t>ツク</t>
    </rPh>
    <rPh sb="7" eb="8">
      <t>トウ</t>
    </rPh>
    <phoneticPr fontId="20"/>
  </si>
  <si>
    <t>標識類</t>
    <rPh sb="0" eb="2">
      <t>ヒョウシキ</t>
    </rPh>
    <rPh sb="2" eb="3">
      <t>ルイ</t>
    </rPh>
    <phoneticPr fontId="20"/>
  </si>
  <si>
    <t>9基</t>
    <rPh sb="1" eb="2">
      <t>キ</t>
    </rPh>
    <phoneticPr fontId="20"/>
  </si>
  <si>
    <t>イ．利用状況</t>
    <rPh sb="2" eb="4">
      <t>リヨウ</t>
    </rPh>
    <rPh sb="4" eb="6">
      <t>ジョウキョウ</t>
    </rPh>
    <phoneticPr fontId="20"/>
  </si>
  <si>
    <t>（ア）年度別利用者数</t>
    <rPh sb="3" eb="5">
      <t>ネンド</t>
    </rPh>
    <rPh sb="5" eb="6">
      <t>ベツ</t>
    </rPh>
    <rPh sb="6" eb="9">
      <t>リヨウシャ</t>
    </rPh>
    <rPh sb="9" eb="10">
      <t>スウ</t>
    </rPh>
    <phoneticPr fontId="20"/>
  </si>
  <si>
    <t>人　　数</t>
    <rPh sb="0" eb="1">
      <t>ヒト</t>
    </rPh>
    <rPh sb="3" eb="4">
      <t>カズ</t>
    </rPh>
    <phoneticPr fontId="26"/>
  </si>
  <si>
    <t>計</t>
  </si>
  <si>
    <t>（４）さくらの里</t>
    <rPh sb="7" eb="8">
      <t>サト</t>
    </rPh>
    <phoneticPr fontId="26"/>
  </si>
  <si>
    <t>甘楽郡下仁田町大字上小板</t>
    <rPh sb="0" eb="3">
      <t>カンラグン</t>
    </rPh>
    <rPh sb="3" eb="6">
      <t>シモニタ</t>
    </rPh>
    <rPh sb="6" eb="7">
      <t>マチ</t>
    </rPh>
    <rPh sb="7" eb="9">
      <t>オオアザ</t>
    </rPh>
    <rPh sb="9" eb="10">
      <t>カミ</t>
    </rPh>
    <rPh sb="10" eb="11">
      <t>コ</t>
    </rPh>
    <rPh sb="11" eb="12">
      <t>イタ</t>
    </rPh>
    <phoneticPr fontId="26"/>
  </si>
  <si>
    <t>47ha　　昭和58年4月1日開園</t>
    <rPh sb="6" eb="8">
      <t>ショウワ</t>
    </rPh>
    <rPh sb="10" eb="11">
      <t>ネン</t>
    </rPh>
    <rPh sb="12" eb="13">
      <t>ガツ</t>
    </rPh>
    <rPh sb="14" eb="15">
      <t>ニチ</t>
    </rPh>
    <rPh sb="15" eb="17">
      <t>カイエン</t>
    </rPh>
    <phoneticPr fontId="26"/>
  </si>
  <si>
    <t>ア．施設整備状況（昭和52年度～　）</t>
    <rPh sb="2" eb="4">
      <t>シセツ</t>
    </rPh>
    <rPh sb="4" eb="6">
      <t>セイビ</t>
    </rPh>
    <rPh sb="6" eb="8">
      <t>ジョウキョウ</t>
    </rPh>
    <rPh sb="9" eb="11">
      <t>ショウワ</t>
    </rPh>
    <rPh sb="13" eb="15">
      <t>ネンド</t>
    </rPh>
    <phoneticPr fontId="26"/>
  </si>
  <si>
    <t>さくら植栽</t>
    <rPh sb="3" eb="4">
      <t>ショク</t>
    </rPh>
    <rPh sb="4" eb="5">
      <t>サイ</t>
    </rPh>
    <phoneticPr fontId="26"/>
  </si>
  <si>
    <t>13,171本</t>
    <rPh sb="6" eb="7">
      <t>ホン</t>
    </rPh>
    <phoneticPr fontId="26"/>
  </si>
  <si>
    <t>花木植栽</t>
    <rPh sb="0" eb="1">
      <t>ハナ</t>
    </rPh>
    <rPh sb="1" eb="2">
      <t>キ</t>
    </rPh>
    <rPh sb="2" eb="3">
      <t>ショク</t>
    </rPh>
    <rPh sb="3" eb="4">
      <t>サイ</t>
    </rPh>
    <phoneticPr fontId="26"/>
  </si>
  <si>
    <t xml:space="preserve">31,084〃 </t>
    <phoneticPr fontId="26"/>
  </si>
  <si>
    <t>センター</t>
    <phoneticPr fontId="26"/>
  </si>
  <si>
    <t>木造平屋建１棟　160㎡　、デッキ　76.11㎡　</t>
    <rPh sb="0" eb="2">
      <t>モクゾウ</t>
    </rPh>
    <rPh sb="2" eb="4">
      <t>ヒラヤ</t>
    </rPh>
    <rPh sb="4" eb="5">
      <t>ケン</t>
    </rPh>
    <rPh sb="6" eb="7">
      <t>ムネ</t>
    </rPh>
    <phoneticPr fontId="26"/>
  </si>
  <si>
    <t>あずまや</t>
    <phoneticPr fontId="26"/>
  </si>
  <si>
    <t xml:space="preserve"> 　 〃　　6棟　109㎡</t>
    <rPh sb="7" eb="8">
      <t>ムネ</t>
    </rPh>
    <phoneticPr fontId="26"/>
  </si>
  <si>
    <t>　　〃　　５〃　112.08㎡</t>
    <phoneticPr fontId="26"/>
  </si>
  <si>
    <t>水道施設</t>
    <rPh sb="0" eb="2">
      <t>スイドウ</t>
    </rPh>
    <rPh sb="2" eb="4">
      <t>シセツ</t>
    </rPh>
    <phoneticPr fontId="26"/>
  </si>
  <si>
    <t>ポンプ小屋３棟、配管１式、水槽１基</t>
    <rPh sb="3" eb="5">
      <t>コヤ</t>
    </rPh>
    <rPh sb="6" eb="7">
      <t>ムネ</t>
    </rPh>
    <rPh sb="8" eb="10">
      <t>ハイカン</t>
    </rPh>
    <rPh sb="11" eb="12">
      <t>シキ</t>
    </rPh>
    <rPh sb="13" eb="15">
      <t>スイソウ</t>
    </rPh>
    <rPh sb="16" eb="17">
      <t>キ</t>
    </rPh>
    <phoneticPr fontId="26"/>
  </si>
  <si>
    <t>幹線道</t>
    <rPh sb="0" eb="3">
      <t>カンセンドウ</t>
    </rPh>
    <phoneticPr fontId="26"/>
  </si>
  <si>
    <t>2,238ｍ進入路</t>
    <rPh sb="6" eb="9">
      <t>シンニュウロ</t>
    </rPh>
    <phoneticPr fontId="26"/>
  </si>
  <si>
    <t>遊歩道</t>
    <rPh sb="0" eb="3">
      <t>ユウホドウ</t>
    </rPh>
    <phoneticPr fontId="26"/>
  </si>
  <si>
    <t>6,021ｍ</t>
    <phoneticPr fontId="26"/>
  </si>
  <si>
    <t>園地</t>
    <rPh sb="0" eb="2">
      <t>エンチ</t>
    </rPh>
    <phoneticPr fontId="26"/>
  </si>
  <si>
    <t>７ヶ所7,226㎡</t>
    <rPh sb="1" eb="3">
      <t>カショ</t>
    </rPh>
    <phoneticPr fontId="26"/>
  </si>
  <si>
    <t>境界</t>
    <rPh sb="0" eb="2">
      <t>キョウカイ</t>
    </rPh>
    <phoneticPr fontId="26"/>
  </si>
  <si>
    <t>フェンス等629ｍ</t>
    <rPh sb="4" eb="5">
      <t>トウ</t>
    </rPh>
    <phoneticPr fontId="26"/>
  </si>
  <si>
    <t>ベンチ</t>
    <phoneticPr fontId="26"/>
  </si>
  <si>
    <t>25基</t>
    <rPh sb="2" eb="3">
      <t>キ</t>
    </rPh>
    <phoneticPr fontId="26"/>
  </si>
  <si>
    <t>２式</t>
    <rPh sb="1" eb="2">
      <t>シキ</t>
    </rPh>
    <phoneticPr fontId="26"/>
  </si>
  <si>
    <t>集積場</t>
    <rPh sb="0" eb="3">
      <t>シュウセキジョウ</t>
    </rPh>
    <phoneticPr fontId="26"/>
  </si>
  <si>
    <t>１式、10㎡１棟</t>
    <rPh sb="1" eb="2">
      <t>シキ</t>
    </rPh>
    <rPh sb="7" eb="8">
      <t>ムネ</t>
    </rPh>
    <phoneticPr fontId="26"/>
  </si>
  <si>
    <t>その他</t>
    <rPh sb="0" eb="3">
      <t>ソノタ</t>
    </rPh>
    <phoneticPr fontId="26"/>
  </si>
  <si>
    <t>土地購入費（13.28ha）、災害復旧</t>
    <rPh sb="0" eb="2">
      <t>トチ</t>
    </rPh>
    <rPh sb="2" eb="5">
      <t>コウニュウヒ</t>
    </rPh>
    <rPh sb="15" eb="17">
      <t>サイガイ</t>
    </rPh>
    <rPh sb="17" eb="19">
      <t>フッキュウ</t>
    </rPh>
    <phoneticPr fontId="26"/>
  </si>
  <si>
    <t>きのこ館</t>
    <rPh sb="3" eb="4">
      <t>カン</t>
    </rPh>
    <phoneticPr fontId="26"/>
  </si>
  <si>
    <t>１棟172㎡</t>
    <rPh sb="1" eb="2">
      <t>ムネ</t>
    </rPh>
    <phoneticPr fontId="26"/>
  </si>
  <si>
    <t>3,846㎡（２か所）80台、舗装</t>
    <rPh sb="9" eb="10">
      <t>ショ</t>
    </rPh>
    <rPh sb="13" eb="14">
      <t>ダイ</t>
    </rPh>
    <rPh sb="15" eb="17">
      <t>ホソウ</t>
    </rPh>
    <phoneticPr fontId="26"/>
  </si>
  <si>
    <t>進入路ゲート設置</t>
    <rPh sb="0" eb="3">
      <t>シンニュウロ</t>
    </rPh>
    <rPh sb="6" eb="8">
      <t>セッチ</t>
    </rPh>
    <phoneticPr fontId="26"/>
  </si>
  <si>
    <t>１基</t>
    <rPh sb="1" eb="2">
      <t>キ</t>
    </rPh>
    <phoneticPr fontId="26"/>
  </si>
  <si>
    <t>倉庫</t>
    <rPh sb="0" eb="2">
      <t>ソウコ</t>
    </rPh>
    <phoneticPr fontId="26"/>
  </si>
  <si>
    <t>１基　６㎡</t>
    <rPh sb="1" eb="2">
      <t>キ</t>
    </rPh>
    <phoneticPr fontId="26"/>
  </si>
  <si>
    <t>見本園</t>
    <rPh sb="0" eb="2">
      <t>ミホン</t>
    </rPh>
    <rPh sb="2" eb="3">
      <t>エン</t>
    </rPh>
    <phoneticPr fontId="26"/>
  </si>
  <si>
    <t>２ヶ所（山菜113㎡、きのこ41㎡）</t>
    <rPh sb="1" eb="3">
      <t>カショ</t>
    </rPh>
    <rPh sb="4" eb="6">
      <t>サンサイ</t>
    </rPh>
    <phoneticPr fontId="26"/>
  </si>
  <si>
    <t>野外ステージ</t>
    <rPh sb="0" eb="2">
      <t>ヤガイ</t>
    </rPh>
    <phoneticPr fontId="26"/>
  </si>
  <si>
    <t>間伐材74㎡　１棟</t>
    <rPh sb="0" eb="2">
      <t>カンバツ</t>
    </rPh>
    <rPh sb="2" eb="3">
      <t>ザイ</t>
    </rPh>
    <rPh sb="8" eb="9">
      <t>ムネ</t>
    </rPh>
    <phoneticPr fontId="26"/>
  </si>
  <si>
    <t>観客席</t>
    <rPh sb="0" eb="3">
      <t>カンキャクセキ</t>
    </rPh>
    <phoneticPr fontId="26"/>
  </si>
  <si>
    <t>　〃　500席</t>
    <rPh sb="6" eb="7">
      <t>セキ</t>
    </rPh>
    <phoneticPr fontId="26"/>
  </si>
  <si>
    <t>落石防護工(駐車場)</t>
    <rPh sb="0" eb="2">
      <t>ラクセキ</t>
    </rPh>
    <rPh sb="2" eb="4">
      <t>ボウゴ</t>
    </rPh>
    <rPh sb="4" eb="5">
      <t>コウ</t>
    </rPh>
    <rPh sb="6" eb="9">
      <t>チュウシャジョウ</t>
    </rPh>
    <phoneticPr fontId="20"/>
  </si>
  <si>
    <t>落石防護工(ｽﾄｰﾝｶﾞｰﾄﾞ)　L=15.0m</t>
    <rPh sb="0" eb="2">
      <t>ラクセキ</t>
    </rPh>
    <rPh sb="2" eb="4">
      <t>ボウゴ</t>
    </rPh>
    <rPh sb="4" eb="5">
      <t>コウ</t>
    </rPh>
    <phoneticPr fontId="20"/>
  </si>
  <si>
    <t>（注）１．花木植栽は、緑化推進特別対策事業で植栽したものも含む。</t>
    <rPh sb="1" eb="2">
      <t>チュウ</t>
    </rPh>
    <rPh sb="5" eb="6">
      <t>ハナキ</t>
    </rPh>
    <rPh sb="6" eb="7">
      <t>キ</t>
    </rPh>
    <rPh sb="7" eb="8">
      <t>ショク</t>
    </rPh>
    <rPh sb="8" eb="9">
      <t>サイ</t>
    </rPh>
    <rPh sb="11" eb="13">
      <t>リョクカ</t>
    </rPh>
    <rPh sb="13" eb="15">
      <t>スイシン</t>
    </rPh>
    <rPh sb="15" eb="17">
      <t>トクベツ</t>
    </rPh>
    <rPh sb="17" eb="19">
      <t>タイサク</t>
    </rPh>
    <rPh sb="19" eb="21">
      <t>ジギョウ</t>
    </rPh>
    <rPh sb="22" eb="23">
      <t>ショク</t>
    </rPh>
    <rPh sb="23" eb="24">
      <t>サイ</t>
    </rPh>
    <rPh sb="29" eb="30">
      <t>フク</t>
    </rPh>
    <phoneticPr fontId="26"/>
  </si>
  <si>
    <t>　　　２．きのこ館及び見本園は、林産課より引継ぎをしたもの</t>
    <rPh sb="8" eb="9">
      <t>カン</t>
    </rPh>
    <rPh sb="9" eb="10">
      <t>オヨ</t>
    </rPh>
    <rPh sb="11" eb="13">
      <t>ミホン</t>
    </rPh>
    <rPh sb="13" eb="14">
      <t>エン</t>
    </rPh>
    <rPh sb="16" eb="18">
      <t>リンサン</t>
    </rPh>
    <rPh sb="18" eb="19">
      <t>カ</t>
    </rPh>
    <rPh sb="21" eb="23">
      <t>ヒキツギ</t>
    </rPh>
    <phoneticPr fontId="26"/>
  </si>
  <si>
    <t>人数</t>
    <phoneticPr fontId="26"/>
  </si>
  <si>
    <t>（５)赤城森林公園</t>
    <rPh sb="3" eb="5">
      <t>アカギ</t>
    </rPh>
    <rPh sb="5" eb="7">
      <t>シンリン</t>
    </rPh>
    <rPh sb="7" eb="9">
      <t>コウエン</t>
    </rPh>
    <phoneticPr fontId="26"/>
  </si>
  <si>
    <t>前橋市富士見町赤城山・柏倉町</t>
    <rPh sb="0" eb="3">
      <t>マエバシシ</t>
    </rPh>
    <rPh sb="3" eb="7">
      <t>フジミチョウ</t>
    </rPh>
    <rPh sb="7" eb="9">
      <t>アカギ</t>
    </rPh>
    <rPh sb="9" eb="10">
      <t>ヤマ</t>
    </rPh>
    <rPh sb="11" eb="12">
      <t>カシワ</t>
    </rPh>
    <rPh sb="12" eb="13">
      <t>クラ</t>
    </rPh>
    <rPh sb="13" eb="14">
      <t>マチ</t>
    </rPh>
    <phoneticPr fontId="26"/>
  </si>
  <si>
    <t>367ha　　昭和58年4月1日開園</t>
    <phoneticPr fontId="26"/>
  </si>
  <si>
    <t>ア．施設整備状況（昭和55年度～　）</t>
    <rPh sb="2" eb="4">
      <t>シセツ</t>
    </rPh>
    <rPh sb="4" eb="6">
      <t>セイビ</t>
    </rPh>
    <rPh sb="6" eb="8">
      <t>ジョウキョウ</t>
    </rPh>
    <rPh sb="9" eb="11">
      <t>ショウワ</t>
    </rPh>
    <rPh sb="13" eb="15">
      <t>ネンド</t>
    </rPh>
    <phoneticPr fontId="26"/>
  </si>
  <si>
    <t>木造３棟　27㎡</t>
    <phoneticPr fontId="20"/>
  </si>
  <si>
    <t>木造３棟　42.3㎡</t>
    <phoneticPr fontId="20"/>
  </si>
  <si>
    <t>1,606㎡防護ﾌｪﾝｽ1式</t>
    <phoneticPr fontId="20"/>
  </si>
  <si>
    <t>20基</t>
    <rPh sb="2" eb="3">
      <t>キ</t>
    </rPh>
    <phoneticPr fontId="20"/>
  </si>
  <si>
    <t>野外卓</t>
    <rPh sb="0" eb="2">
      <t>ヤガイ</t>
    </rPh>
    <rPh sb="2" eb="3">
      <t>タク</t>
    </rPh>
    <phoneticPr fontId="26"/>
  </si>
  <si>
    <t>9〃</t>
    <phoneticPr fontId="20"/>
  </si>
  <si>
    <t>15〃</t>
    <phoneticPr fontId="20"/>
  </si>
  <si>
    <t>水辺の広場</t>
    <rPh sb="0" eb="2">
      <t>ミズベ</t>
    </rPh>
    <rPh sb="3" eb="5">
      <t>ヒロバ</t>
    </rPh>
    <phoneticPr fontId="26"/>
  </si>
  <si>
    <t>100㎡、木橋</t>
    <phoneticPr fontId="20"/>
  </si>
  <si>
    <t>トレーニング施設</t>
    <rPh sb="6" eb="8">
      <t>シセツ</t>
    </rPh>
    <phoneticPr fontId="26"/>
  </si>
  <si>
    <t>１式</t>
    <phoneticPr fontId="20"/>
  </si>
  <si>
    <t>導水施設</t>
    <rPh sb="0" eb="2">
      <t>ドウスイ</t>
    </rPh>
    <rPh sb="2" eb="4">
      <t>シセツ</t>
    </rPh>
    <phoneticPr fontId="26"/>
  </si>
  <si>
    <t>２か所</t>
    <phoneticPr fontId="20"/>
  </si>
  <si>
    <t>19基</t>
    <phoneticPr fontId="20"/>
  </si>
  <si>
    <t>表示柱</t>
    <rPh sb="0" eb="2">
      <t>ヒョウジ</t>
    </rPh>
    <rPh sb="2" eb="3">
      <t>ハシラ</t>
    </rPh>
    <phoneticPr fontId="26"/>
  </si>
  <si>
    <t>(６)  赤城ふれあいの森</t>
    <rPh sb="5" eb="7">
      <t>アカギ</t>
    </rPh>
    <rPh sb="12" eb="13">
      <t>モリ</t>
    </rPh>
    <phoneticPr fontId="26"/>
  </si>
  <si>
    <t>前橋市富士見町赤城山</t>
    <rPh sb="0" eb="3">
      <t>マエバシシ</t>
    </rPh>
    <rPh sb="3" eb="7">
      <t>フジミチョウ</t>
    </rPh>
    <rPh sb="7" eb="9">
      <t>アカギ</t>
    </rPh>
    <rPh sb="9" eb="10">
      <t>ヤマ</t>
    </rPh>
    <phoneticPr fontId="26"/>
  </si>
  <si>
    <t>76ha　　平成元年4月1日開園</t>
    <rPh sb="6" eb="8">
      <t>ヘイセイ</t>
    </rPh>
    <rPh sb="8" eb="9">
      <t>ガン</t>
    </rPh>
    <phoneticPr fontId="26"/>
  </si>
  <si>
    <t>ア．施設整備状況（昭和62年度～　）</t>
    <rPh sb="2" eb="4">
      <t>シセツ</t>
    </rPh>
    <rPh sb="4" eb="6">
      <t>セイビ</t>
    </rPh>
    <rPh sb="6" eb="8">
      <t>ジョウキョウ</t>
    </rPh>
    <rPh sb="9" eb="11">
      <t>ショウワ</t>
    </rPh>
    <rPh sb="13" eb="15">
      <t>ネンド</t>
    </rPh>
    <phoneticPr fontId="26"/>
  </si>
  <si>
    <t>多目的体験学習広場</t>
    <rPh sb="0" eb="3">
      <t>タモクテキ</t>
    </rPh>
    <rPh sb="3" eb="5">
      <t>タイケン</t>
    </rPh>
    <rPh sb="5" eb="7">
      <t>ガクシュウ</t>
    </rPh>
    <rPh sb="7" eb="9">
      <t>ヒロバ</t>
    </rPh>
    <phoneticPr fontId="26"/>
  </si>
  <si>
    <t>芝造成2,006㎡</t>
    <rPh sb="0" eb="1">
      <t>シバ</t>
    </rPh>
    <rPh sb="1" eb="3">
      <t>ゾウセイ</t>
    </rPh>
    <phoneticPr fontId="26"/>
  </si>
  <si>
    <t>自然観察学習歩道</t>
    <rPh sb="0" eb="2">
      <t>シゼン</t>
    </rPh>
    <rPh sb="2" eb="4">
      <t>カンサツ</t>
    </rPh>
    <rPh sb="4" eb="6">
      <t>ガクシュウ</t>
    </rPh>
    <rPh sb="6" eb="8">
      <t>ホドウ</t>
    </rPh>
    <phoneticPr fontId="26"/>
  </si>
  <si>
    <t>1,531ｍ</t>
    <phoneticPr fontId="26"/>
  </si>
  <si>
    <t>木製品野外展示</t>
    <rPh sb="0" eb="3">
      <t>モクセイヒン</t>
    </rPh>
    <rPh sb="3" eb="5">
      <t>ヤガイ</t>
    </rPh>
    <rPh sb="5" eb="7">
      <t>テンジ</t>
    </rPh>
    <phoneticPr fontId="26"/>
  </si>
  <si>
    <t>バンガロー３棟、電話ボックス、バーベキュー棟</t>
    <rPh sb="6" eb="7">
      <t>ムネ</t>
    </rPh>
    <rPh sb="8" eb="10">
      <t>デンワ</t>
    </rPh>
    <rPh sb="21" eb="22">
      <t>トウ</t>
    </rPh>
    <phoneticPr fontId="26"/>
  </si>
  <si>
    <t>敷地造成</t>
    <rPh sb="0" eb="2">
      <t>シキチ</t>
    </rPh>
    <rPh sb="2" eb="4">
      <t>ゾウセイ</t>
    </rPh>
    <phoneticPr fontId="26"/>
  </si>
  <si>
    <t>２ヶ所</t>
    <rPh sb="1" eb="3">
      <t>カショ</t>
    </rPh>
    <phoneticPr fontId="26"/>
  </si>
  <si>
    <t>テントサイト</t>
    <phoneticPr fontId="26"/>
  </si>
  <si>
    <t>５ヶ所</t>
    <rPh sb="1" eb="3">
      <t>カショ</t>
    </rPh>
    <phoneticPr fontId="26"/>
  </si>
  <si>
    <t>作業場</t>
    <rPh sb="0" eb="3">
      <t>サギョウバ</t>
    </rPh>
    <phoneticPr fontId="26"/>
  </si>
  <si>
    <t>木造１棟　20㎡</t>
    <rPh sb="0" eb="2">
      <t>モクゾウ</t>
    </rPh>
    <rPh sb="3" eb="4">
      <t>ムネ</t>
    </rPh>
    <phoneticPr fontId="26"/>
  </si>
  <si>
    <t>給排水電気工事</t>
    <rPh sb="0" eb="1">
      <t>キュウ</t>
    </rPh>
    <rPh sb="1" eb="3">
      <t>ハイスイ</t>
    </rPh>
    <rPh sb="3" eb="5">
      <t>デンキ</t>
    </rPh>
    <rPh sb="5" eb="7">
      <t>コウジ</t>
    </rPh>
    <phoneticPr fontId="26"/>
  </si>
  <si>
    <t>１式</t>
    <rPh sb="1" eb="2">
      <t>シキ</t>
    </rPh>
    <phoneticPr fontId="26"/>
  </si>
  <si>
    <t>木造２棟　71㎡</t>
    <rPh sb="0" eb="2">
      <t>モクゾウ</t>
    </rPh>
    <rPh sb="3" eb="4">
      <t>ムネ</t>
    </rPh>
    <phoneticPr fontId="26"/>
  </si>
  <si>
    <t>炊事棟</t>
    <rPh sb="0" eb="2">
      <t>スイジ</t>
    </rPh>
    <rPh sb="2" eb="3">
      <t>ムネ</t>
    </rPh>
    <phoneticPr fontId="26"/>
  </si>
  <si>
    <t>木造１棟　33㎡</t>
    <rPh sb="0" eb="2">
      <t>モクゾウ</t>
    </rPh>
    <rPh sb="3" eb="4">
      <t>ムネ</t>
    </rPh>
    <phoneticPr fontId="26"/>
  </si>
  <si>
    <t>屋内展示</t>
    <rPh sb="0" eb="2">
      <t>オクナイ</t>
    </rPh>
    <rPh sb="2" eb="4">
      <t>テンジ</t>
    </rPh>
    <phoneticPr fontId="26"/>
  </si>
  <si>
    <t>パネル類・木製品等</t>
    <rPh sb="3" eb="4">
      <t>ルイ</t>
    </rPh>
    <rPh sb="5" eb="8">
      <t>モクセイヒン</t>
    </rPh>
    <rPh sb="8" eb="9">
      <t>トウ</t>
    </rPh>
    <phoneticPr fontId="26"/>
  </si>
  <si>
    <t>学習実習用機器等</t>
    <rPh sb="0" eb="2">
      <t>ガクシュウ</t>
    </rPh>
    <rPh sb="2" eb="4">
      <t>ジッシュウ</t>
    </rPh>
    <rPh sb="4" eb="5">
      <t>ヨウ</t>
    </rPh>
    <rPh sb="5" eb="7">
      <t>キキ</t>
    </rPh>
    <rPh sb="7" eb="8">
      <t>トウ</t>
    </rPh>
    <phoneticPr fontId="26"/>
  </si>
  <si>
    <t>体験生産活動用備品</t>
    <rPh sb="0" eb="2">
      <t>タイケン</t>
    </rPh>
    <rPh sb="2" eb="4">
      <t>セイサン</t>
    </rPh>
    <rPh sb="4" eb="6">
      <t>カツドウ</t>
    </rPh>
    <rPh sb="6" eb="7">
      <t>ヨウ</t>
    </rPh>
    <rPh sb="7" eb="9">
      <t>ビヒン</t>
    </rPh>
    <phoneticPr fontId="26"/>
  </si>
  <si>
    <t>標識等</t>
    <rPh sb="0" eb="2">
      <t>ヒョウシキ</t>
    </rPh>
    <rPh sb="2" eb="3">
      <t>トウ</t>
    </rPh>
    <phoneticPr fontId="26"/>
  </si>
  <si>
    <t>あかぎ木の家</t>
    <rPh sb="3" eb="4">
      <t>キ</t>
    </rPh>
    <rPh sb="5" eb="6">
      <t>イエ</t>
    </rPh>
    <phoneticPr fontId="26"/>
  </si>
  <si>
    <t>木造１棟724㎡</t>
    <rPh sb="0" eb="2">
      <t>モクゾウ</t>
    </rPh>
    <rPh sb="3" eb="4">
      <t>ムネ</t>
    </rPh>
    <phoneticPr fontId="26"/>
  </si>
  <si>
    <t>〃　整備</t>
    <rPh sb="2" eb="4">
      <t>セイビ</t>
    </rPh>
    <phoneticPr fontId="26"/>
  </si>
  <si>
    <t>内装板張、外部塗装改修</t>
    <rPh sb="0" eb="2">
      <t>ナイソウ</t>
    </rPh>
    <rPh sb="2" eb="3">
      <t>イタ</t>
    </rPh>
    <rPh sb="3" eb="4">
      <t>ハ</t>
    </rPh>
    <rPh sb="5" eb="7">
      <t>ガイブ</t>
    </rPh>
    <rPh sb="7" eb="9">
      <t>トソウ</t>
    </rPh>
    <rPh sb="9" eb="11">
      <t>カイシュウ</t>
    </rPh>
    <phoneticPr fontId="26"/>
  </si>
  <si>
    <t>〃周辺排水工事</t>
    <rPh sb="1" eb="3">
      <t>シュウヘン</t>
    </rPh>
    <rPh sb="3" eb="5">
      <t>ハイスイ</t>
    </rPh>
    <rPh sb="5" eb="7">
      <t>コウジ</t>
    </rPh>
    <phoneticPr fontId="26"/>
  </si>
  <si>
    <t>取付道路</t>
    <rPh sb="0" eb="2">
      <t>トリツケ</t>
    </rPh>
    <rPh sb="2" eb="4">
      <t>ドウロ</t>
    </rPh>
    <phoneticPr fontId="26"/>
  </si>
  <si>
    <t>巾5.0ｍ　846ｍ</t>
    <rPh sb="0" eb="1">
      <t>ハバ</t>
    </rPh>
    <phoneticPr fontId="26"/>
  </si>
  <si>
    <t>ゴミ処理施設</t>
    <rPh sb="2" eb="4">
      <t>ショリ</t>
    </rPh>
    <rPh sb="4" eb="6">
      <t>シセツ</t>
    </rPh>
    <phoneticPr fontId="26"/>
  </si>
  <si>
    <t>造成２ヶ所</t>
    <rPh sb="0" eb="2">
      <t>ゾウセイ</t>
    </rPh>
    <rPh sb="3" eb="5">
      <t>カショ</t>
    </rPh>
    <phoneticPr fontId="26"/>
  </si>
  <si>
    <t>吊橋</t>
    <rPh sb="0" eb="2">
      <t>ツリバシ</t>
    </rPh>
    <phoneticPr fontId="26"/>
  </si>
  <si>
    <t>Ｗ＝1.5ｍ　Ｌ＝40ｍ</t>
    <phoneticPr fontId="26"/>
  </si>
  <si>
    <t>林内整備</t>
    <rPh sb="0" eb="1">
      <t>ハヤシ</t>
    </rPh>
    <rPh sb="1" eb="2">
      <t>ナイ</t>
    </rPh>
    <rPh sb="2" eb="4">
      <t>セイビ</t>
    </rPh>
    <phoneticPr fontId="26"/>
  </si>
  <si>
    <t>20ha</t>
    <phoneticPr fontId="26"/>
  </si>
  <si>
    <t>防護フェンス設置</t>
    <rPh sb="0" eb="2">
      <t>ボウゴ</t>
    </rPh>
    <rPh sb="6" eb="8">
      <t>セッチ</t>
    </rPh>
    <phoneticPr fontId="26"/>
  </si>
  <si>
    <t>11ｍ</t>
    <phoneticPr fontId="26"/>
  </si>
  <si>
    <t>案内板</t>
    <rPh sb="0" eb="3">
      <t>アンナイバン</t>
    </rPh>
    <phoneticPr fontId="26"/>
  </si>
  <si>
    <t>53基、モニュメント</t>
    <rPh sb="2" eb="3">
      <t>キ</t>
    </rPh>
    <phoneticPr fontId="7"/>
  </si>
  <si>
    <t>標柱</t>
    <rPh sb="0" eb="2">
      <t>ヒョウチュウ</t>
    </rPh>
    <phoneticPr fontId="26"/>
  </si>
  <si>
    <t>12基</t>
    <rPh sb="2" eb="3">
      <t>キ</t>
    </rPh>
    <phoneticPr fontId="26"/>
  </si>
  <si>
    <t>連絡歩道</t>
    <rPh sb="0" eb="2">
      <t>レンラク</t>
    </rPh>
    <rPh sb="2" eb="4">
      <t>ホドウ</t>
    </rPh>
    <phoneticPr fontId="26"/>
  </si>
  <si>
    <t>Ｗ＝1.5ｍ　Ｌ＝200ｍ（含木橋１基）</t>
    <rPh sb="14" eb="15">
      <t>フク</t>
    </rPh>
    <rPh sb="15" eb="16">
      <t>キ</t>
    </rPh>
    <rPh sb="16" eb="17">
      <t>ハシ</t>
    </rPh>
    <rPh sb="18" eb="19">
      <t>キ</t>
    </rPh>
    <phoneticPr fontId="26"/>
  </si>
  <si>
    <t>安全施設</t>
    <rPh sb="0" eb="2">
      <t>アンゼン</t>
    </rPh>
    <rPh sb="2" eb="4">
      <t>シセツ</t>
    </rPh>
    <phoneticPr fontId="26"/>
  </si>
  <si>
    <t>防護壁100ｍ</t>
    <rPh sb="0" eb="3">
      <t>ボウゴヘキ</t>
    </rPh>
    <phoneticPr fontId="26"/>
  </si>
  <si>
    <t>駐車場整備</t>
    <rPh sb="0" eb="3">
      <t>チュウシャジョウ</t>
    </rPh>
    <rPh sb="3" eb="5">
      <t>セイビ</t>
    </rPh>
    <phoneticPr fontId="26"/>
  </si>
  <si>
    <t>１か所　550㎡</t>
    <rPh sb="2" eb="3">
      <t>カショ</t>
    </rPh>
    <phoneticPr fontId="26"/>
  </si>
  <si>
    <t>進入路規則植栽</t>
    <rPh sb="0" eb="3">
      <t>シンニュウロ</t>
    </rPh>
    <rPh sb="3" eb="5">
      <t>キソク</t>
    </rPh>
    <rPh sb="5" eb="6">
      <t>ショク</t>
    </rPh>
    <rPh sb="6" eb="7">
      <t>サイ</t>
    </rPh>
    <phoneticPr fontId="26"/>
  </si>
  <si>
    <t>200ｍ</t>
    <phoneticPr fontId="26"/>
  </si>
  <si>
    <t>作業路</t>
    <rPh sb="0" eb="2">
      <t>サギョウ</t>
    </rPh>
    <rPh sb="2" eb="3">
      <t>ロ</t>
    </rPh>
    <phoneticPr fontId="26"/>
  </si>
  <si>
    <t>巾3.0ｍ　1,682.3ｍ</t>
    <rPh sb="0" eb="1">
      <t>ハバ</t>
    </rPh>
    <phoneticPr fontId="26"/>
  </si>
  <si>
    <t>巾1.5ｍ　558.8ｍ</t>
    <rPh sb="0" eb="1">
      <t>ハバ</t>
    </rPh>
    <phoneticPr fontId="26"/>
  </si>
  <si>
    <t>ゲート設置</t>
    <rPh sb="3" eb="5">
      <t>セッチ</t>
    </rPh>
    <phoneticPr fontId="26"/>
  </si>
  <si>
    <t>生産の森</t>
    <rPh sb="0" eb="2">
      <t>セイサン</t>
    </rPh>
    <rPh sb="3" eb="4">
      <t>モリ</t>
    </rPh>
    <phoneticPr fontId="26"/>
  </si>
  <si>
    <t>2.5ｈa</t>
    <phoneticPr fontId="26"/>
  </si>
  <si>
    <t>野鳥の森</t>
    <rPh sb="0" eb="2">
      <t>ヤチョウ</t>
    </rPh>
    <rPh sb="3" eb="4">
      <t>モリ</t>
    </rPh>
    <phoneticPr fontId="26"/>
  </si>
  <si>
    <t>3.0ｈa</t>
    <phoneticPr fontId="26"/>
  </si>
  <si>
    <t>除間伐</t>
    <rPh sb="0" eb="1">
      <t>ジョ</t>
    </rPh>
    <rPh sb="1" eb="2">
      <t>カン</t>
    </rPh>
    <rPh sb="2" eb="3">
      <t>バツ</t>
    </rPh>
    <phoneticPr fontId="26"/>
  </si>
  <si>
    <t>26.29ｈa</t>
    <phoneticPr fontId="26"/>
  </si>
  <si>
    <t>間伐学習館</t>
    <rPh sb="0" eb="2">
      <t>カンバツ</t>
    </rPh>
    <rPh sb="2" eb="4">
      <t>ガクシュウカイ</t>
    </rPh>
    <rPh sb="4" eb="5">
      <t>カン</t>
    </rPh>
    <phoneticPr fontId="26"/>
  </si>
  <si>
    <t>木造平屋１棟120㎡</t>
    <rPh sb="0" eb="2">
      <t>モクゾウ</t>
    </rPh>
    <rPh sb="2" eb="4">
      <t>ヒラヤ</t>
    </rPh>
    <rPh sb="5" eb="6">
      <t>ムネ</t>
    </rPh>
    <phoneticPr fontId="26"/>
  </si>
  <si>
    <t>１式</t>
    <rPh sb="1" eb="2">
      <t>シキ</t>
    </rPh>
    <phoneticPr fontId="20"/>
  </si>
  <si>
    <t>水源の森造成</t>
    <rPh sb="0" eb="2">
      <t>スイゲン</t>
    </rPh>
    <rPh sb="3" eb="4">
      <t>モリ</t>
    </rPh>
    <rPh sb="4" eb="6">
      <t>ゾウセイ</t>
    </rPh>
    <phoneticPr fontId="26"/>
  </si>
  <si>
    <t>１か所</t>
    <rPh sb="2" eb="3">
      <t>カショ</t>
    </rPh>
    <phoneticPr fontId="26"/>
  </si>
  <si>
    <t>昆虫の森造成</t>
    <rPh sb="0" eb="2">
      <t>コンチュウ</t>
    </rPh>
    <rPh sb="3" eb="4">
      <t>モリ</t>
    </rPh>
    <rPh sb="4" eb="6">
      <t>ゾウセイ</t>
    </rPh>
    <phoneticPr fontId="26"/>
  </si>
  <si>
    <t>　〃</t>
    <phoneticPr fontId="26"/>
  </si>
  <si>
    <t>物置小屋</t>
    <rPh sb="0" eb="2">
      <t>モノオキ</t>
    </rPh>
    <rPh sb="2" eb="4">
      <t>コヤ</t>
    </rPh>
    <phoneticPr fontId="26"/>
  </si>
  <si>
    <t>１棟10㎡</t>
    <rPh sb="1" eb="2">
      <t>ムネ</t>
    </rPh>
    <phoneticPr fontId="26"/>
  </si>
  <si>
    <t>避難施設</t>
    <rPh sb="0" eb="2">
      <t>ヒナン</t>
    </rPh>
    <rPh sb="2" eb="4">
      <t>シセツ</t>
    </rPh>
    <phoneticPr fontId="26"/>
  </si>
  <si>
    <t>電撃殺虫器</t>
    <rPh sb="0" eb="2">
      <t>デンゲキ</t>
    </rPh>
    <rPh sb="2" eb="4">
      <t>サッチュウ</t>
    </rPh>
    <rPh sb="4" eb="5">
      <t>キ</t>
    </rPh>
    <phoneticPr fontId="26"/>
  </si>
  <si>
    <t>6基</t>
    <rPh sb="1" eb="2">
      <t>キ</t>
    </rPh>
    <phoneticPr fontId="26"/>
  </si>
  <si>
    <t>(７)  桜山森林公園</t>
    <rPh sb="5" eb="7">
      <t>サクラヤマ</t>
    </rPh>
    <rPh sb="7" eb="9">
      <t>シンリン</t>
    </rPh>
    <rPh sb="9" eb="11">
      <t>コウエン</t>
    </rPh>
    <phoneticPr fontId="26"/>
  </si>
  <si>
    <t>藤岡市三波川</t>
    <rPh sb="0" eb="3">
      <t>フジオカシ</t>
    </rPh>
    <rPh sb="3" eb="4">
      <t>サン</t>
    </rPh>
    <rPh sb="4" eb="5">
      <t>ナミ</t>
    </rPh>
    <rPh sb="5" eb="6">
      <t>カワ</t>
    </rPh>
    <phoneticPr fontId="26"/>
  </si>
  <si>
    <t>15ha　　平成2年4月1日開園</t>
    <phoneticPr fontId="26"/>
  </si>
  <si>
    <t>ア．施設整備状況（昭和63年度～　）</t>
    <rPh sb="2" eb="4">
      <t>シセツ</t>
    </rPh>
    <rPh sb="4" eb="6">
      <t>セイビ</t>
    </rPh>
    <rPh sb="6" eb="8">
      <t>ジョウキョウ</t>
    </rPh>
    <rPh sb="9" eb="11">
      <t>ショウワ</t>
    </rPh>
    <rPh sb="13" eb="15">
      <t>ネンド</t>
    </rPh>
    <phoneticPr fontId="26"/>
  </si>
  <si>
    <t>（日本庭園10,000㎡）</t>
    <rPh sb="1" eb="3">
      <t>ニホン</t>
    </rPh>
    <rPh sb="3" eb="5">
      <t>テイエン</t>
    </rPh>
    <phoneticPr fontId="26"/>
  </si>
  <si>
    <t>管理棟</t>
    <rPh sb="0" eb="2">
      <t>カンリ</t>
    </rPh>
    <rPh sb="2" eb="3">
      <t>ムネ</t>
    </rPh>
    <phoneticPr fontId="26"/>
  </si>
  <si>
    <t>１棟102㎡</t>
    <rPh sb="1" eb="2">
      <t>ムネ</t>
    </rPh>
    <phoneticPr fontId="26"/>
  </si>
  <si>
    <t>10,000㎡</t>
    <phoneticPr fontId="26"/>
  </si>
  <si>
    <t>修景施設</t>
    <rPh sb="0" eb="1">
      <t>シュウ</t>
    </rPh>
    <rPh sb="1" eb="2">
      <t>ケイ</t>
    </rPh>
    <rPh sb="2" eb="4">
      <t>シセツ</t>
    </rPh>
    <phoneticPr fontId="26"/>
  </si>
  <si>
    <t>排水施設</t>
    <rPh sb="0" eb="2">
      <t>ハイスイ</t>
    </rPh>
    <rPh sb="2" eb="4">
      <t>シセツ</t>
    </rPh>
    <phoneticPr fontId="26"/>
  </si>
  <si>
    <t>電気施設</t>
    <rPh sb="0" eb="2">
      <t>デンキ</t>
    </rPh>
    <rPh sb="2" eb="4">
      <t>シセツ</t>
    </rPh>
    <phoneticPr fontId="26"/>
  </si>
  <si>
    <t>循環濾過工</t>
    <rPh sb="0" eb="2">
      <t>ジュンカン</t>
    </rPh>
    <rPh sb="2" eb="4">
      <t>ロカ</t>
    </rPh>
    <rPh sb="4" eb="5">
      <t>コウ</t>
    </rPh>
    <phoneticPr fontId="26"/>
  </si>
  <si>
    <t>植栽工</t>
    <rPh sb="0" eb="1">
      <t>ショク</t>
    </rPh>
    <rPh sb="1" eb="2">
      <t>サイ</t>
    </rPh>
    <rPh sb="2" eb="3">
      <t>コウ</t>
    </rPh>
    <phoneticPr fontId="26"/>
  </si>
  <si>
    <t>5,069本</t>
    <rPh sb="5" eb="6">
      <t>ホン</t>
    </rPh>
    <phoneticPr fontId="26"/>
  </si>
  <si>
    <t>園路広場工</t>
    <rPh sb="0" eb="1">
      <t>エン</t>
    </rPh>
    <rPh sb="1" eb="2">
      <t>ロ</t>
    </rPh>
    <rPh sb="2" eb="4">
      <t>ヒロバ</t>
    </rPh>
    <rPh sb="4" eb="5">
      <t>コウ</t>
    </rPh>
    <phoneticPr fontId="26"/>
  </si>
  <si>
    <t>休養施設工</t>
    <rPh sb="0" eb="2">
      <t>キュウヨウ</t>
    </rPh>
    <rPh sb="2" eb="4">
      <t>シセツ</t>
    </rPh>
    <rPh sb="4" eb="5">
      <t>コウ</t>
    </rPh>
    <phoneticPr fontId="26"/>
  </si>
  <si>
    <t>四阿１、ベンチ５</t>
    <rPh sb="0" eb="1">
      <t>４</t>
    </rPh>
    <rPh sb="1" eb="2">
      <t>ア</t>
    </rPh>
    <phoneticPr fontId="26"/>
  </si>
  <si>
    <t>展示棟</t>
    <rPh sb="0" eb="3">
      <t>テンジトウ</t>
    </rPh>
    <phoneticPr fontId="26"/>
  </si>
  <si>
    <t>１棟</t>
    <rPh sb="1" eb="2">
      <t>トウ</t>
    </rPh>
    <phoneticPr fontId="20"/>
  </si>
  <si>
    <t>(見本庭園5,000㎡)</t>
    <rPh sb="1" eb="3">
      <t>ミホン</t>
    </rPh>
    <rPh sb="3" eb="5">
      <t>テイエン</t>
    </rPh>
    <phoneticPr fontId="26"/>
  </si>
  <si>
    <t>5,000㎡</t>
    <phoneticPr fontId="26"/>
  </si>
  <si>
    <t>園路広場</t>
    <rPh sb="0" eb="1">
      <t>エン</t>
    </rPh>
    <rPh sb="1" eb="2">
      <t>ロ</t>
    </rPh>
    <rPh sb="2" eb="4">
      <t>ヒロバ</t>
    </rPh>
    <phoneticPr fontId="26"/>
  </si>
  <si>
    <t>１棟　25㎡</t>
    <rPh sb="1" eb="2">
      <t>ムネ</t>
    </rPh>
    <phoneticPr fontId="26"/>
  </si>
  <si>
    <t>7,923本</t>
    <rPh sb="5" eb="6">
      <t>ホン</t>
    </rPh>
    <phoneticPr fontId="26"/>
  </si>
  <si>
    <t>管理施設</t>
    <rPh sb="0" eb="2">
      <t>カンリ</t>
    </rPh>
    <rPh sb="2" eb="4">
      <t>シセツ</t>
    </rPh>
    <phoneticPr fontId="26"/>
  </si>
  <si>
    <t>（芝生12,000㎡）</t>
    <rPh sb="1" eb="3">
      <t>シバフ</t>
    </rPh>
    <phoneticPr fontId="26"/>
  </si>
  <si>
    <t>12,000㎡</t>
    <phoneticPr fontId="26"/>
  </si>
  <si>
    <t>1,828本</t>
    <rPh sb="5" eb="6">
      <t>ホン</t>
    </rPh>
    <phoneticPr fontId="26"/>
  </si>
  <si>
    <t>遊具施設</t>
    <rPh sb="0" eb="2">
      <t>ユウグ</t>
    </rPh>
    <rPh sb="2" eb="4">
      <t>シセツ</t>
    </rPh>
    <phoneticPr fontId="26"/>
  </si>
  <si>
    <t>１棟　9.7㎡</t>
    <rPh sb="1" eb="2">
      <t>ムネ</t>
    </rPh>
    <phoneticPr fontId="26"/>
  </si>
  <si>
    <t>土留工(石積)</t>
    <rPh sb="0" eb="1">
      <t>ド</t>
    </rPh>
    <rPh sb="1" eb="2">
      <t>ド</t>
    </rPh>
    <rPh sb="2" eb="3">
      <t>コウ</t>
    </rPh>
    <rPh sb="4" eb="5">
      <t>イシ</t>
    </rPh>
    <rPh sb="5" eb="6">
      <t>ツ</t>
    </rPh>
    <phoneticPr fontId="20"/>
  </si>
  <si>
    <t>1個  70.0ｍ</t>
    <rPh sb="1" eb="2">
      <t>コ</t>
    </rPh>
    <phoneticPr fontId="20"/>
  </si>
  <si>
    <t>（生活環境保全林）</t>
    <rPh sb="1" eb="3">
      <t>セイカツ</t>
    </rPh>
    <rPh sb="3" eb="5">
      <t>カンキョウ</t>
    </rPh>
    <rPh sb="5" eb="8">
      <t>ホゼンリン</t>
    </rPh>
    <phoneticPr fontId="26"/>
  </si>
  <si>
    <t>自然林造成</t>
    <rPh sb="0" eb="2">
      <t>シゼン</t>
    </rPh>
    <rPh sb="2" eb="3">
      <t>リン</t>
    </rPh>
    <rPh sb="3" eb="5">
      <t>ゾウセイ</t>
    </rPh>
    <phoneticPr fontId="26"/>
  </si>
  <si>
    <t>2.1ｈa</t>
    <phoneticPr fontId="26"/>
  </si>
  <si>
    <t>自然林改良</t>
    <rPh sb="0" eb="3">
      <t>シゼンリン</t>
    </rPh>
    <rPh sb="3" eb="5">
      <t>カイリョウ</t>
    </rPh>
    <phoneticPr fontId="26"/>
  </si>
  <si>
    <t>12.25ｈa</t>
    <phoneticPr fontId="26"/>
  </si>
  <si>
    <t>防火施設</t>
    <rPh sb="0" eb="2">
      <t>ボウカ</t>
    </rPh>
    <rPh sb="2" eb="4">
      <t>シセツ</t>
    </rPh>
    <phoneticPr fontId="26"/>
  </si>
  <si>
    <t>作業歩道</t>
    <rPh sb="0" eb="2">
      <t>サギョウ</t>
    </rPh>
    <rPh sb="2" eb="4">
      <t>ホドウ</t>
    </rPh>
    <phoneticPr fontId="26"/>
  </si>
  <si>
    <t>2,574.4ｍ</t>
    <phoneticPr fontId="26"/>
  </si>
  <si>
    <t>年　度</t>
    <rPh sb="0" eb="3">
      <t>ネンド</t>
    </rPh>
    <phoneticPr fontId="26"/>
  </si>
  <si>
    <t>H12</t>
    <phoneticPr fontId="20"/>
  </si>
  <si>
    <t>(８)  みかぼ森林公園</t>
    <rPh sb="8" eb="10">
      <t>シンリン</t>
    </rPh>
    <rPh sb="10" eb="12">
      <t>コウエン</t>
    </rPh>
    <phoneticPr fontId="26"/>
  </si>
  <si>
    <t>藤岡市上日野字御荷鉾山</t>
    <rPh sb="0" eb="2">
      <t>フジオカ</t>
    </rPh>
    <rPh sb="2" eb="3">
      <t>シ</t>
    </rPh>
    <rPh sb="3" eb="4">
      <t>カミ</t>
    </rPh>
    <rPh sb="4" eb="5">
      <t>ヒ</t>
    </rPh>
    <rPh sb="5" eb="6">
      <t>ノ</t>
    </rPh>
    <rPh sb="6" eb="7">
      <t>ジ</t>
    </rPh>
    <rPh sb="7" eb="8">
      <t>ゴ</t>
    </rPh>
    <rPh sb="8" eb="9">
      <t>イナリ</t>
    </rPh>
    <rPh sb="9" eb="10">
      <t>ホコ</t>
    </rPh>
    <rPh sb="10" eb="11">
      <t>ヤマ</t>
    </rPh>
    <phoneticPr fontId="26"/>
  </si>
  <si>
    <t>253ha　　平成3年4月1日開園</t>
    <phoneticPr fontId="26"/>
  </si>
  <si>
    <t>ア．施設整備状況（昭和61年度～　）</t>
    <rPh sb="2" eb="4">
      <t>シセツ</t>
    </rPh>
    <rPh sb="4" eb="6">
      <t>セイビ</t>
    </rPh>
    <rPh sb="6" eb="8">
      <t>ジョウキョウ</t>
    </rPh>
    <rPh sb="9" eb="11">
      <t>ショウワ</t>
    </rPh>
    <rPh sb="13" eb="15">
      <t>ネンド</t>
    </rPh>
    <phoneticPr fontId="26"/>
  </si>
  <si>
    <t>管理施設造成</t>
    <rPh sb="0" eb="2">
      <t>カンリ</t>
    </rPh>
    <rPh sb="2" eb="4">
      <t>シセツ</t>
    </rPh>
    <rPh sb="4" eb="6">
      <t>ゾウセイ</t>
    </rPh>
    <phoneticPr fontId="26"/>
  </si>
  <si>
    <t>1,500㎡</t>
    <phoneticPr fontId="26"/>
  </si>
  <si>
    <t>木造１棟　78.7㎡</t>
    <rPh sb="0" eb="2">
      <t>モクゾウ</t>
    </rPh>
    <rPh sb="3" eb="4">
      <t>ムネ</t>
    </rPh>
    <phoneticPr fontId="26"/>
  </si>
  <si>
    <t>浄水装置棟</t>
    <rPh sb="0" eb="2">
      <t>ジョウスイ</t>
    </rPh>
    <rPh sb="2" eb="4">
      <t>ソウチ</t>
    </rPh>
    <rPh sb="4" eb="5">
      <t>ムネ</t>
    </rPh>
    <phoneticPr fontId="26"/>
  </si>
  <si>
    <t>木造１棟　43.1㎡</t>
    <rPh sb="0" eb="2">
      <t>モクゾウ</t>
    </rPh>
    <rPh sb="3" eb="4">
      <t>ムネ</t>
    </rPh>
    <phoneticPr fontId="26"/>
  </si>
  <si>
    <t>林内歩道</t>
    <rPh sb="0" eb="1">
      <t>ハヤシ</t>
    </rPh>
    <rPh sb="1" eb="2">
      <t>ナイ</t>
    </rPh>
    <rPh sb="2" eb="4">
      <t>ホドウ</t>
    </rPh>
    <phoneticPr fontId="26"/>
  </si>
  <si>
    <t>433ｍ</t>
    <phoneticPr fontId="26"/>
  </si>
  <si>
    <t>取水設置</t>
    <rPh sb="0" eb="2">
      <t>シュスイ</t>
    </rPh>
    <rPh sb="2" eb="4">
      <t>セッチ</t>
    </rPh>
    <phoneticPr fontId="26"/>
  </si>
  <si>
    <t>木造７基</t>
    <rPh sb="0" eb="2">
      <t>モクゾウ</t>
    </rPh>
    <rPh sb="3" eb="4">
      <t>キ</t>
    </rPh>
    <phoneticPr fontId="26"/>
  </si>
  <si>
    <t>パノラマ板</t>
    <rPh sb="4" eb="5">
      <t>イタ</t>
    </rPh>
    <phoneticPr fontId="26"/>
  </si>
  <si>
    <t>２基</t>
    <rPh sb="1" eb="2">
      <t>キ</t>
    </rPh>
    <phoneticPr fontId="26"/>
  </si>
  <si>
    <t>４基</t>
    <rPh sb="1" eb="2">
      <t>キ</t>
    </rPh>
    <phoneticPr fontId="26"/>
  </si>
  <si>
    <t>１４基</t>
    <rPh sb="2" eb="3">
      <t>キ</t>
    </rPh>
    <phoneticPr fontId="26"/>
  </si>
  <si>
    <t>(含誘導標識）</t>
    <rPh sb="1" eb="2">
      <t>フク</t>
    </rPh>
    <rPh sb="2" eb="4">
      <t>ユウドウ</t>
    </rPh>
    <rPh sb="4" eb="6">
      <t>ヒョウシキ</t>
    </rPh>
    <phoneticPr fontId="20"/>
  </si>
  <si>
    <t>避雷針</t>
    <rPh sb="0" eb="3">
      <t>ヒライシン</t>
    </rPh>
    <phoneticPr fontId="26"/>
  </si>
  <si>
    <t>植栽</t>
    <rPh sb="0" eb="1">
      <t>ショク</t>
    </rPh>
    <rPh sb="1" eb="2">
      <t>サイ</t>
    </rPh>
    <phoneticPr fontId="26"/>
  </si>
  <si>
    <t>物置</t>
    <rPh sb="0" eb="2">
      <t>モノオキ</t>
    </rPh>
    <phoneticPr fontId="26"/>
  </si>
  <si>
    <t>木造１棟</t>
    <rPh sb="0" eb="2">
      <t>モクゾウ</t>
    </rPh>
    <rPh sb="3" eb="4">
      <t>ムネ</t>
    </rPh>
    <phoneticPr fontId="26"/>
  </si>
  <si>
    <t>展望施設</t>
    <rPh sb="0" eb="2">
      <t>テンボウ</t>
    </rPh>
    <rPh sb="2" eb="4">
      <t>シセツ</t>
    </rPh>
    <phoneticPr fontId="26"/>
  </si>
  <si>
    <t>木造３棟</t>
    <rPh sb="0" eb="2">
      <t>モクゾウ</t>
    </rPh>
    <rPh sb="3" eb="4">
      <t>ムネ</t>
    </rPh>
    <phoneticPr fontId="26"/>
  </si>
  <si>
    <t>四阿</t>
    <rPh sb="0" eb="1">
      <t>ヨン</t>
    </rPh>
    <rPh sb="1" eb="2">
      <t>ア</t>
    </rPh>
    <phoneticPr fontId="26"/>
  </si>
  <si>
    <t>３ヶ所</t>
    <rPh sb="1" eb="3">
      <t>カショ</t>
    </rPh>
    <phoneticPr fontId="26"/>
  </si>
  <si>
    <t>安全柵</t>
    <rPh sb="0" eb="2">
      <t>アンゼンサク</t>
    </rPh>
    <rPh sb="2" eb="3">
      <t>サク</t>
    </rPh>
    <phoneticPr fontId="26"/>
  </si>
  <si>
    <t>133.5ｍ</t>
    <phoneticPr fontId="26"/>
  </si>
  <si>
    <t>法面保全</t>
    <rPh sb="0" eb="1">
      <t>ホウ</t>
    </rPh>
    <rPh sb="1" eb="2">
      <t>メン</t>
    </rPh>
    <rPh sb="2" eb="4">
      <t>ホゼン</t>
    </rPh>
    <phoneticPr fontId="26"/>
  </si>
  <si>
    <t>モルタル吹付　263㎡</t>
    <rPh sb="4" eb="6">
      <t>フキツ</t>
    </rPh>
    <phoneticPr fontId="26"/>
  </si>
  <si>
    <t>H12</t>
    <phoneticPr fontId="26"/>
  </si>
  <si>
    <t xml:space="preserve">- </t>
  </si>
  <si>
    <t>(９)  ２１世紀の森</t>
    <rPh sb="7" eb="9">
      <t>セイキ</t>
    </rPh>
    <rPh sb="10" eb="11">
      <t>モリ</t>
    </rPh>
    <phoneticPr fontId="26"/>
  </si>
  <si>
    <t>沼田市上発知町、利根郡川場村門前</t>
    <rPh sb="0" eb="3">
      <t>ヌマタシ</t>
    </rPh>
    <rPh sb="3" eb="7">
      <t>カミホッチマチ</t>
    </rPh>
    <rPh sb="8" eb="11">
      <t>トネグン</t>
    </rPh>
    <rPh sb="11" eb="14">
      <t>カワバムラ</t>
    </rPh>
    <rPh sb="14" eb="16">
      <t>モンゼン</t>
    </rPh>
    <phoneticPr fontId="26"/>
  </si>
  <si>
    <t xml:space="preserve">252ha　平成10年10月11日開園  </t>
    <rPh sb="6" eb="8">
      <t>ヘイセイ</t>
    </rPh>
    <rPh sb="10" eb="11">
      <t>ネン</t>
    </rPh>
    <rPh sb="13" eb="14">
      <t>ツキ</t>
    </rPh>
    <rPh sb="16" eb="17">
      <t>ニチ</t>
    </rPh>
    <rPh sb="17" eb="19">
      <t>カイエン</t>
    </rPh>
    <phoneticPr fontId="26"/>
  </si>
  <si>
    <t>ア．施設整備状況（平成４年度～　）</t>
    <rPh sb="9" eb="11">
      <t>ヘイセイ</t>
    </rPh>
    <rPh sb="12" eb="13">
      <t>ネン</t>
    </rPh>
    <phoneticPr fontId="26"/>
  </si>
  <si>
    <t>（健康とゆとりの森整備）</t>
    <rPh sb="1" eb="3">
      <t>ケンコウ</t>
    </rPh>
    <rPh sb="8" eb="9">
      <t>モリ</t>
    </rPh>
    <rPh sb="9" eb="11">
      <t>セイビ</t>
    </rPh>
    <phoneticPr fontId="26"/>
  </si>
  <si>
    <t>森林整備､歩道､管理車道等</t>
    <rPh sb="0" eb="2">
      <t>シンリン</t>
    </rPh>
    <rPh sb="2" eb="4">
      <t>セイビ</t>
    </rPh>
    <rPh sb="5" eb="7">
      <t>ホドウ</t>
    </rPh>
    <rPh sb="8" eb="10">
      <t>カンリ</t>
    </rPh>
    <rPh sb="10" eb="12">
      <t>シャドウ</t>
    </rPh>
    <rPh sb="12" eb="13">
      <t>トウ</t>
    </rPh>
    <phoneticPr fontId="26"/>
  </si>
  <si>
    <t>さく井ポンプ設備</t>
    <rPh sb="2" eb="3">
      <t>イ</t>
    </rPh>
    <rPh sb="6" eb="8">
      <t>セツビ</t>
    </rPh>
    <phoneticPr fontId="26"/>
  </si>
  <si>
    <t>２箇所</t>
    <rPh sb="1" eb="3">
      <t>カショ</t>
    </rPh>
    <phoneticPr fontId="26"/>
  </si>
  <si>
    <t>給水設備</t>
    <rPh sb="0" eb="2">
      <t>キュウスイ</t>
    </rPh>
    <rPh sb="2" eb="4">
      <t>セツビ</t>
    </rPh>
    <phoneticPr fontId="26"/>
  </si>
  <si>
    <t>電気設備</t>
    <rPh sb="0" eb="2">
      <t>デンキ</t>
    </rPh>
    <rPh sb="2" eb="4">
      <t>セツビ</t>
    </rPh>
    <phoneticPr fontId="26"/>
  </si>
  <si>
    <t>配管工事</t>
    <rPh sb="0" eb="2">
      <t>ハイカン</t>
    </rPh>
    <rPh sb="2" eb="4">
      <t>コウジ</t>
    </rPh>
    <phoneticPr fontId="26"/>
  </si>
  <si>
    <t>電気、水道１式</t>
    <rPh sb="0" eb="2">
      <t>デンキ</t>
    </rPh>
    <rPh sb="3" eb="5">
      <t>スイドウ</t>
    </rPh>
    <rPh sb="6" eb="7">
      <t>シキ</t>
    </rPh>
    <phoneticPr fontId="26"/>
  </si>
  <si>
    <t>森の広場造成・芝張り</t>
    <rPh sb="0" eb="1">
      <t>モリ</t>
    </rPh>
    <rPh sb="2" eb="4">
      <t>ヒロバ</t>
    </rPh>
    <rPh sb="4" eb="6">
      <t>ゾウセイ</t>
    </rPh>
    <rPh sb="7" eb="8">
      <t>シバ</t>
    </rPh>
    <rPh sb="8" eb="9">
      <t>ハ</t>
    </rPh>
    <phoneticPr fontId="26"/>
  </si>
  <si>
    <t>3.8ha</t>
    <phoneticPr fontId="26"/>
  </si>
  <si>
    <t>芝生育成管理</t>
    <rPh sb="0" eb="2">
      <t>シバフ</t>
    </rPh>
    <rPh sb="2" eb="4">
      <t>イクセイ</t>
    </rPh>
    <rPh sb="4" eb="6">
      <t>カンリ</t>
    </rPh>
    <phoneticPr fontId="26"/>
  </si>
  <si>
    <t>38,462㎡</t>
    <phoneticPr fontId="26"/>
  </si>
  <si>
    <t>駐車場造成</t>
    <rPh sb="0" eb="3">
      <t>チュウシャジョウ</t>
    </rPh>
    <rPh sb="3" eb="5">
      <t>ゾウセイ</t>
    </rPh>
    <phoneticPr fontId="26"/>
  </si>
  <si>
    <t>樹木園造成整備</t>
    <rPh sb="0" eb="2">
      <t>ジュモク</t>
    </rPh>
    <rPh sb="2" eb="3">
      <t>エン</t>
    </rPh>
    <rPh sb="3" eb="5">
      <t>ゾウセイ</t>
    </rPh>
    <rPh sb="5" eb="7">
      <t>セイビ</t>
    </rPh>
    <phoneticPr fontId="26"/>
  </si>
  <si>
    <t>管理事務所・展示棟</t>
    <rPh sb="0" eb="2">
      <t>カンリ</t>
    </rPh>
    <rPh sb="2" eb="5">
      <t>ジムショ</t>
    </rPh>
    <rPh sb="6" eb="9">
      <t>テンジトウ</t>
    </rPh>
    <phoneticPr fontId="26"/>
  </si>
  <si>
    <t>２棟　物置２棟</t>
    <rPh sb="1" eb="2">
      <t>ムネ</t>
    </rPh>
    <rPh sb="3" eb="5">
      <t>モノオキ</t>
    </rPh>
    <rPh sb="6" eb="7">
      <t>トウ</t>
    </rPh>
    <phoneticPr fontId="26"/>
  </si>
  <si>
    <t>トイレ、展望台</t>
    <rPh sb="4" eb="7">
      <t>テンボウダイ</t>
    </rPh>
    <phoneticPr fontId="26"/>
  </si>
  <si>
    <t>２棟</t>
    <rPh sb="1" eb="2">
      <t>ムネ</t>
    </rPh>
    <phoneticPr fontId="26"/>
  </si>
  <si>
    <t>休憩・避難棟</t>
    <rPh sb="0" eb="2">
      <t>キュウケイ</t>
    </rPh>
    <rPh sb="3" eb="6">
      <t>ヒナントウ</t>
    </rPh>
    <phoneticPr fontId="26"/>
  </si>
  <si>
    <t>１棟</t>
    <rPh sb="1" eb="2">
      <t>ムネ</t>
    </rPh>
    <phoneticPr fontId="26"/>
  </si>
  <si>
    <t>御製碑</t>
    <rPh sb="0" eb="3">
      <t>ギョセイヒ</t>
    </rPh>
    <phoneticPr fontId="26"/>
  </si>
  <si>
    <t>2,467.8ｍ</t>
    <phoneticPr fontId="26"/>
  </si>
  <si>
    <t>自然観察ゾーン植栽</t>
    <rPh sb="0" eb="2">
      <t>シゼン</t>
    </rPh>
    <rPh sb="2" eb="4">
      <t>カンサツ</t>
    </rPh>
    <rPh sb="7" eb="9">
      <t>ショクサイ</t>
    </rPh>
    <phoneticPr fontId="26"/>
  </si>
  <si>
    <t>161本</t>
    <rPh sb="3" eb="4">
      <t>ホン</t>
    </rPh>
    <phoneticPr fontId="26"/>
  </si>
  <si>
    <t>公園内植栽</t>
    <rPh sb="0" eb="3">
      <t>コウエンナイ</t>
    </rPh>
    <rPh sb="3" eb="5">
      <t>ショクサイ</t>
    </rPh>
    <phoneticPr fontId="26"/>
  </si>
  <si>
    <t>1,748本</t>
    <rPh sb="5" eb="6">
      <t>ホン</t>
    </rPh>
    <phoneticPr fontId="26"/>
  </si>
  <si>
    <t>｢21世紀の森｣標柱</t>
    <rPh sb="3" eb="5">
      <t>セイキ</t>
    </rPh>
    <rPh sb="6" eb="7">
      <t>モリ</t>
    </rPh>
    <rPh sb="8" eb="10">
      <t>ヒョウチュウ</t>
    </rPh>
    <phoneticPr fontId="26"/>
  </si>
  <si>
    <t>土留工</t>
    <rPh sb="0" eb="3">
      <t>ドドメコウ</t>
    </rPh>
    <phoneticPr fontId="26"/>
  </si>
  <si>
    <t>１個</t>
    <rPh sb="1" eb="2">
      <t>コ</t>
    </rPh>
    <phoneticPr fontId="26"/>
  </si>
  <si>
    <t>お手植え木等移植</t>
    <rPh sb="0" eb="3">
      <t>オテウ</t>
    </rPh>
    <rPh sb="4" eb="5">
      <t>キ</t>
    </rPh>
    <rPh sb="5" eb="6">
      <t>トウ</t>
    </rPh>
    <rPh sb="6" eb="8">
      <t>イショク</t>
    </rPh>
    <phoneticPr fontId="26"/>
  </si>
  <si>
    <t>1,136本</t>
    <rPh sb="5" eb="6">
      <t>ホン</t>
    </rPh>
    <phoneticPr fontId="26"/>
  </si>
  <si>
    <t>駐車場標識</t>
    <rPh sb="0" eb="3">
      <t>チュウシャジョウ</t>
    </rPh>
    <rPh sb="3" eb="5">
      <t>ヒョウシキ</t>
    </rPh>
    <phoneticPr fontId="26"/>
  </si>
  <si>
    <t>10基</t>
    <rPh sb="2" eb="3">
      <t>キ</t>
    </rPh>
    <phoneticPr fontId="26"/>
  </si>
  <si>
    <t>道路標識</t>
    <rPh sb="0" eb="2">
      <t>ドウロ</t>
    </rPh>
    <rPh sb="2" eb="4">
      <t>ヒョウシキ</t>
    </rPh>
    <phoneticPr fontId="26"/>
  </si>
  <si>
    <t>５枚、３基</t>
    <rPh sb="1" eb="2">
      <t>マイ</t>
    </rPh>
    <rPh sb="4" eb="5">
      <t>キ</t>
    </rPh>
    <phoneticPr fontId="26"/>
  </si>
  <si>
    <t>14基　車止５基</t>
    <rPh sb="2" eb="3">
      <t>キ</t>
    </rPh>
    <rPh sb="4" eb="6">
      <t>クルマド</t>
    </rPh>
    <rPh sb="7" eb="8">
      <t>キ</t>
    </rPh>
    <phoneticPr fontId="20"/>
  </si>
  <si>
    <t>森林整備</t>
    <rPh sb="0" eb="2">
      <t>シンリン</t>
    </rPh>
    <rPh sb="2" eb="4">
      <t>セイビ</t>
    </rPh>
    <phoneticPr fontId="26"/>
  </si>
  <si>
    <t>下刈、除伐、間伐</t>
    <rPh sb="0" eb="1">
      <t>シタ</t>
    </rPh>
    <rPh sb="1" eb="2">
      <t>カ</t>
    </rPh>
    <rPh sb="3" eb="5">
      <t>ジョバツ</t>
    </rPh>
    <rPh sb="6" eb="8">
      <t>カンバツ</t>
    </rPh>
    <phoneticPr fontId="26"/>
  </si>
  <si>
    <t>土地購入</t>
    <rPh sb="0" eb="2">
      <t>トチ</t>
    </rPh>
    <rPh sb="2" eb="4">
      <t>コウニュウ</t>
    </rPh>
    <phoneticPr fontId="26"/>
  </si>
  <si>
    <t>300,541㎡</t>
    <phoneticPr fontId="26"/>
  </si>
  <si>
    <t>お野立て所改修</t>
    <rPh sb="1" eb="2">
      <t>ノ</t>
    </rPh>
    <rPh sb="2" eb="3">
      <t>タ</t>
    </rPh>
    <rPh sb="4" eb="5">
      <t>ショ</t>
    </rPh>
    <rPh sb="5" eb="7">
      <t>カイシュウ</t>
    </rPh>
    <phoneticPr fontId="26"/>
  </si>
  <si>
    <t>改修1式、ﾒｰﾀｰ設置</t>
    <rPh sb="0" eb="2">
      <t>カイシュウ</t>
    </rPh>
    <rPh sb="3" eb="4">
      <t>シキ</t>
    </rPh>
    <rPh sb="9" eb="11">
      <t>セッチ</t>
    </rPh>
    <phoneticPr fontId="20"/>
  </si>
  <si>
    <t>水路工</t>
    <rPh sb="0" eb="2">
      <t>スイロ</t>
    </rPh>
    <rPh sb="2" eb="3">
      <t>コウ</t>
    </rPh>
    <phoneticPr fontId="20"/>
  </si>
  <si>
    <t>(森林公園等植栽)</t>
    <rPh sb="1" eb="3">
      <t>シンリン</t>
    </rPh>
    <rPh sb="3" eb="5">
      <t>コウエン</t>
    </rPh>
    <rPh sb="5" eb="6">
      <t>トウ</t>
    </rPh>
    <rPh sb="6" eb="8">
      <t>ショクサイ</t>
    </rPh>
    <phoneticPr fontId="26"/>
  </si>
  <si>
    <t>植栽</t>
    <rPh sb="0" eb="2">
      <t>ショクサイ</t>
    </rPh>
    <phoneticPr fontId="26"/>
  </si>
  <si>
    <t>2,055本</t>
    <rPh sb="5" eb="6">
      <t>ホン</t>
    </rPh>
    <phoneticPr fontId="26"/>
  </si>
  <si>
    <t>パーゴラ</t>
    <phoneticPr fontId="26"/>
  </si>
  <si>
    <t>１基（樹木園）</t>
    <rPh sb="0" eb="2">
      <t>１キ</t>
    </rPh>
    <rPh sb="3" eb="6">
      <t>ジュモクエン</t>
    </rPh>
    <phoneticPr fontId="26"/>
  </si>
  <si>
    <t>イ．入園者</t>
  </si>
  <si>
    <t>(ｱ)　年　度　別</t>
  </si>
  <si>
    <t>年　度</t>
    <phoneticPr fontId="26"/>
  </si>
  <si>
    <t>(10)緑化センター</t>
    <rPh sb="4" eb="6">
      <t>リョクカ</t>
    </rPh>
    <phoneticPr fontId="20"/>
  </si>
  <si>
    <t>邑楽郡邑楽町大字中野・鶉</t>
    <rPh sb="0" eb="3">
      <t>オウラグン</t>
    </rPh>
    <rPh sb="3" eb="6">
      <t>オウラマチ</t>
    </rPh>
    <rPh sb="6" eb="8">
      <t>オオアザ</t>
    </rPh>
    <rPh sb="8" eb="10">
      <t>ナカノ</t>
    </rPh>
    <rPh sb="11" eb="12">
      <t>ウズラ</t>
    </rPh>
    <phoneticPr fontId="20"/>
  </si>
  <si>
    <t>5.5hａ　　平成10年5月26日開園</t>
    <phoneticPr fontId="20"/>
  </si>
  <si>
    <t>ア．施設設置状況（昭和55～58年度、平成8～10年度）</t>
    <rPh sb="2" eb="4">
      <t>シセツ</t>
    </rPh>
    <rPh sb="4" eb="6">
      <t>セッチ</t>
    </rPh>
    <rPh sb="6" eb="8">
      <t>ジョウキョウ</t>
    </rPh>
    <rPh sb="9" eb="11">
      <t>ショウワ</t>
    </rPh>
    <rPh sb="16" eb="18">
      <t>ネンド</t>
    </rPh>
    <rPh sb="19" eb="21">
      <t>ヘイセイ</t>
    </rPh>
    <rPh sb="25" eb="27">
      <t>ネンド</t>
    </rPh>
    <phoneticPr fontId="20"/>
  </si>
  <si>
    <t>本館</t>
    <rPh sb="0" eb="2">
      <t>ホンカン</t>
    </rPh>
    <phoneticPr fontId="20"/>
  </si>
  <si>
    <t>300㎡　1棟</t>
    <rPh sb="6" eb="7">
      <t>ムネ</t>
    </rPh>
    <phoneticPr fontId="20"/>
  </si>
  <si>
    <t>緑化センター</t>
    <rPh sb="0" eb="2">
      <t>リョクカ</t>
    </rPh>
    <phoneticPr fontId="20"/>
  </si>
  <si>
    <t>倉庫等</t>
    <rPh sb="0" eb="2">
      <t>ソウコ</t>
    </rPh>
    <rPh sb="2" eb="3">
      <t>ナド</t>
    </rPh>
    <phoneticPr fontId="20"/>
  </si>
  <si>
    <t>倉庫104㎡　１棟　休憩舎14㎡　１棟</t>
    <rPh sb="0" eb="2">
      <t>ソウコ</t>
    </rPh>
    <rPh sb="8" eb="9">
      <t>トウ</t>
    </rPh>
    <rPh sb="10" eb="12">
      <t>キュウケイ</t>
    </rPh>
    <rPh sb="12" eb="13">
      <t>シャ</t>
    </rPh>
    <rPh sb="18" eb="19">
      <t>トウ</t>
    </rPh>
    <phoneticPr fontId="20"/>
  </si>
  <si>
    <t>四阿</t>
    <rPh sb="0" eb="2">
      <t>シア</t>
    </rPh>
    <phoneticPr fontId="20"/>
  </si>
  <si>
    <t>76㎡　１棟</t>
    <rPh sb="5" eb="6">
      <t>トウ</t>
    </rPh>
    <phoneticPr fontId="20"/>
  </si>
  <si>
    <t>樹木園</t>
    <rPh sb="0" eb="3">
      <t>ジュモクエン</t>
    </rPh>
    <phoneticPr fontId="20"/>
  </si>
  <si>
    <t>針葉樹樹木園　1,060㎡</t>
  </si>
  <si>
    <t>広葉樹樹木園　1,210㎡</t>
  </si>
  <si>
    <t>耐湿樹樹木園　970㎡</t>
  </si>
  <si>
    <t>常緑広葉樹樹木園　720㎡</t>
  </si>
  <si>
    <t>防風林樹木園　670㎡</t>
  </si>
  <si>
    <t>街路樹樹木園　総延長　144ｍ</t>
  </si>
  <si>
    <t>針葉樹､季節､野鳥の森ｴﾘｱ　17,800㎡</t>
  </si>
  <si>
    <t>全国植樹祭記念の森ｴﾘｱ　2,200㎡</t>
  </si>
  <si>
    <t>見本園等</t>
    <rPh sb="0" eb="3">
      <t>ミホンエン</t>
    </rPh>
    <rPh sb="3" eb="4">
      <t>トウ</t>
    </rPh>
    <phoneticPr fontId="20"/>
  </si>
  <si>
    <t>庭園､地被植物、生垣等　9,166㎡</t>
  </si>
  <si>
    <t>自然林</t>
    <rPh sb="0" eb="3">
      <t>シゼンリン</t>
    </rPh>
    <phoneticPr fontId="20"/>
  </si>
  <si>
    <t>鶉地区　17,281㎡</t>
  </si>
  <si>
    <t>日時計花壇</t>
    <rPh sb="0" eb="1">
      <t>ヒ</t>
    </rPh>
    <rPh sb="1" eb="3">
      <t>ドケイ</t>
    </rPh>
    <rPh sb="3" eb="5">
      <t>カダン</t>
    </rPh>
    <phoneticPr fontId="20"/>
  </si>
  <si>
    <t>90㎡</t>
  </si>
  <si>
    <t>遊歩道</t>
    <rPh sb="0" eb="3">
      <t>ユウホドウ</t>
    </rPh>
    <phoneticPr fontId="20"/>
  </si>
  <si>
    <t>1,335ｍ</t>
  </si>
  <si>
    <t>790㎡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</si>
  <si>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</si>
  <si>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</si>
  <si>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</si>
  <si>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</si>
  <si>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</si>
  <si>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</si>
  <si>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</si>
  <si>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</si>
  <si>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</si>
  <si>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</si>
  <si>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</si>
  <si>
    <t>R3</t>
  </si>
  <si>
    <t>R4</t>
  </si>
  <si>
    <t>第３表　鳥獣保護</t>
    <rPh sb="0" eb="1">
      <t>ダイ</t>
    </rPh>
    <rPh sb="2" eb="3">
      <t>ヒョウ</t>
    </rPh>
    <rPh sb="4" eb="6">
      <t>チョウジュウ</t>
    </rPh>
    <rPh sb="6" eb="8">
      <t>ホゴ</t>
    </rPh>
    <phoneticPr fontId="20"/>
  </si>
  <si>
    <t>（１）鳥獣保護区・休猟区・特定猟具使用禁止区域</t>
    <rPh sb="3" eb="5">
      <t>チョウジュウ</t>
    </rPh>
    <rPh sb="5" eb="8">
      <t>ホゴク</t>
    </rPh>
    <rPh sb="9" eb="10">
      <t>ヤス</t>
    </rPh>
    <rPh sb="10" eb="11">
      <t>リョウ</t>
    </rPh>
    <rPh sb="11" eb="12">
      <t>ク</t>
    </rPh>
    <rPh sb="13" eb="16">
      <t>トクテイリョウ</t>
    </rPh>
    <rPh sb="16" eb="19">
      <t>グシヨウ</t>
    </rPh>
    <rPh sb="19" eb="21">
      <t>キンシ</t>
    </rPh>
    <rPh sb="21" eb="23">
      <t>クイキ</t>
    </rPh>
    <phoneticPr fontId="20"/>
  </si>
  <si>
    <t>（単位：ｈａ）</t>
    <rPh sb="1" eb="3">
      <t>タンイ</t>
    </rPh>
    <phoneticPr fontId="20"/>
  </si>
  <si>
    <t>鳥獣保護区</t>
    <rPh sb="0" eb="1">
      <t>チョウ</t>
    </rPh>
    <rPh sb="1" eb="2">
      <t>ジュウ</t>
    </rPh>
    <rPh sb="2" eb="3">
      <t>ホ</t>
    </rPh>
    <rPh sb="3" eb="4">
      <t>ゴ</t>
    </rPh>
    <rPh sb="4" eb="5">
      <t>ク</t>
    </rPh>
    <phoneticPr fontId="20"/>
  </si>
  <si>
    <t xml:space="preserve">  特別保護地区</t>
    <rPh sb="2" eb="3">
      <t>トク</t>
    </rPh>
    <rPh sb="3" eb="4">
      <t>ベツ</t>
    </rPh>
    <rPh sb="4" eb="5">
      <t>ホ</t>
    </rPh>
    <rPh sb="5" eb="6">
      <t>ゴ</t>
    </rPh>
    <rPh sb="6" eb="7">
      <t>チ</t>
    </rPh>
    <rPh sb="7" eb="8">
      <t>ク</t>
    </rPh>
    <phoneticPr fontId="20"/>
  </si>
  <si>
    <t>休　　猟　　区</t>
    <rPh sb="0" eb="1">
      <t>ヤス</t>
    </rPh>
    <rPh sb="3" eb="4">
      <t>リョウ</t>
    </rPh>
    <rPh sb="6" eb="7">
      <t>ク</t>
    </rPh>
    <phoneticPr fontId="20"/>
  </si>
  <si>
    <t>特定猟具使用禁止区域</t>
    <rPh sb="0" eb="3">
      <t>トクテイリョウ</t>
    </rPh>
    <rPh sb="3" eb="6">
      <t>グシヨウ</t>
    </rPh>
    <rPh sb="6" eb="8">
      <t>キンシ</t>
    </rPh>
    <rPh sb="8" eb="10">
      <t>クイキ</t>
    </rPh>
    <phoneticPr fontId="20"/>
  </si>
  <si>
    <t>箇　所</t>
    <rPh sb="0" eb="1">
      <t>コ</t>
    </rPh>
    <rPh sb="2" eb="3">
      <t>ショ</t>
    </rPh>
    <phoneticPr fontId="20"/>
  </si>
  <si>
    <t>面　積</t>
    <rPh sb="0" eb="1">
      <t>メン</t>
    </rPh>
    <rPh sb="2" eb="3">
      <t>セキ</t>
    </rPh>
    <phoneticPr fontId="20"/>
  </si>
  <si>
    <t>渋川</t>
    <rPh sb="0" eb="2">
      <t>シブカワ</t>
    </rPh>
    <phoneticPr fontId="4"/>
  </si>
  <si>
    <t>西部</t>
    <rPh sb="0" eb="2">
      <t>セイブ</t>
    </rPh>
    <phoneticPr fontId="4"/>
  </si>
  <si>
    <t>藤岡</t>
    <rPh sb="0" eb="2">
      <t>フジオカ</t>
    </rPh>
    <phoneticPr fontId="4"/>
  </si>
  <si>
    <t>富岡</t>
    <rPh sb="0" eb="2">
      <t>トミオカ</t>
    </rPh>
    <phoneticPr fontId="4"/>
  </si>
  <si>
    <t>吾妻</t>
    <rPh sb="0" eb="2">
      <t>アガツマ</t>
    </rPh>
    <phoneticPr fontId="4"/>
  </si>
  <si>
    <t>利根沼田</t>
    <rPh sb="0" eb="2">
      <t>トネ</t>
    </rPh>
    <rPh sb="2" eb="4">
      <t>ヌマタ</t>
    </rPh>
    <phoneticPr fontId="4"/>
  </si>
  <si>
    <t>桐生</t>
    <rPh sb="0" eb="2">
      <t>キリュウ</t>
    </rPh>
    <phoneticPr fontId="4"/>
  </si>
  <si>
    <t>　　（注）特別保護地区は鳥獣保護区の内数</t>
    <rPh sb="3" eb="4">
      <t>チュウ</t>
    </rPh>
    <rPh sb="5" eb="7">
      <t>トクベツ</t>
    </rPh>
    <rPh sb="7" eb="9">
      <t>ホゴ</t>
    </rPh>
    <rPh sb="9" eb="11">
      <t>チク</t>
    </rPh>
    <rPh sb="12" eb="14">
      <t>チョウジュウ</t>
    </rPh>
    <rPh sb="14" eb="17">
      <t>ホゴク</t>
    </rPh>
    <rPh sb="18" eb="19">
      <t>ウチ</t>
    </rPh>
    <rPh sb="19" eb="20">
      <t>スウ</t>
    </rPh>
    <phoneticPr fontId="20"/>
  </si>
  <si>
    <t>〔資料〕自然環境課</t>
    <rPh sb="1" eb="3">
      <t>シリョウ</t>
    </rPh>
    <rPh sb="4" eb="6">
      <t>シゼン</t>
    </rPh>
    <rPh sb="6" eb="8">
      <t>カンキョウ</t>
    </rPh>
    <rPh sb="8" eb="9">
      <t>カ</t>
    </rPh>
    <phoneticPr fontId="20"/>
  </si>
  <si>
    <t>（２）鳥獣飼養者及び飼養鳥獣数</t>
    <rPh sb="3" eb="5">
      <t>チョウジュウ</t>
    </rPh>
    <rPh sb="5" eb="6">
      <t>シイク</t>
    </rPh>
    <rPh sb="6" eb="7">
      <t>ヨウ</t>
    </rPh>
    <rPh sb="7" eb="8">
      <t>シャ</t>
    </rPh>
    <rPh sb="8" eb="9">
      <t>オヨ</t>
    </rPh>
    <rPh sb="10" eb="12">
      <t>シヨウ</t>
    </rPh>
    <rPh sb="12" eb="14">
      <t>チョウジュウ</t>
    </rPh>
    <rPh sb="14" eb="15">
      <t>スウ</t>
    </rPh>
    <phoneticPr fontId="20"/>
  </si>
  <si>
    <t>（単位：羽、頭）</t>
    <rPh sb="1" eb="3">
      <t>タンイ</t>
    </rPh>
    <rPh sb="4" eb="5">
      <t>ハ</t>
    </rPh>
    <rPh sb="6" eb="7">
      <t>アタマ</t>
    </rPh>
    <phoneticPr fontId="20"/>
  </si>
  <si>
    <t>飼養者（人）</t>
    <rPh sb="0" eb="1">
      <t>シイク</t>
    </rPh>
    <rPh sb="1" eb="2">
      <t>ヨウ</t>
    </rPh>
    <rPh sb="2" eb="3">
      <t>シャ</t>
    </rPh>
    <rPh sb="4" eb="5">
      <t>ニン</t>
    </rPh>
    <phoneticPr fontId="20"/>
  </si>
  <si>
    <t>飼養鳥獣</t>
    <rPh sb="0" eb="1">
      <t>シイク</t>
    </rPh>
    <rPh sb="1" eb="2">
      <t>ヨウ</t>
    </rPh>
    <rPh sb="2" eb="3">
      <t>チョウ</t>
    </rPh>
    <rPh sb="3" eb="4">
      <t>ジュウ</t>
    </rPh>
    <phoneticPr fontId="20"/>
  </si>
  <si>
    <t>　</t>
    <phoneticPr fontId="20"/>
  </si>
  <si>
    <t>渋川</t>
    <rPh sb="0" eb="2">
      <t>シブカワ</t>
    </rPh>
    <phoneticPr fontId="20"/>
  </si>
  <si>
    <t>西部</t>
    <rPh sb="0" eb="2">
      <t>セイブ</t>
    </rPh>
    <phoneticPr fontId="20"/>
  </si>
  <si>
    <t>藤岡</t>
    <rPh sb="0" eb="2">
      <t>フジオカ</t>
    </rPh>
    <phoneticPr fontId="20"/>
  </si>
  <si>
    <t>富岡</t>
    <rPh sb="0" eb="2">
      <t>トミオカ</t>
    </rPh>
    <phoneticPr fontId="20"/>
  </si>
  <si>
    <t>吾妻</t>
    <rPh sb="0" eb="2">
      <t>アガツマ</t>
    </rPh>
    <phoneticPr fontId="20"/>
  </si>
  <si>
    <t>桐生</t>
    <rPh sb="0" eb="2">
      <t>キリュウ</t>
    </rPh>
    <phoneticPr fontId="20"/>
  </si>
  <si>
    <t>〔資料〕自然環境課</t>
    <rPh sb="1" eb="3">
      <t>シリョウ</t>
    </rPh>
    <rPh sb="4" eb="6">
      <t>シゼン</t>
    </rPh>
    <rPh sb="6" eb="9">
      <t>カンキョウカ</t>
    </rPh>
    <phoneticPr fontId="20"/>
  </si>
  <si>
    <t>（３）狩猟者登録件数</t>
    <rPh sb="3" eb="5">
      <t>シュリョウ</t>
    </rPh>
    <rPh sb="5" eb="6">
      <t>シャ</t>
    </rPh>
    <rPh sb="6" eb="8">
      <t>トウロク</t>
    </rPh>
    <rPh sb="8" eb="10">
      <t>ケンスウ</t>
    </rPh>
    <phoneticPr fontId="20"/>
  </si>
  <si>
    <t>（単位：件）</t>
    <phoneticPr fontId="20"/>
  </si>
  <si>
    <t>総       数</t>
    <rPh sb="0" eb="9">
      <t>ソウスウ</t>
    </rPh>
    <phoneticPr fontId="20"/>
  </si>
  <si>
    <t>網猟</t>
    <rPh sb="0" eb="1">
      <t>アミ</t>
    </rPh>
    <rPh sb="1" eb="2">
      <t>リョウ</t>
    </rPh>
    <phoneticPr fontId="20"/>
  </si>
  <si>
    <t>わな猟</t>
    <rPh sb="2" eb="3">
      <t>リョウ</t>
    </rPh>
    <phoneticPr fontId="20"/>
  </si>
  <si>
    <t>第一種銃猟</t>
    <rPh sb="0" eb="1">
      <t>ダイ</t>
    </rPh>
    <rPh sb="1" eb="2">
      <t>イチ</t>
    </rPh>
    <rPh sb="2" eb="3">
      <t>シュ</t>
    </rPh>
    <rPh sb="3" eb="5">
      <t>ジュウリョウ</t>
    </rPh>
    <phoneticPr fontId="20"/>
  </si>
  <si>
    <t>第二種銃猟</t>
    <rPh sb="0" eb="1">
      <t>ダイ</t>
    </rPh>
    <rPh sb="1" eb="2">
      <t>2</t>
    </rPh>
    <rPh sb="2" eb="3">
      <t>シュ</t>
    </rPh>
    <rPh sb="3" eb="5">
      <t>ジュウリョウ</t>
    </rPh>
    <phoneticPr fontId="20"/>
  </si>
  <si>
    <t>総　数</t>
    <rPh sb="0" eb="1">
      <t>フサ</t>
    </rPh>
    <rPh sb="2" eb="3">
      <t>カズ</t>
    </rPh>
    <phoneticPr fontId="20"/>
  </si>
  <si>
    <t>県　内</t>
    <rPh sb="0" eb="1">
      <t>ケン</t>
    </rPh>
    <rPh sb="2" eb="3">
      <t>ナイ</t>
    </rPh>
    <phoneticPr fontId="20"/>
  </si>
  <si>
    <t>県　外</t>
    <rPh sb="0" eb="1">
      <t>ケン</t>
    </rPh>
    <rPh sb="2" eb="3">
      <t>ガイ</t>
    </rPh>
    <phoneticPr fontId="20"/>
  </si>
  <si>
    <t>　　</t>
    <phoneticPr fontId="20"/>
  </si>
  <si>
    <t>渋　川</t>
    <rPh sb="0" eb="1">
      <t>シブ</t>
    </rPh>
    <rPh sb="2" eb="3">
      <t>カワ</t>
    </rPh>
    <phoneticPr fontId="4"/>
  </si>
  <si>
    <t>西　部</t>
    <rPh sb="0" eb="1">
      <t>ニシ</t>
    </rPh>
    <rPh sb="2" eb="3">
      <t>ブ</t>
    </rPh>
    <phoneticPr fontId="4"/>
  </si>
  <si>
    <t>藤　岡</t>
    <rPh sb="0" eb="1">
      <t>フジ</t>
    </rPh>
    <rPh sb="2" eb="3">
      <t>オカ</t>
    </rPh>
    <phoneticPr fontId="4"/>
  </si>
  <si>
    <t>富　岡</t>
    <rPh sb="0" eb="1">
      <t>トミ</t>
    </rPh>
    <rPh sb="2" eb="3">
      <t>オカ</t>
    </rPh>
    <phoneticPr fontId="4"/>
  </si>
  <si>
    <t>桐　生</t>
    <rPh sb="0" eb="3">
      <t>キリュウ</t>
    </rPh>
    <phoneticPr fontId="4"/>
  </si>
  <si>
    <t>自然環境課</t>
    <rPh sb="0" eb="2">
      <t>シゼン</t>
    </rPh>
    <rPh sb="2" eb="4">
      <t>カンキョウ</t>
    </rPh>
    <rPh sb="4" eb="5">
      <t>カ</t>
    </rPh>
    <phoneticPr fontId="4"/>
  </si>
  <si>
    <t>（４）狩猟による鳥獣捕獲数</t>
    <rPh sb="3" eb="5">
      <t>シュリョウ</t>
    </rPh>
    <rPh sb="8" eb="10">
      <t>チョウジュウ</t>
    </rPh>
    <rPh sb="10" eb="13">
      <t>ホカクスウ</t>
    </rPh>
    <phoneticPr fontId="20"/>
  </si>
  <si>
    <t>（単位：羽、頭）</t>
    <phoneticPr fontId="20"/>
  </si>
  <si>
    <t>鳥　　　　　　　類</t>
    <rPh sb="0" eb="9">
      <t>チョウルイ</t>
    </rPh>
    <phoneticPr fontId="20"/>
  </si>
  <si>
    <t>獣　　　　　類</t>
    <rPh sb="0" eb="7">
      <t>ジュウルイ</t>
    </rPh>
    <phoneticPr fontId="20"/>
  </si>
  <si>
    <t>総  数</t>
    <rPh sb="0" eb="1">
      <t>ソウ</t>
    </rPh>
    <rPh sb="3" eb="4">
      <t>スウ</t>
    </rPh>
    <phoneticPr fontId="20"/>
  </si>
  <si>
    <t>キ  ジ</t>
    <phoneticPr fontId="20"/>
  </si>
  <si>
    <t>ヤマドリ</t>
    <phoneticPr fontId="20"/>
  </si>
  <si>
    <t>コジュケイ</t>
    <phoneticPr fontId="20"/>
  </si>
  <si>
    <t>カモ類</t>
    <rPh sb="2" eb="3">
      <t>ルイ</t>
    </rPh>
    <phoneticPr fontId="20"/>
  </si>
  <si>
    <t>その他</t>
    <rPh sb="0" eb="3">
      <t>ソノタ</t>
    </rPh>
    <phoneticPr fontId="20"/>
  </si>
  <si>
    <t>ク  マ</t>
    <phoneticPr fontId="20"/>
  </si>
  <si>
    <t>イノシシ</t>
    <phoneticPr fontId="20"/>
  </si>
  <si>
    <t>シ  カ</t>
    <phoneticPr fontId="20"/>
  </si>
  <si>
    <t>渋川</t>
    <rPh sb="0" eb="1">
      <t>シブ</t>
    </rPh>
    <rPh sb="1" eb="2">
      <t>カワ</t>
    </rPh>
    <phoneticPr fontId="20"/>
  </si>
  <si>
    <t>藤岡</t>
    <rPh sb="0" eb="1">
      <t>フジ</t>
    </rPh>
    <rPh sb="1" eb="2">
      <t>オカ</t>
    </rPh>
    <phoneticPr fontId="20"/>
  </si>
  <si>
    <t>富岡</t>
    <rPh sb="0" eb="1">
      <t>トミ</t>
    </rPh>
    <rPh sb="1" eb="2">
      <t>オカ</t>
    </rPh>
    <phoneticPr fontId="20"/>
  </si>
  <si>
    <t>自然環境課</t>
    <rPh sb="0" eb="2">
      <t>シゼン</t>
    </rPh>
    <rPh sb="2" eb="4">
      <t>カンキョウ</t>
    </rPh>
    <rPh sb="4" eb="5">
      <t>カ</t>
    </rPh>
    <phoneticPr fontId="20"/>
  </si>
  <si>
    <t>（５）有害鳥獣等補獲許可による鳥獣捕獲数</t>
    <rPh sb="3" eb="5">
      <t>ユウガイ</t>
    </rPh>
    <rPh sb="5" eb="7">
      <t>チョウジュウ</t>
    </rPh>
    <rPh sb="7" eb="8">
      <t>トウ</t>
    </rPh>
    <rPh sb="8" eb="9">
      <t>ホ</t>
    </rPh>
    <rPh sb="9" eb="10">
      <t>カク</t>
    </rPh>
    <phoneticPr fontId="20"/>
  </si>
  <si>
    <t>総　数</t>
    <rPh sb="0" eb="3">
      <t>ソウスウ</t>
    </rPh>
    <phoneticPr fontId="20"/>
  </si>
  <si>
    <t>鳥　　　　　　　　　　　　　　　類</t>
    <rPh sb="0" eb="17">
      <t>チョウルイ</t>
    </rPh>
    <phoneticPr fontId="20"/>
  </si>
  <si>
    <t>獣　　　　　　　　　　　　　　　類</t>
    <rPh sb="0" eb="17">
      <t>ジュウルイ</t>
    </rPh>
    <phoneticPr fontId="20"/>
  </si>
  <si>
    <t>総　数</t>
    <rPh sb="0" eb="1">
      <t>ソウ</t>
    </rPh>
    <rPh sb="2" eb="3">
      <t>スウ</t>
    </rPh>
    <phoneticPr fontId="20"/>
  </si>
  <si>
    <t>キジバト</t>
    <phoneticPr fontId="20"/>
  </si>
  <si>
    <t>カラス類</t>
    <rPh sb="3" eb="4">
      <t>ルイ</t>
    </rPh>
    <phoneticPr fontId="20"/>
  </si>
  <si>
    <t>ムクドリ</t>
    <phoneticPr fontId="20"/>
  </si>
  <si>
    <t>ドバト</t>
    <phoneticPr fontId="20"/>
  </si>
  <si>
    <t>ヒヨドリ</t>
    <phoneticPr fontId="20"/>
  </si>
  <si>
    <t>スズメ類</t>
    <rPh sb="3" eb="4">
      <t>ルイ</t>
    </rPh>
    <phoneticPr fontId="20"/>
  </si>
  <si>
    <t>シカ</t>
    <phoneticPr fontId="20"/>
  </si>
  <si>
    <t>クマ</t>
    <phoneticPr fontId="20"/>
  </si>
  <si>
    <t>サル</t>
    <phoneticPr fontId="20"/>
  </si>
  <si>
    <t>ノウサギ</t>
    <phoneticPr fontId="20"/>
  </si>
  <si>
    <t>タヌキ</t>
    <phoneticPr fontId="20"/>
  </si>
  <si>
    <t>キツネ</t>
    <phoneticPr fontId="20"/>
  </si>
  <si>
    <t>ﾊｸﾋﾞｼﾝ</t>
    <phoneticPr fontId="20"/>
  </si>
  <si>
    <t>モグラ</t>
    <phoneticPr fontId="20"/>
  </si>
  <si>
    <t>渋川</t>
  </si>
  <si>
    <t>桐生</t>
  </si>
  <si>
    <t>※カラスの卵含む</t>
    <rPh sb="5" eb="6">
      <t>タマゴ</t>
    </rPh>
    <rPh sb="6" eb="7">
      <t>フク</t>
    </rPh>
    <phoneticPr fontId="20"/>
  </si>
  <si>
    <t>※その他はカワウ、アオサギ、ゴイサギ</t>
    <rPh sb="3" eb="4">
      <t>タ</t>
    </rPh>
    <phoneticPr fontId="20"/>
  </si>
  <si>
    <t>※その他はアライグマ、アナグマ、カモシカ</t>
    <rPh sb="3" eb="4">
      <t>タ</t>
    </rPh>
    <phoneticPr fontId="20"/>
  </si>
  <si>
    <t>第４表　自然環境保護</t>
    <rPh sb="0" eb="1">
      <t>ダイ</t>
    </rPh>
    <rPh sb="2" eb="3">
      <t>ヒョウ</t>
    </rPh>
    <rPh sb="4" eb="6">
      <t>シゼン</t>
    </rPh>
    <rPh sb="6" eb="8">
      <t>カンキョウ</t>
    </rPh>
    <rPh sb="8" eb="10">
      <t>ホゴ</t>
    </rPh>
    <phoneticPr fontId="20"/>
  </si>
  <si>
    <t>（１）自然環境保全地域</t>
    <rPh sb="3" eb="5">
      <t>シゼン</t>
    </rPh>
    <rPh sb="5" eb="7">
      <t>カンキョウ</t>
    </rPh>
    <rPh sb="7" eb="9">
      <t>ホゼン</t>
    </rPh>
    <rPh sb="9" eb="11">
      <t>チイキ</t>
    </rPh>
    <phoneticPr fontId="20"/>
  </si>
  <si>
    <t>ア　県指定</t>
    <rPh sb="2" eb="5">
      <t>ケンシテイ</t>
    </rPh>
    <phoneticPr fontId="20"/>
  </si>
  <si>
    <t>（単位：ha）</t>
    <phoneticPr fontId="20"/>
  </si>
  <si>
    <t>番
号</t>
    <rPh sb="0" eb="1">
      <t>バン</t>
    </rPh>
    <rPh sb="2" eb="3">
      <t>ゴウ</t>
    </rPh>
    <phoneticPr fontId="20"/>
  </si>
  <si>
    <t>保全地域名</t>
    <rPh sb="0" eb="2">
      <t>ホゼン</t>
    </rPh>
    <rPh sb="2" eb="5">
      <t>チイキメイ</t>
    </rPh>
    <phoneticPr fontId="20"/>
  </si>
  <si>
    <t>指定年月日</t>
    <rPh sb="0" eb="2">
      <t>シテイ</t>
    </rPh>
    <rPh sb="2" eb="5">
      <t>ネンガッピ</t>
    </rPh>
    <phoneticPr fontId="20"/>
  </si>
  <si>
    <t>位　　置</t>
    <rPh sb="0" eb="4">
      <t>イチ</t>
    </rPh>
    <phoneticPr fontId="20"/>
  </si>
  <si>
    <t>面　　積</t>
    <rPh sb="0" eb="4">
      <t>メンセキ</t>
    </rPh>
    <phoneticPr fontId="20"/>
  </si>
  <si>
    <t>左のうち
特別地区</t>
    <rPh sb="0" eb="1">
      <t>サ</t>
    </rPh>
    <rPh sb="5" eb="7">
      <t>トクベツ</t>
    </rPh>
    <rPh sb="7" eb="9">
      <t>チク</t>
    </rPh>
    <phoneticPr fontId="20"/>
  </si>
  <si>
    <t>左のうち野生動植物保護地区</t>
    <rPh sb="0" eb="1">
      <t>サ</t>
    </rPh>
    <rPh sb="4" eb="5">
      <t>ヤセイ</t>
    </rPh>
    <rPh sb="5" eb="6">
      <t>セイ</t>
    </rPh>
    <rPh sb="6" eb="9">
      <t>ドウショクブツ</t>
    </rPh>
    <rPh sb="9" eb="11">
      <t>ホゴ</t>
    </rPh>
    <rPh sb="11" eb="13">
      <t>チク</t>
    </rPh>
    <phoneticPr fontId="20"/>
  </si>
  <si>
    <t>鈴ケ岳</t>
    <rPh sb="0" eb="1">
      <t>スズ</t>
    </rPh>
    <rPh sb="2" eb="3">
      <t>タケ</t>
    </rPh>
    <phoneticPr fontId="20"/>
  </si>
  <si>
    <t>昭和</t>
    <rPh sb="0" eb="2">
      <t>ショウワ</t>
    </rPh>
    <phoneticPr fontId="20"/>
  </si>
  <si>
    <t>渋川市</t>
  </si>
  <si>
    <t>50. 3.28</t>
  </si>
  <si>
    <t>前橋市</t>
    <rPh sb="0" eb="3">
      <t>マエバシシ</t>
    </rPh>
    <phoneticPr fontId="20"/>
  </si>
  <si>
    <t>荒山</t>
    <rPh sb="0" eb="2">
      <t>アラヤマ</t>
    </rPh>
    <phoneticPr fontId="20"/>
  </si>
  <si>
    <t>鍋割山</t>
    <rPh sb="0" eb="1">
      <t>ナベ</t>
    </rPh>
    <rPh sb="1" eb="2">
      <t>ワ</t>
    </rPh>
    <rPh sb="2" eb="3">
      <t>ヤマ</t>
    </rPh>
    <phoneticPr fontId="20"/>
  </si>
  <si>
    <t>北沢</t>
    <rPh sb="0" eb="2">
      <t>キタザワ</t>
    </rPh>
    <phoneticPr fontId="20"/>
  </si>
  <si>
    <t>上野村</t>
    <rPh sb="0" eb="3">
      <t>ウエノムラ</t>
    </rPh>
    <phoneticPr fontId="20"/>
  </si>
  <si>
    <t>相馬山</t>
    <rPh sb="0" eb="2">
      <t>ソウマ</t>
    </rPh>
    <rPh sb="2" eb="3">
      <t>サン</t>
    </rPh>
    <phoneticPr fontId="20"/>
  </si>
  <si>
    <t>51. 3. 1</t>
  </si>
  <si>
    <t>高崎市</t>
    <rPh sb="0" eb="3">
      <t>タカサキシ</t>
    </rPh>
    <phoneticPr fontId="20"/>
  </si>
  <si>
    <t>黒岩</t>
    <rPh sb="0" eb="2">
      <t>クロイワ</t>
    </rPh>
    <phoneticPr fontId="20"/>
  </si>
  <si>
    <t>鍋割山南面</t>
    <rPh sb="0" eb="1">
      <t>ナベ</t>
    </rPh>
    <rPh sb="1" eb="2">
      <t>ワ</t>
    </rPh>
    <rPh sb="2" eb="3">
      <t>ヤマ</t>
    </rPh>
    <rPh sb="3" eb="5">
      <t>ナンメン</t>
    </rPh>
    <phoneticPr fontId="20"/>
  </si>
  <si>
    <t>荒山高原</t>
    <rPh sb="0" eb="2">
      <t>アラヤマ</t>
    </rPh>
    <rPh sb="2" eb="4">
      <t>コウゲン</t>
    </rPh>
    <phoneticPr fontId="20"/>
  </si>
  <si>
    <t>あずさ沢</t>
    <rPh sb="3" eb="4">
      <t>サワ</t>
    </rPh>
    <phoneticPr fontId="20"/>
  </si>
  <si>
    <t>藤岡市</t>
    <rPh sb="0" eb="3">
      <t>フジオカシ</t>
    </rPh>
    <phoneticPr fontId="20"/>
  </si>
  <si>
    <t>袈裟丸山</t>
    <rPh sb="0" eb="4">
      <t>ケサマルヤマ</t>
    </rPh>
    <phoneticPr fontId="20"/>
  </si>
  <si>
    <t>みどり市</t>
    <rPh sb="3" eb="4">
      <t>シ</t>
    </rPh>
    <phoneticPr fontId="20"/>
  </si>
  <si>
    <t>小中大滝</t>
    <rPh sb="0" eb="1">
      <t>コ</t>
    </rPh>
    <rPh sb="1" eb="2">
      <t>ナカ</t>
    </rPh>
    <rPh sb="2" eb="4">
      <t>オオタキ</t>
    </rPh>
    <phoneticPr fontId="20"/>
  </si>
  <si>
    <t>鳴神山</t>
    <rPh sb="0" eb="1">
      <t>ナ</t>
    </rPh>
    <rPh sb="1" eb="3">
      <t>カミヤマ</t>
    </rPh>
    <phoneticPr fontId="20"/>
  </si>
  <si>
    <t>桐生市</t>
    <rPh sb="0" eb="3">
      <t>キリュウシ</t>
    </rPh>
    <phoneticPr fontId="20"/>
  </si>
  <si>
    <t>朝日岳・白毛門山東面</t>
    <rPh sb="0" eb="3">
      <t>アサヒダケ</t>
    </rPh>
    <rPh sb="4" eb="5">
      <t>シロ</t>
    </rPh>
    <rPh sb="5" eb="6">
      <t>ケ</t>
    </rPh>
    <rPh sb="6" eb="7">
      <t>モン</t>
    </rPh>
    <rPh sb="7" eb="8">
      <t>ヤマ</t>
    </rPh>
    <rPh sb="8" eb="10">
      <t>トウメン</t>
    </rPh>
    <phoneticPr fontId="20"/>
  </si>
  <si>
    <t>みなかみ町</t>
    <rPh sb="4" eb="5">
      <t>マチ</t>
    </rPh>
    <phoneticPr fontId="20"/>
  </si>
  <si>
    <t>至仏山・笠ケ岳西面</t>
    <rPh sb="0" eb="3">
      <t>シブツサン</t>
    </rPh>
    <rPh sb="4" eb="5">
      <t>カサ</t>
    </rPh>
    <rPh sb="6" eb="7">
      <t>タケ</t>
    </rPh>
    <rPh sb="7" eb="8">
      <t>セイ</t>
    </rPh>
    <rPh sb="8" eb="9">
      <t>メン</t>
    </rPh>
    <phoneticPr fontId="20"/>
  </si>
  <si>
    <t>皇海山</t>
    <rPh sb="0" eb="1">
      <t>コウ</t>
    </rPh>
    <rPh sb="1" eb="2">
      <t>カイ</t>
    </rPh>
    <rPh sb="2" eb="3">
      <t>サン</t>
    </rPh>
    <phoneticPr fontId="20"/>
  </si>
  <si>
    <t>52. 3.25</t>
  </si>
  <si>
    <t>沼田市</t>
    <rPh sb="0" eb="3">
      <t>ヌマタシ</t>
    </rPh>
    <phoneticPr fontId="20"/>
  </si>
  <si>
    <t>天丸山</t>
    <rPh sb="0" eb="1">
      <t>テン</t>
    </rPh>
    <rPh sb="1" eb="3">
      <t>マルヤマ</t>
    </rPh>
    <phoneticPr fontId="20"/>
  </si>
  <si>
    <t>大峰沼</t>
    <rPh sb="0" eb="2">
      <t>オオミネ</t>
    </rPh>
    <rPh sb="2" eb="3">
      <t>ヌマ</t>
    </rPh>
    <phoneticPr fontId="20"/>
  </si>
  <si>
    <t>角落山</t>
    <rPh sb="0" eb="1">
      <t>ツノ</t>
    </rPh>
    <rPh sb="1" eb="2">
      <t>オ</t>
    </rPh>
    <rPh sb="2" eb="3">
      <t>ヤマ</t>
    </rPh>
    <phoneticPr fontId="20"/>
  </si>
  <si>
    <t>王領地の森</t>
    <rPh sb="0" eb="1">
      <t>オウ</t>
    </rPh>
    <rPh sb="1" eb="3">
      <t>リョウチ</t>
    </rPh>
    <rPh sb="4" eb="5">
      <t>モリ</t>
    </rPh>
    <phoneticPr fontId="20"/>
  </si>
  <si>
    <t>長野原町</t>
    <rPh sb="0" eb="4">
      <t>ナガノハラマチ</t>
    </rPh>
    <phoneticPr fontId="20"/>
  </si>
  <si>
    <t>赤城神社と松並木</t>
    <rPh sb="0" eb="2">
      <t>アカギ</t>
    </rPh>
    <rPh sb="2" eb="4">
      <t>ジンジャ</t>
    </rPh>
    <rPh sb="5" eb="8">
      <t>マツナミキ</t>
    </rPh>
    <phoneticPr fontId="20"/>
  </si>
  <si>
    <t>平ケ岳・白沢山西面</t>
    <rPh sb="0" eb="1">
      <t>ヒラ</t>
    </rPh>
    <rPh sb="2" eb="3">
      <t>タケ</t>
    </rPh>
    <rPh sb="4" eb="6">
      <t>シラサワ</t>
    </rPh>
    <rPh sb="6" eb="7">
      <t>ヤマ</t>
    </rPh>
    <rPh sb="7" eb="9">
      <t>セイメン</t>
    </rPh>
    <phoneticPr fontId="20"/>
  </si>
  <si>
    <t>53. 3.30</t>
  </si>
  <si>
    <t>行人沼</t>
    <rPh sb="0" eb="1">
      <t>ギョウ</t>
    </rPh>
    <rPh sb="1" eb="2">
      <t>ニン</t>
    </rPh>
    <rPh sb="2" eb="3">
      <t>ヌマ</t>
    </rPh>
    <phoneticPr fontId="20"/>
  </si>
  <si>
    <t>板倉町</t>
    <rPh sb="0" eb="3">
      <t>イタクラマチ</t>
    </rPh>
    <phoneticPr fontId="20"/>
  </si>
  <si>
    <t>根本沢</t>
    <rPh sb="0" eb="2">
      <t>ネモト</t>
    </rPh>
    <rPh sb="2" eb="3">
      <t>サワ</t>
    </rPh>
    <phoneticPr fontId="20"/>
  </si>
  <si>
    <t>54. 3.30</t>
  </si>
  <si>
    <t>巻機山東面</t>
    <rPh sb="0" eb="1">
      <t>マキ</t>
    </rPh>
    <rPh sb="1" eb="2">
      <t>ハタ</t>
    </rPh>
    <rPh sb="2" eb="3">
      <t>ヤマ</t>
    </rPh>
    <rPh sb="3" eb="5">
      <t>トウメン</t>
    </rPh>
    <phoneticPr fontId="20"/>
  </si>
  <si>
    <t>袈裟丸山北面</t>
    <rPh sb="0" eb="4">
      <t>ケサマルヤマ</t>
    </rPh>
    <rPh sb="4" eb="6">
      <t>ホクメン</t>
    </rPh>
    <phoneticPr fontId="20"/>
  </si>
  <si>
    <t>宝川</t>
    <rPh sb="0" eb="2">
      <t>タカラガワ</t>
    </rPh>
    <phoneticPr fontId="20"/>
  </si>
  <si>
    <t>合　　　計</t>
    <rPh sb="0" eb="5">
      <t>ゴウケイ</t>
    </rPh>
    <phoneticPr fontId="20"/>
  </si>
  <si>
    <t>26地域</t>
    <rPh sb="2" eb="4">
      <t>チイキ</t>
    </rPh>
    <phoneticPr fontId="20"/>
  </si>
  <si>
    <t>イ　国指定</t>
    <rPh sb="2" eb="5">
      <t>クニシテイ</t>
    </rPh>
    <phoneticPr fontId="20"/>
  </si>
  <si>
    <t>利根川源流部</t>
    <rPh sb="0" eb="3">
      <t>トネガワ</t>
    </rPh>
    <rPh sb="3" eb="5">
      <t>ゲンリュウ</t>
    </rPh>
    <rPh sb="5" eb="6">
      <t>ブ</t>
    </rPh>
    <phoneticPr fontId="20"/>
  </si>
  <si>
    <t>（２）緑地環境保全地域</t>
    <rPh sb="3" eb="5">
      <t>リョクチ</t>
    </rPh>
    <rPh sb="5" eb="7">
      <t>カンキョウ</t>
    </rPh>
    <rPh sb="7" eb="9">
      <t>ホゼン</t>
    </rPh>
    <rPh sb="9" eb="11">
      <t>チイキ</t>
    </rPh>
    <phoneticPr fontId="20"/>
  </si>
  <si>
    <t>（単位：ha）</t>
    <rPh sb="1" eb="3">
      <t>タンイ</t>
    </rPh>
    <phoneticPr fontId="20"/>
  </si>
  <si>
    <t>榛名神社</t>
    <rPh sb="0" eb="2">
      <t>ハルナ</t>
    </rPh>
    <rPh sb="2" eb="4">
      <t>ジンジャ</t>
    </rPh>
    <phoneticPr fontId="20"/>
  </si>
  <si>
    <t>吾妻山東面</t>
    <rPh sb="0" eb="2">
      <t>アガツマ</t>
    </rPh>
    <rPh sb="2" eb="3">
      <t>ヤマ</t>
    </rPh>
    <rPh sb="3" eb="5">
      <t>トウメン</t>
    </rPh>
    <phoneticPr fontId="20"/>
  </si>
  <si>
    <t>崇禅寺</t>
    <rPh sb="0" eb="3">
      <t>ソウゼンジ</t>
    </rPh>
    <phoneticPr fontId="20"/>
  </si>
  <si>
    <t>木曽三社神社</t>
    <rPh sb="0" eb="2">
      <t>キソ</t>
    </rPh>
    <rPh sb="2" eb="3">
      <t>サン</t>
    </rPh>
    <rPh sb="3" eb="4">
      <t>シャ</t>
    </rPh>
    <rPh sb="4" eb="6">
      <t>ジンジャ</t>
    </rPh>
    <phoneticPr fontId="20"/>
  </si>
  <si>
    <t>渋川市</t>
    <rPh sb="0" eb="3">
      <t>シブカワシ</t>
    </rPh>
    <phoneticPr fontId="20"/>
  </si>
  <si>
    <t>雷電神社</t>
    <rPh sb="0" eb="2">
      <t>ライデン</t>
    </rPh>
    <rPh sb="2" eb="4">
      <t>ジンジャ</t>
    </rPh>
    <phoneticPr fontId="20"/>
  </si>
  <si>
    <t>5地域</t>
    <rPh sb="1" eb="3">
      <t>チイキ</t>
    </rPh>
    <phoneticPr fontId="20"/>
  </si>
  <si>
    <t>（３）鳥獣保護区等指定の推移</t>
    <rPh sb="3" eb="5">
      <t>チョウジュウ</t>
    </rPh>
    <rPh sb="5" eb="8">
      <t>ホゴク</t>
    </rPh>
    <rPh sb="8" eb="9">
      <t>トウ</t>
    </rPh>
    <rPh sb="9" eb="11">
      <t>シテイ</t>
    </rPh>
    <rPh sb="12" eb="14">
      <t>スイイ</t>
    </rPh>
    <phoneticPr fontId="20"/>
  </si>
  <si>
    <t>(単位：ｈａ)</t>
    <rPh sb="1" eb="3">
      <t>タンイ</t>
    </rPh>
    <phoneticPr fontId="20"/>
  </si>
  <si>
    <t>　　　　　　　　　　区　分
年　度　　　　　</t>
    <rPh sb="10" eb="11">
      <t>ク</t>
    </rPh>
    <rPh sb="12" eb="13">
      <t>ブン</t>
    </rPh>
    <rPh sb="14" eb="15">
      <t>トシ</t>
    </rPh>
    <rPh sb="16" eb="17">
      <t>ド</t>
    </rPh>
    <phoneticPr fontId="20"/>
  </si>
  <si>
    <t>鳥獣保護区</t>
    <rPh sb="0" eb="2">
      <t>チョウジュウ</t>
    </rPh>
    <rPh sb="2" eb="5">
      <t>ホゴク</t>
    </rPh>
    <phoneticPr fontId="20"/>
  </si>
  <si>
    <t>休猟区</t>
    <rPh sb="0" eb="3">
      <t>キュウリョウク</t>
    </rPh>
    <phoneticPr fontId="20"/>
  </si>
  <si>
    <t>面　積</t>
    <rPh sb="0" eb="3">
      <t>メンセキ</t>
    </rPh>
    <phoneticPr fontId="20"/>
  </si>
  <si>
    <t>平成１７年度</t>
    <rPh sb="0" eb="2">
      <t>ヘイセイ</t>
    </rPh>
    <rPh sb="4" eb="6">
      <t>ネンド</t>
    </rPh>
    <phoneticPr fontId="4"/>
  </si>
  <si>
    <t>平成２２年度</t>
    <rPh sb="0" eb="2">
      <t>ヘイセイ</t>
    </rPh>
    <rPh sb="4" eb="6">
      <t>ネンド</t>
    </rPh>
    <phoneticPr fontId="4"/>
  </si>
  <si>
    <t>－</t>
  </si>
  <si>
    <t>平成２７年度</t>
    <rPh sb="0" eb="2">
      <t>ヘイセイ</t>
    </rPh>
    <rPh sb="4" eb="6">
      <t>ネンド</t>
    </rPh>
    <phoneticPr fontId="4"/>
  </si>
  <si>
    <t>令和２年度</t>
    <rPh sb="0" eb="2">
      <t>レイワ</t>
    </rPh>
    <rPh sb="3" eb="5">
      <t>ネンド</t>
    </rPh>
    <phoneticPr fontId="4"/>
  </si>
  <si>
    <t xml:space="preserve">（４）狩猟者登録状況
</t>
    <rPh sb="3" eb="5">
      <t>シュリョウ</t>
    </rPh>
    <rPh sb="5" eb="6">
      <t>シャ</t>
    </rPh>
    <rPh sb="6" eb="8">
      <t>トウロク</t>
    </rPh>
    <rPh sb="8" eb="10">
      <t>ジョウキョウ</t>
    </rPh>
    <phoneticPr fontId="20"/>
  </si>
  <si>
    <t>(単位：人)</t>
    <rPh sb="4" eb="5">
      <t>ニン</t>
    </rPh>
    <phoneticPr fontId="20"/>
  </si>
  <si>
    <t>狩猟者登録状況（グラフ）</t>
    <rPh sb="0" eb="2">
      <t>シュリョウ</t>
    </rPh>
    <rPh sb="2" eb="3">
      <t>シャ</t>
    </rPh>
    <rPh sb="3" eb="5">
      <t>トウロク</t>
    </rPh>
    <rPh sb="5" eb="7">
      <t>ジョウキョウ</t>
    </rPh>
    <phoneticPr fontId="20"/>
  </si>
  <si>
    <t>網猟（県内）</t>
    <rPh sb="0" eb="2">
      <t>アミリョウ</t>
    </rPh>
    <rPh sb="3" eb="5">
      <t>ケンナイ</t>
    </rPh>
    <phoneticPr fontId="20"/>
  </si>
  <si>
    <t>網猟（県外）</t>
    <rPh sb="0" eb="2">
      <t>アミリョウ</t>
    </rPh>
    <rPh sb="3" eb="5">
      <t>ケンガイ</t>
    </rPh>
    <phoneticPr fontId="20"/>
  </si>
  <si>
    <t>わな猟（県内）</t>
    <rPh sb="2" eb="3">
      <t>リョウ</t>
    </rPh>
    <rPh sb="4" eb="6">
      <t>ケンナイ</t>
    </rPh>
    <phoneticPr fontId="20"/>
  </si>
  <si>
    <t>わな猟（県外）</t>
    <rPh sb="2" eb="3">
      <t>リョウ</t>
    </rPh>
    <rPh sb="4" eb="6">
      <t>ケンガイ</t>
    </rPh>
    <phoneticPr fontId="20"/>
  </si>
  <si>
    <t>第一種銃猟（県内）</t>
    <rPh sb="0" eb="1">
      <t>ダイ</t>
    </rPh>
    <rPh sb="1" eb="2">
      <t>1</t>
    </rPh>
    <rPh sb="2" eb="3">
      <t>シュ</t>
    </rPh>
    <rPh sb="3" eb="5">
      <t>ジュウリョウ</t>
    </rPh>
    <rPh sb="6" eb="8">
      <t>ケンナイ</t>
    </rPh>
    <phoneticPr fontId="20"/>
  </si>
  <si>
    <t>第一種銃猟（県外）</t>
    <rPh sb="0" eb="1">
      <t>ダイ</t>
    </rPh>
    <rPh sb="1" eb="2">
      <t>1</t>
    </rPh>
    <rPh sb="2" eb="3">
      <t>シュ</t>
    </rPh>
    <rPh sb="3" eb="5">
      <t>ジュウリョウ</t>
    </rPh>
    <rPh sb="6" eb="8">
      <t>ケンガイ</t>
    </rPh>
    <phoneticPr fontId="20"/>
  </si>
  <si>
    <t>第二種銃猟（県内）</t>
    <rPh sb="0" eb="1">
      <t>ダイ</t>
    </rPh>
    <rPh sb="1" eb="2">
      <t>2</t>
    </rPh>
    <rPh sb="2" eb="3">
      <t>シュ</t>
    </rPh>
    <rPh sb="3" eb="5">
      <t>ジュウリョウ</t>
    </rPh>
    <rPh sb="6" eb="8">
      <t>ケンナイ</t>
    </rPh>
    <phoneticPr fontId="20"/>
  </si>
  <si>
    <t>第二種銃猟（県外）</t>
    <rPh sb="0" eb="1">
      <t>ダイ</t>
    </rPh>
    <rPh sb="1" eb="2">
      <t>2</t>
    </rPh>
    <rPh sb="2" eb="3">
      <t>シュ</t>
    </rPh>
    <rPh sb="3" eb="5">
      <t>ジュウリョウ</t>
    </rPh>
    <rPh sb="6" eb="8">
      <t>ケンガイ</t>
    </rPh>
    <phoneticPr fontId="20"/>
  </si>
  <si>
    <t>年度</t>
    <rPh sb="0" eb="2">
      <t>ネンド</t>
    </rPh>
    <phoneticPr fontId="20"/>
  </si>
  <si>
    <t>ア　公園施設整備状況（昭和46年度～令和4年度）</t>
  </si>
  <si>
    <t>イ　野鳥の森整備状況（昭和47年度～令和4年度）</t>
  </si>
  <si>
    <t>(イ）令和4年度月別</t>
  </si>
  <si>
    <t>令和4.4</t>
  </si>
  <si>
    <t>令和5･1</t>
  </si>
  <si>
    <t>　　水道管埋設1,402m（329㎡）、ポンプ入替・修繕、ポンプ室修繕</t>
    <rPh sb="26" eb="28">
      <t>シュウゼン</t>
    </rPh>
    <rPh sb="32" eb="33">
      <t>シツ</t>
    </rPh>
    <rPh sb="33" eb="35">
      <t>シュウゼン</t>
    </rPh>
    <phoneticPr fontId="20"/>
  </si>
  <si>
    <t>令和４年度</t>
    <rPh sb="0" eb="2">
      <t>レイワ</t>
    </rPh>
    <rPh sb="3" eb="5">
      <t>ネンド</t>
    </rPh>
    <phoneticPr fontId="20"/>
  </si>
  <si>
    <t>令和4年度</t>
  </si>
  <si>
    <t>令和４年度</t>
    <rPh sb="0" eb="2">
      <t>レイワ</t>
    </rPh>
    <rPh sb="3" eb="5">
      <t>ネンド</t>
    </rPh>
    <phoneticPr fontId="4"/>
  </si>
  <si>
    <t>令和３年度</t>
    <rPh sb="0" eb="2">
      <t>レイワ</t>
    </rPh>
    <phoneticPr fontId="20"/>
  </si>
  <si>
    <t>幅員3.0m　延長  150m、修繕</t>
  </si>
  <si>
    <t>木造平屋建 349㎡ 1棟、床・外壁・渡り廊下屋根修繕、空調機改修</t>
  </si>
  <si>
    <t>(ｲ)　令和４年度月別</t>
  </si>
  <si>
    <t>令和５･1</t>
  </si>
  <si>
    <t>(イ）令和４年度月別</t>
  </si>
  <si>
    <t>〔資料〕林政課</t>
    <rPh sb="1" eb="3">
      <t>シリョウ</t>
    </rPh>
    <rPh sb="4" eb="6">
      <t>リンセイ</t>
    </rPh>
    <rPh sb="6" eb="7">
      <t>カ</t>
    </rPh>
    <phoneticPr fontId="26"/>
  </si>
  <si>
    <t>ウ　「群馬県野鳥の森」利用者数</t>
    <rPh sb="3" eb="6">
      <t>グンマケン</t>
    </rPh>
    <rPh sb="6" eb="8">
      <t>ヤチョウ</t>
    </rPh>
    <rPh sb="9" eb="10">
      <t>モリ</t>
    </rPh>
    <rPh sb="11" eb="14">
      <t>リヨウシャ</t>
    </rPh>
    <rPh sb="14" eb="15">
      <t>スウ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</si>
</sst>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[Red]\(#,##0\)"/>
    <numFmt numFmtId="178" formatCode="#,##0.00_ "/>
    <numFmt numFmtId="179" formatCode="#,##0;\-#,##0;&quot;-&quot;"/>
    <numFmt numFmtId="180" formatCode="#,##0.00;\-#,##0.00;&quot;-&quot;"/>
    <numFmt numFmtId="181" formatCode="[$-411]e\.m\.d"/>
    <numFmt numFmtId="182" formatCode="#,##0;\-#,##0;&quot;－&quot;"/>
    <numFmt numFmtId="183" formatCode="#,##0_);[Red]\(#,##0\);\-_)"/>
    <numFmt numFmtId="184" formatCode="#,##0;&quot;▲ &quot;#,##0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rgb="FF000000"/>
      </top>
      <bottom style="dotted">
        <color rgb="FF000000"/>
      </bottom>
      <diagonal/>
    </border>
    <border>
      <left style="hair">
        <color indexed="64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dotted">
        <color rgb="FF000000"/>
      </top>
      <bottom style="dotted">
        <color rgb="FF000000"/>
      </bottom>
      <diagonal/>
    </border>
    <border>
      <left style="hair">
        <color indexed="64"/>
      </left>
      <right style="hair">
        <color indexed="64"/>
      </right>
      <top style="dotted">
        <color rgb="FF000000"/>
      </top>
      <bottom style="dotted">
        <color rgb="FF000000"/>
      </bottom>
      <diagonal/>
    </border>
    <border diagonalDown="1">
      <left style="medium">
        <color rgb="FF000000"/>
      </left>
      <right/>
      <top style="medium">
        <color rgb="FF000000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rgb="FF000000"/>
      </top>
      <bottom/>
      <diagonal style="thin">
        <color indexed="64"/>
      </diagonal>
    </border>
    <border>
      <left style="thin">
        <color indexed="64"/>
      </left>
      <right/>
      <top style="medium">
        <color rgb="FF000000"/>
      </top>
      <bottom style="hair">
        <color indexed="64"/>
      </bottom>
      <diagonal/>
    </border>
    <border>
      <left/>
      <right/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 diagonalDown="1">
      <left style="medium">
        <color rgb="FF000000"/>
      </left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/>
      <top style="hair">
        <color indexed="64"/>
      </top>
      <bottom/>
      <diagonal/>
    </border>
    <border>
      <left style="hair">
        <color indexed="64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hair">
        <color indexed="64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hair">
        <color indexed="64"/>
      </top>
      <bottom style="medium">
        <color rgb="FF000000"/>
      </bottom>
      <diagonal/>
    </border>
    <border>
      <left/>
      <right style="thin">
        <color indexed="64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hair">
        <color indexed="64"/>
      </left>
      <right/>
      <top/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</borders>
  <cellStyleXfs count="5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28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858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45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181" fontId="22" fillId="0" borderId="0" xfId="0" applyNumberFormat="1" applyFont="1" applyAlignment="1">
      <alignment vertical="center"/>
    </xf>
    <xf numFmtId="178" fontId="22" fillId="0" borderId="0" xfId="0" applyNumberFormat="1" applyFont="1" applyAlignment="1">
      <alignment vertical="center"/>
    </xf>
    <xf numFmtId="0" fontId="27" fillId="0" borderId="0" xfId="0" applyFont="1" applyAlignment="1">
      <alignment horizontal="right" vertical="center"/>
    </xf>
    <xf numFmtId="0" fontId="22" fillId="0" borderId="136" xfId="0" applyFont="1" applyBorder="1" applyAlignment="1">
      <alignment vertical="center"/>
    </xf>
    <xf numFmtId="181" fontId="22" fillId="0" borderId="119" xfId="0" applyNumberFormat="1" applyFont="1" applyBorder="1" applyAlignment="1">
      <alignment horizontal="right" vertical="center"/>
    </xf>
    <xf numFmtId="0" fontId="22" fillId="0" borderId="137" xfId="0" applyFont="1" applyBorder="1" applyAlignment="1">
      <alignment vertical="center"/>
    </xf>
    <xf numFmtId="181" fontId="22" fillId="0" borderId="100" xfId="0" applyNumberFormat="1" applyFont="1" applyBorder="1" applyAlignment="1">
      <alignment horizontal="right" vertical="center"/>
    </xf>
    <xf numFmtId="180" fontId="22" fillId="0" borderId="98" xfId="0" applyNumberFormat="1" applyFont="1" applyBorder="1" applyAlignment="1">
      <alignment vertical="center"/>
    </xf>
    <xf numFmtId="0" fontId="22" fillId="0" borderId="138" xfId="0" applyFont="1" applyBorder="1" applyAlignment="1">
      <alignment vertical="center"/>
    </xf>
    <xf numFmtId="0" fontId="22" fillId="0" borderId="101" xfId="0" applyFont="1" applyBorder="1" applyAlignment="1">
      <alignment horizontal="distributed" vertical="center" indent="1"/>
    </xf>
    <xf numFmtId="181" fontId="22" fillId="0" borderId="101" xfId="0" applyNumberFormat="1" applyFont="1" applyBorder="1" applyAlignment="1">
      <alignment horizontal="right" vertical="center"/>
    </xf>
    <xf numFmtId="180" fontId="22" fillId="0" borderId="99" xfId="0" applyNumberFormat="1" applyFont="1" applyBorder="1" applyAlignment="1">
      <alignment vertical="center"/>
    </xf>
    <xf numFmtId="180" fontId="22" fillId="0" borderId="98" xfId="0" applyNumberFormat="1" applyFont="1" applyBorder="1" applyAlignment="1">
      <alignment horizontal="right" vertical="center"/>
    </xf>
    <xf numFmtId="180" fontId="22" fillId="0" borderId="100" xfId="0" applyNumberFormat="1" applyFont="1" applyBorder="1" applyAlignment="1">
      <alignment vertical="center"/>
    </xf>
    <xf numFmtId="0" fontId="22" fillId="0" borderId="100" xfId="0" applyFont="1" applyBorder="1" applyAlignment="1">
      <alignment horizontal="right" vertical="center"/>
    </xf>
    <xf numFmtId="0" fontId="22" fillId="0" borderId="100" xfId="0" applyFont="1" applyBorder="1" applyAlignment="1">
      <alignment horizontal="distributed" vertical="center" indent="1" shrinkToFit="1"/>
    </xf>
    <xf numFmtId="0" fontId="22" fillId="0" borderId="144" xfId="0" applyFont="1" applyBorder="1" applyAlignment="1">
      <alignment horizontal="center" vertical="center"/>
    </xf>
    <xf numFmtId="0" fontId="22" fillId="0" borderId="69" xfId="0" applyFont="1" applyBorder="1" applyAlignment="1">
      <alignment horizontal="distributed" vertical="center" indent="1"/>
    </xf>
    <xf numFmtId="181" fontId="22" fillId="0" borderId="69" xfId="0" applyNumberFormat="1" applyFont="1" applyBorder="1" applyAlignment="1">
      <alignment horizontal="right" vertical="center"/>
    </xf>
    <xf numFmtId="180" fontId="22" fillId="0" borderId="69" xfId="0" applyNumberFormat="1" applyFont="1" applyBorder="1" applyAlignment="1">
      <alignment horizontal="right" vertical="center"/>
    </xf>
    <xf numFmtId="180" fontId="22" fillId="0" borderId="65" xfId="0" applyNumberFormat="1" applyFont="1" applyBorder="1" applyAlignment="1">
      <alignment horizontal="right" vertical="center"/>
    </xf>
    <xf numFmtId="181" fontId="22" fillId="0" borderId="102" xfId="0" applyNumberFormat="1" applyFont="1" applyBorder="1" applyAlignment="1">
      <alignment horizontal="right" vertical="center"/>
    </xf>
    <xf numFmtId="0" fontId="22" fillId="0" borderId="92" xfId="0" applyFont="1" applyBorder="1" applyAlignment="1">
      <alignment vertical="center"/>
    </xf>
    <xf numFmtId="0" fontId="24" fillId="0" borderId="140" xfId="0" applyFont="1" applyBorder="1" applyAlignment="1">
      <alignment vertical="center"/>
    </xf>
    <xf numFmtId="0" fontId="24" fillId="0" borderId="140" xfId="0" applyFont="1" applyBorder="1" applyAlignment="1">
      <alignment horizontal="distributed" vertical="center" indent="1"/>
    </xf>
    <xf numFmtId="180" fontId="24" fillId="0" borderId="141" xfId="0" applyNumberFormat="1" applyFont="1" applyBorder="1" applyAlignment="1">
      <alignment horizontal="right" vertical="center"/>
    </xf>
    <xf numFmtId="0" fontId="24" fillId="0" borderId="142" xfId="0" applyFont="1" applyBorder="1" applyAlignment="1">
      <alignment vertical="center"/>
    </xf>
    <xf numFmtId="181" fontId="24" fillId="0" borderId="140" xfId="0" applyNumberFormat="1" applyFont="1" applyBorder="1" applyAlignment="1">
      <alignment vertical="center"/>
    </xf>
    <xf numFmtId="180" fontId="24" fillId="0" borderId="140" xfId="0" applyNumberFormat="1" applyFont="1" applyBorder="1" applyAlignment="1">
      <alignment vertical="center"/>
    </xf>
    <xf numFmtId="180" fontId="24" fillId="0" borderId="141" xfId="0" applyNumberFormat="1" applyFont="1" applyBorder="1" applyAlignment="1">
      <alignment vertical="center"/>
    </xf>
    <xf numFmtId="180" fontId="24" fillId="0" borderId="140" xfId="0" applyNumberFormat="1" applyFont="1" applyBorder="1" applyAlignment="1">
      <alignment horizontal="right" vertical="center"/>
    </xf>
    <xf numFmtId="3" fontId="22" fillId="0" borderId="0" xfId="49" applyNumberFormat="1" applyFont="1" applyFill="1" applyBorder="1" applyAlignment="1">
      <alignment horizontal="right" vertical="center"/>
    </xf>
    <xf numFmtId="180" fontId="22" fillId="0" borderId="97" xfId="0" applyNumberFormat="1" applyFont="1" applyBorder="1" applyAlignment="1">
      <alignment vertical="center"/>
    </xf>
    <xf numFmtId="0" fontId="22" fillId="0" borderId="21" xfId="0" applyFont="1" applyBorder="1" applyAlignment="1">
      <alignment horizontal="right" vertical="center"/>
    </xf>
    <xf numFmtId="0" fontId="30" fillId="0" borderId="0" xfId="45" applyFont="1" applyAlignment="1">
      <alignment vertical="center"/>
    </xf>
    <xf numFmtId="0" fontId="22" fillId="0" borderId="0" xfId="0" applyFont="1" applyAlignment="1">
      <alignment horizontal="distributed" vertical="center"/>
    </xf>
    <xf numFmtId="0" fontId="22" fillId="0" borderId="137" xfId="0" applyFont="1" applyBorder="1" applyAlignment="1">
      <alignment horizontal="center" vertical="center"/>
    </xf>
    <xf numFmtId="0" fontId="22" fillId="0" borderId="119" xfId="0" applyFont="1" applyBorder="1" applyAlignment="1">
      <alignment horizontal="distributed" vertical="center" indent="1"/>
    </xf>
    <xf numFmtId="0" fontId="22" fillId="0" borderId="100" xfId="0" applyFont="1" applyBorder="1" applyAlignment="1">
      <alignment horizontal="distributed" vertical="center" indent="1"/>
    </xf>
    <xf numFmtId="180" fontId="22" fillId="0" borderId="100" xfId="0" applyNumberFormat="1" applyFont="1" applyBorder="1" applyAlignment="1">
      <alignment horizontal="right" vertical="center"/>
    </xf>
    <xf numFmtId="3" fontId="22" fillId="0" borderId="0" xfId="49" applyNumberFormat="1" applyFont="1" applyFill="1" applyBorder="1" applyAlignment="1">
      <alignment vertical="center"/>
    </xf>
    <xf numFmtId="0" fontId="25" fillId="0" borderId="2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quotePrefix="1" applyFont="1" applyAlignment="1">
      <alignment vertical="center"/>
    </xf>
    <xf numFmtId="0" fontId="32" fillId="0" borderId="0" xfId="0" quotePrefix="1" applyFont="1" applyAlignment="1">
      <alignment vertical="center"/>
    </xf>
    <xf numFmtId="0" fontId="34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2" fillId="0" borderId="17" xfId="0" applyFont="1" applyBorder="1" applyAlignment="1">
      <alignment vertical="center"/>
    </xf>
    <xf numFmtId="0" fontId="32" fillId="0" borderId="16" xfId="0" applyFont="1" applyBorder="1" applyAlignment="1">
      <alignment horizontal="distributed" vertical="center"/>
    </xf>
    <xf numFmtId="0" fontId="32" fillId="0" borderId="11" xfId="0" applyFont="1" applyBorder="1" applyAlignment="1">
      <alignment vertical="center"/>
    </xf>
    <xf numFmtId="0" fontId="32" fillId="0" borderId="12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122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179" fontId="32" fillId="0" borderId="126" xfId="49" applyNumberFormat="1" applyFont="1" applyFill="1" applyBorder="1" applyAlignment="1">
      <alignment vertical="center"/>
    </xf>
    <xf numFmtId="179" fontId="32" fillId="0" borderId="55" xfId="49" applyNumberFormat="1" applyFont="1" applyFill="1" applyBorder="1" applyAlignment="1">
      <alignment vertical="center"/>
    </xf>
    <xf numFmtId="179" fontId="32" fillId="0" borderId="55" xfId="49" applyNumberFormat="1" applyFont="1" applyFill="1" applyBorder="1" applyAlignment="1">
      <alignment horizontal="right" vertical="center"/>
    </xf>
    <xf numFmtId="179" fontId="32" fillId="0" borderId="56" xfId="49" applyNumberFormat="1" applyFont="1" applyFill="1" applyBorder="1" applyAlignment="1">
      <alignment vertical="center"/>
    </xf>
    <xf numFmtId="179" fontId="34" fillId="0" borderId="55" xfId="49" applyNumberFormat="1" applyFont="1" applyFill="1" applyBorder="1" applyAlignment="1">
      <alignment horizontal="right" vertical="center"/>
    </xf>
    <xf numFmtId="0" fontId="44" fillId="0" borderId="0" xfId="0" applyFont="1" applyAlignment="1">
      <alignment vertical="center"/>
    </xf>
    <xf numFmtId="179" fontId="44" fillId="0" borderId="0" xfId="0" applyNumberFormat="1" applyFont="1" applyAlignment="1">
      <alignment vertical="center"/>
    </xf>
    <xf numFmtId="179" fontId="32" fillId="0" borderId="126" xfId="49" applyNumberFormat="1" applyFont="1" applyFill="1" applyBorder="1" applyAlignment="1">
      <alignment horizontal="right" vertical="center"/>
    </xf>
    <xf numFmtId="179" fontId="32" fillId="0" borderId="56" xfId="49" applyNumberFormat="1" applyFont="1" applyFill="1" applyBorder="1" applyAlignment="1">
      <alignment horizontal="right" vertical="center"/>
    </xf>
    <xf numFmtId="179" fontId="43" fillId="0" borderId="0" xfId="0" applyNumberFormat="1" applyFont="1" applyAlignment="1">
      <alignment vertical="center"/>
    </xf>
    <xf numFmtId="179" fontId="43" fillId="0" borderId="17" xfId="0" applyNumberFormat="1" applyFont="1" applyBorder="1" applyAlignment="1">
      <alignment vertical="center"/>
    </xf>
    <xf numFmtId="0" fontId="32" fillId="0" borderId="104" xfId="0" applyFont="1" applyBorder="1" applyAlignment="1">
      <alignment vertical="center"/>
    </xf>
    <xf numFmtId="179" fontId="32" fillId="0" borderId="57" xfId="0" applyNumberFormat="1" applyFont="1" applyBorder="1" applyAlignment="1">
      <alignment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32" fillId="0" borderId="107" xfId="0" applyFont="1" applyBorder="1" applyAlignment="1">
      <alignment horizontal="center" vertical="center"/>
    </xf>
    <xf numFmtId="0" fontId="32" fillId="0" borderId="102" xfId="0" applyFont="1" applyBorder="1" applyAlignment="1">
      <alignment vertical="center"/>
    </xf>
    <xf numFmtId="0" fontId="32" fillId="0" borderId="100" xfId="0" applyFont="1" applyBorder="1" applyAlignment="1">
      <alignment vertical="center"/>
    </xf>
    <xf numFmtId="0" fontId="32" fillId="0" borderId="156" xfId="0" applyFont="1" applyBorder="1" applyAlignment="1">
      <alignment vertical="center"/>
    </xf>
    <xf numFmtId="0" fontId="32" fillId="0" borderId="133" xfId="0" applyFont="1" applyBorder="1" applyAlignment="1">
      <alignment vertical="center"/>
    </xf>
    <xf numFmtId="0" fontId="32" fillId="0" borderId="119" xfId="0" applyFont="1" applyBorder="1" applyAlignment="1">
      <alignment vertical="center"/>
    </xf>
    <xf numFmtId="0" fontId="32" fillId="0" borderId="0" xfId="0" applyFont="1" applyAlignment="1">
      <alignment vertical="center" shrinkToFit="1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34" fillId="0" borderId="69" xfId="0" applyFont="1" applyBorder="1" applyAlignment="1">
      <alignment horizontal="center" vertical="center"/>
    </xf>
    <xf numFmtId="0" fontId="34" fillId="0" borderId="185" xfId="0" applyFont="1" applyBorder="1" applyAlignment="1">
      <alignment horizontal="center" vertical="center"/>
    </xf>
    <xf numFmtId="179" fontId="34" fillId="0" borderId="76" xfId="49" applyNumberFormat="1" applyFont="1" applyFill="1" applyBorder="1" applyAlignment="1">
      <alignment vertical="center"/>
    </xf>
    <xf numFmtId="179" fontId="34" fillId="0" borderId="113" xfId="49" applyNumberFormat="1" applyFont="1" applyFill="1" applyBorder="1" applyAlignment="1">
      <alignment vertical="center"/>
    </xf>
    <xf numFmtId="179" fontId="34" fillId="0" borderId="100" xfId="49" applyNumberFormat="1" applyFont="1" applyFill="1" applyBorder="1" applyAlignment="1">
      <alignment vertical="center"/>
    </xf>
    <xf numFmtId="179" fontId="34" fillId="0" borderId="100" xfId="49" applyNumberFormat="1" applyFont="1" applyFill="1" applyBorder="1" applyAlignment="1">
      <alignment horizontal="right" vertical="center"/>
    </xf>
    <xf numFmtId="0" fontId="34" fillId="0" borderId="100" xfId="0" applyFont="1" applyBorder="1" applyAlignment="1">
      <alignment horizontal="right" vertical="center"/>
    </xf>
    <xf numFmtId="0" fontId="34" fillId="0" borderId="187" xfId="0" applyFont="1" applyBorder="1" applyAlignment="1">
      <alignment horizontal="right" vertical="center"/>
    </xf>
    <xf numFmtId="0" fontId="48" fillId="0" borderId="0" xfId="0" applyFont="1" applyAlignment="1">
      <alignment vertical="center"/>
    </xf>
    <xf numFmtId="179" fontId="34" fillId="0" borderId="165" xfId="49" applyNumberFormat="1" applyFont="1" applyFill="1" applyBorder="1" applyAlignment="1">
      <alignment vertical="center"/>
    </xf>
    <xf numFmtId="179" fontId="34" fillId="0" borderId="175" xfId="49" applyNumberFormat="1" applyFont="1" applyFill="1" applyBorder="1" applyAlignment="1">
      <alignment vertical="center"/>
    </xf>
    <xf numFmtId="179" fontId="34" fillId="0" borderId="156" xfId="49" applyNumberFormat="1" applyFont="1" applyFill="1" applyBorder="1" applyAlignment="1">
      <alignment vertical="center"/>
    </xf>
    <xf numFmtId="179" fontId="34" fillId="0" borderId="156" xfId="49" applyNumberFormat="1" applyFont="1" applyFill="1" applyBorder="1" applyAlignment="1">
      <alignment horizontal="right" vertical="center"/>
    </xf>
    <xf numFmtId="0" fontId="34" fillId="0" borderId="156" xfId="0" applyFont="1" applyBorder="1" applyAlignment="1">
      <alignment horizontal="right" vertical="center"/>
    </xf>
    <xf numFmtId="0" fontId="34" fillId="0" borderId="189" xfId="0" applyFont="1" applyBorder="1" applyAlignment="1">
      <alignment horizontal="right" vertical="center"/>
    </xf>
    <xf numFmtId="179" fontId="34" fillId="0" borderId="200" xfId="49" applyNumberFormat="1" applyFont="1" applyFill="1" applyBorder="1" applyAlignment="1">
      <alignment vertical="center"/>
    </xf>
    <xf numFmtId="179" fontId="34" fillId="0" borderId="173" xfId="49" applyNumberFormat="1" applyFont="1" applyFill="1" applyBorder="1" applyAlignment="1">
      <alignment vertical="center"/>
    </xf>
    <xf numFmtId="179" fontId="34" fillId="0" borderId="174" xfId="49" applyNumberFormat="1" applyFont="1" applyFill="1" applyBorder="1" applyAlignment="1">
      <alignment vertical="center"/>
    </xf>
    <xf numFmtId="179" fontId="34" fillId="0" borderId="176" xfId="49" applyNumberFormat="1" applyFont="1" applyFill="1" applyBorder="1" applyAlignment="1">
      <alignment vertical="center"/>
    </xf>
    <xf numFmtId="179" fontId="34" fillId="0" borderId="177" xfId="49" applyNumberFormat="1" applyFont="1" applyFill="1" applyBorder="1" applyAlignment="1">
      <alignment horizontal="right" vertical="center"/>
    </xf>
    <xf numFmtId="0" fontId="34" fillId="0" borderId="177" xfId="0" applyFont="1" applyBorder="1" applyAlignment="1">
      <alignment horizontal="right" vertical="center"/>
    </xf>
    <xf numFmtId="0" fontId="34" fillId="0" borderId="191" xfId="0" applyFont="1" applyBorder="1" applyAlignment="1">
      <alignment horizontal="right" vertical="center"/>
    </xf>
    <xf numFmtId="179" fontId="34" fillId="0" borderId="201" xfId="49" applyNumberFormat="1" applyFont="1" applyFill="1" applyBorder="1" applyAlignment="1">
      <alignment vertical="center"/>
    </xf>
    <xf numFmtId="179" fontId="34" fillId="0" borderId="199" xfId="49" applyNumberFormat="1" applyFont="1" applyFill="1" applyBorder="1" applyAlignment="1">
      <alignment vertical="center"/>
    </xf>
    <xf numFmtId="179" fontId="34" fillId="0" borderId="151" xfId="49" applyNumberFormat="1" applyFont="1" applyFill="1" applyBorder="1" applyAlignment="1">
      <alignment vertical="center"/>
    </xf>
    <xf numFmtId="179" fontId="34" fillId="0" borderId="55" xfId="49" applyNumberFormat="1" applyFont="1" applyFill="1" applyBorder="1" applyAlignment="1">
      <alignment vertical="center"/>
    </xf>
    <xf numFmtId="0" fontId="34" fillId="0" borderId="55" xfId="0" applyFont="1" applyBorder="1" applyAlignment="1">
      <alignment horizontal="right" vertical="center"/>
    </xf>
    <xf numFmtId="0" fontId="34" fillId="0" borderId="192" xfId="0" applyFont="1" applyBorder="1" applyAlignment="1">
      <alignment horizontal="right" vertical="center"/>
    </xf>
    <xf numFmtId="0" fontId="31" fillId="0" borderId="0" xfId="51" applyFont="1" applyAlignment="1">
      <alignment vertical="center"/>
    </xf>
    <xf numFmtId="0" fontId="32" fillId="0" borderId="0" xfId="51" applyFont="1" applyAlignment="1">
      <alignment vertical="center"/>
    </xf>
    <xf numFmtId="0" fontId="32" fillId="0" borderId="0" xfId="46" applyFont="1" applyAlignment="1">
      <alignment vertical="center"/>
    </xf>
    <xf numFmtId="0" fontId="33" fillId="0" borderId="0" xfId="51" applyFont="1" applyAlignment="1">
      <alignment vertical="center"/>
    </xf>
    <xf numFmtId="0" fontId="34" fillId="0" borderId="0" xfId="51" applyFont="1" applyAlignment="1">
      <alignment vertical="center"/>
    </xf>
    <xf numFmtId="0" fontId="34" fillId="0" borderId="0" xfId="46" applyFont="1" applyAlignment="1">
      <alignment vertical="center"/>
    </xf>
    <xf numFmtId="0" fontId="34" fillId="0" borderId="0" xfId="51" applyFont="1" applyAlignment="1">
      <alignment horizontal="right" vertical="center"/>
    </xf>
    <xf numFmtId="0" fontId="34" fillId="0" borderId="73" xfId="0" applyFont="1" applyBorder="1" applyAlignment="1">
      <alignment horizontal="center" vertical="center"/>
    </xf>
    <xf numFmtId="0" fontId="42" fillId="0" borderId="121" xfId="0" applyFont="1" applyBorder="1" applyAlignment="1">
      <alignment horizontal="center" vertical="center"/>
    </xf>
    <xf numFmtId="0" fontId="42" fillId="0" borderId="119" xfId="0" applyFont="1" applyBorder="1" applyAlignment="1">
      <alignment horizontal="center" vertical="center"/>
    </xf>
    <xf numFmtId="0" fontId="49" fillId="0" borderId="119" xfId="0" applyFont="1" applyBorder="1" applyAlignment="1">
      <alignment horizontal="center" vertical="center"/>
    </xf>
    <xf numFmtId="0" fontId="49" fillId="0" borderId="120" xfId="0" applyFont="1" applyBorder="1" applyAlignment="1">
      <alignment horizontal="center" vertical="center"/>
    </xf>
    <xf numFmtId="0" fontId="50" fillId="0" borderId="94" xfId="0" applyFont="1" applyBorder="1" applyAlignment="1">
      <alignment horizontal="center" vertical="center"/>
    </xf>
    <xf numFmtId="0" fontId="34" fillId="0" borderId="88" xfId="0" applyFont="1" applyBorder="1" applyAlignment="1">
      <alignment horizontal="center" vertical="center"/>
    </xf>
    <xf numFmtId="3" fontId="42" fillId="0" borderId="116" xfId="0" applyNumberFormat="1" applyFont="1" applyBorder="1" applyAlignment="1">
      <alignment vertical="center"/>
    </xf>
    <xf numFmtId="3" fontId="42" fillId="0" borderId="101" xfId="0" applyNumberFormat="1" applyFont="1" applyBorder="1" applyAlignment="1">
      <alignment vertical="center"/>
    </xf>
    <xf numFmtId="3" fontId="42" fillId="0" borderId="101" xfId="0" applyNumberFormat="1" applyFont="1" applyBorder="1" applyAlignment="1">
      <alignment horizontal="center" vertical="center"/>
    </xf>
    <xf numFmtId="3" fontId="49" fillId="0" borderId="101" xfId="0" applyNumberFormat="1" applyFont="1" applyBorder="1" applyAlignment="1">
      <alignment horizontal="center" vertical="center"/>
    </xf>
    <xf numFmtId="3" fontId="49" fillId="0" borderId="103" xfId="0" applyNumberFormat="1" applyFont="1" applyBorder="1" applyAlignment="1">
      <alignment horizontal="center" vertical="center"/>
    </xf>
    <xf numFmtId="3" fontId="50" fillId="0" borderId="96" xfId="0" applyNumberFormat="1" applyFont="1" applyBorder="1" applyAlignment="1">
      <alignment horizontal="center" vertical="center"/>
    </xf>
    <xf numFmtId="0" fontId="42" fillId="0" borderId="120" xfId="0" applyFont="1" applyBorder="1" applyAlignment="1">
      <alignment horizontal="center" vertical="center"/>
    </xf>
    <xf numFmtId="0" fontId="42" fillId="0" borderId="72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83" fontId="51" fillId="0" borderId="116" xfId="28" applyNumberFormat="1" applyFont="1" applyFill="1" applyBorder="1" applyAlignment="1">
      <alignment vertical="center"/>
    </xf>
    <xf numFmtId="183" fontId="51" fillId="0" borderId="101" xfId="28" applyNumberFormat="1" applyFont="1" applyFill="1" applyBorder="1" applyAlignment="1">
      <alignment vertical="center"/>
    </xf>
    <xf numFmtId="183" fontId="51" fillId="0" borderId="103" xfId="28" applyNumberFormat="1" applyFont="1" applyFill="1" applyBorder="1" applyAlignment="1">
      <alignment vertical="center"/>
    </xf>
    <xf numFmtId="183" fontId="51" fillId="0" borderId="87" xfId="49" applyNumberFormat="1" applyFont="1" applyFill="1" applyBorder="1" applyAlignment="1">
      <alignment vertical="center"/>
    </xf>
    <xf numFmtId="183" fontId="51" fillId="0" borderId="0" xfId="49" applyNumberFormat="1" applyFont="1" applyFill="1" applyBorder="1" applyAlignment="1">
      <alignment vertical="center"/>
    </xf>
    <xf numFmtId="0" fontId="42" fillId="0" borderId="0" xfId="51" applyFont="1" applyAlignment="1">
      <alignment horizontal="right" vertical="center"/>
    </xf>
    <xf numFmtId="0" fontId="45" fillId="0" borderId="0" xfId="45" applyFont="1" applyAlignment="1">
      <alignment vertical="center"/>
    </xf>
    <xf numFmtId="0" fontId="32" fillId="0" borderId="0" xfId="45" applyFont="1" applyAlignment="1">
      <alignment vertical="center"/>
    </xf>
    <xf numFmtId="0" fontId="47" fillId="0" borderId="0" xfId="0" applyFont="1" applyAlignment="1">
      <alignment vertical="center"/>
    </xf>
    <xf numFmtId="38" fontId="34" fillId="0" borderId="0" xfId="49" applyFont="1" applyFill="1" applyBorder="1" applyAlignment="1">
      <alignment vertical="center"/>
    </xf>
    <xf numFmtId="3" fontId="34" fillId="0" borderId="0" xfId="49" applyNumberFormat="1" applyFont="1" applyFill="1" applyBorder="1" applyAlignment="1">
      <alignment vertical="center"/>
    </xf>
    <xf numFmtId="0" fontId="34" fillId="0" borderId="76" xfId="0" applyFont="1" applyBorder="1" applyAlignment="1">
      <alignment horizontal="left" vertical="center" indent="1"/>
    </xf>
    <xf numFmtId="0" fontId="34" fillId="0" borderId="77" xfId="0" applyFont="1" applyBorder="1" applyAlignment="1">
      <alignment vertical="center"/>
    </xf>
    <xf numFmtId="3" fontId="34" fillId="0" borderId="77" xfId="49" applyNumberFormat="1" applyFont="1" applyFill="1" applyBorder="1" applyAlignment="1">
      <alignment vertical="center"/>
    </xf>
    <xf numFmtId="3" fontId="34" fillId="0" borderId="79" xfId="49" applyNumberFormat="1" applyFont="1" applyFill="1" applyBorder="1" applyAlignment="1">
      <alignment vertical="center"/>
    </xf>
    <xf numFmtId="0" fontId="34" fillId="0" borderId="0" xfId="46" applyFont="1" applyAlignment="1">
      <alignment horizontal="right" vertical="center"/>
    </xf>
    <xf numFmtId="0" fontId="42" fillId="0" borderId="74" xfId="0" applyFont="1" applyBorder="1" applyAlignment="1">
      <alignment horizontal="center" vertical="center"/>
    </xf>
    <xf numFmtId="3" fontId="42" fillId="0" borderId="116" xfId="49" applyNumberFormat="1" applyFont="1" applyFill="1" applyBorder="1" applyAlignment="1">
      <alignment vertical="center"/>
    </xf>
    <xf numFmtId="3" fontId="42" fillId="0" borderId="101" xfId="49" applyNumberFormat="1" applyFont="1" applyFill="1" applyBorder="1" applyAlignment="1">
      <alignment vertical="center"/>
    </xf>
    <xf numFmtId="3" fontId="42" fillId="0" borderId="105" xfId="0" applyNumberFormat="1" applyFont="1" applyBorder="1" applyAlignment="1">
      <alignment horizontal="center" vertical="center"/>
    </xf>
    <xf numFmtId="3" fontId="50" fillId="0" borderId="96" xfId="0" applyNumberFormat="1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183" fontId="42" fillId="0" borderId="116" xfId="28" applyNumberFormat="1" applyFont="1" applyFill="1" applyBorder="1" applyAlignment="1">
      <alignment vertical="center"/>
    </xf>
    <xf numFmtId="183" fontId="42" fillId="0" borderId="101" xfId="28" applyNumberFormat="1" applyFont="1" applyFill="1" applyBorder="1" applyAlignment="1">
      <alignment vertical="center"/>
    </xf>
    <xf numFmtId="183" fontId="42" fillId="0" borderId="103" xfId="28" applyNumberFormat="1" applyFont="1" applyFill="1" applyBorder="1" applyAlignment="1">
      <alignment vertical="center"/>
    </xf>
    <xf numFmtId="183" fontId="42" fillId="0" borderId="87" xfId="49" applyNumberFormat="1" applyFont="1" applyFill="1" applyBorder="1" applyAlignment="1">
      <alignment vertical="center" shrinkToFit="1"/>
    </xf>
    <xf numFmtId="0" fontId="33" fillId="0" borderId="0" xfId="45" applyFont="1" applyAlignment="1">
      <alignment vertical="center"/>
    </xf>
    <xf numFmtId="0" fontId="32" fillId="0" borderId="0" xfId="45" applyFont="1" applyAlignment="1">
      <alignment horizontal="center" vertical="center"/>
    </xf>
    <xf numFmtId="38" fontId="32" fillId="0" borderId="0" xfId="45" applyNumberFormat="1" applyFont="1" applyAlignment="1">
      <alignment vertical="center"/>
    </xf>
    <xf numFmtId="38" fontId="52" fillId="0" borderId="0" xfId="49" applyFont="1" applyFill="1" applyBorder="1" applyAlignment="1">
      <alignment vertical="center"/>
    </xf>
    <xf numFmtId="0" fontId="32" fillId="0" borderId="0" xfId="45" applyFont="1" applyAlignment="1">
      <alignment horizontal="right" vertical="center"/>
    </xf>
    <xf numFmtId="3" fontId="42" fillId="0" borderId="103" xfId="0" applyNumberFormat="1" applyFont="1" applyBorder="1" applyAlignment="1">
      <alignment horizontal="center" vertical="center"/>
    </xf>
    <xf numFmtId="38" fontId="42" fillId="0" borderId="116" xfId="34" applyFont="1" applyFill="1" applyBorder="1" applyAlignment="1">
      <alignment vertical="center"/>
    </xf>
    <xf numFmtId="38" fontId="42" fillId="0" borderId="101" xfId="34" applyFont="1" applyFill="1" applyBorder="1" applyAlignment="1">
      <alignment vertical="center"/>
    </xf>
    <xf numFmtId="38" fontId="42" fillId="0" borderId="103" xfId="34" applyFont="1" applyFill="1" applyBorder="1" applyAlignment="1">
      <alignment vertical="center"/>
    </xf>
    <xf numFmtId="183" fontId="42" fillId="0" borderId="87" xfId="49" applyNumberFormat="1" applyFont="1" applyFill="1" applyBorder="1" applyAlignment="1">
      <alignment vertical="center"/>
    </xf>
    <xf numFmtId="38" fontId="32" fillId="0" borderId="0" xfId="34" applyFont="1" applyFill="1" applyAlignment="1">
      <alignment vertical="center"/>
    </xf>
    <xf numFmtId="0" fontId="50" fillId="0" borderId="78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38" fontId="32" fillId="0" borderId="0" xfId="49" applyFont="1" applyFill="1" applyBorder="1" applyAlignment="1">
      <alignment horizontal="right" vertical="center"/>
    </xf>
    <xf numFmtId="3" fontId="32" fillId="0" borderId="0" xfId="49" applyNumberFormat="1" applyFont="1" applyFill="1" applyBorder="1" applyAlignment="1">
      <alignment vertical="center"/>
    </xf>
    <xf numFmtId="3" fontId="50" fillId="0" borderId="106" xfId="0" applyNumberFormat="1" applyFont="1" applyBorder="1" applyAlignment="1">
      <alignment horizontal="center" vertical="center"/>
    </xf>
    <xf numFmtId="0" fontId="42" fillId="0" borderId="94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3" fontId="32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 shrinkToFit="1"/>
    </xf>
    <xf numFmtId="0" fontId="34" fillId="0" borderId="72" xfId="0" applyFont="1" applyBorder="1" applyAlignment="1">
      <alignment horizontal="center" vertical="center"/>
    </xf>
    <xf numFmtId="0" fontId="34" fillId="0" borderId="87" xfId="0" applyFont="1" applyBorder="1" applyAlignment="1">
      <alignment horizontal="center" vertical="center"/>
    </xf>
    <xf numFmtId="3" fontId="42" fillId="0" borderId="88" xfId="49" applyNumberFormat="1" applyFont="1" applyFill="1" applyBorder="1" applyAlignment="1">
      <alignment vertical="center"/>
    </xf>
    <xf numFmtId="0" fontId="32" fillId="0" borderId="0" xfId="47" applyFont="1" applyAlignment="1">
      <alignment vertical="center"/>
    </xf>
    <xf numFmtId="0" fontId="33" fillId="0" borderId="0" xfId="47" applyFont="1" applyAlignment="1">
      <alignment vertical="center"/>
    </xf>
    <xf numFmtId="0" fontId="32" fillId="0" borderId="0" xfId="47" applyFont="1" applyAlignment="1">
      <alignment horizontal="center" vertical="center"/>
    </xf>
    <xf numFmtId="0" fontId="42" fillId="0" borderId="168" xfId="0" applyFont="1" applyBorder="1" applyAlignment="1">
      <alignment horizontal="center" vertical="center"/>
    </xf>
    <xf numFmtId="3" fontId="42" fillId="0" borderId="169" xfId="0" applyNumberFormat="1" applyFont="1" applyBorder="1" applyAlignment="1">
      <alignment vertical="center"/>
    </xf>
    <xf numFmtId="3" fontId="42" fillId="0" borderId="96" xfId="0" applyNumberFormat="1" applyFont="1" applyBorder="1" applyAlignment="1">
      <alignment horizontal="center" vertical="center"/>
    </xf>
    <xf numFmtId="0" fontId="51" fillId="0" borderId="72" xfId="0" applyFont="1" applyBorder="1" applyAlignment="1">
      <alignment horizontal="center" vertical="center"/>
    </xf>
    <xf numFmtId="0" fontId="42" fillId="0" borderId="0" xfId="0" applyFont="1" applyAlignment="1">
      <alignment horizontal="right"/>
    </xf>
    <xf numFmtId="0" fontId="42" fillId="0" borderId="0" xfId="0" applyFont="1"/>
    <xf numFmtId="179" fontId="42" fillId="0" borderId="26" xfId="0" applyNumberFormat="1" applyFont="1" applyBorder="1" applyAlignment="1">
      <alignment vertical="center"/>
    </xf>
    <xf numFmtId="179" fontId="42" fillId="0" borderId="55" xfId="0" applyNumberFormat="1" applyFont="1" applyBorder="1" applyAlignment="1">
      <alignment vertical="center"/>
    </xf>
    <xf numFmtId="179" fontId="42" fillId="0" borderId="55" xfId="0" applyNumberFormat="1" applyFont="1" applyBorder="1" applyAlignment="1" applyProtection="1">
      <alignment horizontal="center" vertical="center"/>
      <protection locked="0"/>
    </xf>
    <xf numFmtId="179" fontId="50" fillId="0" borderId="26" xfId="0" applyNumberFormat="1" applyFont="1" applyBorder="1" applyAlignment="1">
      <alignment vertical="center"/>
    </xf>
    <xf numFmtId="179" fontId="50" fillId="0" borderId="55" xfId="0" applyNumberFormat="1" applyFont="1" applyBorder="1" applyAlignment="1">
      <alignment vertical="center"/>
    </xf>
    <xf numFmtId="179" fontId="50" fillId="0" borderId="55" xfId="0" applyNumberFormat="1" applyFont="1" applyBorder="1" applyAlignment="1" applyProtection="1">
      <alignment horizontal="center" vertical="center"/>
      <protection locked="0"/>
    </xf>
    <xf numFmtId="0" fontId="55" fillId="0" borderId="0" xfId="0" applyFont="1" applyAlignment="1">
      <alignment vertical="center"/>
    </xf>
    <xf numFmtId="0" fontId="44" fillId="0" borderId="17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179" fontId="56" fillId="0" borderId="26" xfId="0" applyNumberFormat="1" applyFont="1" applyBorder="1" applyAlignment="1">
      <alignment vertical="center"/>
    </xf>
    <xf numFmtId="179" fontId="56" fillId="0" borderId="55" xfId="0" applyNumberFormat="1" applyFont="1" applyBorder="1" applyAlignment="1">
      <alignment vertical="center"/>
    </xf>
    <xf numFmtId="179" fontId="56" fillId="0" borderId="55" xfId="0" applyNumberFormat="1" applyFont="1" applyBorder="1" applyAlignment="1">
      <alignment horizontal="center" vertical="center"/>
    </xf>
    <xf numFmtId="0" fontId="34" fillId="0" borderId="17" xfId="0" applyFont="1" applyBorder="1" applyAlignment="1">
      <alignment vertical="center"/>
    </xf>
    <xf numFmtId="0" fontId="34" fillId="0" borderId="16" xfId="0" applyFont="1" applyBorder="1" applyAlignment="1">
      <alignment horizontal="distributed" vertical="center"/>
    </xf>
    <xf numFmtId="179" fontId="42" fillId="0" borderId="26" xfId="0" applyNumberFormat="1" applyFont="1" applyBorder="1" applyAlignment="1" applyProtection="1">
      <alignment vertical="center"/>
      <protection locked="0"/>
    </xf>
    <xf numFmtId="179" fontId="42" fillId="0" borderId="55" xfId="0" applyNumberFormat="1" applyFont="1" applyBorder="1" applyAlignment="1" applyProtection="1">
      <alignment vertical="center"/>
      <protection locked="0"/>
    </xf>
    <xf numFmtId="0" fontId="34" fillId="0" borderId="11" xfId="0" applyFont="1" applyBorder="1" applyAlignment="1">
      <alignment vertical="center"/>
    </xf>
    <xf numFmtId="0" fontId="34" fillId="0" borderId="12" xfId="0" applyFont="1" applyBorder="1" applyAlignment="1">
      <alignment horizontal="distributed" vertical="center"/>
    </xf>
    <xf numFmtId="179" fontId="42" fillId="0" borderId="22" xfId="0" applyNumberFormat="1" applyFont="1" applyBorder="1" applyAlignment="1" applyProtection="1">
      <alignment vertical="center"/>
      <protection locked="0"/>
    </xf>
    <xf numFmtId="179" fontId="42" fillId="0" borderId="57" xfId="0" applyNumberFormat="1" applyFont="1" applyBorder="1" applyAlignment="1" applyProtection="1">
      <alignment vertical="center"/>
      <protection locked="0"/>
    </xf>
    <xf numFmtId="179" fontId="42" fillId="0" borderId="57" xfId="0" applyNumberFormat="1" applyFont="1" applyBorder="1" applyAlignment="1" applyProtection="1">
      <alignment horizontal="center" vertical="center"/>
      <protection locked="0"/>
    </xf>
    <xf numFmtId="0" fontId="34" fillId="0" borderId="16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34" fillId="0" borderId="64" xfId="0" applyFont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179" fontId="34" fillId="0" borderId="26" xfId="0" applyNumberFormat="1" applyFont="1" applyBorder="1" applyAlignment="1">
      <alignment horizontal="right" vertical="center"/>
    </xf>
    <xf numFmtId="179" fontId="34" fillId="0" borderId="55" xfId="0" applyNumberFormat="1" applyFont="1" applyBorder="1" applyAlignment="1">
      <alignment horizontal="right" vertical="center"/>
    </xf>
    <xf numFmtId="179" fontId="34" fillId="0" borderId="61" xfId="0" applyNumberFormat="1" applyFont="1" applyBorder="1" applyAlignment="1">
      <alignment horizontal="right" vertical="center"/>
    </xf>
    <xf numFmtId="179" fontId="34" fillId="0" borderId="56" xfId="0" applyNumberFormat="1" applyFont="1" applyBorder="1" applyAlignment="1">
      <alignment horizontal="right" vertical="center"/>
    </xf>
    <xf numFmtId="0" fontId="39" fillId="0" borderId="0" xfId="0" applyFont="1" applyAlignment="1">
      <alignment horizontal="right" vertical="center"/>
    </xf>
    <xf numFmtId="179" fontId="46" fillId="0" borderId="26" xfId="0" applyNumberFormat="1" applyFont="1" applyBorder="1" applyAlignment="1">
      <alignment horizontal="right" vertical="center"/>
    </xf>
    <xf numFmtId="179" fontId="46" fillId="0" borderId="55" xfId="0" applyNumberFormat="1" applyFont="1" applyBorder="1" applyAlignment="1">
      <alignment horizontal="right" vertical="center"/>
    </xf>
    <xf numFmtId="179" fontId="46" fillId="0" borderId="61" xfId="0" applyNumberFormat="1" applyFont="1" applyBorder="1" applyAlignment="1">
      <alignment horizontal="right" vertical="center"/>
    </xf>
    <xf numFmtId="179" fontId="46" fillId="0" borderId="61" xfId="0" applyNumberFormat="1" applyFont="1" applyBorder="1" applyAlignment="1" applyProtection="1">
      <alignment horizontal="right" vertical="center"/>
      <protection locked="0"/>
    </xf>
    <xf numFmtId="179" fontId="46" fillId="0" borderId="56" xfId="0" applyNumberFormat="1" applyFont="1" applyBorder="1" applyAlignment="1" applyProtection="1">
      <alignment horizontal="right" vertical="center"/>
      <protection locked="0"/>
    </xf>
    <xf numFmtId="0" fontId="34" fillId="0" borderId="17" xfId="0" applyFont="1" applyBorder="1" applyAlignment="1">
      <alignment horizontal="center" vertical="center"/>
    </xf>
    <xf numFmtId="179" fontId="34" fillId="0" borderId="61" xfId="0" applyNumberFormat="1" applyFont="1" applyBorder="1" applyAlignment="1" applyProtection="1">
      <alignment horizontal="right" vertical="center"/>
      <protection locked="0"/>
    </xf>
    <xf numFmtId="179" fontId="34" fillId="0" borderId="56" xfId="0" applyNumberFormat="1" applyFont="1" applyBorder="1" applyAlignment="1" applyProtection="1">
      <alignment horizontal="right" vertical="center"/>
      <protection locked="0"/>
    </xf>
    <xf numFmtId="179" fontId="34" fillId="0" borderId="55" xfId="0" applyNumberFormat="1" applyFont="1" applyBorder="1" applyAlignment="1" applyProtection="1">
      <alignment horizontal="right" vertical="center"/>
      <protection locked="0"/>
    </xf>
    <xf numFmtId="179" fontId="34" fillId="0" borderId="22" xfId="0" applyNumberFormat="1" applyFont="1" applyBorder="1" applyAlignment="1">
      <alignment horizontal="right" vertical="center"/>
    </xf>
    <xf numFmtId="179" fontId="34" fillId="0" borderId="57" xfId="0" applyNumberFormat="1" applyFont="1" applyBorder="1" applyAlignment="1">
      <alignment horizontal="right" vertical="center"/>
    </xf>
    <xf numFmtId="179" fontId="34" fillId="0" borderId="63" xfId="0" applyNumberFormat="1" applyFont="1" applyBorder="1" applyAlignment="1">
      <alignment horizontal="right" vertical="center"/>
    </xf>
    <xf numFmtId="179" fontId="34" fillId="0" borderId="57" xfId="0" applyNumberFormat="1" applyFont="1" applyBorder="1" applyAlignment="1" applyProtection="1">
      <alignment horizontal="right" vertical="center"/>
      <protection locked="0"/>
    </xf>
    <xf numFmtId="179" fontId="34" fillId="0" borderId="63" xfId="0" applyNumberFormat="1" applyFont="1" applyBorder="1" applyAlignment="1" applyProtection="1">
      <alignment horizontal="right" vertical="center"/>
      <protection locked="0"/>
    </xf>
    <xf numFmtId="179" fontId="34" fillId="0" borderId="58" xfId="0" applyNumberFormat="1" applyFont="1" applyBorder="1" applyAlignment="1" applyProtection="1">
      <alignment horizontal="right" vertical="center"/>
      <protection locked="0"/>
    </xf>
    <xf numFmtId="0" fontId="42" fillId="0" borderId="10" xfId="0" applyFont="1" applyBorder="1" applyAlignment="1">
      <alignment horizontal="center" vertical="center" shrinkToFit="1"/>
    </xf>
    <xf numFmtId="0" fontId="42" fillId="0" borderId="117" xfId="0" applyFont="1" applyBorder="1" applyAlignment="1">
      <alignment horizontal="center" vertical="center" shrinkToFit="1"/>
    </xf>
    <xf numFmtId="0" fontId="42" fillId="0" borderId="118" xfId="0" applyFont="1" applyBorder="1" applyAlignment="1">
      <alignment horizontal="center" vertical="center" shrinkToFit="1"/>
    </xf>
    <xf numFmtId="0" fontId="42" fillId="0" borderId="59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3" fontId="34" fillId="0" borderId="26" xfId="0" applyNumberFormat="1" applyFont="1" applyBorder="1" applyAlignment="1">
      <alignment horizontal="right" vertical="center"/>
    </xf>
    <xf numFmtId="3" fontId="34" fillId="0" borderId="126" xfId="0" applyNumberFormat="1" applyFont="1" applyBorder="1" applyAlignment="1">
      <alignment horizontal="right" vertical="center"/>
    </xf>
    <xf numFmtId="3" fontId="34" fillId="0" borderId="55" xfId="0" applyNumberFormat="1" applyFont="1" applyBorder="1" applyAlignment="1">
      <alignment horizontal="right" vertical="center"/>
    </xf>
    <xf numFmtId="3" fontId="34" fillId="0" borderId="61" xfId="0" applyNumberFormat="1" applyFont="1" applyBorder="1" applyAlignment="1">
      <alignment horizontal="right" vertical="center"/>
    </xf>
    <xf numFmtId="3" fontId="34" fillId="0" borderId="56" xfId="0" applyNumberFormat="1" applyFont="1" applyBorder="1" applyAlignment="1">
      <alignment horizontal="right" vertical="center"/>
    </xf>
    <xf numFmtId="3" fontId="46" fillId="0" borderId="26" xfId="0" applyNumberFormat="1" applyFont="1" applyBorder="1" applyAlignment="1">
      <alignment horizontal="right" vertical="center"/>
    </xf>
    <xf numFmtId="3" fontId="46" fillId="0" borderId="126" xfId="0" applyNumberFormat="1" applyFont="1" applyBorder="1" applyAlignment="1">
      <alignment horizontal="right" vertical="center"/>
    </xf>
    <xf numFmtId="3" fontId="46" fillId="0" borderId="55" xfId="0" applyNumberFormat="1" applyFont="1" applyBorder="1" applyAlignment="1">
      <alignment horizontal="right" vertical="center"/>
    </xf>
    <xf numFmtId="3" fontId="46" fillId="0" borderId="61" xfId="0" applyNumberFormat="1" applyFont="1" applyBorder="1" applyAlignment="1">
      <alignment horizontal="right" vertical="center"/>
    </xf>
    <xf numFmtId="3" fontId="46" fillId="0" borderId="56" xfId="0" applyNumberFormat="1" applyFont="1" applyBorder="1" applyAlignment="1">
      <alignment horizontal="right" vertical="center"/>
    </xf>
    <xf numFmtId="3" fontId="44" fillId="0" borderId="17" xfId="0" applyNumberFormat="1" applyFont="1" applyBorder="1" applyAlignment="1">
      <alignment vertical="center"/>
    </xf>
    <xf numFmtId="0" fontId="32" fillId="0" borderId="1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43" fillId="0" borderId="0" xfId="0" applyNumberFormat="1" applyFont="1" applyAlignment="1">
      <alignment vertical="center"/>
    </xf>
    <xf numFmtId="0" fontId="32" fillId="0" borderId="0" xfId="0" applyFont="1" applyAlignment="1">
      <alignment horizontal="distributed" vertical="center"/>
    </xf>
    <xf numFmtId="3" fontId="34" fillId="0" borderId="126" xfId="0" applyNumberFormat="1" applyFont="1" applyBorder="1" applyAlignment="1" applyProtection="1">
      <alignment horizontal="right" vertical="center"/>
      <protection locked="0"/>
    </xf>
    <xf numFmtId="3" fontId="34" fillId="0" borderId="55" xfId="0" applyNumberFormat="1" applyFont="1" applyBorder="1" applyAlignment="1" applyProtection="1">
      <alignment horizontal="right" vertical="center"/>
      <protection locked="0"/>
    </xf>
    <xf numFmtId="3" fontId="34" fillId="0" borderId="61" xfId="0" applyNumberFormat="1" applyFont="1" applyBorder="1" applyAlignment="1" applyProtection="1">
      <alignment horizontal="right" vertical="center"/>
      <protection locked="0"/>
    </xf>
    <xf numFmtId="3" fontId="34" fillId="0" borderId="56" xfId="0" applyNumberFormat="1" applyFont="1" applyBorder="1" applyAlignment="1" applyProtection="1">
      <alignment horizontal="right" vertical="center"/>
      <protection locked="0"/>
    </xf>
    <xf numFmtId="182" fontId="34" fillId="0" borderId="55" xfId="0" applyNumberFormat="1" applyFont="1" applyBorder="1" applyAlignment="1" applyProtection="1">
      <alignment horizontal="right" vertical="center"/>
      <protection locked="0"/>
    </xf>
    <xf numFmtId="0" fontId="32" fillId="0" borderId="21" xfId="0" applyFont="1" applyBorder="1" applyAlignment="1">
      <alignment horizontal="distributed" vertical="center"/>
    </xf>
    <xf numFmtId="3" fontId="34" fillId="0" borderId="22" xfId="0" applyNumberFormat="1" applyFont="1" applyBorder="1" applyAlignment="1">
      <alignment horizontal="right" vertical="center"/>
    </xf>
    <xf numFmtId="3" fontId="34" fillId="0" borderId="104" xfId="0" applyNumberFormat="1" applyFont="1" applyBorder="1" applyAlignment="1" applyProtection="1">
      <alignment horizontal="right" vertical="center"/>
      <protection locked="0"/>
    </xf>
    <xf numFmtId="3" fontId="34" fillId="0" borderId="57" xfId="0" applyNumberFormat="1" applyFont="1" applyBorder="1" applyAlignment="1" applyProtection="1">
      <alignment horizontal="right" vertical="center"/>
      <protection locked="0"/>
    </xf>
    <xf numFmtId="3" fontId="34" fillId="0" borderId="63" xfId="0" applyNumberFormat="1" applyFont="1" applyBorder="1" applyAlignment="1" applyProtection="1">
      <alignment horizontal="right" vertical="center"/>
      <protection locked="0"/>
    </xf>
    <xf numFmtId="3" fontId="34" fillId="0" borderId="58" xfId="0" applyNumberFormat="1" applyFont="1" applyBorder="1" applyAlignment="1" applyProtection="1">
      <alignment horizontal="right" vertical="center"/>
      <protection locked="0"/>
    </xf>
    <xf numFmtId="177" fontId="32" fillId="0" borderId="0" xfId="0" applyNumberFormat="1" applyFont="1" applyAlignment="1">
      <alignment vertical="center"/>
    </xf>
    <xf numFmtId="0" fontId="42" fillId="0" borderId="41" xfId="0" applyFont="1" applyBorder="1" applyAlignment="1">
      <alignment horizontal="center" vertical="center"/>
    </xf>
    <xf numFmtId="0" fontId="42" fillId="0" borderId="122" xfId="0" applyFont="1" applyBorder="1" applyAlignment="1">
      <alignment horizontal="center" vertical="center"/>
    </xf>
    <xf numFmtId="0" fontId="42" fillId="0" borderId="69" xfId="0" applyFont="1" applyBorder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177" fontId="42" fillId="0" borderId="41" xfId="0" applyNumberFormat="1" applyFont="1" applyBorder="1" applyAlignment="1">
      <alignment horizontal="center" vertical="center"/>
    </xf>
    <xf numFmtId="177" fontId="42" fillId="0" borderId="122" xfId="0" applyNumberFormat="1" applyFont="1" applyBorder="1" applyAlignment="1">
      <alignment horizontal="center" vertical="center"/>
    </xf>
    <xf numFmtId="177" fontId="42" fillId="0" borderId="69" xfId="0" applyNumberFormat="1" applyFont="1" applyBorder="1" applyAlignment="1">
      <alignment horizontal="center" vertical="center"/>
    </xf>
    <xf numFmtId="177" fontId="42" fillId="0" borderId="65" xfId="0" applyNumberFormat="1" applyFont="1" applyBorder="1" applyAlignment="1">
      <alignment horizontal="center" vertical="center"/>
    </xf>
    <xf numFmtId="179" fontId="34" fillId="0" borderId="26" xfId="0" applyNumberFormat="1" applyFont="1" applyBorder="1" applyAlignment="1">
      <alignment vertical="center"/>
    </xf>
    <xf numFmtId="179" fontId="34" fillId="0" borderId="126" xfId="0" applyNumberFormat="1" applyFont="1" applyBorder="1" applyAlignment="1">
      <alignment vertical="center"/>
    </xf>
    <xf numFmtId="179" fontId="34" fillId="0" borderId="55" xfId="0" applyNumberFormat="1" applyFont="1" applyBorder="1" applyAlignment="1">
      <alignment vertical="center"/>
    </xf>
    <xf numFmtId="179" fontId="34" fillId="0" borderId="60" xfId="0" applyNumberFormat="1" applyFont="1" applyBorder="1" applyAlignment="1">
      <alignment horizontal="right" vertical="center"/>
    </xf>
    <xf numFmtId="0" fontId="58" fillId="0" borderId="0" xfId="0" applyFont="1" applyAlignment="1">
      <alignment vertical="center"/>
    </xf>
    <xf numFmtId="179" fontId="46" fillId="0" borderId="26" xfId="0" applyNumberFormat="1" applyFont="1" applyBorder="1" applyAlignment="1">
      <alignment vertical="center"/>
    </xf>
    <xf numFmtId="179" fontId="46" fillId="0" borderId="126" xfId="0" applyNumberFormat="1" applyFont="1" applyBorder="1" applyAlignment="1">
      <alignment vertical="center"/>
    </xf>
    <xf numFmtId="179" fontId="46" fillId="0" borderId="55" xfId="0" applyNumberFormat="1" applyFont="1" applyBorder="1" applyAlignment="1">
      <alignment vertical="center"/>
    </xf>
    <xf numFmtId="179" fontId="46" fillId="0" borderId="60" xfId="0" applyNumberFormat="1" applyFont="1" applyBorder="1" applyAlignment="1">
      <alignment vertical="center"/>
    </xf>
    <xf numFmtId="179" fontId="46" fillId="0" borderId="56" xfId="0" applyNumberFormat="1" applyFont="1" applyBorder="1" applyAlignment="1">
      <alignment vertical="center"/>
    </xf>
    <xf numFmtId="0" fontId="38" fillId="0" borderId="0" xfId="0" applyFont="1" applyAlignment="1">
      <alignment horizontal="center" vertical="center"/>
    </xf>
    <xf numFmtId="179" fontId="34" fillId="0" borderId="60" xfId="0" applyNumberFormat="1" applyFont="1" applyBorder="1" applyAlignment="1">
      <alignment vertical="center"/>
    </xf>
    <xf numFmtId="179" fontId="34" fillId="0" borderId="126" xfId="0" applyNumberFormat="1" applyFont="1" applyBorder="1" applyAlignment="1">
      <alignment horizontal="right" vertical="center"/>
    </xf>
    <xf numFmtId="179" fontId="34" fillId="0" borderId="126" xfId="0" applyNumberFormat="1" applyFont="1" applyBorder="1" applyAlignment="1" applyProtection="1">
      <alignment horizontal="right" vertical="center"/>
      <protection locked="0"/>
    </xf>
    <xf numFmtId="179" fontId="34" fillId="0" borderId="60" xfId="0" applyNumberFormat="1" applyFont="1" applyBorder="1" applyAlignment="1" applyProtection="1">
      <alignment horizontal="right" vertical="center"/>
      <protection locked="0"/>
    </xf>
    <xf numFmtId="179" fontId="34" fillId="0" borderId="22" xfId="0" applyNumberFormat="1" applyFont="1" applyBorder="1" applyAlignment="1">
      <alignment vertical="center"/>
    </xf>
    <xf numFmtId="179" fontId="34" fillId="0" borderId="104" xfId="0" applyNumberFormat="1" applyFont="1" applyBorder="1" applyAlignment="1" applyProtection="1">
      <alignment horizontal="right" vertical="center"/>
      <protection locked="0"/>
    </xf>
    <xf numFmtId="179" fontId="34" fillId="0" borderId="62" xfId="0" applyNumberFormat="1" applyFont="1" applyBorder="1" applyAlignment="1" applyProtection="1">
      <alignment horizontal="right" vertical="center"/>
      <protection locked="0"/>
    </xf>
    <xf numFmtId="177" fontId="34" fillId="0" borderId="0" xfId="0" applyNumberFormat="1" applyFont="1" applyAlignment="1">
      <alignment vertical="center"/>
    </xf>
    <xf numFmtId="0" fontId="42" fillId="0" borderId="0" xfId="0" applyFont="1" applyAlignment="1">
      <alignment horizontal="right" vertical="top"/>
    </xf>
    <xf numFmtId="37" fontId="32" fillId="0" borderId="115" xfId="0" applyNumberFormat="1" applyFont="1" applyBorder="1" applyAlignment="1">
      <alignment horizontal="right" vertical="center"/>
    </xf>
    <xf numFmtId="37" fontId="32" fillId="0" borderId="100" xfId="0" applyNumberFormat="1" applyFont="1" applyBorder="1" applyAlignment="1">
      <alignment horizontal="right" vertical="center"/>
    </xf>
    <xf numFmtId="37" fontId="32" fillId="0" borderId="98" xfId="0" applyNumberFormat="1" applyFont="1" applyBorder="1" applyAlignment="1">
      <alignment horizontal="right" vertical="center"/>
    </xf>
    <xf numFmtId="176" fontId="48" fillId="0" borderId="0" xfId="0" applyNumberFormat="1" applyFont="1" applyAlignment="1">
      <alignment vertical="center"/>
    </xf>
    <xf numFmtId="37" fontId="32" fillId="0" borderId="155" xfId="0" applyNumberFormat="1" applyFont="1" applyBorder="1" applyAlignment="1">
      <alignment horizontal="right" vertical="center"/>
    </xf>
    <xf numFmtId="37" fontId="32" fillId="0" borderId="156" xfId="0" applyNumberFormat="1" applyFont="1" applyBorder="1" applyAlignment="1">
      <alignment horizontal="right" vertical="center"/>
    </xf>
    <xf numFmtId="37" fontId="32" fillId="0" borderId="157" xfId="0" applyNumberFormat="1" applyFont="1" applyBorder="1" applyAlignment="1">
      <alignment horizontal="right" vertical="center"/>
    </xf>
    <xf numFmtId="179" fontId="32" fillId="0" borderId="0" xfId="0" applyNumberFormat="1" applyFont="1" applyAlignment="1" applyProtection="1">
      <alignment horizontal="right" vertical="center"/>
      <protection locked="0"/>
    </xf>
    <xf numFmtId="37" fontId="40" fillId="0" borderId="211" xfId="0" applyNumberFormat="1" applyFont="1" applyBorder="1" applyAlignment="1">
      <alignment horizontal="right" vertical="center"/>
    </xf>
    <xf numFmtId="37" fontId="40" fillId="0" borderId="212" xfId="0" applyNumberFormat="1" applyFont="1" applyBorder="1" applyAlignment="1">
      <alignment horizontal="right" vertical="center"/>
    </xf>
    <xf numFmtId="37" fontId="40" fillId="0" borderId="213" xfId="0" applyNumberFormat="1" applyFont="1" applyBorder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32" fillId="0" borderId="19" xfId="0" applyFont="1" applyBorder="1" applyAlignment="1">
      <alignment vertical="center"/>
    </xf>
    <xf numFmtId="0" fontId="32" fillId="0" borderId="14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202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1" xfId="0" applyFont="1" applyBorder="1" applyAlignment="1">
      <alignment vertical="center"/>
    </xf>
    <xf numFmtId="0" fontId="32" fillId="0" borderId="41" xfId="0" applyFont="1" applyBorder="1" applyAlignment="1">
      <alignment vertical="center"/>
    </xf>
    <xf numFmtId="0" fontId="47" fillId="0" borderId="203" xfId="0" applyFont="1" applyBorder="1" applyAlignment="1">
      <alignment vertical="center"/>
    </xf>
    <xf numFmtId="0" fontId="39" fillId="0" borderId="158" xfId="0" applyFont="1" applyBorder="1" applyAlignment="1">
      <alignment vertical="center"/>
    </xf>
    <xf numFmtId="0" fontId="32" fillId="0" borderId="29" xfId="0" applyFont="1" applyBorder="1" applyAlignment="1">
      <alignment horizontal="center" vertical="center" shrinkToFit="1"/>
    </xf>
    <xf numFmtId="179" fontId="32" fillId="0" borderId="15" xfId="0" applyNumberFormat="1" applyFont="1" applyBorder="1" applyAlignment="1">
      <alignment vertical="center"/>
    </xf>
    <xf numFmtId="179" fontId="32" fillId="0" borderId="10" xfId="0" applyNumberFormat="1" applyFont="1" applyBorder="1" applyAlignment="1">
      <alignment vertical="center"/>
    </xf>
    <xf numFmtId="179" fontId="47" fillId="0" borderId="204" xfId="0" applyNumberFormat="1" applyFont="1" applyBorder="1" applyAlignment="1" applyProtection="1">
      <alignment vertical="center"/>
      <protection locked="0"/>
    </xf>
    <xf numFmtId="179" fontId="39" fillId="0" borderId="159" xfId="0" applyNumberFormat="1" applyFont="1" applyBorder="1" applyAlignment="1" applyProtection="1">
      <alignment vertical="center"/>
      <protection locked="0"/>
    </xf>
    <xf numFmtId="0" fontId="32" fillId="0" borderId="18" xfId="0" applyFont="1" applyBorder="1" applyAlignment="1">
      <alignment horizontal="center" vertical="center" shrinkToFit="1"/>
    </xf>
    <xf numFmtId="179" fontId="32" fillId="0" borderId="20" xfId="0" applyNumberFormat="1" applyFont="1" applyBorder="1" applyAlignment="1">
      <alignment vertical="center"/>
    </xf>
    <xf numFmtId="179" fontId="32" fillId="0" borderId="205" xfId="0" applyNumberFormat="1" applyFont="1" applyBorder="1" applyAlignment="1">
      <alignment vertical="center"/>
    </xf>
    <xf numFmtId="179" fontId="47" fillId="0" borderId="206" xfId="0" applyNumberFormat="1" applyFont="1" applyBorder="1" applyAlignment="1" applyProtection="1">
      <alignment vertical="center"/>
      <protection locked="0"/>
    </xf>
    <xf numFmtId="179" fontId="39" fillId="0" borderId="160" xfId="0" applyNumberFormat="1" applyFont="1" applyBorder="1" applyAlignment="1" applyProtection="1">
      <alignment vertical="center"/>
      <protection locked="0"/>
    </xf>
    <xf numFmtId="0" fontId="32" fillId="0" borderId="118" xfId="0" applyFont="1" applyBorder="1" applyAlignment="1">
      <alignment horizontal="center" vertical="center"/>
    </xf>
    <xf numFmtId="0" fontId="46" fillId="0" borderId="152" xfId="0" applyFont="1" applyBorder="1" applyAlignment="1">
      <alignment horizontal="center" vertical="center" shrinkToFit="1"/>
    </xf>
    <xf numFmtId="0" fontId="32" fillId="0" borderId="59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 shrinkToFit="1"/>
    </xf>
    <xf numFmtId="179" fontId="32" fillId="0" borderId="102" xfId="0" applyNumberFormat="1" applyFont="1" applyBorder="1" applyAlignment="1">
      <alignment horizontal="right" vertical="center" indent="1"/>
    </xf>
    <xf numFmtId="179" fontId="32" fillId="0" borderId="123" xfId="0" applyNumberFormat="1" applyFont="1" applyBorder="1" applyAlignment="1">
      <alignment horizontal="right" vertical="center" indent="1"/>
    </xf>
    <xf numFmtId="179" fontId="32" fillId="0" borderId="0" xfId="0" applyNumberFormat="1" applyFont="1" applyBorder="1" applyAlignment="1">
      <alignment horizontal="right" vertical="center" indent="1"/>
    </xf>
    <xf numFmtId="179" fontId="32" fillId="0" borderId="100" xfId="0" applyNumberFormat="1" applyFont="1" applyBorder="1" applyAlignment="1">
      <alignment horizontal="right" vertical="center" indent="1"/>
    </xf>
    <xf numFmtId="179" fontId="32" fillId="0" borderId="95" xfId="0" applyNumberFormat="1" applyFont="1" applyBorder="1" applyAlignment="1">
      <alignment horizontal="right" vertical="center" indent="1"/>
    </xf>
    <xf numFmtId="0" fontId="32" fillId="0" borderId="100" xfId="0" applyFont="1" applyBorder="1" applyAlignment="1">
      <alignment horizontal="right" vertical="center" indent="1"/>
    </xf>
    <xf numFmtId="0" fontId="32" fillId="0" borderId="95" xfId="0" applyFont="1" applyBorder="1" applyAlignment="1">
      <alignment horizontal="right" vertical="center" indent="1"/>
    </xf>
    <xf numFmtId="0" fontId="32" fillId="0" borderId="0" xfId="0" applyFont="1" applyBorder="1" applyAlignment="1">
      <alignment horizontal="right" vertical="center" indent="1"/>
    </xf>
    <xf numFmtId="0" fontId="32" fillId="0" borderId="101" xfId="0" applyFont="1" applyBorder="1" applyAlignment="1">
      <alignment horizontal="right" vertical="center" indent="1"/>
    </xf>
    <xf numFmtId="0" fontId="32" fillId="0" borderId="96" xfId="0" applyFont="1" applyBorder="1" applyAlignment="1">
      <alignment horizontal="right" vertical="center" indent="1"/>
    </xf>
    <xf numFmtId="179" fontId="40" fillId="0" borderId="26" xfId="49" applyNumberFormat="1" applyFont="1" applyFill="1" applyBorder="1" applyAlignment="1">
      <alignment vertical="center"/>
    </xf>
    <xf numFmtId="179" fontId="40" fillId="0" borderId="60" xfId="49" applyNumberFormat="1" applyFont="1" applyFill="1" applyBorder="1" applyAlignment="1">
      <alignment vertical="center"/>
    </xf>
    <xf numFmtId="179" fontId="40" fillId="0" borderId="55" xfId="49" applyNumberFormat="1" applyFont="1" applyFill="1" applyBorder="1" applyAlignment="1">
      <alignment vertical="center"/>
    </xf>
    <xf numFmtId="179" fontId="40" fillId="0" borderId="55" xfId="49" applyNumberFormat="1" applyFont="1" applyFill="1" applyBorder="1" applyAlignment="1">
      <alignment horizontal="right" vertical="center"/>
    </xf>
    <xf numFmtId="179" fontId="40" fillId="0" borderId="56" xfId="49" applyNumberFormat="1" applyFont="1" applyFill="1" applyBorder="1" applyAlignment="1">
      <alignment vertical="center"/>
    </xf>
    <xf numFmtId="179" fontId="46" fillId="0" borderId="195" xfId="49" applyNumberFormat="1" applyFont="1" applyFill="1" applyBorder="1" applyAlignment="1">
      <alignment vertical="center"/>
    </xf>
    <xf numFmtId="179" fontId="46" fillId="0" borderId="196" xfId="49" applyNumberFormat="1" applyFont="1" applyFill="1" applyBorder="1" applyAlignment="1">
      <alignment vertical="center"/>
    </xf>
    <xf numFmtId="179" fontId="46" fillId="0" borderId="197" xfId="49" applyNumberFormat="1" applyFont="1" applyFill="1" applyBorder="1" applyAlignment="1">
      <alignment vertical="center"/>
    </xf>
    <xf numFmtId="179" fontId="46" fillId="0" borderId="197" xfId="49" applyNumberFormat="1" applyFont="1" applyFill="1" applyBorder="1" applyAlignment="1">
      <alignment horizontal="right" vertical="center"/>
    </xf>
    <xf numFmtId="0" fontId="46" fillId="0" borderId="197" xfId="0" applyFont="1" applyBorder="1" applyAlignment="1">
      <alignment horizontal="right" vertical="center"/>
    </xf>
    <xf numFmtId="0" fontId="46" fillId="0" borderId="198" xfId="0" applyFont="1" applyBorder="1" applyAlignment="1">
      <alignment horizontal="right" vertical="center"/>
    </xf>
    <xf numFmtId="0" fontId="40" fillId="0" borderId="17" xfId="0" applyFont="1" applyBorder="1" applyAlignment="1">
      <alignment horizontal="distributed" vertical="center"/>
    </xf>
    <xf numFmtId="0" fontId="40" fillId="0" borderId="16" xfId="0" applyFont="1" applyBorder="1" applyAlignment="1">
      <alignment horizontal="distributed" vertical="center"/>
    </xf>
    <xf numFmtId="0" fontId="41" fillId="0" borderId="16" xfId="0" applyFont="1" applyBorder="1" applyAlignment="1">
      <alignment horizontal="distributed" vertical="center"/>
    </xf>
    <xf numFmtId="182" fontId="34" fillId="0" borderId="60" xfId="49" applyNumberFormat="1" applyFont="1" applyFill="1" applyBorder="1" applyAlignment="1">
      <alignment horizontal="right" vertical="center"/>
    </xf>
    <xf numFmtId="0" fontId="38" fillId="0" borderId="151" xfId="0" applyFont="1" applyBorder="1" applyAlignment="1">
      <alignment horizontal="right" vertical="center"/>
    </xf>
    <xf numFmtId="0" fontId="38" fillId="0" borderId="27" xfId="0" applyFont="1" applyBorder="1" applyAlignment="1">
      <alignment horizontal="right" vertical="center"/>
    </xf>
    <xf numFmtId="0" fontId="32" fillId="0" borderId="17" xfId="0" applyFont="1" applyBorder="1" applyAlignment="1">
      <alignment horizontal="distributed" vertical="center"/>
    </xf>
    <xf numFmtId="0" fontId="32" fillId="0" borderId="16" xfId="0" applyFont="1" applyBorder="1" applyAlignment="1">
      <alignment horizontal="distributed" vertical="center"/>
    </xf>
    <xf numFmtId="182" fontId="34" fillId="0" borderId="26" xfId="49" applyNumberFormat="1" applyFont="1" applyFill="1" applyBorder="1" applyAlignment="1">
      <alignment vertical="center"/>
    </xf>
    <xf numFmtId="182" fontId="34" fillId="0" borderId="151" xfId="49" applyNumberFormat="1" applyFont="1" applyFill="1" applyBorder="1" applyAlignment="1">
      <alignment vertical="center"/>
    </xf>
    <xf numFmtId="182" fontId="34" fillId="0" borderId="60" xfId="49" applyNumberFormat="1" applyFont="1" applyFill="1" applyBorder="1" applyAlignment="1">
      <alignment vertical="center"/>
    </xf>
    <xf numFmtId="0" fontId="38" fillId="0" borderId="151" xfId="0" applyFont="1" applyBorder="1" applyAlignment="1">
      <alignment vertical="center"/>
    </xf>
    <xf numFmtId="182" fontId="34" fillId="0" borderId="151" xfId="49" applyNumberFormat="1" applyFont="1" applyFill="1" applyBorder="1" applyAlignment="1">
      <alignment horizontal="right" vertical="center"/>
    </xf>
    <xf numFmtId="182" fontId="32" fillId="0" borderId="55" xfId="49" applyNumberFormat="1" applyFont="1" applyFill="1" applyBorder="1" applyAlignment="1">
      <alignment horizontal="right" vertical="center"/>
    </xf>
    <xf numFmtId="0" fontId="35" fillId="0" borderId="56" xfId="0" applyFont="1" applyBorder="1" applyAlignment="1">
      <alignment horizontal="right" vertical="center"/>
    </xf>
    <xf numFmtId="182" fontId="40" fillId="0" borderId="55" xfId="49" applyNumberFormat="1" applyFont="1" applyFill="1" applyBorder="1" applyAlignment="1">
      <alignment vertical="center"/>
    </xf>
    <xf numFmtId="0" fontId="41" fillId="0" borderId="56" xfId="0" applyFont="1" applyBorder="1" applyAlignment="1">
      <alignment vertical="center"/>
    </xf>
    <xf numFmtId="182" fontId="32" fillId="0" borderId="57" xfId="0" applyNumberFormat="1" applyFont="1" applyBorder="1" applyAlignment="1">
      <alignment horizontal="right" vertical="center"/>
    </xf>
    <xf numFmtId="182" fontId="32" fillId="0" borderId="58" xfId="0" applyNumberFormat="1" applyFont="1" applyBorder="1" applyAlignment="1">
      <alignment horizontal="right" vertical="center"/>
    </xf>
    <xf numFmtId="182" fontId="32" fillId="0" borderId="22" xfId="0" applyNumberFormat="1" applyFont="1" applyBorder="1" applyAlignment="1">
      <alignment horizontal="right" vertical="center"/>
    </xf>
    <xf numFmtId="182" fontId="32" fillId="0" borderId="21" xfId="0" applyNumberFormat="1" applyFont="1" applyBorder="1" applyAlignment="1">
      <alignment horizontal="right" vertical="center"/>
    </xf>
    <xf numFmtId="182" fontId="32" fillId="0" borderId="62" xfId="0" applyNumberFormat="1" applyFont="1" applyBorder="1" applyAlignment="1">
      <alignment horizontal="right" vertical="center"/>
    </xf>
    <xf numFmtId="0" fontId="3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distributed" vertical="center"/>
    </xf>
    <xf numFmtId="0" fontId="32" fillId="0" borderId="35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2" fillId="0" borderId="129" xfId="0" applyFont="1" applyBorder="1" applyAlignment="1">
      <alignment horizontal="center" vertical="center"/>
    </xf>
    <xf numFmtId="0" fontId="32" fillId="0" borderId="130" xfId="0" applyFont="1" applyBorder="1" applyAlignment="1">
      <alignment horizontal="center" vertical="center"/>
    </xf>
    <xf numFmtId="0" fontId="32" fillId="0" borderId="130" xfId="0" applyFont="1" applyBorder="1" applyAlignment="1">
      <alignment horizontal="center" vertical="center" shrinkToFit="1"/>
    </xf>
    <xf numFmtId="0" fontId="32" fillId="0" borderId="131" xfId="0" applyFont="1" applyBorder="1" applyAlignment="1">
      <alignment horizontal="center" vertical="center" shrinkToFit="1"/>
    </xf>
    <xf numFmtId="182" fontId="32" fillId="0" borderId="60" xfId="49" applyNumberFormat="1" applyFont="1" applyFill="1" applyBorder="1" applyAlignment="1">
      <alignment vertical="center"/>
    </xf>
    <xf numFmtId="182" fontId="32" fillId="0" borderId="27" xfId="49" applyNumberFormat="1" applyFont="1" applyFill="1" applyBorder="1" applyAlignment="1">
      <alignment vertical="center"/>
    </xf>
    <xf numFmtId="182" fontId="32" fillId="0" borderId="26" xfId="49" applyNumberFormat="1" applyFont="1" applyFill="1" applyBorder="1" applyAlignment="1">
      <alignment vertical="center"/>
    </xf>
    <xf numFmtId="182" fontId="32" fillId="0" borderId="151" xfId="49" applyNumberFormat="1" applyFont="1" applyFill="1" applyBorder="1" applyAlignment="1">
      <alignment vertical="center"/>
    </xf>
    <xf numFmtId="0" fontId="32" fillId="0" borderId="4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2" fillId="0" borderId="127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32" fillId="0" borderId="128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 shrinkToFit="1"/>
    </xf>
    <xf numFmtId="0" fontId="36" fillId="0" borderId="65" xfId="0" applyFont="1" applyBorder="1" applyAlignment="1">
      <alignment horizontal="center" vertical="center" shrinkToFit="1"/>
    </xf>
    <xf numFmtId="182" fontId="32" fillId="0" borderId="26" xfId="49" applyNumberFormat="1" applyFont="1" applyFill="1" applyBorder="1" applyAlignment="1">
      <alignment horizontal="right" vertical="center"/>
    </xf>
    <xf numFmtId="182" fontId="32" fillId="0" borderId="151" xfId="49" applyNumberFormat="1" applyFont="1" applyFill="1" applyBorder="1" applyAlignment="1">
      <alignment horizontal="right" vertical="center"/>
    </xf>
    <xf numFmtId="182" fontId="32" fillId="0" borderId="60" xfId="49" applyNumberFormat="1" applyFont="1" applyFill="1" applyBorder="1" applyAlignment="1">
      <alignment horizontal="right" vertical="center"/>
    </xf>
    <xf numFmtId="182" fontId="32" fillId="0" borderId="0" xfId="49" applyNumberFormat="1" applyFont="1" applyFill="1" applyBorder="1" applyAlignment="1">
      <alignment horizontal="right" vertical="center"/>
    </xf>
    <xf numFmtId="0" fontId="35" fillId="0" borderId="55" xfId="0" applyFont="1" applyBorder="1" applyAlignment="1">
      <alignment horizontal="right" vertical="center"/>
    </xf>
    <xf numFmtId="182" fontId="40" fillId="0" borderId="26" xfId="49" applyNumberFormat="1" applyFont="1" applyFill="1" applyBorder="1" applyAlignment="1">
      <alignment vertical="center"/>
    </xf>
    <xf numFmtId="182" fontId="40" fillId="0" borderId="151" xfId="49" applyNumberFormat="1" applyFont="1" applyFill="1" applyBorder="1" applyAlignment="1">
      <alignment vertical="center"/>
    </xf>
    <xf numFmtId="182" fontId="40" fillId="0" borderId="60" xfId="49" applyNumberFormat="1" applyFont="1" applyFill="1" applyBorder="1" applyAlignment="1">
      <alignment vertical="center"/>
    </xf>
    <xf numFmtId="182" fontId="40" fillId="0" borderId="0" xfId="49" applyNumberFormat="1" applyFont="1" applyFill="1" applyBorder="1" applyAlignment="1">
      <alignment vertical="center"/>
    </xf>
    <xf numFmtId="0" fontId="41" fillId="0" borderId="55" xfId="0" applyFont="1" applyBorder="1" applyAlignment="1">
      <alignment vertical="center"/>
    </xf>
    <xf numFmtId="182" fontId="32" fillId="0" borderId="55" xfId="0" applyNumberFormat="1" applyFont="1" applyBorder="1" applyAlignment="1">
      <alignment horizontal="right" vertical="center"/>
    </xf>
    <xf numFmtId="0" fontId="32" fillId="0" borderId="76" xfId="0" applyFont="1" applyBorder="1" applyAlignment="1">
      <alignment horizontal="left" vertical="center" indent="1" shrinkToFit="1"/>
    </xf>
    <xf numFmtId="0" fontId="32" fillId="0" borderId="77" xfId="0" applyFont="1" applyBorder="1" applyAlignment="1">
      <alignment horizontal="left" vertical="center" indent="1" shrinkToFit="1"/>
    </xf>
    <xf numFmtId="0" fontId="34" fillId="0" borderId="100" xfId="0" applyFont="1" applyBorder="1" applyAlignment="1">
      <alignment horizontal="left" vertical="center" wrapText="1"/>
    </xf>
    <xf numFmtId="184" fontId="32" fillId="0" borderId="113" xfId="0" applyNumberFormat="1" applyFont="1" applyBorder="1" applyAlignment="1">
      <alignment vertical="center"/>
    </xf>
    <xf numFmtId="184" fontId="32" fillId="0" borderId="154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32" fillId="0" borderId="188" xfId="0" applyFont="1" applyBorder="1" applyAlignment="1">
      <alignment horizontal="distributed" vertical="center"/>
    </xf>
    <xf numFmtId="0" fontId="38" fillId="0" borderId="163" xfId="0" applyFont="1" applyBorder="1" applyAlignment="1">
      <alignment horizontal="distributed" vertical="center"/>
    </xf>
    <xf numFmtId="38" fontId="32" fillId="0" borderId="100" xfId="49" applyFont="1" applyFill="1" applyBorder="1" applyAlignment="1">
      <alignment vertical="center"/>
    </xf>
    <xf numFmtId="38" fontId="32" fillId="0" borderId="98" xfId="49" applyFont="1" applyFill="1" applyBorder="1" applyAlignment="1">
      <alignment vertical="center"/>
    </xf>
    <xf numFmtId="0" fontId="32" fillId="0" borderId="81" xfId="0" applyFont="1" applyBorder="1" applyAlignment="1">
      <alignment horizontal="distributed" vertical="center"/>
    </xf>
    <xf numFmtId="0" fontId="32" fillId="0" borderId="79" xfId="0" applyFont="1" applyBorder="1" applyAlignment="1">
      <alignment horizontal="distributed" vertical="center"/>
    </xf>
    <xf numFmtId="0" fontId="32" fillId="0" borderId="186" xfId="0" applyFont="1" applyBorder="1" applyAlignment="1">
      <alignment horizontal="distributed" vertical="center"/>
    </xf>
    <xf numFmtId="0" fontId="38" fillId="0" borderId="79" xfId="0" applyFont="1" applyBorder="1" applyAlignment="1">
      <alignment horizontal="distributed" vertical="center"/>
    </xf>
    <xf numFmtId="0" fontId="35" fillId="0" borderId="79" xfId="0" applyFont="1" applyBorder="1" applyAlignment="1">
      <alignment horizontal="distributed" vertical="center"/>
    </xf>
    <xf numFmtId="0" fontId="32" fillId="0" borderId="0" xfId="0" applyFont="1" applyAlignment="1">
      <alignment horizontal="center" vertical="center"/>
    </xf>
    <xf numFmtId="0" fontId="34" fillId="0" borderId="182" xfId="0" applyFont="1" applyBorder="1" applyAlignment="1">
      <alignment horizontal="center" vertical="center"/>
    </xf>
    <xf numFmtId="0" fontId="47" fillId="0" borderId="182" xfId="0" applyFont="1" applyBorder="1" applyAlignment="1">
      <alignment vertical="center"/>
    </xf>
    <xf numFmtId="0" fontId="47" fillId="0" borderId="183" xfId="0" applyFont="1" applyBorder="1" applyAlignment="1">
      <alignment vertical="center"/>
    </xf>
    <xf numFmtId="38" fontId="41" fillId="0" borderId="85" xfId="34" applyFont="1" applyFill="1" applyBorder="1" applyAlignment="1">
      <alignment horizontal="right" vertical="center"/>
    </xf>
    <xf numFmtId="38" fontId="41" fillId="0" borderId="161" xfId="34" applyFont="1" applyFill="1" applyBorder="1" applyAlignment="1">
      <alignment horizontal="right" vertical="center"/>
    </xf>
    <xf numFmtId="0" fontId="34" fillId="0" borderId="180" xfId="0" applyFont="1" applyBorder="1" applyAlignment="1">
      <alignment horizontal="center" vertical="center"/>
    </xf>
    <xf numFmtId="0" fontId="47" fillId="0" borderId="181" xfId="0" applyFont="1" applyBorder="1" applyAlignment="1">
      <alignment vertical="center"/>
    </xf>
    <xf numFmtId="0" fontId="32" fillId="0" borderId="76" xfId="0" applyFont="1" applyBorder="1" applyAlignment="1">
      <alignment horizontal="left" vertical="center" indent="1"/>
    </xf>
    <xf numFmtId="0" fontId="35" fillId="0" borderId="77" xfId="0" applyFont="1" applyBorder="1" applyAlignment="1">
      <alignment horizontal="left" vertical="center" indent="1"/>
    </xf>
    <xf numFmtId="0" fontId="35" fillId="0" borderId="153" xfId="0" applyFont="1" applyBorder="1" applyAlignment="1">
      <alignment horizontal="left" vertical="center" indent="1"/>
    </xf>
    <xf numFmtId="0" fontId="32" fillId="0" borderId="113" xfId="0" applyFont="1" applyBorder="1" applyAlignment="1">
      <alignment horizontal="left" vertical="center" wrapText="1"/>
    </xf>
    <xf numFmtId="0" fontId="35" fillId="0" borderId="153" xfId="0" applyFont="1" applyBorder="1" applyAlignment="1">
      <alignment horizontal="left" vertical="center" wrapText="1"/>
    </xf>
    <xf numFmtId="38" fontId="32" fillId="0" borderId="113" xfId="49" applyFont="1" applyFill="1" applyBorder="1" applyAlignment="1">
      <alignment vertical="center"/>
    </xf>
    <xf numFmtId="0" fontId="35" fillId="0" borderId="154" xfId="0" applyFont="1" applyBorder="1" applyAlignment="1">
      <alignment vertical="center"/>
    </xf>
    <xf numFmtId="0" fontId="32" fillId="0" borderId="77" xfId="0" applyFont="1" applyBorder="1" applyAlignment="1">
      <alignment horizontal="left" vertical="center" indent="1"/>
    </xf>
    <xf numFmtId="0" fontId="32" fillId="0" borderId="100" xfId="0" applyFont="1" applyBorder="1" applyAlignment="1">
      <alignment horizontal="left" vertical="center" wrapText="1"/>
    </xf>
    <xf numFmtId="0" fontId="32" fillId="0" borderId="98" xfId="0" applyFont="1" applyBorder="1" applyAlignment="1">
      <alignment vertical="center"/>
    </xf>
    <xf numFmtId="0" fontId="32" fillId="0" borderId="82" xfId="0" applyFont="1" applyBorder="1" applyAlignment="1">
      <alignment horizontal="distributed" vertical="center"/>
    </xf>
    <xf numFmtId="0" fontId="38" fillId="0" borderId="83" xfId="0" applyFont="1" applyBorder="1" applyAlignment="1">
      <alignment horizontal="distributed" vertical="center"/>
    </xf>
    <xf numFmtId="0" fontId="32" fillId="0" borderId="84" xfId="0" applyFont="1" applyBorder="1" applyAlignment="1">
      <alignment horizontal="left" vertical="center" indent="1"/>
    </xf>
    <xf numFmtId="0" fontId="32" fillId="0" borderId="85" xfId="0" applyFont="1" applyBorder="1" applyAlignment="1">
      <alignment horizontal="left" vertical="center" indent="1"/>
    </xf>
    <xf numFmtId="38" fontId="32" fillId="0" borderId="133" xfId="49" applyFont="1" applyFill="1" applyBorder="1" applyAlignment="1">
      <alignment vertical="center"/>
    </xf>
    <xf numFmtId="0" fontId="32" fillId="0" borderId="125" xfId="0" applyFont="1" applyBorder="1" applyAlignment="1">
      <alignment vertical="center"/>
    </xf>
    <xf numFmtId="0" fontId="32" fillId="0" borderId="45" xfId="0" applyFont="1" applyBorder="1" applyAlignment="1">
      <alignment vertical="center" wrapText="1"/>
    </xf>
    <xf numFmtId="0" fontId="35" fillId="0" borderId="46" xfId="0" applyFont="1" applyBorder="1" applyAlignment="1">
      <alignment vertical="center" wrapText="1"/>
    </xf>
    <xf numFmtId="0" fontId="35" fillId="0" borderId="47" xfId="0" applyFont="1" applyBorder="1" applyAlignment="1">
      <alignment vertical="center" wrapText="1"/>
    </xf>
    <xf numFmtId="0" fontId="35" fillId="0" borderId="48" xfId="0" applyFont="1" applyBorder="1" applyAlignment="1">
      <alignment vertical="center" wrapText="1"/>
    </xf>
    <xf numFmtId="0" fontId="32" fillId="0" borderId="66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5" fillId="0" borderId="70" xfId="0" applyFont="1" applyBorder="1" applyAlignment="1">
      <alignment vertical="center"/>
    </xf>
    <xf numFmtId="0" fontId="35" fillId="0" borderId="68" xfId="0" applyFont="1" applyBorder="1" applyAlignment="1">
      <alignment vertical="center"/>
    </xf>
    <xf numFmtId="0" fontId="32" fillId="0" borderId="41" xfId="0" applyFont="1" applyBorder="1" applyAlignment="1">
      <alignment horizontal="center" vertical="center"/>
    </xf>
    <xf numFmtId="0" fontId="35" fillId="0" borderId="42" xfId="0" applyFont="1" applyBorder="1" applyAlignment="1">
      <alignment vertical="center"/>
    </xf>
    <xf numFmtId="0" fontId="35" fillId="0" borderId="65" xfId="0" applyFont="1" applyBorder="1" applyAlignment="1">
      <alignment vertical="center"/>
    </xf>
    <xf numFmtId="0" fontId="32" fillId="0" borderId="75" xfId="0" applyFont="1" applyBorder="1" applyAlignment="1">
      <alignment horizontal="left" vertical="center" indent="1"/>
    </xf>
    <xf numFmtId="0" fontId="32" fillId="0" borderId="49" xfId="0" applyFont="1" applyBorder="1" applyAlignment="1">
      <alignment horizontal="left" vertical="center" wrapText="1"/>
    </xf>
    <xf numFmtId="0" fontId="35" fillId="0" borderId="50" xfId="0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5" fillId="0" borderId="25" xfId="0" applyFont="1" applyBorder="1" applyAlignment="1">
      <alignment vertical="center"/>
    </xf>
    <xf numFmtId="0" fontId="32" fillId="0" borderId="107" xfId="0" applyFont="1" applyBorder="1" applyAlignment="1">
      <alignment horizontal="center" vertical="center" wrapText="1"/>
    </xf>
    <xf numFmtId="0" fontId="35" fillId="0" borderId="108" xfId="0" applyFont="1" applyBorder="1" applyAlignment="1">
      <alignment vertical="center"/>
    </xf>
    <xf numFmtId="0" fontId="32" fillId="0" borderId="124" xfId="0" applyFont="1" applyBorder="1" applyAlignment="1">
      <alignment horizontal="distributed" vertical="center"/>
    </xf>
    <xf numFmtId="0" fontId="35" fillId="0" borderId="91" xfId="0" applyFont="1" applyBorder="1" applyAlignment="1">
      <alignment horizontal="distributed" vertical="center"/>
    </xf>
    <xf numFmtId="0" fontId="32" fillId="0" borderId="89" xfId="0" applyFont="1" applyBorder="1" applyAlignment="1">
      <alignment horizontal="left" vertical="center" indent="1"/>
    </xf>
    <xf numFmtId="0" fontId="32" fillId="0" borderId="90" xfId="0" applyFont="1" applyBorder="1" applyAlignment="1">
      <alignment horizontal="left" vertical="center" indent="1"/>
    </xf>
    <xf numFmtId="38" fontId="32" fillId="0" borderId="102" xfId="49" applyFont="1" applyFill="1" applyBorder="1" applyAlignment="1">
      <alignment vertical="center"/>
    </xf>
    <xf numFmtId="0" fontId="32" fillId="0" borderId="132" xfId="0" applyFont="1" applyBorder="1" applyAlignment="1">
      <alignment vertical="center"/>
    </xf>
    <xf numFmtId="0" fontId="38" fillId="0" borderId="108" xfId="0" applyFont="1" applyBorder="1" applyAlignment="1">
      <alignment vertical="center"/>
    </xf>
    <xf numFmtId="0" fontId="32" fillId="0" borderId="162" xfId="0" applyFont="1" applyBorder="1" applyAlignment="1">
      <alignment horizontal="distributed" vertical="center"/>
    </xf>
    <xf numFmtId="0" fontId="32" fillId="0" borderId="164" xfId="0" applyFont="1" applyBorder="1" applyAlignment="1">
      <alignment horizontal="left" vertical="center" indent="1"/>
    </xf>
    <xf numFmtId="0" fontId="32" fillId="0" borderId="165" xfId="0" applyFont="1" applyBorder="1" applyAlignment="1">
      <alignment horizontal="left" vertical="center" indent="1"/>
    </xf>
    <xf numFmtId="38" fontId="32" fillId="0" borderId="156" xfId="49" applyFont="1" applyFill="1" applyBorder="1" applyAlignment="1">
      <alignment vertical="center"/>
    </xf>
    <xf numFmtId="0" fontId="32" fillId="0" borderId="157" xfId="0" applyFont="1" applyBorder="1" applyAlignment="1">
      <alignment vertical="center"/>
    </xf>
    <xf numFmtId="0" fontId="32" fillId="0" borderId="86" xfId="0" applyFont="1" applyBorder="1" applyAlignment="1">
      <alignment horizontal="left" vertical="center" indent="1"/>
    </xf>
    <xf numFmtId="0" fontId="32" fillId="0" borderId="80" xfId="0" applyFont="1" applyBorder="1" applyAlignment="1">
      <alignment horizontal="distributed" vertical="center"/>
    </xf>
    <xf numFmtId="0" fontId="35" fillId="0" borderId="78" xfId="0" applyFont="1" applyBorder="1" applyAlignment="1">
      <alignment horizontal="distributed" vertical="center"/>
    </xf>
    <xf numFmtId="0" fontId="32" fillId="0" borderId="73" xfId="0" applyFont="1" applyBorder="1" applyAlignment="1">
      <alignment horizontal="left" vertical="center" indent="1"/>
    </xf>
    <xf numFmtId="0" fontId="32" fillId="0" borderId="74" xfId="0" applyFont="1" applyBorder="1" applyAlignment="1">
      <alignment horizontal="left" vertical="center" indent="1"/>
    </xf>
    <xf numFmtId="38" fontId="32" fillId="0" borderId="119" xfId="49" applyFont="1" applyFill="1" applyBorder="1" applyAlignment="1">
      <alignment vertical="center"/>
    </xf>
    <xf numFmtId="0" fontId="32" fillId="0" borderId="97" xfId="0" applyFont="1" applyBorder="1" applyAlignment="1">
      <alignment vertical="center"/>
    </xf>
    <xf numFmtId="0" fontId="40" fillId="0" borderId="193" xfId="0" applyFont="1" applyBorder="1" applyAlignment="1">
      <alignment horizontal="distributed" vertical="center"/>
    </xf>
    <xf numFmtId="0" fontId="41" fillId="0" borderId="194" xfId="0" applyFont="1" applyBorder="1" applyAlignment="1">
      <alignment horizontal="distributed" vertical="center"/>
    </xf>
    <xf numFmtId="0" fontId="32" fillId="0" borderId="178" xfId="0" applyFont="1" applyBorder="1" applyAlignment="1">
      <alignment vertical="center" wrapText="1"/>
    </xf>
    <xf numFmtId="0" fontId="35" fillId="0" borderId="179" xfId="0" applyFont="1" applyBorder="1" applyAlignment="1">
      <alignment vertical="center" wrapText="1"/>
    </xf>
    <xf numFmtId="0" fontId="35" fillId="0" borderId="184" xfId="0" applyFont="1" applyBorder="1" applyAlignment="1">
      <alignment vertical="center" wrapText="1"/>
    </xf>
    <xf numFmtId="0" fontId="32" fillId="0" borderId="190" xfId="0" applyFont="1" applyBorder="1" applyAlignment="1">
      <alignment horizontal="distributed" vertical="center"/>
    </xf>
    <xf numFmtId="0" fontId="32" fillId="0" borderId="214" xfId="0" applyFont="1" applyBorder="1" applyAlignment="1">
      <alignment horizontal="distributed" vertical="center"/>
    </xf>
    <xf numFmtId="0" fontId="40" fillId="0" borderId="82" xfId="0" applyFont="1" applyBorder="1" applyAlignment="1">
      <alignment horizontal="distributed" vertical="center"/>
    </xf>
    <xf numFmtId="0" fontId="40" fillId="0" borderId="83" xfId="0" applyFont="1" applyBorder="1" applyAlignment="1">
      <alignment horizontal="distributed" vertical="center"/>
    </xf>
    <xf numFmtId="0" fontId="40" fillId="0" borderId="84" xfId="0" applyFont="1" applyBorder="1" applyAlignment="1">
      <alignment horizontal="left" vertical="center" indent="1" shrinkToFit="1"/>
    </xf>
    <xf numFmtId="0" fontId="40" fillId="0" borderId="85" xfId="0" applyFont="1" applyBorder="1" applyAlignment="1">
      <alignment horizontal="left" vertical="center" indent="1" shrinkToFit="1"/>
    </xf>
    <xf numFmtId="0" fontId="40" fillId="0" borderId="167" xfId="0" applyFont="1" applyBorder="1" applyAlignment="1">
      <alignment horizontal="left" vertical="center" indent="1" shrinkToFit="1"/>
    </xf>
    <xf numFmtId="0" fontId="46" fillId="0" borderId="166" xfId="0" applyFont="1" applyBorder="1" applyAlignment="1">
      <alignment horizontal="left" vertical="center" wrapText="1"/>
    </xf>
    <xf numFmtId="0" fontId="46" fillId="0" borderId="167" xfId="0" applyFont="1" applyBorder="1" applyAlignment="1">
      <alignment horizontal="left" vertical="center" wrapText="1"/>
    </xf>
    <xf numFmtId="0" fontId="34" fillId="0" borderId="121" xfId="51" applyFont="1" applyBorder="1" applyAlignment="1">
      <alignment horizontal="center" vertical="center"/>
    </xf>
    <xf numFmtId="0" fontId="47" fillId="0" borderId="120" xfId="0" applyFont="1" applyBorder="1" applyAlignment="1">
      <alignment vertical="center"/>
    </xf>
    <xf numFmtId="0" fontId="47" fillId="0" borderId="116" xfId="0" applyFont="1" applyBorder="1" applyAlignment="1">
      <alignment horizontal="center" vertical="center"/>
    </xf>
    <xf numFmtId="0" fontId="47" fillId="0" borderId="103" xfId="0" applyFont="1" applyBorder="1" applyAlignment="1">
      <alignment vertical="center"/>
    </xf>
    <xf numFmtId="0" fontId="34" fillId="0" borderId="114" xfId="51" applyFont="1" applyBorder="1" applyAlignment="1">
      <alignment horizontal="left" vertical="center" indent="1"/>
    </xf>
    <xf numFmtId="0" fontId="47" fillId="0" borderId="112" xfId="0" applyFont="1" applyBorder="1" applyAlignment="1">
      <alignment horizontal="left" vertical="center" indent="1"/>
    </xf>
    <xf numFmtId="0" fontId="34" fillId="0" borderId="115" xfId="51" applyFont="1" applyBorder="1" applyAlignment="1">
      <alignment horizontal="left" vertical="center" indent="1"/>
    </xf>
    <xf numFmtId="0" fontId="47" fillId="0" borderId="113" xfId="0" applyFont="1" applyBorder="1" applyAlignment="1">
      <alignment horizontal="left" vertical="center" indent="1"/>
    </xf>
    <xf numFmtId="0" fontId="34" fillId="0" borderId="41" xfId="51" applyFont="1" applyBorder="1" applyAlignment="1">
      <alignment horizontal="center" vertical="center"/>
    </xf>
    <xf numFmtId="0" fontId="34" fillId="0" borderId="42" xfId="51" applyFont="1" applyBorder="1" applyAlignment="1">
      <alignment horizontal="center" vertical="center"/>
    </xf>
    <xf numFmtId="0" fontId="34" fillId="0" borderId="73" xfId="51" applyFont="1" applyBorder="1" applyAlignment="1">
      <alignment horizontal="center" vertical="center"/>
    </xf>
    <xf numFmtId="0" fontId="34" fillId="0" borderId="74" xfId="51" applyFont="1" applyBorder="1" applyAlignment="1">
      <alignment horizontal="center" vertical="center"/>
    </xf>
    <xf numFmtId="0" fontId="34" fillId="0" borderId="78" xfId="51" applyFont="1" applyBorder="1" applyAlignment="1">
      <alignment horizontal="center" vertical="center"/>
    </xf>
    <xf numFmtId="0" fontId="34" fillId="0" borderId="102" xfId="51" applyFont="1" applyBorder="1" applyAlignment="1">
      <alignment horizontal="left" vertical="center" indent="1"/>
    </xf>
    <xf numFmtId="0" fontId="34" fillId="0" borderId="112" xfId="51" applyFont="1" applyBorder="1" applyAlignment="1">
      <alignment horizontal="left" vertical="center" indent="1"/>
    </xf>
    <xf numFmtId="0" fontId="34" fillId="0" borderId="100" xfId="51" applyFont="1" applyBorder="1" applyAlignment="1">
      <alignment horizontal="left" vertical="center" indent="1"/>
    </xf>
    <xf numFmtId="0" fontId="34" fillId="0" borderId="113" xfId="51" applyFont="1" applyBorder="1" applyAlignment="1">
      <alignment horizontal="left" vertical="center" indent="1"/>
    </xf>
    <xf numFmtId="0" fontId="34" fillId="0" borderId="122" xfId="51" applyFont="1" applyBorder="1" applyAlignment="1">
      <alignment horizontal="center" vertical="center"/>
    </xf>
    <xf numFmtId="0" fontId="42" fillId="0" borderId="115" xfId="51" applyFont="1" applyBorder="1" applyAlignment="1">
      <alignment horizontal="left" vertical="center"/>
    </xf>
    <xf numFmtId="0" fontId="42" fillId="0" borderId="100" xfId="51" applyFont="1" applyBorder="1" applyAlignment="1">
      <alignment horizontal="left" vertical="center"/>
    </xf>
    <xf numFmtId="0" fontId="42" fillId="0" borderId="113" xfId="51" applyFont="1" applyBorder="1" applyAlignment="1">
      <alignment horizontal="left" vertical="center"/>
    </xf>
    <xf numFmtId="0" fontId="47" fillId="0" borderId="75" xfId="0" applyFont="1" applyBorder="1" applyAlignment="1">
      <alignment vertical="center"/>
    </xf>
    <xf numFmtId="0" fontId="47" fillId="0" borderId="72" xfId="0" applyFont="1" applyBorder="1" applyAlignment="1">
      <alignment vertical="center"/>
    </xf>
    <xf numFmtId="0" fontId="34" fillId="0" borderId="116" xfId="51" applyFont="1" applyBorder="1" applyAlignment="1">
      <alignment horizontal="left" vertical="center" indent="1"/>
    </xf>
    <xf numFmtId="0" fontId="47" fillId="0" borderId="103" xfId="0" applyFont="1" applyBorder="1" applyAlignment="1">
      <alignment horizontal="left" vertical="center" indent="1"/>
    </xf>
    <xf numFmtId="0" fontId="47" fillId="0" borderId="71" xfId="0" applyFont="1" applyBorder="1" applyAlignment="1">
      <alignment vertical="center"/>
    </xf>
    <xf numFmtId="0" fontId="34" fillId="0" borderId="15" xfId="51" applyFont="1" applyBorder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47" fillId="0" borderId="15" xfId="0" applyFont="1" applyBorder="1" applyAlignment="1">
      <alignment horizontal="center" vertical="center"/>
    </xf>
    <xf numFmtId="0" fontId="34" fillId="0" borderId="101" xfId="51" applyFont="1" applyBorder="1" applyAlignment="1">
      <alignment horizontal="left" vertical="center" indent="1"/>
    </xf>
    <xf numFmtId="0" fontId="34" fillId="0" borderId="103" xfId="51" applyFont="1" applyBorder="1" applyAlignment="1">
      <alignment horizontal="left" vertical="center" indent="1"/>
    </xf>
    <xf numFmtId="0" fontId="34" fillId="0" borderId="69" xfId="51" applyFont="1" applyBorder="1" applyAlignment="1">
      <alignment horizontal="center" vertical="center"/>
    </xf>
    <xf numFmtId="0" fontId="34" fillId="0" borderId="71" xfId="51" applyFont="1" applyBorder="1" applyAlignment="1">
      <alignment horizontal="center" vertical="center"/>
    </xf>
    <xf numFmtId="0" fontId="34" fillId="0" borderId="38" xfId="51" applyFont="1" applyBorder="1" applyAlignment="1">
      <alignment horizontal="center" vertical="center"/>
    </xf>
    <xf numFmtId="0" fontId="47" fillId="0" borderId="31" xfId="0" applyFont="1" applyBorder="1" applyAlignment="1">
      <alignment vertical="center"/>
    </xf>
    <xf numFmtId="0" fontId="34" fillId="0" borderId="73" xfId="51" applyFont="1" applyBorder="1" applyAlignment="1">
      <alignment horizontal="left" vertical="center" indent="1"/>
    </xf>
    <xf numFmtId="0" fontId="34" fillId="0" borderId="78" xfId="51" applyFont="1" applyBorder="1" applyAlignment="1">
      <alignment horizontal="left" vertical="center" indent="1"/>
    </xf>
    <xf numFmtId="0" fontId="34" fillId="0" borderId="76" xfId="51" applyFont="1" applyBorder="1" applyAlignment="1">
      <alignment horizontal="left" vertical="center" indent="1"/>
    </xf>
    <xf numFmtId="0" fontId="34" fillId="0" borderId="79" xfId="51" applyFont="1" applyBorder="1" applyAlignment="1">
      <alignment horizontal="left" vertical="center" indent="1"/>
    </xf>
    <xf numFmtId="0" fontId="42" fillId="0" borderId="73" xfId="51" applyFont="1" applyBorder="1" applyAlignment="1">
      <alignment horizontal="right" vertical="center"/>
    </xf>
    <xf numFmtId="0" fontId="42" fillId="0" borderId="74" xfId="51" applyFont="1" applyBorder="1" applyAlignment="1">
      <alignment horizontal="right" vertical="center"/>
    </xf>
    <xf numFmtId="0" fontId="42" fillId="0" borderId="78" xfId="51" applyFont="1" applyBorder="1" applyAlignment="1">
      <alignment horizontal="right" vertical="center"/>
    </xf>
    <xf numFmtId="0" fontId="34" fillId="0" borderId="77" xfId="51" applyFont="1" applyBorder="1" applyAlignment="1">
      <alignment horizontal="left" vertical="center" indent="1"/>
    </xf>
    <xf numFmtId="0" fontId="34" fillId="0" borderId="41" xfId="51" applyFont="1" applyBorder="1" applyAlignment="1">
      <alignment horizontal="left" vertical="center" indent="1"/>
    </xf>
    <xf numFmtId="0" fontId="34" fillId="0" borderId="38" xfId="51" applyFont="1" applyBorder="1" applyAlignment="1">
      <alignment horizontal="left" vertical="center" indent="1"/>
    </xf>
    <xf numFmtId="0" fontId="34" fillId="0" borderId="88" xfId="51" applyFont="1" applyBorder="1" applyAlignment="1">
      <alignment horizontal="left" vertical="center" indent="1"/>
    </xf>
    <xf numFmtId="0" fontId="34" fillId="0" borderId="105" xfId="51" applyFont="1" applyBorder="1" applyAlignment="1">
      <alignment horizontal="left" vertical="center" indent="1"/>
    </xf>
    <xf numFmtId="0" fontId="34" fillId="0" borderId="106" xfId="51" applyFont="1" applyBorder="1" applyAlignment="1">
      <alignment horizontal="left" vertical="center" indent="1"/>
    </xf>
    <xf numFmtId="0" fontId="34" fillId="0" borderId="10" xfId="51" applyFont="1" applyBorder="1" applyAlignment="1">
      <alignment horizontal="center" vertical="center"/>
    </xf>
    <xf numFmtId="0" fontId="34" fillId="0" borderId="28" xfId="51" applyFont="1" applyBorder="1" applyAlignment="1">
      <alignment horizontal="center" vertical="center"/>
    </xf>
    <xf numFmtId="0" fontId="34" fillId="0" borderId="43" xfId="51" applyFont="1" applyBorder="1" applyAlignment="1">
      <alignment horizontal="center" vertical="center"/>
    </xf>
    <xf numFmtId="0" fontId="34" fillId="0" borderId="76" xfId="0" applyFont="1" applyBorder="1" applyAlignment="1">
      <alignment horizontal="left" vertical="center" indent="1"/>
    </xf>
    <xf numFmtId="0" fontId="34" fillId="0" borderId="79" xfId="0" applyFont="1" applyBorder="1" applyAlignment="1">
      <alignment horizontal="left" vertical="center" indent="1"/>
    </xf>
    <xf numFmtId="0" fontId="34" fillId="0" borderId="77" xfId="0" applyFont="1" applyBorder="1" applyAlignment="1">
      <alignment horizontal="left" vertical="center" indent="1"/>
    </xf>
    <xf numFmtId="0" fontId="34" fillId="0" borderId="73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78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73" xfId="0" applyFont="1" applyBorder="1" applyAlignment="1">
      <alignment horizontal="left" vertical="center" indent="1"/>
    </xf>
    <xf numFmtId="0" fontId="34" fillId="0" borderId="74" xfId="0" applyFont="1" applyBorder="1" applyAlignment="1">
      <alignment horizontal="left" vertical="center" indent="1"/>
    </xf>
    <xf numFmtId="3" fontId="34" fillId="0" borderId="74" xfId="49" applyNumberFormat="1" applyFont="1" applyFill="1" applyBorder="1" applyAlignment="1">
      <alignment vertical="center"/>
    </xf>
    <xf numFmtId="3" fontId="34" fillId="0" borderId="78" xfId="49" applyNumberFormat="1" applyFont="1" applyFill="1" applyBorder="1" applyAlignment="1">
      <alignment vertical="center"/>
    </xf>
    <xf numFmtId="0" fontId="34" fillId="0" borderId="42" xfId="0" applyFont="1" applyBorder="1" applyAlignment="1">
      <alignment horizontal="center" vertical="center"/>
    </xf>
    <xf numFmtId="0" fontId="34" fillId="0" borderId="78" xfId="0" applyFont="1" applyBorder="1" applyAlignment="1">
      <alignment horizontal="left" vertical="center" indent="1"/>
    </xf>
    <xf numFmtId="0" fontId="34" fillId="0" borderId="88" xfId="0" applyFont="1" applyBorder="1" applyAlignment="1">
      <alignment horizontal="left" vertical="center" indent="1"/>
    </xf>
    <xf numFmtId="0" fontId="34" fillId="0" borderId="106" xfId="0" applyFont="1" applyBorder="1" applyAlignment="1">
      <alignment horizontal="left" vertical="center" indent="1"/>
    </xf>
    <xf numFmtId="0" fontId="34" fillId="0" borderId="105" xfId="0" applyFont="1" applyBorder="1" applyAlignment="1">
      <alignment horizontal="left" vertical="center" indent="1"/>
    </xf>
    <xf numFmtId="3" fontId="34" fillId="0" borderId="77" xfId="49" applyNumberFormat="1" applyFont="1" applyFill="1" applyBorder="1" applyAlignment="1">
      <alignment vertical="center"/>
    </xf>
    <xf numFmtId="3" fontId="34" fillId="0" borderId="79" xfId="49" applyNumberFormat="1" applyFont="1" applyFill="1" applyBorder="1" applyAlignment="1">
      <alignment vertical="center"/>
    </xf>
    <xf numFmtId="3" fontId="34" fillId="0" borderId="105" xfId="49" applyNumberFormat="1" applyFont="1" applyFill="1" applyBorder="1" applyAlignment="1">
      <alignment vertical="center"/>
    </xf>
    <xf numFmtId="3" fontId="34" fillId="0" borderId="106" xfId="49" applyNumberFormat="1" applyFont="1" applyFill="1" applyBorder="1" applyAlignment="1">
      <alignment vertical="center"/>
    </xf>
    <xf numFmtId="0" fontId="34" fillId="0" borderId="53" xfId="45" applyFont="1" applyBorder="1" applyAlignment="1">
      <alignment horizontal="center" vertical="center"/>
    </xf>
    <xf numFmtId="0" fontId="34" fillId="0" borderId="52" xfId="45" applyFont="1" applyBorder="1" applyAlignment="1">
      <alignment horizontal="center" vertical="center"/>
    </xf>
    <xf numFmtId="0" fontId="34" fillId="0" borderId="41" xfId="45" applyFont="1" applyBorder="1" applyAlignment="1">
      <alignment horizontal="center" vertical="center"/>
    </xf>
    <xf numFmtId="0" fontId="34" fillId="0" borderId="38" xfId="45" applyFont="1" applyBorder="1" applyAlignment="1">
      <alignment horizontal="center" vertical="center"/>
    </xf>
    <xf numFmtId="0" fontId="34" fillId="0" borderId="73" xfId="45" applyFont="1" applyBorder="1" applyAlignment="1">
      <alignment horizontal="center" vertical="center"/>
    </xf>
    <xf numFmtId="0" fontId="34" fillId="0" borderId="74" xfId="45" applyFont="1" applyBorder="1" applyAlignment="1">
      <alignment horizontal="center" vertical="center"/>
    </xf>
    <xf numFmtId="0" fontId="34" fillId="0" borderId="78" xfId="45" applyFont="1" applyBorder="1" applyAlignment="1">
      <alignment horizontal="center" vertical="center"/>
    </xf>
    <xf numFmtId="0" fontId="34" fillId="0" borderId="88" xfId="45" applyFont="1" applyBorder="1" applyAlignment="1">
      <alignment horizontal="center" vertical="center"/>
    </xf>
    <xf numFmtId="0" fontId="34" fillId="0" borderId="105" xfId="45" applyFont="1" applyBorder="1" applyAlignment="1">
      <alignment horizontal="center" vertical="center"/>
    </xf>
    <xf numFmtId="0" fontId="34" fillId="0" borderId="106" xfId="45" applyFont="1" applyBorder="1" applyAlignment="1">
      <alignment horizontal="center" vertical="center"/>
    </xf>
    <xf numFmtId="0" fontId="34" fillId="0" borderId="76" xfId="45" applyFont="1" applyBorder="1" applyAlignment="1">
      <alignment horizontal="left" vertical="center" indent="1"/>
    </xf>
    <xf numFmtId="0" fontId="34" fillId="0" borderId="79" xfId="45" applyFont="1" applyBorder="1" applyAlignment="1">
      <alignment horizontal="left" vertical="center" indent="1"/>
    </xf>
    <xf numFmtId="0" fontId="34" fillId="0" borderId="76" xfId="45" applyFont="1" applyBorder="1" applyAlignment="1">
      <alignment vertical="center"/>
    </xf>
    <xf numFmtId="0" fontId="34" fillId="0" borderId="79" xfId="45" applyFont="1" applyBorder="1" applyAlignment="1">
      <alignment vertical="center"/>
    </xf>
    <xf numFmtId="0" fontId="34" fillId="0" borderId="77" xfId="45" applyFont="1" applyBorder="1" applyAlignment="1">
      <alignment horizontal="left" vertical="center" indent="1"/>
    </xf>
    <xf numFmtId="0" fontId="34" fillId="0" borderId="88" xfId="45" applyFont="1" applyBorder="1" applyAlignment="1">
      <alignment horizontal="left" vertical="center" indent="1"/>
    </xf>
    <xf numFmtId="0" fontId="34" fillId="0" borderId="106" xfId="45" applyFont="1" applyBorder="1" applyAlignment="1">
      <alignment horizontal="left" vertical="center" indent="1"/>
    </xf>
    <xf numFmtId="0" fontId="34" fillId="0" borderId="105" xfId="45" applyFont="1" applyBorder="1" applyAlignment="1">
      <alignment horizontal="left" vertical="center" indent="1"/>
    </xf>
    <xf numFmtId="0" fontId="34" fillId="0" borderId="88" xfId="45" applyFont="1" applyBorder="1" applyAlignment="1">
      <alignment vertical="center"/>
    </xf>
    <xf numFmtId="0" fontId="34" fillId="0" borderId="106" xfId="45" applyFont="1" applyBorder="1" applyAlignment="1">
      <alignment vertical="center"/>
    </xf>
    <xf numFmtId="0" fontId="34" fillId="0" borderId="73" xfId="45" applyFont="1" applyBorder="1" applyAlignment="1">
      <alignment horizontal="left" vertical="center" indent="1"/>
    </xf>
    <xf numFmtId="0" fontId="34" fillId="0" borderId="78" xfId="45" applyFont="1" applyBorder="1" applyAlignment="1">
      <alignment horizontal="left" vertical="center" indent="1"/>
    </xf>
    <xf numFmtId="0" fontId="34" fillId="0" borderId="74" xfId="45" applyFont="1" applyBorder="1" applyAlignment="1">
      <alignment horizontal="left" vertical="center" indent="1"/>
    </xf>
    <xf numFmtId="0" fontId="34" fillId="0" borderId="73" xfId="45" applyFont="1" applyBorder="1" applyAlignment="1">
      <alignment vertical="center"/>
    </xf>
    <xf numFmtId="0" fontId="34" fillId="0" borderId="78" xfId="45" applyFont="1" applyBorder="1" applyAlignment="1">
      <alignment vertical="center"/>
    </xf>
    <xf numFmtId="0" fontId="34" fillId="0" borderId="75" xfId="0" applyFont="1" applyBorder="1" applyAlignment="1">
      <alignment horizontal="left" vertical="center" indent="1"/>
    </xf>
    <xf numFmtId="0" fontId="47" fillId="0" borderId="75" xfId="0" applyFont="1" applyBorder="1" applyAlignment="1">
      <alignment horizontal="left" vertical="center" indent="1"/>
    </xf>
    <xf numFmtId="3" fontId="34" fillId="0" borderId="77" xfId="49" applyNumberFormat="1" applyFont="1" applyFill="1" applyBorder="1" applyAlignment="1">
      <alignment horizontal="left" vertical="center" indent="1"/>
    </xf>
    <xf numFmtId="3" fontId="34" fillId="0" borderId="79" xfId="49" applyNumberFormat="1" applyFont="1" applyFill="1" applyBorder="1" applyAlignment="1">
      <alignment horizontal="left" vertical="center" indent="1"/>
    </xf>
    <xf numFmtId="0" fontId="34" fillId="0" borderId="15" xfId="0" applyFont="1" applyBorder="1" applyAlignment="1">
      <alignment horizontal="center" vertical="center"/>
    </xf>
    <xf numFmtId="0" fontId="34" fillId="0" borderId="72" xfId="0" applyFont="1" applyBorder="1" applyAlignment="1">
      <alignment horizontal="left" vertical="center" indent="1"/>
    </xf>
    <xf numFmtId="0" fontId="47" fillId="0" borderId="72" xfId="0" applyFont="1" applyBorder="1" applyAlignment="1">
      <alignment horizontal="left" vertical="center" indent="1"/>
    </xf>
    <xf numFmtId="0" fontId="34" fillId="0" borderId="72" xfId="0" applyFont="1" applyBorder="1" applyAlignment="1">
      <alignment horizontal="center" vertical="center"/>
    </xf>
    <xf numFmtId="3" fontId="34" fillId="0" borderId="74" xfId="49" applyNumberFormat="1" applyFont="1" applyFill="1" applyBorder="1" applyAlignment="1">
      <alignment horizontal="left" vertical="center" indent="1"/>
    </xf>
    <xf numFmtId="3" fontId="34" fillId="0" borderId="78" xfId="49" applyNumberFormat="1" applyFont="1" applyFill="1" applyBorder="1" applyAlignment="1">
      <alignment horizontal="left" vertical="center" indent="1"/>
    </xf>
    <xf numFmtId="0" fontId="34" fillId="0" borderId="31" xfId="0" applyFont="1" applyBorder="1" applyAlignment="1">
      <alignment horizontal="left" vertical="center" indent="1"/>
    </xf>
    <xf numFmtId="0" fontId="47" fillId="0" borderId="31" xfId="0" applyFont="1" applyBorder="1" applyAlignment="1">
      <alignment horizontal="left" vertical="center" indent="1"/>
    </xf>
    <xf numFmtId="0" fontId="27" fillId="0" borderId="0" xfId="0" applyFont="1" applyAlignment="1">
      <alignment horizontal="right" vertical="center"/>
    </xf>
    <xf numFmtId="0" fontId="25" fillId="0" borderId="76" xfId="0" applyFont="1" applyBorder="1" applyAlignment="1">
      <alignment horizontal="left" vertical="center" indent="1"/>
    </xf>
    <xf numFmtId="0" fontId="25" fillId="0" borderId="79" xfId="0" applyFont="1" applyBorder="1" applyAlignment="1">
      <alignment horizontal="left" vertical="center" indent="1"/>
    </xf>
    <xf numFmtId="0" fontId="29" fillId="0" borderId="77" xfId="0" applyFont="1" applyBorder="1" applyAlignment="1">
      <alignment horizontal="left" vertical="center" indent="1"/>
    </xf>
    <xf numFmtId="3" fontId="25" fillId="0" borderId="77" xfId="49" applyNumberFormat="1" applyFont="1" applyFill="1" applyBorder="1" applyAlignment="1">
      <alignment horizontal="left" vertical="center" indent="1"/>
    </xf>
    <xf numFmtId="3" fontId="25" fillId="0" borderId="79" xfId="49" applyNumberFormat="1" applyFont="1" applyFill="1" applyBorder="1" applyAlignment="1">
      <alignment horizontal="left" vertical="center" indent="1"/>
    </xf>
    <xf numFmtId="0" fontId="25" fillId="0" borderId="88" xfId="0" applyFont="1" applyBorder="1" applyAlignment="1">
      <alignment horizontal="left" vertical="center" indent="1"/>
    </xf>
    <xf numFmtId="0" fontId="25" fillId="0" borderId="106" xfId="0" applyFont="1" applyBorder="1" applyAlignment="1">
      <alignment horizontal="left" vertical="center" indent="1"/>
    </xf>
    <xf numFmtId="0" fontId="29" fillId="0" borderId="105" xfId="0" applyFont="1" applyBorder="1" applyAlignment="1">
      <alignment horizontal="left" vertical="center" indent="1"/>
    </xf>
    <xf numFmtId="3" fontId="25" fillId="0" borderId="105" xfId="49" applyNumberFormat="1" applyFont="1" applyFill="1" applyBorder="1" applyAlignment="1">
      <alignment horizontal="left" vertical="center" indent="1"/>
    </xf>
    <xf numFmtId="3" fontId="25" fillId="0" borderId="106" xfId="49" applyNumberFormat="1" applyFont="1" applyFill="1" applyBorder="1" applyAlignment="1">
      <alignment horizontal="left" vertical="center" indent="1"/>
    </xf>
    <xf numFmtId="0" fontId="25" fillId="0" borderId="15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73" xfId="0" applyFont="1" applyBorder="1" applyAlignment="1">
      <alignment horizontal="left" vertical="center" indent="1"/>
    </xf>
    <xf numFmtId="0" fontId="25" fillId="0" borderId="78" xfId="0" applyFont="1" applyBorder="1" applyAlignment="1">
      <alignment horizontal="left" vertical="center" indent="1"/>
    </xf>
    <xf numFmtId="0" fontId="29" fillId="0" borderId="74" xfId="0" applyFont="1" applyBorder="1" applyAlignment="1">
      <alignment horizontal="left" vertical="center" indent="1"/>
    </xf>
    <xf numFmtId="3" fontId="25" fillId="0" borderId="74" xfId="49" applyNumberFormat="1" applyFont="1" applyFill="1" applyBorder="1" applyAlignment="1">
      <alignment horizontal="left" vertical="center" indent="1"/>
    </xf>
    <xf numFmtId="3" fontId="25" fillId="0" borderId="78" xfId="49" applyNumberFormat="1" applyFont="1" applyFill="1" applyBorder="1" applyAlignment="1">
      <alignment horizontal="left" vertical="center" indent="1"/>
    </xf>
    <xf numFmtId="0" fontId="29" fillId="0" borderId="79" xfId="0" applyFont="1" applyBorder="1" applyAlignment="1">
      <alignment horizontal="left" vertical="center" indent="1"/>
    </xf>
    <xf numFmtId="3" fontId="34" fillId="0" borderId="105" xfId="49" applyNumberFormat="1" applyFont="1" applyFill="1" applyBorder="1" applyAlignment="1">
      <alignment horizontal="left" vertical="center" indent="1"/>
    </xf>
    <xf numFmtId="3" fontId="34" fillId="0" borderId="106" xfId="49" applyNumberFormat="1" applyFont="1" applyFill="1" applyBorder="1" applyAlignment="1">
      <alignment horizontal="left" vertical="center" indent="1"/>
    </xf>
    <xf numFmtId="38" fontId="32" fillId="0" borderId="0" xfId="49" applyFont="1" applyFill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38" fontId="32" fillId="0" borderId="0" xfId="49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4" fillId="0" borderId="30" xfId="0" applyFont="1" applyBorder="1" applyAlignment="1">
      <alignment horizontal="center" vertical="center"/>
    </xf>
    <xf numFmtId="38" fontId="32" fillId="0" borderId="0" xfId="49" applyFont="1" applyFill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3" fontId="32" fillId="0" borderId="0" xfId="49" applyNumberFormat="1" applyFont="1" applyFill="1" applyBorder="1" applyAlignment="1">
      <alignment vertical="center"/>
    </xf>
    <xf numFmtId="0" fontId="32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38" fontId="53" fillId="0" borderId="0" xfId="49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4" fillId="0" borderId="89" xfId="0" applyFont="1" applyBorder="1" applyAlignment="1">
      <alignment horizontal="left" vertical="center" indent="1"/>
    </xf>
    <xf numFmtId="0" fontId="47" fillId="0" borderId="89" xfId="0" applyFont="1" applyBorder="1" applyAlignment="1">
      <alignment horizontal="left" vertical="center" indent="1"/>
    </xf>
    <xf numFmtId="38" fontId="34" fillId="0" borderId="91" xfId="49" applyFont="1" applyFill="1" applyBorder="1" applyAlignment="1">
      <alignment horizontal="right" vertical="center"/>
    </xf>
    <xf numFmtId="0" fontId="47" fillId="0" borderId="89" xfId="0" applyFont="1" applyBorder="1" applyAlignment="1">
      <alignment vertical="center"/>
    </xf>
    <xf numFmtId="0" fontId="47" fillId="0" borderId="75" xfId="0" applyFont="1" applyBorder="1" applyAlignment="1"/>
    <xf numFmtId="38" fontId="34" fillId="0" borderId="79" xfId="49" applyFont="1" applyFill="1" applyBorder="1" applyAlignment="1">
      <alignment horizontal="right" vertical="center"/>
    </xf>
    <xf numFmtId="0" fontId="35" fillId="0" borderId="0" xfId="0" applyFont="1" applyAlignment="1"/>
    <xf numFmtId="0" fontId="35" fillId="0" borderId="0" xfId="0" applyFont="1" applyAlignment="1">
      <alignment horizontal="right"/>
    </xf>
    <xf numFmtId="38" fontId="34" fillId="0" borderId="106" xfId="49" applyFont="1" applyFill="1" applyBorder="1" applyAlignment="1">
      <alignment horizontal="right" vertical="center"/>
    </xf>
    <xf numFmtId="0" fontId="47" fillId="0" borderId="87" xfId="0" applyFont="1" applyBorder="1" applyAlignment="1">
      <alignment vertical="center"/>
    </xf>
    <xf numFmtId="0" fontId="34" fillId="0" borderId="87" xfId="0" applyFont="1" applyBorder="1" applyAlignment="1">
      <alignment horizontal="left" vertical="center" indent="1"/>
    </xf>
    <xf numFmtId="0" fontId="47" fillId="0" borderId="87" xfId="0" applyFont="1" applyBorder="1" applyAlignment="1">
      <alignment horizontal="left" vertical="center" indent="1"/>
    </xf>
    <xf numFmtId="0" fontId="47" fillId="0" borderId="72" xfId="0" applyFont="1" applyBorder="1" applyAlignment="1"/>
    <xf numFmtId="3" fontId="34" fillId="0" borderId="79" xfId="0" applyNumberFormat="1" applyFont="1" applyBorder="1" applyAlignment="1"/>
    <xf numFmtId="0" fontId="47" fillId="0" borderId="87" xfId="0" applyFont="1" applyBorder="1" applyAlignment="1"/>
    <xf numFmtId="0" fontId="34" fillId="0" borderId="72" xfId="0" applyFont="1" applyBorder="1" applyAlignment="1">
      <alignment horizontal="center" vertical="center" shrinkToFit="1"/>
    </xf>
    <xf numFmtId="0" fontId="47" fillId="0" borderId="72" xfId="0" applyFont="1" applyBorder="1" applyAlignment="1">
      <alignment horizontal="center" vertical="center" shrinkToFit="1"/>
    </xf>
    <xf numFmtId="3" fontId="34" fillId="0" borderId="79" xfId="0" applyNumberFormat="1" applyFont="1" applyBorder="1" applyAlignment="1">
      <alignment vertical="center"/>
    </xf>
    <xf numFmtId="0" fontId="34" fillId="0" borderId="79" xfId="0" applyFont="1" applyBorder="1" applyAlignment="1">
      <alignment vertical="center"/>
    </xf>
    <xf numFmtId="3" fontId="34" fillId="0" borderId="38" xfId="49" applyNumberFormat="1" applyFont="1" applyFill="1" applyBorder="1" applyAlignment="1">
      <alignment vertical="center"/>
    </xf>
    <xf numFmtId="0" fontId="34" fillId="0" borderId="75" xfId="47" applyFont="1" applyBorder="1" applyAlignment="1">
      <alignment horizontal="left" vertical="center" indent="1"/>
    </xf>
    <xf numFmtId="0" fontId="34" fillId="0" borderId="75" xfId="47" applyFont="1" applyBorder="1" applyAlignment="1">
      <alignment vertical="center"/>
    </xf>
    <xf numFmtId="0" fontId="34" fillId="0" borderId="89" xfId="47" applyFont="1" applyBorder="1" applyAlignment="1">
      <alignment horizontal="left" vertical="center" indent="1"/>
    </xf>
    <xf numFmtId="0" fontId="34" fillId="0" borderId="89" xfId="47" applyFont="1" applyBorder="1" applyAlignment="1">
      <alignment vertical="center"/>
    </xf>
    <xf numFmtId="0" fontId="34" fillId="0" borderId="72" xfId="45" applyFont="1" applyBorder="1" applyAlignment="1">
      <alignment horizontal="center" vertical="center"/>
    </xf>
    <xf numFmtId="0" fontId="47" fillId="0" borderId="87" xfId="0" applyFont="1" applyBorder="1" applyAlignment="1">
      <alignment horizontal="center" vertical="center"/>
    </xf>
    <xf numFmtId="0" fontId="34" fillId="0" borderId="76" xfId="47" applyFont="1" applyBorder="1" applyAlignment="1">
      <alignment horizontal="left" vertical="center" indent="1"/>
    </xf>
    <xf numFmtId="0" fontId="34" fillId="0" borderId="77" xfId="47" applyFont="1" applyBorder="1" applyAlignment="1">
      <alignment horizontal="left" vertical="center" indent="1"/>
    </xf>
    <xf numFmtId="0" fontId="34" fillId="0" borderId="79" xfId="47" applyFont="1" applyBorder="1" applyAlignment="1">
      <alignment horizontal="left" vertical="center" indent="1"/>
    </xf>
    <xf numFmtId="0" fontId="34" fillId="0" borderId="88" xfId="47" applyFont="1" applyBorder="1" applyAlignment="1">
      <alignment horizontal="left" vertical="center" indent="1"/>
    </xf>
    <xf numFmtId="0" fontId="34" fillId="0" borderId="105" xfId="47" applyFont="1" applyBorder="1" applyAlignment="1">
      <alignment horizontal="left" vertical="center" indent="1"/>
    </xf>
    <xf numFmtId="0" fontId="34" fillId="0" borderId="106" xfId="47" applyFont="1" applyBorder="1" applyAlignment="1">
      <alignment horizontal="left" vertical="center" indent="1"/>
    </xf>
    <xf numFmtId="0" fontId="34" fillId="0" borderId="87" xfId="47" applyFont="1" applyBorder="1" applyAlignment="1">
      <alignment horizontal="left" vertical="center" indent="1"/>
    </xf>
    <xf numFmtId="0" fontId="34" fillId="0" borderId="87" xfId="47" applyFont="1" applyBorder="1" applyAlignment="1">
      <alignment vertical="center"/>
    </xf>
    <xf numFmtId="0" fontId="34" fillId="0" borderId="87" xfId="45" applyFont="1" applyBorder="1" applyAlignment="1">
      <alignment horizontal="center" vertical="center"/>
    </xf>
    <xf numFmtId="0" fontId="34" fillId="0" borderId="73" xfId="47" applyFont="1" applyBorder="1" applyAlignment="1">
      <alignment horizontal="left" vertical="center" indent="1"/>
    </xf>
    <xf numFmtId="0" fontId="34" fillId="0" borderId="74" xfId="47" applyFont="1" applyBorder="1" applyAlignment="1">
      <alignment horizontal="left" vertical="center" indent="1"/>
    </xf>
    <xf numFmtId="0" fontId="34" fillId="0" borderId="78" xfId="47" applyFont="1" applyBorder="1" applyAlignment="1">
      <alignment horizontal="left" vertical="center" indent="1"/>
    </xf>
    <xf numFmtId="0" fontId="34" fillId="0" borderId="51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130" xfId="0" applyFont="1" applyBorder="1" applyAlignment="1">
      <alignment horizontal="center" vertical="center"/>
    </xf>
    <xf numFmtId="0" fontId="34" fillId="0" borderId="66" xfId="0" applyFont="1" applyBorder="1" applyAlignment="1">
      <alignment horizontal="center" vertical="center"/>
    </xf>
    <xf numFmtId="0" fontId="34" fillId="0" borderId="70" xfId="0" applyFont="1" applyBorder="1" applyAlignment="1">
      <alignment horizontal="center" vertical="center"/>
    </xf>
    <xf numFmtId="0" fontId="34" fillId="0" borderId="17" xfId="0" applyFont="1" applyBorder="1" applyAlignment="1">
      <alignment horizontal="distributed" vertical="center"/>
    </xf>
    <xf numFmtId="0" fontId="34" fillId="0" borderId="16" xfId="0" applyFont="1" applyBorder="1" applyAlignment="1">
      <alignment horizontal="distributed" vertical="center"/>
    </xf>
    <xf numFmtId="0" fontId="34" fillId="0" borderId="71" xfId="0" applyFont="1" applyBorder="1" applyAlignment="1">
      <alignment horizontal="center" vertical="center"/>
    </xf>
    <xf numFmtId="179" fontId="42" fillId="0" borderId="60" xfId="0" applyNumberFormat="1" applyFont="1" applyBorder="1" applyAlignment="1">
      <alignment horizontal="right" vertical="center" indent="1"/>
    </xf>
    <xf numFmtId="179" fontId="42" fillId="0" borderId="0" xfId="0" applyNumberFormat="1" applyFont="1" applyAlignment="1">
      <alignment horizontal="right" vertical="center" indent="1"/>
    </xf>
    <xf numFmtId="179" fontId="42" fillId="0" borderId="60" xfId="0" applyNumberFormat="1" applyFont="1" applyBorder="1" applyAlignment="1" applyProtection="1">
      <alignment horizontal="right" vertical="center" indent="1"/>
      <protection locked="0"/>
    </xf>
    <xf numFmtId="179" fontId="42" fillId="0" borderId="0" xfId="0" applyNumberFormat="1" applyFont="1" applyAlignment="1" applyProtection="1">
      <alignment horizontal="right" vertical="center" indent="1"/>
      <protection locked="0"/>
    </xf>
    <xf numFmtId="179" fontId="56" fillId="0" borderId="60" xfId="0" applyNumberFormat="1" applyFont="1" applyBorder="1" applyAlignment="1">
      <alignment horizontal="right" vertical="center" indent="1"/>
    </xf>
    <xf numFmtId="179" fontId="56" fillId="0" borderId="0" xfId="0" applyNumberFormat="1" applyFont="1" applyAlignment="1">
      <alignment horizontal="right" vertical="center" indent="1"/>
    </xf>
    <xf numFmtId="179" fontId="50" fillId="0" borderId="55" xfId="0" applyNumberFormat="1" applyFont="1" applyBorder="1" applyAlignment="1">
      <alignment horizontal="right" vertical="center" indent="1"/>
    </xf>
    <xf numFmtId="0" fontId="46" fillId="0" borderId="17" xfId="0" applyFont="1" applyBorder="1" applyAlignment="1">
      <alignment horizontal="distributed" vertical="center"/>
    </xf>
    <xf numFmtId="0" fontId="46" fillId="0" borderId="16" xfId="0" applyFont="1" applyBorder="1" applyAlignment="1">
      <alignment horizontal="distributed" vertical="center"/>
    </xf>
    <xf numFmtId="0" fontId="34" fillId="0" borderId="13" xfId="0" applyFont="1" applyBorder="1" applyAlignment="1">
      <alignment horizontal="center" vertical="center"/>
    </xf>
    <xf numFmtId="0" fontId="47" fillId="0" borderId="25" xfId="0" applyFont="1" applyBorder="1" applyAlignment="1">
      <alignment vertical="center"/>
    </xf>
    <xf numFmtId="0" fontId="34" fillId="0" borderId="111" xfId="0" applyFont="1" applyBorder="1" applyAlignment="1">
      <alignment horizontal="center" vertical="center"/>
    </xf>
    <xf numFmtId="0" fontId="47" fillId="0" borderId="33" xfId="0" applyFont="1" applyBorder="1" applyAlignment="1">
      <alignment vertical="center"/>
    </xf>
    <xf numFmtId="179" fontId="34" fillId="0" borderId="26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179" fontId="34" fillId="0" borderId="60" xfId="0" applyNumberFormat="1" applyFont="1" applyBorder="1" applyAlignment="1">
      <alignment vertical="center"/>
    </xf>
    <xf numFmtId="0" fontId="34" fillId="0" borderId="27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7" fillId="0" borderId="27" xfId="0" applyFont="1" applyBorder="1" applyAlignment="1">
      <alignment vertical="center"/>
    </xf>
    <xf numFmtId="179" fontId="34" fillId="0" borderId="26" xfId="0" applyNumberFormat="1" applyFont="1" applyBorder="1" applyAlignment="1" applyProtection="1">
      <alignment horizontal="right" vertical="center"/>
      <protection locked="0"/>
    </xf>
    <xf numFmtId="179" fontId="34" fillId="0" borderId="0" xfId="0" applyNumberFormat="1" applyFont="1" applyAlignment="1" applyProtection="1">
      <alignment horizontal="right" vertical="center"/>
      <protection locked="0"/>
    </xf>
    <xf numFmtId="179" fontId="34" fillId="0" borderId="60" xfId="0" applyNumberFormat="1" applyFont="1" applyBorder="1" applyAlignment="1" applyProtection="1">
      <alignment horizontal="right" vertical="center"/>
      <protection locked="0"/>
    </xf>
    <xf numFmtId="0" fontId="47" fillId="0" borderId="27" xfId="0" applyFont="1" applyBorder="1" applyAlignment="1">
      <alignment horizontal="right" vertical="center"/>
    </xf>
    <xf numFmtId="179" fontId="46" fillId="0" borderId="26" xfId="0" applyNumberFormat="1" applyFont="1" applyBorder="1" applyAlignment="1">
      <alignment horizontal="right" vertical="center"/>
    </xf>
    <xf numFmtId="179" fontId="46" fillId="0" borderId="0" xfId="0" applyNumberFormat="1" applyFont="1" applyAlignment="1">
      <alignment horizontal="right" vertical="center"/>
    </xf>
    <xf numFmtId="179" fontId="46" fillId="0" borderId="60" xfId="0" applyNumberFormat="1" applyFont="1" applyBorder="1" applyAlignment="1">
      <alignment horizontal="right" vertical="center"/>
    </xf>
    <xf numFmtId="179" fontId="46" fillId="0" borderId="27" xfId="0" applyNumberFormat="1" applyFont="1" applyBorder="1" applyAlignment="1">
      <alignment horizontal="right" vertical="center"/>
    </xf>
    <xf numFmtId="179" fontId="34" fillId="0" borderId="26" xfId="0" applyNumberFormat="1" applyFont="1" applyBorder="1" applyAlignment="1" applyProtection="1">
      <alignment vertical="center"/>
      <protection locked="0"/>
    </xf>
    <xf numFmtId="179" fontId="34" fillId="0" borderId="60" xfId="0" applyNumberFormat="1" applyFont="1" applyBorder="1" applyAlignment="1" applyProtection="1">
      <alignment vertical="center"/>
      <protection locked="0"/>
    </xf>
    <xf numFmtId="179" fontId="34" fillId="0" borderId="22" xfId="0" applyNumberFormat="1" applyFont="1" applyBorder="1" applyAlignment="1" applyProtection="1">
      <alignment vertical="center"/>
      <protection locked="0"/>
    </xf>
    <xf numFmtId="0" fontId="47" fillId="0" borderId="21" xfId="0" applyFont="1" applyBorder="1" applyAlignment="1">
      <alignment vertical="center"/>
    </xf>
    <xf numFmtId="179" fontId="34" fillId="0" borderId="62" xfId="0" applyNumberFormat="1" applyFont="1" applyBorder="1" applyAlignment="1" applyProtection="1">
      <alignment vertical="center"/>
      <protection locked="0"/>
    </xf>
    <xf numFmtId="0" fontId="47" fillId="0" borderId="23" xfId="0" applyFont="1" applyBorder="1" applyAlignment="1">
      <alignment vertical="center"/>
    </xf>
    <xf numFmtId="179" fontId="42" fillId="0" borderId="55" xfId="0" applyNumberFormat="1" applyFont="1" applyBorder="1" applyAlignment="1" applyProtection="1">
      <alignment horizontal="right" vertical="center" indent="1"/>
      <protection locked="0"/>
    </xf>
    <xf numFmtId="0" fontId="34" fillId="0" borderId="130" xfId="0" applyFont="1" applyBorder="1" applyAlignment="1">
      <alignment horizontal="center" vertical="center" shrinkToFit="1"/>
    </xf>
    <xf numFmtId="0" fontId="34" fillId="0" borderId="131" xfId="0" applyFont="1" applyBorder="1" applyAlignment="1">
      <alignment horizontal="center" vertical="center" shrinkToFit="1"/>
    </xf>
    <xf numFmtId="0" fontId="34" fillId="0" borderId="69" xfId="0" applyFont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179" fontId="42" fillId="0" borderId="55" xfId="0" applyNumberFormat="1" applyFont="1" applyBorder="1" applyAlignment="1">
      <alignment horizontal="right" vertical="center" indent="1"/>
    </xf>
    <xf numFmtId="179" fontId="42" fillId="0" borderId="56" xfId="0" applyNumberFormat="1" applyFont="1" applyBorder="1" applyAlignment="1">
      <alignment horizontal="right" vertical="center" indent="1"/>
    </xf>
    <xf numFmtId="179" fontId="56" fillId="0" borderId="55" xfId="0" applyNumberFormat="1" applyFont="1" applyBorder="1" applyAlignment="1">
      <alignment horizontal="right" vertical="center" indent="1"/>
    </xf>
    <xf numFmtId="179" fontId="42" fillId="0" borderId="55" xfId="0" applyNumberFormat="1" applyFont="1" applyBorder="1" applyAlignment="1" applyProtection="1">
      <alignment horizontal="center" vertical="center"/>
      <protection locked="0"/>
    </xf>
    <xf numFmtId="38" fontId="50" fillId="0" borderId="55" xfId="34" applyFont="1" applyFill="1" applyBorder="1" applyAlignment="1">
      <alignment horizontal="right" vertical="center" indent="1"/>
    </xf>
    <xf numFmtId="38" fontId="50" fillId="0" borderId="56" xfId="34" applyFont="1" applyFill="1" applyBorder="1" applyAlignment="1">
      <alignment horizontal="right" vertical="center" indent="1"/>
    </xf>
    <xf numFmtId="179" fontId="50" fillId="0" borderId="55" xfId="0" applyNumberFormat="1" applyFont="1" applyBorder="1" applyAlignment="1" applyProtection="1">
      <alignment horizontal="center" vertical="center"/>
      <protection locked="0"/>
    </xf>
    <xf numFmtId="179" fontId="56" fillId="0" borderId="55" xfId="0" applyNumberFormat="1" applyFont="1" applyBorder="1" applyAlignment="1">
      <alignment horizontal="center" vertical="center"/>
    </xf>
    <xf numFmtId="179" fontId="56" fillId="0" borderId="56" xfId="0" applyNumberFormat="1" applyFont="1" applyBorder="1" applyAlignment="1">
      <alignment horizontal="right" vertical="center" indent="1"/>
    </xf>
    <xf numFmtId="179" fontId="42" fillId="0" borderId="56" xfId="0" applyNumberFormat="1" applyFont="1" applyBorder="1" applyAlignment="1" applyProtection="1">
      <alignment horizontal="right" vertical="center" indent="1"/>
      <protection locked="0"/>
    </xf>
    <xf numFmtId="179" fontId="42" fillId="0" borderId="62" xfId="0" applyNumberFormat="1" applyFont="1" applyBorder="1" applyAlignment="1" applyProtection="1">
      <alignment horizontal="right" vertical="center" indent="1"/>
      <protection locked="0"/>
    </xf>
    <xf numFmtId="179" fontId="42" fillId="0" borderId="21" xfId="0" applyNumberFormat="1" applyFont="1" applyBorder="1" applyAlignment="1" applyProtection="1">
      <alignment horizontal="right" vertical="center" indent="1"/>
      <protection locked="0"/>
    </xf>
    <xf numFmtId="179" fontId="42" fillId="0" borderId="57" xfId="0" applyNumberFormat="1" applyFont="1" applyBorder="1" applyAlignment="1" applyProtection="1">
      <alignment horizontal="right" vertical="center" indent="1"/>
      <protection locked="0"/>
    </xf>
    <xf numFmtId="179" fontId="42" fillId="0" borderId="57" xfId="0" applyNumberFormat="1" applyFont="1" applyBorder="1" applyAlignment="1" applyProtection="1">
      <alignment horizontal="center" vertical="center"/>
      <protection locked="0"/>
    </xf>
    <xf numFmtId="179" fontId="42" fillId="0" borderId="58" xfId="0" applyNumberFormat="1" applyFont="1" applyBorder="1" applyAlignment="1" applyProtection="1">
      <alignment horizontal="right" vertical="center" indent="1"/>
      <protection locked="0"/>
    </xf>
    <xf numFmtId="0" fontId="34" fillId="0" borderId="21" xfId="0" applyFont="1" applyBorder="1" applyAlignment="1">
      <alignment horizontal="right" vertical="center"/>
    </xf>
    <xf numFmtId="0" fontId="34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7" fillId="0" borderId="67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177" fontId="32" fillId="0" borderId="109" xfId="0" applyNumberFormat="1" applyFont="1" applyBorder="1" applyAlignment="1">
      <alignment horizontal="center" vertical="center"/>
    </xf>
    <xf numFmtId="0" fontId="35" fillId="0" borderId="107" xfId="0" applyFont="1" applyBorder="1" applyAlignment="1">
      <alignment horizontal="center" vertical="center"/>
    </xf>
    <xf numFmtId="0" fontId="35" fillId="0" borderId="108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2" fillId="0" borderId="109" xfId="0" applyFont="1" applyBorder="1" applyAlignment="1">
      <alignment horizontal="center" vertical="center"/>
    </xf>
    <xf numFmtId="0" fontId="35" fillId="0" borderId="110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8" fillId="0" borderId="0" xfId="0" applyFont="1" applyAlignment="1">
      <alignment horizontal="distributed" vertical="center"/>
    </xf>
    <xf numFmtId="0" fontId="40" fillId="0" borderId="0" xfId="0" applyFont="1" applyAlignment="1">
      <alignment horizontal="distributed" vertical="center"/>
    </xf>
    <xf numFmtId="0" fontId="35" fillId="0" borderId="88" xfId="0" applyFont="1" applyBorder="1" applyAlignment="1">
      <alignment horizontal="center" vertical="center"/>
    </xf>
    <xf numFmtId="0" fontId="35" fillId="0" borderId="111" xfId="0" applyFont="1" applyBorder="1" applyAlignment="1">
      <alignment horizontal="center" vertical="center"/>
    </xf>
    <xf numFmtId="0" fontId="32" fillId="0" borderId="0" xfId="0" applyFont="1" applyAlignment="1">
      <alignment horizontal="distributed" vertical="center"/>
    </xf>
    <xf numFmtId="0" fontId="22" fillId="0" borderId="107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0" fontId="25" fillId="0" borderId="107" xfId="0" applyFont="1" applyBorder="1" applyAlignment="1">
      <alignment horizontal="center" vertical="center" wrapText="1"/>
    </xf>
    <xf numFmtId="0" fontId="25" fillId="0" borderId="118" xfId="0" applyFont="1" applyBorder="1" applyAlignment="1">
      <alignment horizontal="center" vertical="center"/>
    </xf>
    <xf numFmtId="0" fontId="27" fillId="0" borderId="143" xfId="0" applyFont="1" applyBorder="1" applyAlignment="1">
      <alignment horizontal="distributed" vertical="center"/>
    </xf>
    <xf numFmtId="0" fontId="27" fillId="0" borderId="65" xfId="0" applyFont="1" applyBorder="1" applyAlignment="1">
      <alignment horizontal="distributed" vertical="center"/>
    </xf>
    <xf numFmtId="0" fontId="22" fillId="0" borderId="170" xfId="0" applyFont="1" applyBorder="1" applyAlignment="1">
      <alignment horizontal="center" vertical="center"/>
    </xf>
    <xf numFmtId="0" fontId="22" fillId="0" borderId="171" xfId="0" applyFont="1" applyBorder="1" applyAlignment="1">
      <alignment horizontal="center" vertical="center"/>
    </xf>
    <xf numFmtId="0" fontId="22" fillId="0" borderId="92" xfId="0" applyFont="1" applyBorder="1" applyAlignment="1">
      <alignment horizontal="distributed" vertical="center" indent="1"/>
    </xf>
    <xf numFmtId="0" fontId="22" fillId="0" borderId="102" xfId="0" applyFont="1" applyBorder="1" applyAlignment="1">
      <alignment horizontal="distributed" vertical="center" indent="1"/>
    </xf>
    <xf numFmtId="180" fontId="22" fillId="0" borderId="92" xfId="0" applyNumberFormat="1" applyFont="1" applyBorder="1" applyAlignment="1">
      <alignment horizontal="right" vertical="center"/>
    </xf>
    <xf numFmtId="180" fontId="22" fillId="0" borderId="102" xfId="0" applyNumberFormat="1" applyFont="1" applyBorder="1" applyAlignment="1">
      <alignment horizontal="right" vertical="center"/>
    </xf>
    <xf numFmtId="180" fontId="22" fillId="0" borderId="93" xfId="0" applyNumberFormat="1" applyFont="1" applyBorder="1" applyAlignment="1">
      <alignment vertical="center"/>
    </xf>
    <xf numFmtId="180" fontId="22" fillId="0" borderId="132" xfId="0" applyNumberFormat="1" applyFont="1" applyBorder="1" applyAlignment="1">
      <alignment vertical="center"/>
    </xf>
    <xf numFmtId="0" fontId="22" fillId="0" borderId="134" xfId="0" applyFont="1" applyBorder="1" applyAlignment="1">
      <alignment horizontal="center" vertical="center" wrapText="1"/>
    </xf>
    <xf numFmtId="0" fontId="22" fillId="0" borderId="135" xfId="0" applyFont="1" applyBorder="1" applyAlignment="1">
      <alignment horizontal="center" vertical="center"/>
    </xf>
    <xf numFmtId="0" fontId="24" fillId="0" borderId="142" xfId="0" applyFont="1" applyBorder="1" applyAlignment="1">
      <alignment horizontal="center" vertical="center"/>
    </xf>
    <xf numFmtId="0" fontId="24" fillId="0" borderId="172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/>
    </xf>
    <xf numFmtId="0" fontId="24" fillId="0" borderId="139" xfId="0" applyFont="1" applyBorder="1" applyAlignment="1">
      <alignment horizontal="center" vertical="center"/>
    </xf>
    <xf numFmtId="0" fontId="24" fillId="0" borderId="140" xfId="0" applyFont="1" applyBorder="1" applyAlignment="1">
      <alignment horizontal="center" vertical="center"/>
    </xf>
    <xf numFmtId="0" fontId="27" fillId="0" borderId="108" xfId="0" applyFont="1" applyBorder="1" applyAlignment="1">
      <alignment horizontal="distributed" vertical="center"/>
    </xf>
    <xf numFmtId="0" fontId="27" fillId="0" borderId="54" xfId="0" applyFont="1" applyBorder="1" applyAlignment="1">
      <alignment horizontal="distributed" vertical="center"/>
    </xf>
    <xf numFmtId="0" fontId="22" fillId="0" borderId="108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32" fillId="0" borderId="131" xfId="0" applyFont="1" applyBorder="1" applyAlignment="1">
      <alignment horizontal="center" vertical="center"/>
    </xf>
    <xf numFmtId="0" fontId="32" fillId="0" borderId="80" xfId="0" applyFont="1" applyBorder="1" applyAlignment="1">
      <alignment horizontal="distributed" vertical="center" indent="2"/>
    </xf>
    <xf numFmtId="0" fontId="32" fillId="0" borderId="74" xfId="0" applyFont="1" applyBorder="1" applyAlignment="1">
      <alignment horizontal="distributed" vertical="center" indent="2"/>
    </xf>
    <xf numFmtId="0" fontId="32" fillId="0" borderId="78" xfId="0" applyFont="1" applyBorder="1" applyAlignment="1">
      <alignment horizontal="distributed" vertical="center" indent="2"/>
    </xf>
    <xf numFmtId="0" fontId="32" fillId="0" borderId="81" xfId="0" applyFont="1" applyBorder="1" applyAlignment="1">
      <alignment horizontal="distributed" vertical="center" indent="2"/>
    </xf>
    <xf numFmtId="0" fontId="32" fillId="0" borderId="77" xfId="0" applyFont="1" applyBorder="1" applyAlignment="1">
      <alignment horizontal="distributed" vertical="center" indent="2"/>
    </xf>
    <xf numFmtId="0" fontId="32" fillId="0" borderId="79" xfId="0" applyFont="1" applyBorder="1" applyAlignment="1">
      <alignment horizontal="distributed" vertical="center" indent="2"/>
    </xf>
    <xf numFmtId="0" fontId="32" fillId="0" borderId="162" xfId="0" applyFont="1" applyBorder="1" applyAlignment="1">
      <alignment horizontal="distributed" vertical="center" indent="2"/>
    </xf>
    <xf numFmtId="0" fontId="32" fillId="0" borderId="207" xfId="0" applyFont="1" applyBorder="1" applyAlignment="1">
      <alignment horizontal="distributed" vertical="center" indent="2"/>
    </xf>
    <xf numFmtId="0" fontId="32" fillId="0" borderId="163" xfId="0" applyFont="1" applyBorder="1" applyAlignment="1">
      <alignment horizontal="distributed" vertical="center" indent="2"/>
    </xf>
    <xf numFmtId="0" fontId="40" fillId="0" borderId="208" xfId="0" applyFont="1" applyBorder="1" applyAlignment="1">
      <alignment horizontal="distributed" vertical="center" indent="2"/>
    </xf>
    <xf numFmtId="0" fontId="40" fillId="0" borderId="209" xfId="0" applyFont="1" applyBorder="1" applyAlignment="1">
      <alignment horizontal="distributed" vertical="center" indent="2"/>
    </xf>
    <xf numFmtId="0" fontId="40" fillId="0" borderId="210" xfId="0" applyFont="1" applyBorder="1" applyAlignment="1">
      <alignment horizontal="distributed" vertical="center" indent="2"/>
    </xf>
    <xf numFmtId="0" fontId="32" fillId="0" borderId="117" xfId="0" applyFont="1" applyBorder="1" applyAlignment="1">
      <alignment horizontal="center" vertical="center"/>
    </xf>
    <xf numFmtId="0" fontId="32" fillId="0" borderId="152" xfId="0" applyFont="1" applyBorder="1" applyAlignment="1">
      <alignment horizontal="center" vertical="center"/>
    </xf>
    <xf numFmtId="0" fontId="32" fillId="0" borderId="145" xfId="0" applyFont="1" applyBorder="1" applyAlignment="1">
      <alignment horizontal="left" vertical="center" wrapText="1" indent="2"/>
    </xf>
    <xf numFmtId="0" fontId="32" fillId="0" borderId="149" xfId="0" applyFont="1" applyBorder="1" applyAlignment="1">
      <alignment horizontal="left" vertical="center" wrapText="1" indent="2"/>
    </xf>
    <xf numFmtId="0" fontId="32" fillId="0" borderId="146" xfId="0" applyFont="1" applyBorder="1" applyAlignment="1">
      <alignment horizontal="left" vertical="center" wrapText="1" indent="2"/>
    </xf>
    <xf numFmtId="0" fontId="32" fillId="0" borderId="147" xfId="0" applyFont="1" applyBorder="1" applyAlignment="1">
      <alignment horizontal="left" vertical="center" wrapText="1" indent="2"/>
    </xf>
    <xf numFmtId="0" fontId="32" fillId="0" borderId="150" xfId="0" applyFont="1" applyBorder="1" applyAlignment="1">
      <alignment horizontal="left" vertical="center" wrapText="1" indent="2"/>
    </xf>
    <xf numFmtId="0" fontId="32" fillId="0" borderId="148" xfId="0" applyFont="1" applyBorder="1" applyAlignment="1">
      <alignment horizontal="left" vertical="center" wrapText="1" indent="2"/>
    </xf>
    <xf numFmtId="0" fontId="32" fillId="0" borderId="115" xfId="0" applyFont="1" applyBorder="1" applyAlignment="1">
      <alignment horizontal="center" vertical="center"/>
    </xf>
    <xf numFmtId="0" fontId="32" fillId="0" borderId="113" xfId="0" applyFont="1" applyBorder="1" applyAlignment="1">
      <alignment horizontal="center" vertical="center"/>
    </xf>
    <xf numFmtId="0" fontId="32" fillId="0" borderId="116" xfId="0" applyFont="1" applyBorder="1" applyAlignment="1">
      <alignment horizontal="center" vertical="center"/>
    </xf>
    <xf numFmtId="0" fontId="32" fillId="0" borderId="103" xfId="0" applyFont="1" applyBorder="1" applyAlignment="1">
      <alignment horizontal="center" vertical="center"/>
    </xf>
    <xf numFmtId="0" fontId="32" fillId="0" borderId="114" xfId="0" applyFont="1" applyBorder="1" applyAlignment="1">
      <alignment horizontal="center" vertical="center" shrinkToFit="1"/>
    </xf>
    <xf numFmtId="0" fontId="32" fillId="0" borderId="112" xfId="0" applyFont="1" applyBorder="1" applyAlignment="1">
      <alignment horizontal="center" vertical="center" shrinkToFit="1"/>
    </xf>
    <xf numFmtId="0" fontId="32" fillId="0" borderId="115" xfId="0" applyFont="1" applyBorder="1" applyAlignment="1">
      <alignment horizontal="center" vertical="center" shrinkToFit="1"/>
    </xf>
    <xf numFmtId="0" fontId="32" fillId="0" borderId="113" xfId="0" applyFont="1" applyBorder="1" applyAlignment="1">
      <alignment horizontal="center" vertical="center" shrinkToFit="1"/>
    </xf>
    <xf numFmtId="0" fontId="34" fillId="0" borderId="26" xfId="51" applyFont="1" applyBorder="1" applyAlignment="1">
      <alignment vertical="center"/>
    </xf>
    <xf numFmtId="0" fontId="34" fillId="0" borderId="0" xfId="51" applyFont="1" applyBorder="1" applyAlignment="1">
      <alignment vertical="center"/>
    </xf>
    <xf numFmtId="0" fontId="34" fillId="0" borderId="26" xfId="51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3" fontId="34" fillId="0" borderId="26" xfId="51" applyNumberFormat="1" applyFont="1" applyBorder="1" applyAlignment="1">
      <alignment vertical="center"/>
    </xf>
    <xf numFmtId="3" fontId="34" fillId="0" borderId="0" xfId="51" applyNumberFormat="1" applyFont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36" xr:uid="{00000000-0005-0000-0000-000023000000}"/>
    <cellStyle name="桁区切り 2 2 2" xfId="49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50" xr:uid="{95FB4DF7-7ED9-4989-B1CD-F983563A6F23}"/>
    <cellStyle name="標準_林業統計書" xfId="45" xr:uid="{00000000-0005-0000-0000-00002E000000}"/>
    <cellStyle name="標準_林業統計書_10 環境・保護(確定稿 自然保護課 栗原補佐)_H22野鳥の森" xfId="46" xr:uid="{00000000-0005-0000-0000-00002F000000}"/>
    <cellStyle name="標準_林業統計書_10 環境・保護(確定稿 自然保護課 栗原補佐)_H22野鳥の森 2" xfId="51" xr:uid="{5D877E2D-5C43-454F-9D90-12EE367492BB}"/>
    <cellStyle name="標準_林業統計書_Ⅹ環境緑化H15（緑セ）" xfId="47" xr:uid="{00000000-0005-0000-0000-000030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狩猟者登録状況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甲種（県内）</c:v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昭和60年度</c:v>
              </c:pt>
              <c:pt idx="1">
                <c:v>平成 2 年度</c:v>
              </c:pt>
              <c:pt idx="2">
                <c:v>平成 7年度</c:v>
              </c:pt>
              <c:pt idx="3">
                <c:v>平成12年度</c:v>
              </c:pt>
              <c:pt idx="4">
                <c:v>平成13年度</c:v>
              </c:pt>
            </c:strLit>
          </c:cat>
          <c:val>
            <c:numLit>
              <c:formatCode>General</c:formatCode>
              <c:ptCount val="5"/>
              <c:pt idx="0">
                <c:v>289</c:v>
              </c:pt>
              <c:pt idx="1">
                <c:v>215</c:v>
              </c:pt>
              <c:pt idx="2">
                <c:v>194</c:v>
              </c:pt>
              <c:pt idx="3">
                <c:v>252</c:v>
              </c:pt>
              <c:pt idx="4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0-7161-4B63-8AE0-E1073E07F873}"/>
            </c:ext>
          </c:extLst>
        </c:ser>
        <c:ser>
          <c:idx val="1"/>
          <c:order val="1"/>
          <c:tx>
            <c:v>甲種（県外）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昭和60年度</c:v>
              </c:pt>
              <c:pt idx="1">
                <c:v>平成 2 年度</c:v>
              </c:pt>
              <c:pt idx="2">
                <c:v>平成 7年度</c:v>
              </c:pt>
              <c:pt idx="3">
                <c:v>平成12年度</c:v>
              </c:pt>
              <c:pt idx="4">
                <c:v>平成13年度</c:v>
              </c:pt>
            </c:strLit>
          </c:cat>
          <c:val>
            <c:numLit>
              <c:formatCode>General</c:formatCode>
              <c:ptCount val="5"/>
              <c:pt idx="0">
                <c:v>6</c:v>
              </c:pt>
              <c:pt idx="1">
                <c:v>7</c:v>
              </c:pt>
              <c:pt idx="2">
                <c:v>14</c:v>
              </c:pt>
              <c:pt idx="3">
                <c:v>17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7161-4B63-8AE0-E1073E07F873}"/>
            </c:ext>
          </c:extLst>
        </c:ser>
        <c:ser>
          <c:idx val="2"/>
          <c:order val="2"/>
          <c:tx>
            <c:v>乙種（県内）</c:v>
          </c:tx>
          <c:spPr>
            <a:solidFill>
              <a:srgbClr val="FFFF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昭和60年度</c:v>
              </c:pt>
              <c:pt idx="1">
                <c:v>平成 2 年度</c:v>
              </c:pt>
              <c:pt idx="2">
                <c:v>平成 7年度</c:v>
              </c:pt>
              <c:pt idx="3">
                <c:v>平成12年度</c:v>
              </c:pt>
              <c:pt idx="4">
                <c:v>平成13年度</c:v>
              </c:pt>
            </c:strLit>
          </c:cat>
          <c:val>
            <c:numLit>
              <c:formatCode>General</c:formatCode>
              <c:ptCount val="5"/>
              <c:pt idx="0">
                <c:v>5475</c:v>
              </c:pt>
              <c:pt idx="1">
                <c:v>4308</c:v>
              </c:pt>
              <c:pt idx="2">
                <c:v>3560</c:v>
              </c:pt>
              <c:pt idx="3">
                <c:v>3002</c:v>
              </c:pt>
              <c:pt idx="4">
                <c:v>2927</c:v>
              </c:pt>
            </c:numLit>
          </c:val>
          <c:extLst>
            <c:ext xmlns:c16="http://schemas.microsoft.com/office/drawing/2014/chart" uri="{C3380CC4-5D6E-409C-BE32-E72D297353CC}">
              <c16:uniqueId val="{00000002-7161-4B63-8AE0-E1073E07F873}"/>
            </c:ext>
          </c:extLst>
        </c:ser>
        <c:ser>
          <c:idx val="3"/>
          <c:order val="3"/>
          <c:tx>
            <c:v>乙種（県外）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昭和60年度</c:v>
              </c:pt>
              <c:pt idx="1">
                <c:v>平成 2 年度</c:v>
              </c:pt>
              <c:pt idx="2">
                <c:v>平成 7年度</c:v>
              </c:pt>
              <c:pt idx="3">
                <c:v>平成12年度</c:v>
              </c:pt>
              <c:pt idx="4">
                <c:v>平成13年度</c:v>
              </c:pt>
            </c:strLit>
          </c:cat>
          <c:val>
            <c:numLit>
              <c:formatCode>General</c:formatCode>
              <c:ptCount val="5"/>
              <c:pt idx="0">
                <c:v>3906</c:v>
              </c:pt>
              <c:pt idx="1">
                <c:v>3490</c:v>
              </c:pt>
              <c:pt idx="2">
                <c:v>2824</c:v>
              </c:pt>
              <c:pt idx="3">
                <c:v>2444</c:v>
              </c:pt>
              <c:pt idx="4">
                <c:v>2344</c:v>
              </c:pt>
            </c:numLit>
          </c:val>
          <c:extLst>
            <c:ext xmlns:c16="http://schemas.microsoft.com/office/drawing/2014/chart" uri="{C3380CC4-5D6E-409C-BE32-E72D297353CC}">
              <c16:uniqueId val="{00000003-7161-4B63-8AE0-E1073E07F873}"/>
            </c:ext>
          </c:extLst>
        </c:ser>
        <c:ser>
          <c:idx val="4"/>
          <c:order val="4"/>
          <c:tx>
            <c:v>丙種（県内）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昭和60年度</c:v>
              </c:pt>
              <c:pt idx="1">
                <c:v>平成 2 年度</c:v>
              </c:pt>
              <c:pt idx="2">
                <c:v>平成 7年度</c:v>
              </c:pt>
              <c:pt idx="3">
                <c:v>平成12年度</c:v>
              </c:pt>
              <c:pt idx="4">
                <c:v>平成13年度</c:v>
              </c:pt>
            </c:strLit>
          </c:cat>
          <c:val>
            <c:numLit>
              <c:formatCode>General</c:formatCode>
              <c:ptCount val="5"/>
              <c:pt idx="0">
                <c:v>142</c:v>
              </c:pt>
              <c:pt idx="1">
                <c:v>164</c:v>
              </c:pt>
              <c:pt idx="2">
                <c:v>211</c:v>
              </c:pt>
              <c:pt idx="3">
                <c:v>258</c:v>
              </c:pt>
              <c:pt idx="4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4-7161-4B63-8AE0-E1073E07F873}"/>
            </c:ext>
          </c:extLst>
        </c:ser>
        <c:ser>
          <c:idx val="5"/>
          <c:order val="5"/>
          <c:tx>
            <c:v>丙種（県外）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昭和60年度</c:v>
              </c:pt>
              <c:pt idx="1">
                <c:v>平成 2 年度</c:v>
              </c:pt>
              <c:pt idx="2">
                <c:v>平成 7年度</c:v>
              </c:pt>
              <c:pt idx="3">
                <c:v>平成12年度</c:v>
              </c:pt>
              <c:pt idx="4">
                <c:v>平成13年度</c:v>
              </c:pt>
            </c:strLit>
          </c:cat>
          <c:val>
            <c:numLit>
              <c:formatCode>General</c:formatCode>
              <c:ptCount val="5"/>
              <c:pt idx="0">
                <c:v>20</c:v>
              </c:pt>
              <c:pt idx="1">
                <c:v>18</c:v>
              </c:pt>
              <c:pt idx="2">
                <c:v>29</c:v>
              </c:pt>
              <c:pt idx="3">
                <c:v>45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5-7161-4B63-8AE0-E1073E07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797776"/>
        <c:axId val="194798168"/>
        <c:axId val="0"/>
      </c:bar3DChart>
      <c:catAx>
        <c:axId val="19479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798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798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797776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overlay val="0"/>
      <c:spPr>
        <a:gradFill rotWithShape="0">
          <a:gsLst>
            <a:gs pos="0">
              <a:srgbClr val="CCFFFF"/>
            </a:gs>
            <a:gs pos="50000">
              <a:srgbClr val="CCFFFF">
                <a:gamma/>
                <a:shade val="46275"/>
                <a:invGamma/>
              </a:srgbClr>
            </a:gs>
            <a:gs pos="100000">
              <a:srgbClr val="CC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狩猟者登録状況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pattFill prst="pct50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AD-4EEB-B62E-BCBEF3254F3E}"/>
            </c:ext>
          </c:extLst>
        </c:ser>
        <c:ser>
          <c:idx val="1"/>
          <c:order val="1"/>
          <c:spPr>
            <a:pattFill prst="pct5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AD-4EEB-B62E-BCBEF3254F3E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AD-4EEB-B62E-BCBEF3254F3E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AD-4EEB-B62E-BCBEF3254F3E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AD-4EEB-B62E-BCBEF3254F3E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AD-4EEB-B62E-BCBEF3254F3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3AD-4EEB-B62E-BCBEF3254F3E}"/>
            </c:ext>
          </c:extLst>
        </c:ser>
        <c:ser>
          <c:idx val="2"/>
          <c:order val="2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3AD-4EEB-B62E-BCBEF3254F3E}"/>
            </c:ext>
          </c:extLst>
        </c:ser>
        <c:ser>
          <c:idx val="3"/>
          <c:order val="3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3AD-4EEB-B62E-BCBEF3254F3E}"/>
            </c:ext>
          </c:extLst>
        </c:ser>
        <c:ser>
          <c:idx val="4"/>
          <c:order val="4"/>
          <c:spPr>
            <a:pattFill prst="lg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AD-4EEB-B62E-BCBEF3254F3E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AD-4EEB-B62E-BCBEF3254F3E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AD-4EEB-B62E-BCBEF3254F3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03AD-4EEB-B62E-BCBEF3254F3E}"/>
            </c:ext>
          </c:extLst>
        </c:ser>
        <c:ser>
          <c:idx val="5"/>
          <c:order val="5"/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AD-4EEB-B62E-BCBEF3254F3E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AD-4EEB-B62E-BCBEF3254F3E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AD-4EEB-B62E-BCBEF3254F3E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AD-4EEB-B62E-BCBEF3254F3E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AD-4EEB-B62E-BCBEF3254F3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03AD-4EEB-B62E-BCBEF3254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4252336"/>
        <c:axId val="194252728"/>
      </c:barChart>
      <c:catAx>
        <c:axId val="19425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252728"/>
        <c:crossesAt val="0"/>
        <c:auto val="1"/>
        <c:lblAlgn val="ctr"/>
        <c:lblOffset val="100"/>
        <c:tickMarkSkip val="1"/>
        <c:noMultiLvlLbl val="0"/>
      </c:catAx>
      <c:valAx>
        <c:axId val="194252728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252336"/>
        <c:crosses val="autoZero"/>
        <c:crossBetween val="between"/>
        <c:minorUnit val="2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351806408557"/>
          <c:y val="4.6488115041957781E-2"/>
          <c:w val="0.86480203366431685"/>
          <c:h val="0.940595235792620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'【114P】10-4(4)'!$K$41</c:f>
              <c:strCache>
                <c:ptCount val="1"/>
                <c:pt idx="0">
                  <c:v>網猟（県内）</c:v>
                </c:pt>
              </c:strCache>
            </c:strRef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5F-4DA9-A571-2E8077AEDCBF}"/>
                </c:ext>
              </c:extLst>
            </c:dLbl>
            <c:dLbl>
              <c:idx val="3"/>
              <c:layout>
                <c:manualLayout>
                  <c:x val="0"/>
                  <c:y val="-4.56099703954916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DE-4020-A874-0F8D2A6BD872}"/>
                </c:ext>
              </c:extLst>
            </c:dLbl>
            <c:dLbl>
              <c:idx val="5"/>
              <c:layout>
                <c:manualLayout>
                  <c:x val="0"/>
                  <c:y val="-4.23280423280423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5F-4DA9-A571-2E8077AEDCB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  <a:effectLst/>
            </c:spPr>
            <c:txPr>
              <a:bodyPr wrap="square" lIns="38100" tIns="0" rIns="38100" bIns="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effectLst/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'【114P】10-4(4)'!$L$40:$O$40</c:f>
              <c:strCache>
                <c:ptCount val="4"/>
                <c:pt idx="0">
                  <c:v>平成２２年度</c:v>
                </c:pt>
                <c:pt idx="1">
                  <c:v>平成２７年度</c:v>
                </c:pt>
                <c:pt idx="2">
                  <c:v>令和２年度</c:v>
                </c:pt>
                <c:pt idx="3">
                  <c:v>令和4年度</c:v>
                </c:pt>
              </c:strCache>
            </c:strRef>
          </c:cat>
          <c:val>
            <c:numRef>
              <c:f>'【114P】10-4(4)'!$L$41:$O$41</c:f>
              <c:numCache>
                <c:formatCode>General</c:formatCode>
                <c:ptCount val="4"/>
                <c:pt idx="0">
                  <c:v>7</c:v>
                </c:pt>
                <c:pt idx="1">
                  <c:v>13</c:v>
                </c:pt>
                <c:pt idx="2">
                  <c:v>11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5F-4DA9-A571-2E8077AEDCBF}"/>
            </c:ext>
          </c:extLst>
        </c:ser>
        <c:ser>
          <c:idx val="1"/>
          <c:order val="1"/>
          <c:tx>
            <c:strRef>
              <c:f>'【114P】10-4(4)'!$K$42</c:f>
              <c:strCache>
                <c:ptCount val="1"/>
                <c:pt idx="0">
                  <c:v>網猟（県外）</c:v>
                </c:pt>
              </c:strCache>
            </c:strRef>
          </c:tx>
          <c:spPr>
            <a:pattFill prst="ltHorz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5F-4DA9-A571-2E8077AEDC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5F-4DA9-A571-2E8077AEDCB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5F-4DA9-A571-2E8077AEDCBF}"/>
                </c:ext>
              </c:extLst>
            </c:dLbl>
            <c:dLbl>
              <c:idx val="3"/>
              <c:layout>
                <c:manualLayout>
                  <c:x val="-2.8368794326241137E-3"/>
                  <c:y val="-3.0487517752839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5F-4DA9-A571-2E8077AEDCB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0" rIns="38100" bIns="0" anchor="ctr">
                <a:spAutoFit/>
              </a:bodyPr>
              <a:lstStyle/>
              <a:p>
                <a:pPr>
                  <a:defRPr sz="8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'【114P】10-4(4)'!$L$40:$O$40</c:f>
              <c:strCache>
                <c:ptCount val="4"/>
                <c:pt idx="0">
                  <c:v>平成２２年度</c:v>
                </c:pt>
                <c:pt idx="1">
                  <c:v>平成２７年度</c:v>
                </c:pt>
                <c:pt idx="2">
                  <c:v>令和２年度</c:v>
                </c:pt>
                <c:pt idx="3">
                  <c:v>令和4年度</c:v>
                </c:pt>
              </c:strCache>
            </c:strRef>
          </c:cat>
          <c:val>
            <c:numRef>
              <c:f>'【114P】10-4(4)'!$L$42:$O$42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5F-4DA9-A571-2E8077AEDCBF}"/>
            </c:ext>
          </c:extLst>
        </c:ser>
        <c:ser>
          <c:idx val="2"/>
          <c:order val="2"/>
          <c:tx>
            <c:strRef>
              <c:f>'【114P】10-4(4)'!$K$43</c:f>
              <c:strCache>
                <c:ptCount val="1"/>
                <c:pt idx="0">
                  <c:v>わな猟（県内）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9465013681800414E-3"/>
                  <c:y val="2.53281775610915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5F-4DA9-A571-2E8077AEDCBF}"/>
                </c:ext>
              </c:extLst>
            </c:dLbl>
            <c:dLbl>
              <c:idx val="1"/>
              <c:layout>
                <c:manualLayout>
                  <c:x val="0"/>
                  <c:y val="1.52033447358418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5F-4DA9-A571-2E8077AEDCBF}"/>
                </c:ext>
              </c:extLst>
            </c:dLbl>
            <c:dLbl>
              <c:idx val="2"/>
              <c:layout>
                <c:manualLayout>
                  <c:x val="-9.5680468963461668E-4"/>
                  <c:y val="3.062695840328968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5F-4DA9-A571-2E8077AEDCB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lIns="72000" tIns="0" rIns="72000" bIns="0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'【114P】10-4(4)'!$L$40:$O$40</c:f>
              <c:strCache>
                <c:ptCount val="4"/>
                <c:pt idx="0">
                  <c:v>平成２２年度</c:v>
                </c:pt>
                <c:pt idx="1">
                  <c:v>平成２７年度</c:v>
                </c:pt>
                <c:pt idx="2">
                  <c:v>令和２年度</c:v>
                </c:pt>
                <c:pt idx="3">
                  <c:v>令和4年度</c:v>
                </c:pt>
              </c:strCache>
            </c:strRef>
          </c:cat>
          <c:val>
            <c:numRef>
              <c:f>'【114P】10-4(4)'!$L$43:$O$43</c:f>
              <c:numCache>
                <c:formatCode>#,##0;\-#,##0;"-"</c:formatCode>
                <c:ptCount val="4"/>
                <c:pt idx="0">
                  <c:v>682</c:v>
                </c:pt>
                <c:pt idx="1">
                  <c:v>875</c:v>
                </c:pt>
                <c:pt idx="2">
                  <c:v>1106</c:v>
                </c:pt>
                <c:pt idx="3">
                  <c:v>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25F-4DA9-A571-2E8077AEDCBF}"/>
            </c:ext>
          </c:extLst>
        </c:ser>
        <c:ser>
          <c:idx val="3"/>
          <c:order val="3"/>
          <c:tx>
            <c:strRef>
              <c:f>'【114P】10-4(4)'!$K$44</c:f>
              <c:strCache>
                <c:ptCount val="1"/>
                <c:pt idx="0">
                  <c:v>わな猟（県外）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5720109749834144E-4"/>
                  <c:y val="-2.960915545379217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25F-4DA9-A571-2E8077AEDCBF}"/>
                </c:ext>
              </c:extLst>
            </c:dLbl>
            <c:dLbl>
              <c:idx val="1"/>
              <c:layout>
                <c:manualLayout>
                  <c:x val="1.1146161934805477E-3"/>
                  <c:y val="-8.99846470160443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5F-4DA9-A571-2E8077AEDCBF}"/>
                </c:ext>
              </c:extLst>
            </c:dLbl>
            <c:dLbl>
              <c:idx val="2"/>
              <c:layout>
                <c:manualLayout>
                  <c:x val="6.3091482649842317E-5"/>
                  <c:y val="-3.42099198831617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25F-4DA9-A571-2E8077AEDCBF}"/>
                </c:ext>
              </c:extLst>
            </c:dLbl>
            <c:dLbl>
              <c:idx val="3"/>
              <c:layout>
                <c:manualLayout>
                  <c:x val="0"/>
                  <c:y val="-3.008346875682730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5F-4DA9-A571-2E8077AEDCBF}"/>
                </c:ext>
              </c:extLst>
            </c:dLbl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 lIns="72000" tIns="0" rIns="72000" bIns="0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'【114P】10-4(4)'!$L$40:$O$40</c:f>
              <c:strCache>
                <c:ptCount val="4"/>
                <c:pt idx="0">
                  <c:v>平成２２年度</c:v>
                </c:pt>
                <c:pt idx="1">
                  <c:v>平成２７年度</c:v>
                </c:pt>
                <c:pt idx="2">
                  <c:v>令和２年度</c:v>
                </c:pt>
                <c:pt idx="3">
                  <c:v>令和4年度</c:v>
                </c:pt>
              </c:strCache>
            </c:strRef>
          </c:cat>
          <c:val>
            <c:numRef>
              <c:f>'【114P】10-4(4)'!$L$44:$O$44</c:f>
              <c:numCache>
                <c:formatCode>#,##0;\-#,##0;"-"</c:formatCode>
                <c:ptCount val="4"/>
                <c:pt idx="0">
                  <c:v>18</c:v>
                </c:pt>
                <c:pt idx="1">
                  <c:v>18</c:v>
                </c:pt>
                <c:pt idx="2">
                  <c:v>15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25F-4DA9-A571-2E8077AEDCBF}"/>
            </c:ext>
          </c:extLst>
        </c:ser>
        <c:ser>
          <c:idx val="4"/>
          <c:order val="4"/>
          <c:tx>
            <c:strRef>
              <c:f>'【114P】10-4(4)'!$K$45</c:f>
              <c:strCache>
                <c:ptCount val="1"/>
                <c:pt idx="0">
                  <c:v>第一種銃猟（県内）</c:v>
                </c:pt>
              </c:strCache>
            </c:strRef>
          </c:tx>
          <c:spPr>
            <a:pattFill prst="lgGrid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 lIns="72000" tIns="0" rIns="72000" bIns="0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'【114P】10-4(4)'!$L$40:$O$40</c:f>
              <c:strCache>
                <c:ptCount val="4"/>
                <c:pt idx="0">
                  <c:v>平成２２年度</c:v>
                </c:pt>
                <c:pt idx="1">
                  <c:v>平成２７年度</c:v>
                </c:pt>
                <c:pt idx="2">
                  <c:v>令和２年度</c:v>
                </c:pt>
                <c:pt idx="3">
                  <c:v>令和4年度</c:v>
                </c:pt>
              </c:strCache>
            </c:strRef>
          </c:cat>
          <c:val>
            <c:numRef>
              <c:f>'【114P】10-4(4)'!$L$45:$O$45</c:f>
              <c:numCache>
                <c:formatCode>#,##0;\-#,##0;"-"</c:formatCode>
                <c:ptCount val="4"/>
                <c:pt idx="0">
                  <c:v>2046</c:v>
                </c:pt>
                <c:pt idx="1">
                  <c:v>1630</c:v>
                </c:pt>
                <c:pt idx="2">
                  <c:v>1450</c:v>
                </c:pt>
                <c:pt idx="3">
                  <c:v>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25F-4DA9-A571-2E8077AEDCBF}"/>
            </c:ext>
          </c:extLst>
        </c:ser>
        <c:ser>
          <c:idx val="5"/>
          <c:order val="5"/>
          <c:tx>
            <c:strRef>
              <c:f>'【114P】10-4(4)'!$K$46</c:f>
              <c:strCache>
                <c:ptCount val="1"/>
                <c:pt idx="0">
                  <c:v>第一種銃猟（県外）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912085910396848E-3"/>
                  <c:y val="-6.79517682866608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5F-4DA9-A571-2E8077AEDCBF}"/>
                </c:ext>
              </c:extLst>
            </c:dLbl>
            <c:dLbl>
              <c:idx val="1"/>
              <c:layout>
                <c:manualLayout>
                  <c:x val="-1.2879935749356257E-3"/>
                  <c:y val="1.295636221070998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5F-4DA9-A571-2E8077AEDCBF}"/>
                </c:ext>
              </c:extLst>
            </c:dLbl>
            <c:dLbl>
              <c:idx val="2"/>
              <c:layout>
                <c:manualLayout>
                  <c:x val="-4.9683300628430927E-3"/>
                  <c:y val="-1.99510979029559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5F-4DA9-A571-2E8077AEDCBF}"/>
                </c:ext>
              </c:extLst>
            </c:dLbl>
            <c:dLbl>
              <c:idx val="3"/>
              <c:layout>
                <c:manualLayout>
                  <c:x val="-3.3912085910396848E-3"/>
                  <c:y val="5.288250029179651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5F-4DA9-A571-2E8077AEDCB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lIns="72000" tIns="0" rIns="72000" bIns="0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'【114P】10-4(4)'!$L$40:$O$40</c:f>
              <c:strCache>
                <c:ptCount val="4"/>
                <c:pt idx="0">
                  <c:v>平成２２年度</c:v>
                </c:pt>
                <c:pt idx="1">
                  <c:v>平成２７年度</c:v>
                </c:pt>
                <c:pt idx="2">
                  <c:v>令和２年度</c:v>
                </c:pt>
                <c:pt idx="3">
                  <c:v>令和4年度</c:v>
                </c:pt>
              </c:strCache>
            </c:strRef>
          </c:cat>
          <c:val>
            <c:numRef>
              <c:f>'【114P】10-4(4)'!$L$46:$O$46</c:f>
              <c:numCache>
                <c:formatCode>#,##0;\-#,##0;"-"</c:formatCode>
                <c:ptCount val="4"/>
                <c:pt idx="0">
                  <c:v>1300</c:v>
                </c:pt>
                <c:pt idx="1">
                  <c:v>882</c:v>
                </c:pt>
                <c:pt idx="2">
                  <c:v>687</c:v>
                </c:pt>
                <c:pt idx="3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25F-4DA9-A571-2E8077AEDCBF}"/>
            </c:ext>
          </c:extLst>
        </c:ser>
        <c:ser>
          <c:idx val="6"/>
          <c:order val="6"/>
          <c:tx>
            <c:strRef>
              <c:f>'【114P】10-4(4)'!$K$47</c:f>
              <c:strCache>
                <c:ptCount val="1"/>
                <c:pt idx="0">
                  <c:v>第二種銃猟（県内）</c:v>
                </c:pt>
              </c:strCache>
            </c:strRef>
          </c:tx>
          <c:spPr>
            <a:pattFill prst="smCheck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7.43491442133017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25F-4DA9-A571-2E8077AEDCBF}"/>
                </c:ext>
              </c:extLst>
            </c:dLbl>
            <c:dLbl>
              <c:idx val="1"/>
              <c:layout>
                <c:manualLayout>
                  <c:x val="0"/>
                  <c:y val="9.25272254614355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5F-4DA9-A571-2E8077AEDCBF}"/>
                </c:ext>
              </c:extLst>
            </c:dLbl>
            <c:dLbl>
              <c:idx val="3"/>
              <c:layout>
                <c:manualLayout>
                  <c:x val="0"/>
                  <c:y val="3.04066894716837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25F-4DA9-A571-2E8077AEDCB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lIns="72000" tIns="0" rIns="72000" bIns="0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'【114P】10-4(4)'!$L$40:$O$40</c:f>
              <c:strCache>
                <c:ptCount val="4"/>
                <c:pt idx="0">
                  <c:v>平成２２年度</c:v>
                </c:pt>
                <c:pt idx="1">
                  <c:v>平成２７年度</c:v>
                </c:pt>
                <c:pt idx="2">
                  <c:v>令和２年度</c:v>
                </c:pt>
                <c:pt idx="3">
                  <c:v>令和4年度</c:v>
                </c:pt>
              </c:strCache>
            </c:strRef>
          </c:cat>
          <c:val>
            <c:numRef>
              <c:f>'【114P】10-4(4)'!$L$47:$O$47</c:f>
              <c:numCache>
                <c:formatCode>#,##0;\-#,##0;"-"</c:formatCode>
                <c:ptCount val="4"/>
                <c:pt idx="0">
                  <c:v>44</c:v>
                </c:pt>
                <c:pt idx="1">
                  <c:v>62</c:v>
                </c:pt>
                <c:pt idx="2">
                  <c:v>49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25F-4DA9-A571-2E8077AEDCBF}"/>
            </c:ext>
          </c:extLst>
        </c:ser>
        <c:ser>
          <c:idx val="7"/>
          <c:order val="7"/>
          <c:tx>
            <c:strRef>
              <c:f>'【114P】10-4(4)'!$K$48</c:f>
              <c:strCache>
                <c:ptCount val="1"/>
                <c:pt idx="0">
                  <c:v>第二種銃猟（県外）</c:v>
                </c:pt>
              </c:strCache>
            </c:strRef>
          </c:tx>
          <c:spPr>
            <a:solidFill>
              <a:srgbClr val="CCCC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1281491273444831E-4"/>
                  <c:y val="-7.024677470871696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25F-4DA9-A571-2E8077AEDCBF}"/>
                </c:ext>
              </c:extLst>
            </c:dLbl>
            <c:dLbl>
              <c:idx val="1"/>
              <c:layout>
                <c:manualLayout>
                  <c:x val="1.577255397819798E-3"/>
                  <c:y val="-7.759474510130677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25F-4DA9-A571-2E8077AEDCBF}"/>
                </c:ext>
              </c:extLst>
            </c:dLbl>
            <c:dLbl>
              <c:idx val="2"/>
              <c:layout>
                <c:manualLayout>
                  <c:x val="2.1031093741019601E-3"/>
                  <c:y val="-8.9309947367690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25F-4DA9-A571-2E8077AEDCBF}"/>
                </c:ext>
              </c:extLst>
            </c:dLbl>
            <c:dLbl>
              <c:idx val="3"/>
              <c:layout>
                <c:manualLayout>
                  <c:x val="5.2570071076881808E-4"/>
                  <c:y val="-1.03743698704329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25F-4DA9-A571-2E8077AEDCBF}"/>
                </c:ext>
              </c:extLst>
            </c:dLbl>
            <c:dLbl>
              <c:idx val="5"/>
              <c:layout>
                <c:manualLayout>
                  <c:x val="0"/>
                  <c:y val="-1.26984126984126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25F-4DA9-A571-2E8077AEDCB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'【114P】10-4(4)'!$L$40:$O$40</c:f>
              <c:strCache>
                <c:ptCount val="4"/>
                <c:pt idx="0">
                  <c:v>平成２２年度</c:v>
                </c:pt>
                <c:pt idx="1">
                  <c:v>平成２７年度</c:v>
                </c:pt>
                <c:pt idx="2">
                  <c:v>令和２年度</c:v>
                </c:pt>
                <c:pt idx="3">
                  <c:v>令和4年度</c:v>
                </c:pt>
              </c:strCache>
            </c:strRef>
          </c:cat>
          <c:val>
            <c:numRef>
              <c:f>'【114P】10-4(4)'!$L$48:$O$48</c:f>
              <c:numCache>
                <c:formatCode>#,##0;\-#,##0;"-"</c:formatCode>
                <c:ptCount val="4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B25F-4DA9-A571-2E8077AED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5572456"/>
        <c:axId val="195573632"/>
      </c:barChart>
      <c:catAx>
        <c:axId val="19557245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95573632"/>
        <c:crosses val="autoZero"/>
        <c:auto val="1"/>
        <c:lblAlgn val="ctr"/>
        <c:lblOffset val="100"/>
        <c:noMultiLvlLbl val="0"/>
      </c:catAx>
      <c:valAx>
        <c:axId val="195573632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5572456"/>
        <c:crosses val="autoZero"/>
        <c:crossBetween val="between"/>
        <c:minorUnit val="400"/>
      </c:valAx>
      <c:spPr>
        <a:noFill/>
        <a:ln w="6350">
          <a:solidFill>
            <a:sysClr val="windowText" lastClr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狩猟者登録状況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甲種（県内）</c:v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昭和60年度</c:v>
              </c:pt>
              <c:pt idx="1">
                <c:v>平成 2 年度</c:v>
              </c:pt>
              <c:pt idx="2">
                <c:v>平成 7年度</c:v>
              </c:pt>
              <c:pt idx="3">
                <c:v>平成12年度</c:v>
              </c:pt>
              <c:pt idx="4">
                <c:v>平成13年度</c:v>
              </c:pt>
            </c:strLit>
          </c:cat>
          <c:val>
            <c:numLit>
              <c:formatCode>General</c:formatCode>
              <c:ptCount val="5"/>
              <c:pt idx="0">
                <c:v>289</c:v>
              </c:pt>
              <c:pt idx="1">
                <c:v>215</c:v>
              </c:pt>
              <c:pt idx="2">
                <c:v>194</c:v>
              </c:pt>
              <c:pt idx="3">
                <c:v>252</c:v>
              </c:pt>
              <c:pt idx="4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0-3195-4601-90FB-0D4B2DAD9DFB}"/>
            </c:ext>
          </c:extLst>
        </c:ser>
        <c:ser>
          <c:idx val="1"/>
          <c:order val="1"/>
          <c:tx>
            <c:v>甲種（県外）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昭和60年度</c:v>
              </c:pt>
              <c:pt idx="1">
                <c:v>平成 2 年度</c:v>
              </c:pt>
              <c:pt idx="2">
                <c:v>平成 7年度</c:v>
              </c:pt>
              <c:pt idx="3">
                <c:v>平成12年度</c:v>
              </c:pt>
              <c:pt idx="4">
                <c:v>平成13年度</c:v>
              </c:pt>
            </c:strLit>
          </c:cat>
          <c:val>
            <c:numLit>
              <c:formatCode>General</c:formatCode>
              <c:ptCount val="5"/>
              <c:pt idx="0">
                <c:v>6</c:v>
              </c:pt>
              <c:pt idx="1">
                <c:v>7</c:v>
              </c:pt>
              <c:pt idx="2">
                <c:v>14</c:v>
              </c:pt>
              <c:pt idx="3">
                <c:v>17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3195-4601-90FB-0D4B2DAD9DFB}"/>
            </c:ext>
          </c:extLst>
        </c:ser>
        <c:ser>
          <c:idx val="2"/>
          <c:order val="2"/>
          <c:tx>
            <c:v>乙種（県内）</c:v>
          </c:tx>
          <c:spPr>
            <a:solidFill>
              <a:srgbClr val="FFFF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昭和60年度</c:v>
              </c:pt>
              <c:pt idx="1">
                <c:v>平成 2 年度</c:v>
              </c:pt>
              <c:pt idx="2">
                <c:v>平成 7年度</c:v>
              </c:pt>
              <c:pt idx="3">
                <c:v>平成12年度</c:v>
              </c:pt>
              <c:pt idx="4">
                <c:v>平成13年度</c:v>
              </c:pt>
            </c:strLit>
          </c:cat>
          <c:val>
            <c:numLit>
              <c:formatCode>General</c:formatCode>
              <c:ptCount val="5"/>
              <c:pt idx="0">
                <c:v>5475</c:v>
              </c:pt>
              <c:pt idx="1">
                <c:v>4308</c:v>
              </c:pt>
              <c:pt idx="2">
                <c:v>3560</c:v>
              </c:pt>
              <c:pt idx="3">
                <c:v>3002</c:v>
              </c:pt>
              <c:pt idx="4">
                <c:v>2927</c:v>
              </c:pt>
            </c:numLit>
          </c:val>
          <c:extLst>
            <c:ext xmlns:c16="http://schemas.microsoft.com/office/drawing/2014/chart" uri="{C3380CC4-5D6E-409C-BE32-E72D297353CC}">
              <c16:uniqueId val="{00000002-3195-4601-90FB-0D4B2DAD9DFB}"/>
            </c:ext>
          </c:extLst>
        </c:ser>
        <c:ser>
          <c:idx val="3"/>
          <c:order val="3"/>
          <c:tx>
            <c:v>乙種（県外）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昭和60年度</c:v>
              </c:pt>
              <c:pt idx="1">
                <c:v>平成 2 年度</c:v>
              </c:pt>
              <c:pt idx="2">
                <c:v>平成 7年度</c:v>
              </c:pt>
              <c:pt idx="3">
                <c:v>平成12年度</c:v>
              </c:pt>
              <c:pt idx="4">
                <c:v>平成13年度</c:v>
              </c:pt>
            </c:strLit>
          </c:cat>
          <c:val>
            <c:numLit>
              <c:formatCode>General</c:formatCode>
              <c:ptCount val="5"/>
              <c:pt idx="0">
                <c:v>3906</c:v>
              </c:pt>
              <c:pt idx="1">
                <c:v>3490</c:v>
              </c:pt>
              <c:pt idx="2">
                <c:v>2824</c:v>
              </c:pt>
              <c:pt idx="3">
                <c:v>2444</c:v>
              </c:pt>
              <c:pt idx="4">
                <c:v>2344</c:v>
              </c:pt>
            </c:numLit>
          </c:val>
          <c:extLst>
            <c:ext xmlns:c16="http://schemas.microsoft.com/office/drawing/2014/chart" uri="{C3380CC4-5D6E-409C-BE32-E72D297353CC}">
              <c16:uniqueId val="{00000003-3195-4601-90FB-0D4B2DAD9DFB}"/>
            </c:ext>
          </c:extLst>
        </c:ser>
        <c:ser>
          <c:idx val="4"/>
          <c:order val="4"/>
          <c:tx>
            <c:v>丙種（県内）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昭和60年度</c:v>
              </c:pt>
              <c:pt idx="1">
                <c:v>平成 2 年度</c:v>
              </c:pt>
              <c:pt idx="2">
                <c:v>平成 7年度</c:v>
              </c:pt>
              <c:pt idx="3">
                <c:v>平成12年度</c:v>
              </c:pt>
              <c:pt idx="4">
                <c:v>平成13年度</c:v>
              </c:pt>
            </c:strLit>
          </c:cat>
          <c:val>
            <c:numLit>
              <c:formatCode>General</c:formatCode>
              <c:ptCount val="5"/>
              <c:pt idx="0">
                <c:v>142</c:v>
              </c:pt>
              <c:pt idx="1">
                <c:v>164</c:v>
              </c:pt>
              <c:pt idx="2">
                <c:v>211</c:v>
              </c:pt>
              <c:pt idx="3">
                <c:v>258</c:v>
              </c:pt>
              <c:pt idx="4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4-3195-4601-90FB-0D4B2DAD9DFB}"/>
            </c:ext>
          </c:extLst>
        </c:ser>
        <c:ser>
          <c:idx val="5"/>
          <c:order val="5"/>
          <c:tx>
            <c:v>丙種（県外）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昭和60年度</c:v>
              </c:pt>
              <c:pt idx="1">
                <c:v>平成 2 年度</c:v>
              </c:pt>
              <c:pt idx="2">
                <c:v>平成 7年度</c:v>
              </c:pt>
              <c:pt idx="3">
                <c:v>平成12年度</c:v>
              </c:pt>
              <c:pt idx="4">
                <c:v>平成13年度</c:v>
              </c:pt>
            </c:strLit>
          </c:cat>
          <c:val>
            <c:numLit>
              <c:formatCode>General</c:formatCode>
              <c:ptCount val="5"/>
              <c:pt idx="0">
                <c:v>20</c:v>
              </c:pt>
              <c:pt idx="1">
                <c:v>18</c:v>
              </c:pt>
              <c:pt idx="2">
                <c:v>29</c:v>
              </c:pt>
              <c:pt idx="3">
                <c:v>45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5-3195-4601-90FB-0D4B2DAD9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797776"/>
        <c:axId val="194798168"/>
        <c:axId val="0"/>
      </c:bar3DChart>
      <c:catAx>
        <c:axId val="19479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798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798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797776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overlay val="0"/>
      <c:spPr>
        <a:gradFill rotWithShape="0">
          <a:gsLst>
            <a:gs pos="0">
              <a:srgbClr val="CCFFFF"/>
            </a:gs>
            <a:gs pos="50000">
              <a:srgbClr val="CCFFFF">
                <a:gamma/>
                <a:shade val="46275"/>
                <a:invGamma/>
              </a:srgbClr>
            </a:gs>
            <a:gs pos="100000">
              <a:srgbClr val="CC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狩猟者登録状況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pattFill prst="pct50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6D-4F87-9610-46133EBD4647}"/>
            </c:ext>
          </c:extLst>
        </c:ser>
        <c:ser>
          <c:idx val="1"/>
          <c:order val="1"/>
          <c:spPr>
            <a:pattFill prst="pct5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6D-4F87-9610-46133EBD4647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6D-4F87-9610-46133EBD4647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6D-4F87-9610-46133EBD4647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6D-4F87-9610-46133EBD4647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6D-4F87-9610-46133EBD46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A6D-4F87-9610-46133EBD4647}"/>
            </c:ext>
          </c:extLst>
        </c:ser>
        <c:ser>
          <c:idx val="2"/>
          <c:order val="2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A6D-4F87-9610-46133EBD4647}"/>
            </c:ext>
          </c:extLst>
        </c:ser>
        <c:ser>
          <c:idx val="3"/>
          <c:order val="3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A6D-4F87-9610-46133EBD4647}"/>
            </c:ext>
          </c:extLst>
        </c:ser>
        <c:ser>
          <c:idx val="4"/>
          <c:order val="4"/>
          <c:spPr>
            <a:pattFill prst="lg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6D-4F87-9610-46133EBD4647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6D-4F87-9610-46133EBD4647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6D-4F87-9610-46133EBD46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7A6D-4F87-9610-46133EBD4647}"/>
            </c:ext>
          </c:extLst>
        </c:ser>
        <c:ser>
          <c:idx val="5"/>
          <c:order val="5"/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6D-4F87-9610-46133EBD4647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6D-4F87-9610-46133EBD4647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6D-4F87-9610-46133EBD4647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6D-4F87-9610-46133EBD4647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6D-4F87-9610-46133EBD46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7A6D-4F87-9610-46133EBD4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4252336"/>
        <c:axId val="194252728"/>
      </c:barChart>
      <c:catAx>
        <c:axId val="19425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252728"/>
        <c:crossesAt val="0"/>
        <c:auto val="1"/>
        <c:lblAlgn val="ctr"/>
        <c:lblOffset val="100"/>
        <c:tickMarkSkip val="1"/>
        <c:noMultiLvlLbl val="0"/>
      </c:catAx>
      <c:valAx>
        <c:axId val="194252728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252336"/>
        <c:crosses val="autoZero"/>
        <c:crossBetween val="between"/>
        <c:minorUnit val="2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322371</xdr:colOff>
      <xdr:row>0</xdr:row>
      <xdr:rowOff>0</xdr:rowOff>
    </xdr:from>
    <xdr:ext cx="276330" cy="757766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1DB2228-0C52-46BB-9AB3-C1FAD2A718A7}"/>
            </a:ext>
          </a:extLst>
        </xdr:cNvPr>
        <xdr:cNvSpPr txBox="1"/>
      </xdr:nvSpPr>
      <xdr:spPr>
        <a:xfrm rot="5400000">
          <a:off x="5708546" y="3650669"/>
          <a:ext cx="7577667" cy="2763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540000" tIns="0" rIns="0" bIns="0" rtlCol="0" anchor="t">
          <a:noAutofit/>
        </a:bodyPr>
        <a:lstStyle/>
        <a:p>
          <a:pPr algn="l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- 112 -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0</xdr:rowOff>
    </xdr:from>
    <xdr:to>
      <xdr:col>14</xdr:col>
      <xdr:colOff>619125</xdr:colOff>
      <xdr:row>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DF4AA8-5663-4F5F-8462-248E911AE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800100</xdr:colOff>
      <xdr:row>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3B184C-D4FF-476E-9752-D27834428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13</xdr:row>
      <xdr:rowOff>161925</xdr:rowOff>
    </xdr:from>
    <xdr:to>
      <xdr:col>6</xdr:col>
      <xdr:colOff>657225</xdr:colOff>
      <xdr:row>48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5F47B39-D0FF-4F9F-837F-988A1FB829D5}"/>
            </a:ext>
            <a:ext uri="{147F2762-F138-4A5C-976F-8EAC2B608ADB}">
              <a16:predDERef xmlns:a16="http://schemas.microsoft.com/office/drawing/2014/main" pre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1</xdr:row>
      <xdr:rowOff>0</xdr:rowOff>
    </xdr:from>
    <xdr:to>
      <xdr:col>14</xdr:col>
      <xdr:colOff>619125</xdr:colOff>
      <xdr:row>1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CCC7CB25-83BE-404E-9E62-F60782D2E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800100</xdr:colOff>
      <xdr:row>1</xdr:row>
      <xdr:rowOff>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60377311-EAC0-433E-8AE4-2D326AF6F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0.07473</cdr:x>
      <cdr:y>0</cdr:y>
    </cdr:from>
    <cdr:to>
      <cdr:x>0.08245</cdr:x>
      <cdr:y>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769" y="-35138"/>
          <a:ext cx="44243" cy="702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0.07473</cdr:x>
      <cdr:y>0</cdr:y>
    </cdr:from>
    <cdr:to>
      <cdr:x>0.08245</cdr:x>
      <cdr:y>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769" y="-35138"/>
          <a:ext cx="44243" cy="702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40"/>
  <sheetViews>
    <sheetView showGridLines="0" view="pageBreakPreview" zoomScaleNormal="100" zoomScaleSheetLayoutView="100" workbookViewId="0">
      <selection activeCell="C28" sqref="C28"/>
    </sheetView>
  </sheetViews>
  <sheetFormatPr defaultColWidth="9" defaultRowHeight="12" x14ac:dyDescent="0.2"/>
  <cols>
    <col min="1" max="1" width="5.5546875" style="53" customWidth="1"/>
    <col min="2" max="2" width="8.5546875" style="53" customWidth="1"/>
    <col min="3" max="3" width="4.5546875" style="53" customWidth="1"/>
    <col min="4" max="4" width="7.5546875" style="53" customWidth="1"/>
    <col min="5" max="5" width="4.5546875" style="53" customWidth="1"/>
    <col min="6" max="6" width="7.5546875" style="53" customWidth="1"/>
    <col min="7" max="7" width="4.5546875" style="53" customWidth="1"/>
    <col min="8" max="8" width="7.5546875" style="53" customWidth="1"/>
    <col min="9" max="9" width="4.5546875" style="53" customWidth="1"/>
    <col min="10" max="10" width="7.5546875" style="53" customWidth="1"/>
    <col min="11" max="11" width="4.5546875" style="53" customWidth="1"/>
    <col min="12" max="12" width="7.5546875" style="53" customWidth="1"/>
    <col min="13" max="13" width="4.5546875" style="53" customWidth="1"/>
    <col min="14" max="14" width="7.5546875" style="53" customWidth="1"/>
    <col min="15" max="16384" width="9" style="53"/>
  </cols>
  <sheetData>
    <row r="1" spans="1:14" ht="24" customHeight="1" x14ac:dyDescent="0.2">
      <c r="A1" s="52" t="s">
        <v>0</v>
      </c>
    </row>
    <row r="2" spans="1:14" ht="15.9" customHeight="1" x14ac:dyDescent="0.2">
      <c r="A2" s="54" t="s">
        <v>1</v>
      </c>
    </row>
    <row r="3" spans="1:14" ht="12" customHeight="1" thickBot="1" x14ac:dyDescent="0.25">
      <c r="B3" s="55"/>
      <c r="N3" s="56" t="s">
        <v>2</v>
      </c>
    </row>
    <row r="4" spans="1:14" ht="18" customHeight="1" x14ac:dyDescent="0.2">
      <c r="A4" s="395" t="s">
        <v>3</v>
      </c>
      <c r="B4" s="396"/>
      <c r="C4" s="407" t="s">
        <v>4</v>
      </c>
      <c r="D4" s="408"/>
      <c r="E4" s="411" t="s">
        <v>5</v>
      </c>
      <c r="F4" s="408"/>
      <c r="G4" s="413" t="s">
        <v>6</v>
      </c>
      <c r="H4" s="414"/>
      <c r="I4" s="414"/>
      <c r="J4" s="414"/>
      <c r="K4" s="414"/>
      <c r="L4" s="414"/>
      <c r="M4" s="414"/>
      <c r="N4" s="415"/>
    </row>
    <row r="5" spans="1:14" ht="18" customHeight="1" x14ac:dyDescent="0.2">
      <c r="A5" s="397"/>
      <c r="B5" s="398"/>
      <c r="C5" s="409"/>
      <c r="D5" s="410"/>
      <c r="E5" s="412"/>
      <c r="F5" s="410"/>
      <c r="G5" s="416" t="s">
        <v>7</v>
      </c>
      <c r="H5" s="417"/>
      <c r="I5" s="418" t="s">
        <v>8</v>
      </c>
      <c r="J5" s="418"/>
      <c r="K5" s="418" t="s">
        <v>9</v>
      </c>
      <c r="L5" s="419"/>
      <c r="M5" s="420" t="s">
        <v>10</v>
      </c>
      <c r="N5" s="421"/>
    </row>
    <row r="6" spans="1:14" s="57" customFormat="1" ht="18" customHeight="1" x14ac:dyDescent="0.2">
      <c r="A6" s="377" t="s">
        <v>11</v>
      </c>
      <c r="B6" s="378"/>
      <c r="C6" s="405">
        <v>474400</v>
      </c>
      <c r="D6" s="406"/>
      <c r="E6" s="403">
        <v>20</v>
      </c>
      <c r="F6" s="406"/>
      <c r="G6" s="403">
        <f t="shared" ref="G6:G7" si="0">SUM(I6:N6)</f>
        <v>61684</v>
      </c>
      <c r="H6" s="406"/>
      <c r="I6" s="403">
        <v>21124</v>
      </c>
      <c r="J6" s="406"/>
      <c r="K6" s="403">
        <v>19062</v>
      </c>
      <c r="L6" s="406"/>
      <c r="M6" s="403">
        <v>21498</v>
      </c>
      <c r="N6" s="404"/>
    </row>
    <row r="7" spans="1:14" ht="18" customHeight="1" x14ac:dyDescent="0.2">
      <c r="A7" s="377" t="s">
        <v>12</v>
      </c>
      <c r="B7" s="378"/>
      <c r="C7" s="405">
        <v>270500</v>
      </c>
      <c r="D7" s="406"/>
      <c r="E7" s="403">
        <v>20</v>
      </c>
      <c r="F7" s="406"/>
      <c r="G7" s="403">
        <f t="shared" si="0"/>
        <v>97087</v>
      </c>
      <c r="H7" s="406"/>
      <c r="I7" s="403">
        <v>41035</v>
      </c>
      <c r="J7" s="406"/>
      <c r="K7" s="403">
        <v>42278</v>
      </c>
      <c r="L7" s="406"/>
      <c r="M7" s="403">
        <v>13774</v>
      </c>
      <c r="N7" s="404"/>
    </row>
    <row r="8" spans="1:14" s="58" customFormat="1" ht="18" customHeight="1" x14ac:dyDescent="0.2">
      <c r="A8" s="377" t="s">
        <v>13</v>
      </c>
      <c r="B8" s="378"/>
      <c r="C8" s="379">
        <v>622600</v>
      </c>
      <c r="D8" s="380"/>
      <c r="E8" s="381">
        <v>18</v>
      </c>
      <c r="F8" s="382"/>
      <c r="G8" s="374">
        <v>112679</v>
      </c>
      <c r="H8" s="383"/>
      <c r="I8" s="374">
        <v>23620</v>
      </c>
      <c r="J8" s="375"/>
      <c r="K8" s="374">
        <v>65428</v>
      </c>
      <c r="L8" s="375"/>
      <c r="M8" s="374">
        <v>23631</v>
      </c>
      <c r="N8" s="376"/>
    </row>
    <row r="9" spans="1:14" ht="18" customHeight="1" x14ac:dyDescent="0.2">
      <c r="A9" s="371" t="s">
        <v>14</v>
      </c>
      <c r="B9" s="372"/>
      <c r="C9" s="427">
        <f>SUM(C10:D16)</f>
        <v>521200</v>
      </c>
      <c r="D9" s="428"/>
      <c r="E9" s="429">
        <f t="shared" ref="E9" si="1">SUM(E10:F16)</f>
        <v>16</v>
      </c>
      <c r="F9" s="430"/>
      <c r="G9" s="429">
        <f t="shared" ref="G9" si="2">SUM(G10:H16)</f>
        <v>53224</v>
      </c>
      <c r="H9" s="430"/>
      <c r="I9" s="386">
        <f t="shared" ref="I9" si="3">SUM(I10:J16)</f>
        <v>25374</v>
      </c>
      <c r="J9" s="386"/>
      <c r="K9" s="386">
        <f t="shared" ref="K9" si="4">SUM(K10:L16)</f>
        <v>14390</v>
      </c>
      <c r="L9" s="431"/>
      <c r="M9" s="386">
        <f t="shared" ref="M9" si="5">SUM(M10:N16)</f>
        <v>13460</v>
      </c>
      <c r="N9" s="387"/>
    </row>
    <row r="10" spans="1:14" ht="18" customHeight="1" x14ac:dyDescent="0.2">
      <c r="A10" s="59"/>
      <c r="B10" s="60" t="s">
        <v>15</v>
      </c>
      <c r="C10" s="422">
        <v>17400</v>
      </c>
      <c r="D10" s="423"/>
      <c r="E10" s="424">
        <v>4</v>
      </c>
      <c r="F10" s="425"/>
      <c r="G10" s="424">
        <f>SUM(I10:N10)</f>
        <v>1795</v>
      </c>
      <c r="H10" s="425"/>
      <c r="I10" s="384">
        <v>19</v>
      </c>
      <c r="J10" s="384"/>
      <c r="K10" s="384">
        <v>443</v>
      </c>
      <c r="L10" s="426"/>
      <c r="M10" s="384">
        <v>1333</v>
      </c>
      <c r="N10" s="385"/>
    </row>
    <row r="11" spans="1:14" ht="18" customHeight="1" x14ac:dyDescent="0.2">
      <c r="A11" s="59"/>
      <c r="B11" s="60" t="s">
        <v>16</v>
      </c>
      <c r="C11" s="422">
        <v>0</v>
      </c>
      <c r="D11" s="423"/>
      <c r="E11" s="424">
        <v>0</v>
      </c>
      <c r="F11" s="425"/>
      <c r="G11" s="424">
        <f t="shared" ref="G11:G16" si="6">SUM(I11:N11)</f>
        <v>0</v>
      </c>
      <c r="H11" s="425"/>
      <c r="I11" s="384" t="s">
        <v>17</v>
      </c>
      <c r="J11" s="384"/>
      <c r="K11" s="384">
        <v>0</v>
      </c>
      <c r="L11" s="426"/>
      <c r="M11" s="384">
        <v>0</v>
      </c>
      <c r="N11" s="385"/>
    </row>
    <row r="12" spans="1:14" ht="18" customHeight="1" x14ac:dyDescent="0.2">
      <c r="A12" s="59"/>
      <c r="B12" s="60" t="s">
        <v>18</v>
      </c>
      <c r="C12" s="422">
        <v>2000</v>
      </c>
      <c r="D12" s="423"/>
      <c r="E12" s="424">
        <v>1</v>
      </c>
      <c r="F12" s="425"/>
      <c r="G12" s="424">
        <f t="shared" si="6"/>
        <v>471</v>
      </c>
      <c r="H12" s="425"/>
      <c r="I12" s="384">
        <v>10</v>
      </c>
      <c r="J12" s="384"/>
      <c r="K12" s="384">
        <v>360</v>
      </c>
      <c r="L12" s="426"/>
      <c r="M12" s="432">
        <v>101</v>
      </c>
      <c r="N12" s="385"/>
    </row>
    <row r="13" spans="1:14" ht="18" customHeight="1" x14ac:dyDescent="0.2">
      <c r="A13" s="59"/>
      <c r="B13" s="60" t="s">
        <v>19</v>
      </c>
      <c r="C13" s="422">
        <v>0</v>
      </c>
      <c r="D13" s="423"/>
      <c r="E13" s="424">
        <v>0</v>
      </c>
      <c r="F13" s="425"/>
      <c r="G13" s="424">
        <f t="shared" si="6"/>
        <v>0</v>
      </c>
      <c r="H13" s="425"/>
      <c r="I13" s="384" t="s">
        <v>17</v>
      </c>
      <c r="J13" s="384"/>
      <c r="K13" s="384" t="s">
        <v>17</v>
      </c>
      <c r="L13" s="426"/>
      <c r="M13" s="432" t="s">
        <v>17</v>
      </c>
      <c r="N13" s="385"/>
    </row>
    <row r="14" spans="1:14" ht="18" customHeight="1" x14ac:dyDescent="0.2">
      <c r="A14" s="59"/>
      <c r="B14" s="60" t="s">
        <v>20</v>
      </c>
      <c r="C14" s="422">
        <v>400000</v>
      </c>
      <c r="D14" s="423"/>
      <c r="E14" s="424">
        <v>1</v>
      </c>
      <c r="F14" s="425"/>
      <c r="G14" s="424">
        <f t="shared" si="6"/>
        <v>23630</v>
      </c>
      <c r="H14" s="425"/>
      <c r="I14" s="384">
        <v>23000</v>
      </c>
      <c r="J14" s="384"/>
      <c r="K14" s="384">
        <v>80</v>
      </c>
      <c r="L14" s="426"/>
      <c r="M14" s="384">
        <v>550</v>
      </c>
      <c r="N14" s="385"/>
    </row>
    <row r="15" spans="1:14" ht="18" customHeight="1" x14ac:dyDescent="0.2">
      <c r="A15" s="59"/>
      <c r="B15" s="60" t="s">
        <v>21</v>
      </c>
      <c r="C15" s="422">
        <v>0</v>
      </c>
      <c r="D15" s="423"/>
      <c r="E15" s="424">
        <v>0</v>
      </c>
      <c r="F15" s="425"/>
      <c r="G15" s="424">
        <f t="shared" si="6"/>
        <v>0</v>
      </c>
      <c r="H15" s="425"/>
      <c r="I15" s="384" t="s">
        <v>17</v>
      </c>
      <c r="J15" s="384"/>
      <c r="K15" s="384" t="s">
        <v>17</v>
      </c>
      <c r="L15" s="426"/>
      <c r="M15" s="384" t="s">
        <v>17</v>
      </c>
      <c r="N15" s="385"/>
    </row>
    <row r="16" spans="1:14" ht="18" customHeight="1" x14ac:dyDescent="0.2">
      <c r="A16" s="59"/>
      <c r="B16" s="60" t="s">
        <v>22</v>
      </c>
      <c r="C16" s="422">
        <v>101800</v>
      </c>
      <c r="D16" s="423"/>
      <c r="E16" s="424">
        <v>10</v>
      </c>
      <c r="F16" s="425"/>
      <c r="G16" s="424">
        <f t="shared" si="6"/>
        <v>27328</v>
      </c>
      <c r="H16" s="425"/>
      <c r="I16" s="384">
        <v>2345</v>
      </c>
      <c r="J16" s="384"/>
      <c r="K16" s="384">
        <v>13507</v>
      </c>
      <c r="L16" s="426"/>
      <c r="M16" s="384">
        <v>11476</v>
      </c>
      <c r="N16" s="385"/>
    </row>
    <row r="17" spans="1:15" ht="18" customHeight="1" thickBot="1" x14ac:dyDescent="0.25">
      <c r="A17" s="61"/>
      <c r="B17" s="62"/>
      <c r="C17" s="390"/>
      <c r="D17" s="391"/>
      <c r="E17" s="392"/>
      <c r="F17" s="391"/>
      <c r="G17" s="392"/>
      <c r="H17" s="391"/>
      <c r="I17" s="388"/>
      <c r="J17" s="388"/>
      <c r="K17" s="388"/>
      <c r="L17" s="388"/>
      <c r="M17" s="388"/>
      <c r="N17" s="389"/>
    </row>
    <row r="18" spans="1:15" ht="12.75" customHeight="1" x14ac:dyDescent="0.2">
      <c r="A18" s="63" t="s">
        <v>23</v>
      </c>
      <c r="N18" s="64" t="s">
        <v>24</v>
      </c>
    </row>
    <row r="19" spans="1:15" ht="12" customHeight="1" x14ac:dyDescent="0.2">
      <c r="A19" s="63"/>
      <c r="M19" s="65"/>
      <c r="N19" s="65"/>
      <c r="O19" s="65"/>
    </row>
    <row r="20" spans="1:15" ht="12" customHeight="1" x14ac:dyDescent="0.2">
      <c r="M20" s="65"/>
      <c r="N20" s="65"/>
      <c r="O20" s="65"/>
    </row>
    <row r="21" spans="1:15" ht="15.9" customHeight="1" x14ac:dyDescent="0.2">
      <c r="A21" s="66" t="s">
        <v>25</v>
      </c>
      <c r="M21" s="65"/>
      <c r="N21" s="65"/>
      <c r="O21" s="65"/>
    </row>
    <row r="22" spans="1:15" ht="12" customHeight="1" thickBot="1" x14ac:dyDescent="0.25">
      <c r="B22" s="55"/>
      <c r="L22" s="56" t="s">
        <v>26</v>
      </c>
      <c r="M22" s="65"/>
      <c r="N22" s="65"/>
      <c r="O22" s="65"/>
    </row>
    <row r="23" spans="1:15" ht="18" customHeight="1" x14ac:dyDescent="0.2">
      <c r="A23" s="395" t="s">
        <v>3</v>
      </c>
      <c r="B23" s="396"/>
      <c r="C23" s="399" t="s">
        <v>27</v>
      </c>
      <c r="D23" s="400"/>
      <c r="E23" s="400" t="s">
        <v>28</v>
      </c>
      <c r="F23" s="400"/>
      <c r="G23" s="400" t="s">
        <v>29</v>
      </c>
      <c r="H23" s="400"/>
      <c r="I23" s="400" t="s">
        <v>30</v>
      </c>
      <c r="J23" s="400"/>
      <c r="K23" s="401" t="s">
        <v>31</v>
      </c>
      <c r="L23" s="402"/>
      <c r="M23" s="65"/>
      <c r="N23" s="65"/>
      <c r="O23" s="65"/>
    </row>
    <row r="24" spans="1:15" ht="18" customHeight="1" x14ac:dyDescent="0.2">
      <c r="A24" s="397"/>
      <c r="B24" s="398"/>
      <c r="C24" s="67" t="s">
        <v>32</v>
      </c>
      <c r="D24" s="68" t="s">
        <v>33</v>
      </c>
      <c r="E24" s="68" t="s">
        <v>32</v>
      </c>
      <c r="F24" s="68" t="s">
        <v>33</v>
      </c>
      <c r="G24" s="68" t="s">
        <v>32</v>
      </c>
      <c r="H24" s="68" t="s">
        <v>33</v>
      </c>
      <c r="I24" s="68" t="s">
        <v>32</v>
      </c>
      <c r="J24" s="68" t="s">
        <v>33</v>
      </c>
      <c r="K24" s="68" t="s">
        <v>32</v>
      </c>
      <c r="L24" s="69" t="s">
        <v>33</v>
      </c>
      <c r="M24" s="65"/>
      <c r="N24" s="65"/>
      <c r="O24" s="65"/>
    </row>
    <row r="25" spans="1:15" ht="18" customHeight="1" x14ac:dyDescent="0.2">
      <c r="A25" s="377" t="s">
        <v>34</v>
      </c>
      <c r="B25" s="394"/>
      <c r="C25" s="70">
        <v>49</v>
      </c>
      <c r="D25" s="71">
        <v>2219</v>
      </c>
      <c r="E25" s="71">
        <v>21</v>
      </c>
      <c r="F25" s="71">
        <v>405</v>
      </c>
      <c r="G25" s="71">
        <v>7</v>
      </c>
      <c r="H25" s="71">
        <v>385</v>
      </c>
      <c r="I25" s="72" t="s">
        <v>35</v>
      </c>
      <c r="J25" s="72" t="s">
        <v>35</v>
      </c>
      <c r="K25" s="71">
        <v>21</v>
      </c>
      <c r="L25" s="73">
        <v>1429</v>
      </c>
      <c r="M25" s="65"/>
      <c r="N25" s="65"/>
      <c r="O25" s="65"/>
    </row>
    <row r="26" spans="1:15" s="75" customFormat="1" ht="18" customHeight="1" x14ac:dyDescent="0.2">
      <c r="A26" s="377" t="s">
        <v>36</v>
      </c>
      <c r="B26" s="394"/>
      <c r="C26" s="70">
        <v>46</v>
      </c>
      <c r="D26" s="71">
        <v>2648</v>
      </c>
      <c r="E26" s="71">
        <v>13</v>
      </c>
      <c r="F26" s="71">
        <v>371</v>
      </c>
      <c r="G26" s="71">
        <v>10</v>
      </c>
      <c r="H26" s="71">
        <v>802</v>
      </c>
      <c r="I26" s="74">
        <v>0</v>
      </c>
      <c r="J26" s="74">
        <v>0</v>
      </c>
      <c r="K26" s="71">
        <v>23</v>
      </c>
      <c r="L26" s="73">
        <v>1475</v>
      </c>
      <c r="N26" s="76"/>
    </row>
    <row r="27" spans="1:15" s="58" customFormat="1" ht="18" customHeight="1" x14ac:dyDescent="0.2">
      <c r="A27" s="377" t="s">
        <v>37</v>
      </c>
      <c r="B27" s="394"/>
      <c r="C27" s="70">
        <v>49</v>
      </c>
      <c r="D27" s="71">
        <v>2750</v>
      </c>
      <c r="E27" s="71">
        <v>12</v>
      </c>
      <c r="F27" s="71">
        <v>373</v>
      </c>
      <c r="G27" s="71">
        <v>11</v>
      </c>
      <c r="H27" s="71">
        <v>1173</v>
      </c>
      <c r="I27" s="74">
        <v>2</v>
      </c>
      <c r="J27" s="74">
        <v>25</v>
      </c>
      <c r="K27" s="71">
        <v>24</v>
      </c>
      <c r="L27" s="73">
        <v>1179</v>
      </c>
      <c r="M27" s="75"/>
      <c r="N27" s="76"/>
      <c r="O27" s="75"/>
    </row>
    <row r="28" spans="1:15" ht="18" customHeight="1" x14ac:dyDescent="0.2">
      <c r="A28" s="371" t="s">
        <v>38</v>
      </c>
      <c r="B28" s="373"/>
      <c r="C28" s="360">
        <f>SUM(C29:C35)</f>
        <v>43</v>
      </c>
      <c r="D28" s="361">
        <f t="shared" ref="D28:L28" si="7">SUM(D29:D35)</f>
        <v>2460</v>
      </c>
      <c r="E28" s="362">
        <f t="shared" si="7"/>
        <v>3</v>
      </c>
      <c r="F28" s="362">
        <f t="shared" si="7"/>
        <v>44</v>
      </c>
      <c r="G28" s="362">
        <f t="shared" si="7"/>
        <v>15</v>
      </c>
      <c r="H28" s="362">
        <f>SUM(H29:H35)</f>
        <v>875</v>
      </c>
      <c r="I28" s="363">
        <f t="shared" si="7"/>
        <v>1</v>
      </c>
      <c r="J28" s="363">
        <f t="shared" si="7"/>
        <v>30</v>
      </c>
      <c r="K28" s="362">
        <f t="shared" si="7"/>
        <v>24</v>
      </c>
      <c r="L28" s="364">
        <f t="shared" si="7"/>
        <v>1511</v>
      </c>
      <c r="M28" s="65"/>
      <c r="N28" s="65"/>
      <c r="O28" s="65"/>
    </row>
    <row r="29" spans="1:15" ht="18" customHeight="1" x14ac:dyDescent="0.2">
      <c r="A29" s="59"/>
      <c r="B29" s="60" t="s">
        <v>15</v>
      </c>
      <c r="C29" s="77">
        <v>8</v>
      </c>
      <c r="D29" s="72">
        <v>547</v>
      </c>
      <c r="E29" s="72">
        <v>1</v>
      </c>
      <c r="F29" s="72">
        <v>4</v>
      </c>
      <c r="G29" s="72">
        <v>4</v>
      </c>
      <c r="H29" s="72">
        <v>336</v>
      </c>
      <c r="I29" s="72">
        <v>0</v>
      </c>
      <c r="J29" s="72">
        <v>0</v>
      </c>
      <c r="K29" s="72">
        <v>3</v>
      </c>
      <c r="L29" s="78">
        <v>207</v>
      </c>
      <c r="M29" s="79"/>
      <c r="N29" s="65"/>
      <c r="O29" s="65"/>
    </row>
    <row r="30" spans="1:15" ht="18" customHeight="1" x14ac:dyDescent="0.2">
      <c r="A30" s="59"/>
      <c r="B30" s="60" t="s">
        <v>39</v>
      </c>
      <c r="C30" s="77">
        <v>4</v>
      </c>
      <c r="D30" s="72">
        <v>134</v>
      </c>
      <c r="E30" s="72">
        <v>0</v>
      </c>
      <c r="F30" s="72">
        <v>0</v>
      </c>
      <c r="G30" s="72">
        <v>3</v>
      </c>
      <c r="H30" s="72">
        <v>124</v>
      </c>
      <c r="I30" s="72">
        <v>0</v>
      </c>
      <c r="J30" s="72">
        <v>0</v>
      </c>
      <c r="K30" s="72">
        <v>1</v>
      </c>
      <c r="L30" s="78">
        <v>10</v>
      </c>
      <c r="M30" s="79"/>
      <c r="N30" s="65"/>
      <c r="O30" s="65"/>
    </row>
    <row r="31" spans="1:15" ht="18" customHeight="1" x14ac:dyDescent="0.2">
      <c r="A31" s="59"/>
      <c r="B31" s="60" t="s">
        <v>18</v>
      </c>
      <c r="C31" s="77">
        <v>1</v>
      </c>
      <c r="D31" s="72">
        <v>125</v>
      </c>
      <c r="E31" s="72">
        <v>0</v>
      </c>
      <c r="F31" s="72">
        <v>0</v>
      </c>
      <c r="G31" s="72">
        <v>1</v>
      </c>
      <c r="H31" s="72">
        <v>125</v>
      </c>
      <c r="I31" s="72">
        <v>0</v>
      </c>
      <c r="J31" s="72">
        <v>0</v>
      </c>
      <c r="K31" s="72">
        <v>0</v>
      </c>
      <c r="L31" s="78">
        <v>0</v>
      </c>
      <c r="M31" s="79"/>
      <c r="N31" s="65"/>
      <c r="O31" s="65"/>
    </row>
    <row r="32" spans="1:15" ht="18" customHeight="1" x14ac:dyDescent="0.2">
      <c r="A32" s="59"/>
      <c r="B32" s="60" t="s">
        <v>19</v>
      </c>
      <c r="C32" s="77">
        <v>1</v>
      </c>
      <c r="D32" s="72">
        <v>30</v>
      </c>
      <c r="E32" s="72">
        <v>0</v>
      </c>
      <c r="F32" s="72">
        <v>0</v>
      </c>
      <c r="G32" s="72">
        <v>1</v>
      </c>
      <c r="H32" s="72">
        <v>30</v>
      </c>
      <c r="I32" s="72">
        <v>0</v>
      </c>
      <c r="J32" s="72">
        <v>0</v>
      </c>
      <c r="K32" s="72">
        <v>0</v>
      </c>
      <c r="L32" s="78">
        <v>0</v>
      </c>
      <c r="M32" s="79"/>
      <c r="N32" s="65"/>
      <c r="O32" s="65"/>
    </row>
    <row r="33" spans="1:15" ht="18" customHeight="1" x14ac:dyDescent="0.2">
      <c r="A33" s="59"/>
      <c r="B33" s="60" t="s">
        <v>40</v>
      </c>
      <c r="C33" s="77">
        <v>11</v>
      </c>
      <c r="D33" s="72">
        <v>890</v>
      </c>
      <c r="E33" s="72">
        <v>0</v>
      </c>
      <c r="F33" s="72">
        <v>0</v>
      </c>
      <c r="G33" s="72">
        <v>1</v>
      </c>
      <c r="H33" s="72">
        <v>200</v>
      </c>
      <c r="I33" s="72">
        <v>0</v>
      </c>
      <c r="J33" s="72">
        <v>0</v>
      </c>
      <c r="K33" s="72">
        <v>10</v>
      </c>
      <c r="L33" s="78">
        <v>690</v>
      </c>
      <c r="M33" s="79"/>
      <c r="N33" s="65"/>
      <c r="O33" s="65"/>
    </row>
    <row r="34" spans="1:15" ht="18" customHeight="1" x14ac:dyDescent="0.2">
      <c r="A34" s="59"/>
      <c r="B34" s="60" t="s">
        <v>21</v>
      </c>
      <c r="C34" s="77">
        <v>15</v>
      </c>
      <c r="D34" s="72">
        <v>689</v>
      </c>
      <c r="E34" s="72">
        <v>2</v>
      </c>
      <c r="F34" s="72">
        <v>40</v>
      </c>
      <c r="G34" s="72">
        <v>2</v>
      </c>
      <c r="H34" s="72">
        <v>15</v>
      </c>
      <c r="I34" s="72">
        <v>1</v>
      </c>
      <c r="J34" s="72">
        <v>30</v>
      </c>
      <c r="K34" s="72">
        <v>10</v>
      </c>
      <c r="L34" s="78">
        <v>604</v>
      </c>
      <c r="M34" s="79"/>
      <c r="N34" s="79"/>
      <c r="O34" s="65"/>
    </row>
    <row r="35" spans="1:15" ht="18" customHeight="1" x14ac:dyDescent="0.2">
      <c r="A35" s="59"/>
      <c r="B35" s="60" t="s">
        <v>22</v>
      </c>
      <c r="C35" s="77">
        <v>3</v>
      </c>
      <c r="D35" s="72">
        <v>45</v>
      </c>
      <c r="E35" s="72">
        <v>0</v>
      </c>
      <c r="F35" s="72">
        <v>0</v>
      </c>
      <c r="G35" s="72">
        <v>3</v>
      </c>
      <c r="H35" s="72">
        <v>45</v>
      </c>
      <c r="I35" s="72">
        <v>0</v>
      </c>
      <c r="J35" s="72">
        <v>0</v>
      </c>
      <c r="K35" s="72">
        <v>0</v>
      </c>
      <c r="L35" s="78">
        <v>0</v>
      </c>
      <c r="M35" s="80"/>
      <c r="N35" s="79"/>
      <c r="O35" s="65"/>
    </row>
    <row r="36" spans="1:15" ht="18" customHeight="1" thickBot="1" x14ac:dyDescent="0.25">
      <c r="A36" s="61"/>
      <c r="B36" s="62"/>
      <c r="C36" s="81"/>
      <c r="D36" s="82" t="s">
        <v>41</v>
      </c>
      <c r="E36" s="83"/>
      <c r="F36" s="83"/>
      <c r="G36" s="83"/>
      <c r="H36" s="83"/>
      <c r="I36" s="83"/>
      <c r="J36" s="83"/>
      <c r="K36" s="83"/>
      <c r="L36" s="84"/>
      <c r="M36" s="65"/>
      <c r="N36" s="65"/>
      <c r="O36" s="65"/>
    </row>
    <row r="37" spans="1:15" ht="12" customHeight="1" x14ac:dyDescent="0.2">
      <c r="L37" s="64" t="s">
        <v>24</v>
      </c>
      <c r="M37" s="65"/>
      <c r="N37" s="65"/>
      <c r="O37" s="65"/>
    </row>
    <row r="38" spans="1:15" ht="26.25" customHeight="1" x14ac:dyDescent="0.2">
      <c r="A38" s="393" t="s">
        <v>42</v>
      </c>
      <c r="B38" s="393"/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65"/>
      <c r="N38" s="65"/>
      <c r="O38" s="65"/>
    </row>
    <row r="39" spans="1:15" x14ac:dyDescent="0.2">
      <c r="A39" s="63" t="s">
        <v>43</v>
      </c>
    </row>
    <row r="40" spans="1:15" x14ac:dyDescent="0.2">
      <c r="A40" s="63"/>
    </row>
  </sheetData>
  <mergeCells count="95">
    <mergeCell ref="M10:N10"/>
    <mergeCell ref="M13:N13"/>
    <mergeCell ref="C12:D12"/>
    <mergeCell ref="E12:F12"/>
    <mergeCell ref="G12:H12"/>
    <mergeCell ref="I12:J12"/>
    <mergeCell ref="K12:L12"/>
    <mergeCell ref="M12:N12"/>
    <mergeCell ref="C13:D13"/>
    <mergeCell ref="E13:F13"/>
    <mergeCell ref="G13:H13"/>
    <mergeCell ref="I13:J13"/>
    <mergeCell ref="K13:L13"/>
    <mergeCell ref="C10:D10"/>
    <mergeCell ref="E10:F10"/>
    <mergeCell ref="G10:H10"/>
    <mergeCell ref="K14:L14"/>
    <mergeCell ref="M14:N14"/>
    <mergeCell ref="C15:D15"/>
    <mergeCell ref="E15:F15"/>
    <mergeCell ref="G15:H15"/>
    <mergeCell ref="I15:J15"/>
    <mergeCell ref="K15:L15"/>
    <mergeCell ref="C14:D14"/>
    <mergeCell ref="E14:F14"/>
    <mergeCell ref="G14:H14"/>
    <mergeCell ref="I14:J14"/>
    <mergeCell ref="M15:N15"/>
    <mergeCell ref="C9:D9"/>
    <mergeCell ref="E9:F9"/>
    <mergeCell ref="G9:H9"/>
    <mergeCell ref="I9:J9"/>
    <mergeCell ref="K9:L9"/>
    <mergeCell ref="I10:J10"/>
    <mergeCell ref="K10:L10"/>
    <mergeCell ref="C11:D11"/>
    <mergeCell ref="E11:F11"/>
    <mergeCell ref="G11:H11"/>
    <mergeCell ref="I11:J11"/>
    <mergeCell ref="K11:L11"/>
    <mergeCell ref="C16:D16"/>
    <mergeCell ref="E16:F16"/>
    <mergeCell ref="G16:H16"/>
    <mergeCell ref="I16:J16"/>
    <mergeCell ref="K16:L16"/>
    <mergeCell ref="A4:B5"/>
    <mergeCell ref="C4:D5"/>
    <mergeCell ref="E4:F5"/>
    <mergeCell ref="G4:N4"/>
    <mergeCell ref="G5:H5"/>
    <mergeCell ref="I5:J5"/>
    <mergeCell ref="K5:L5"/>
    <mergeCell ref="M5:N5"/>
    <mergeCell ref="K17:L17"/>
    <mergeCell ref="M7:N7"/>
    <mergeCell ref="A6:B6"/>
    <mergeCell ref="C6:D6"/>
    <mergeCell ref="E6:F6"/>
    <mergeCell ref="G6:H6"/>
    <mergeCell ref="I6:J6"/>
    <mergeCell ref="K6:L6"/>
    <mergeCell ref="M16:N16"/>
    <mergeCell ref="M6:N6"/>
    <mergeCell ref="A7:B7"/>
    <mergeCell ref="C7:D7"/>
    <mergeCell ref="E7:F7"/>
    <mergeCell ref="G7:H7"/>
    <mergeCell ref="I7:J7"/>
    <mergeCell ref="K7:L7"/>
    <mergeCell ref="A38:L38"/>
    <mergeCell ref="A25:B25"/>
    <mergeCell ref="A26:B26"/>
    <mergeCell ref="A27:B27"/>
    <mergeCell ref="A23:B24"/>
    <mergeCell ref="C23:D23"/>
    <mergeCell ref="E23:F23"/>
    <mergeCell ref="G23:H23"/>
    <mergeCell ref="I23:J23"/>
    <mergeCell ref="K23:L23"/>
    <mergeCell ref="A9:B9"/>
    <mergeCell ref="A28:B28"/>
    <mergeCell ref="K8:L8"/>
    <mergeCell ref="M8:N8"/>
    <mergeCell ref="A8:B8"/>
    <mergeCell ref="C8:D8"/>
    <mergeCell ref="E8:F8"/>
    <mergeCell ref="G8:H8"/>
    <mergeCell ref="I8:J8"/>
    <mergeCell ref="M11:N11"/>
    <mergeCell ref="M9:N9"/>
    <mergeCell ref="M17:N17"/>
    <mergeCell ref="C17:D17"/>
    <mergeCell ref="E17:F17"/>
    <mergeCell ref="G17:H17"/>
    <mergeCell ref="I17:J17"/>
  </mergeCells>
  <phoneticPr fontId="20"/>
  <pageMargins left="0.70866141732283472" right="0.70866141732283472" top="0.78740157480314965" bottom="0.19685039370078741" header="0.35433070866141736" footer="0"/>
  <pageSetup paperSize="9" firstPageNumber="99" pageOrder="overThenDown" orientation="portrait" useFirstPageNumber="1" r:id="rId1"/>
  <headerFooter differentOddEven="1" scaleWithDoc="0" alignWithMargins="0">
    <oddHeader>&amp;R&amp;"ＭＳ Ｐ明朝,標準"Ⅹ環境・保護　　　　　- &amp;P -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N69"/>
  <sheetViews>
    <sheetView showGridLines="0" view="pageBreakPreview" zoomScaleNormal="100" zoomScaleSheetLayoutView="100" workbookViewId="0">
      <selection activeCell="N36" sqref="N36"/>
    </sheetView>
  </sheetViews>
  <sheetFormatPr defaultColWidth="6" defaultRowHeight="12" x14ac:dyDescent="0.15"/>
  <cols>
    <col min="1" max="1" width="6" style="155"/>
    <col min="2" max="2" width="6.44140625" style="155" customWidth="1"/>
    <col min="3" max="14" width="6" style="155"/>
    <col min="15" max="16384" width="6" style="186"/>
  </cols>
  <sheetData>
    <row r="1" spans="1:14" ht="24" customHeight="1" x14ac:dyDescent="0.15">
      <c r="A1" s="154"/>
    </row>
    <row r="2" spans="1:14" ht="15.9" customHeight="1" x14ac:dyDescent="0.2">
      <c r="A2" s="187" t="s">
        <v>464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2" customHeight="1" x14ac:dyDescent="0.1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ht="12" customHeight="1" x14ac:dyDescent="0.15">
      <c r="B4" s="53" t="s">
        <v>189</v>
      </c>
      <c r="C4" s="186" t="s">
        <v>465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12" customHeight="1" x14ac:dyDescent="0.15">
      <c r="B5" s="53" t="s">
        <v>191</v>
      </c>
      <c r="C5" s="186" t="s">
        <v>466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</row>
    <row r="6" spans="1:14" ht="18" customHeight="1" x14ac:dyDescent="0.15">
      <c r="A6" s="186" t="s">
        <v>467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s="53" customFormat="1" ht="14.1" customHeight="1" x14ac:dyDescent="0.2">
      <c r="A7" s="627" t="s">
        <v>194</v>
      </c>
      <c r="B7" s="627"/>
      <c r="C7" s="630" t="s">
        <v>195</v>
      </c>
      <c r="D7" s="630"/>
      <c r="E7" s="630"/>
      <c r="F7" s="630"/>
      <c r="G7" s="630"/>
      <c r="H7" s="630"/>
      <c r="I7" s="448"/>
      <c r="J7" s="668"/>
      <c r="K7" s="668"/>
      <c r="L7" s="668"/>
    </row>
    <row r="8" spans="1:14" s="53" customFormat="1" ht="14.1" customHeight="1" x14ac:dyDescent="0.2">
      <c r="A8" s="627"/>
      <c r="B8" s="627"/>
      <c r="C8" s="583" t="s">
        <v>196</v>
      </c>
      <c r="D8" s="589"/>
      <c r="E8" s="589"/>
      <c r="F8" s="589"/>
      <c r="G8" s="589"/>
      <c r="H8" s="584"/>
      <c r="I8" s="448"/>
      <c r="J8" s="448"/>
      <c r="K8" s="448"/>
      <c r="L8" s="448"/>
    </row>
    <row r="9" spans="1:14" ht="14.1" customHeight="1" x14ac:dyDescent="0.2">
      <c r="A9" s="628" t="s">
        <v>468</v>
      </c>
      <c r="B9" s="629"/>
      <c r="C9" s="585" t="s">
        <v>469</v>
      </c>
      <c r="D9" s="586"/>
      <c r="E9" s="586"/>
      <c r="F9" s="586"/>
      <c r="G9" s="588"/>
      <c r="H9" s="686"/>
      <c r="I9" s="659"/>
      <c r="J9" s="681"/>
      <c r="K9" s="659"/>
      <c r="L9" s="680"/>
      <c r="M9" s="186"/>
      <c r="N9" s="186"/>
    </row>
    <row r="10" spans="1:14" ht="14.1" customHeight="1" x14ac:dyDescent="0.2">
      <c r="A10" s="623" t="s">
        <v>199</v>
      </c>
      <c r="B10" s="624"/>
      <c r="C10" s="575" t="s">
        <v>470</v>
      </c>
      <c r="D10" s="577"/>
      <c r="E10" s="577"/>
      <c r="F10" s="577"/>
      <c r="G10" s="595"/>
      <c r="H10" s="545"/>
      <c r="I10" s="659"/>
      <c r="J10" s="681"/>
      <c r="K10" s="659"/>
      <c r="L10" s="680"/>
      <c r="M10" s="186"/>
      <c r="N10" s="186"/>
    </row>
    <row r="11" spans="1:14" ht="14.1" customHeight="1" x14ac:dyDescent="0.2">
      <c r="A11" s="623" t="s">
        <v>471</v>
      </c>
      <c r="B11" s="624"/>
      <c r="C11" s="575" t="s">
        <v>472</v>
      </c>
      <c r="D11" s="577"/>
      <c r="E11" s="577"/>
      <c r="F11" s="577"/>
      <c r="G11" s="595"/>
      <c r="H11" s="678"/>
      <c r="I11" s="659"/>
      <c r="J11" s="681"/>
      <c r="K11" s="659"/>
      <c r="L11" s="680"/>
      <c r="M11" s="186"/>
      <c r="N11" s="186"/>
    </row>
    <row r="12" spans="1:14" ht="14.1" customHeight="1" x14ac:dyDescent="0.2">
      <c r="A12" s="623" t="s">
        <v>473</v>
      </c>
      <c r="B12" s="624"/>
      <c r="C12" s="575" t="s">
        <v>474</v>
      </c>
      <c r="D12" s="577"/>
      <c r="E12" s="577"/>
      <c r="F12" s="577"/>
      <c r="G12" s="595"/>
      <c r="H12" s="678"/>
      <c r="I12" s="667"/>
      <c r="J12" s="681"/>
      <c r="K12" s="666"/>
      <c r="L12" s="680"/>
      <c r="M12" s="186"/>
      <c r="N12" s="186"/>
    </row>
    <row r="13" spans="1:14" ht="14.1" customHeight="1" x14ac:dyDescent="0.2">
      <c r="A13" s="623" t="s">
        <v>475</v>
      </c>
      <c r="B13" s="624"/>
      <c r="C13" s="575" t="s">
        <v>364</v>
      </c>
      <c r="D13" s="577"/>
      <c r="E13" s="577"/>
      <c r="F13" s="577"/>
      <c r="G13" s="595"/>
      <c r="H13" s="678"/>
      <c r="I13" s="659"/>
      <c r="J13" s="681"/>
      <c r="K13" s="659"/>
      <c r="L13" s="680"/>
      <c r="M13" s="186"/>
      <c r="N13" s="186"/>
    </row>
    <row r="14" spans="1:14" ht="14.1" customHeight="1" x14ac:dyDescent="0.2">
      <c r="A14" s="623" t="s">
        <v>303</v>
      </c>
      <c r="B14" s="624"/>
      <c r="C14" s="575" t="s">
        <v>476</v>
      </c>
      <c r="D14" s="577"/>
      <c r="E14" s="577"/>
      <c r="F14" s="577"/>
      <c r="G14" s="595"/>
      <c r="H14" s="678"/>
      <c r="I14" s="659"/>
      <c r="J14" s="681"/>
      <c r="K14" s="659"/>
      <c r="L14" s="680"/>
      <c r="M14" s="186"/>
      <c r="N14" s="186"/>
    </row>
    <row r="15" spans="1:14" ht="14.1" customHeight="1" x14ac:dyDescent="0.2">
      <c r="A15" s="623" t="s">
        <v>477</v>
      </c>
      <c r="B15" s="624"/>
      <c r="C15" s="575" t="s">
        <v>478</v>
      </c>
      <c r="D15" s="577"/>
      <c r="E15" s="577"/>
      <c r="F15" s="577"/>
      <c r="G15" s="595"/>
      <c r="H15" s="678"/>
      <c r="I15" s="659"/>
      <c r="J15" s="681"/>
      <c r="K15" s="659"/>
      <c r="L15" s="680"/>
      <c r="M15" s="186"/>
      <c r="N15" s="186"/>
    </row>
    <row r="16" spans="1:14" ht="14.1" customHeight="1" x14ac:dyDescent="0.2">
      <c r="A16" s="623" t="s">
        <v>388</v>
      </c>
      <c r="B16" s="624"/>
      <c r="C16" s="575" t="s">
        <v>479</v>
      </c>
      <c r="D16" s="577"/>
      <c r="E16" s="577"/>
      <c r="F16" s="577"/>
      <c r="G16" s="595"/>
      <c r="H16" s="678"/>
      <c r="I16" s="659"/>
      <c r="J16" s="681"/>
      <c r="K16" s="659"/>
      <c r="L16" s="680"/>
      <c r="M16" s="186"/>
      <c r="N16" s="186"/>
    </row>
    <row r="17" spans="1:14" ht="14.1" customHeight="1" x14ac:dyDescent="0.2">
      <c r="A17" s="623" t="s">
        <v>216</v>
      </c>
      <c r="B17" s="624"/>
      <c r="C17" s="575" t="s">
        <v>480</v>
      </c>
      <c r="D17" s="577"/>
      <c r="E17" s="577"/>
      <c r="F17" s="577"/>
      <c r="G17" s="595" t="s">
        <v>481</v>
      </c>
      <c r="H17" s="678"/>
      <c r="I17" s="659"/>
      <c r="J17" s="681"/>
      <c r="K17" s="659"/>
      <c r="L17" s="680"/>
      <c r="M17" s="186"/>
      <c r="N17" s="186"/>
    </row>
    <row r="18" spans="1:14" ht="14.1" customHeight="1" x14ac:dyDescent="0.2">
      <c r="A18" s="623" t="s">
        <v>482</v>
      </c>
      <c r="B18" s="624"/>
      <c r="C18" s="575" t="s">
        <v>478</v>
      </c>
      <c r="D18" s="577"/>
      <c r="E18" s="577"/>
      <c r="F18" s="577"/>
      <c r="G18" s="595"/>
      <c r="H18" s="678"/>
      <c r="I18" s="659"/>
      <c r="J18" s="681"/>
      <c r="K18" s="659"/>
      <c r="L18" s="680"/>
      <c r="M18" s="186"/>
      <c r="N18" s="186"/>
    </row>
    <row r="19" spans="1:14" ht="14.1" customHeight="1" x14ac:dyDescent="0.2">
      <c r="A19" s="623" t="s">
        <v>483</v>
      </c>
      <c r="B19" s="624"/>
      <c r="C19" s="575" t="s">
        <v>364</v>
      </c>
      <c r="D19" s="577"/>
      <c r="E19" s="577"/>
      <c r="F19" s="577"/>
      <c r="G19" s="595"/>
      <c r="H19" s="678"/>
      <c r="I19" s="659"/>
      <c r="J19" s="681"/>
      <c r="K19" s="659"/>
      <c r="L19" s="680"/>
      <c r="M19" s="186"/>
      <c r="N19" s="186"/>
    </row>
    <row r="20" spans="1:14" ht="14.1" customHeight="1" x14ac:dyDescent="0.2">
      <c r="A20" s="623" t="s">
        <v>484</v>
      </c>
      <c r="B20" s="624"/>
      <c r="C20" s="575" t="s">
        <v>485</v>
      </c>
      <c r="D20" s="577"/>
      <c r="E20" s="577"/>
      <c r="F20" s="577"/>
      <c r="G20" s="687"/>
      <c r="H20" s="678"/>
      <c r="I20" s="659"/>
      <c r="J20" s="681"/>
      <c r="K20" s="659"/>
      <c r="L20" s="680"/>
      <c r="M20" s="186"/>
      <c r="N20" s="186"/>
    </row>
    <row r="21" spans="1:14" ht="14.1" customHeight="1" x14ac:dyDescent="0.2">
      <c r="A21" s="623" t="s">
        <v>486</v>
      </c>
      <c r="B21" s="624"/>
      <c r="C21" s="575" t="s">
        <v>487</v>
      </c>
      <c r="D21" s="577"/>
      <c r="E21" s="577"/>
      <c r="F21" s="577"/>
      <c r="G21" s="595"/>
      <c r="H21" s="678"/>
      <c r="I21" s="659"/>
      <c r="J21" s="681"/>
      <c r="K21" s="659"/>
      <c r="L21" s="680"/>
      <c r="M21" s="186"/>
      <c r="N21" s="186"/>
    </row>
    <row r="22" spans="1:14" ht="14.1" customHeight="1" x14ac:dyDescent="0.2">
      <c r="A22" s="623" t="s">
        <v>488</v>
      </c>
      <c r="B22" s="624"/>
      <c r="C22" s="575" t="s">
        <v>487</v>
      </c>
      <c r="D22" s="577"/>
      <c r="E22" s="577"/>
      <c r="F22" s="577"/>
      <c r="G22" s="595"/>
      <c r="H22" s="678"/>
      <c r="I22" s="659"/>
      <c r="J22" s="681"/>
      <c r="K22" s="659"/>
      <c r="L22" s="680"/>
      <c r="M22" s="186"/>
      <c r="N22" s="186"/>
    </row>
    <row r="23" spans="1:14" ht="14.1" customHeight="1" x14ac:dyDescent="0.2">
      <c r="A23" s="623" t="s">
        <v>396</v>
      </c>
      <c r="B23" s="624"/>
      <c r="C23" s="575" t="s">
        <v>489</v>
      </c>
      <c r="D23" s="577"/>
      <c r="E23" s="577"/>
      <c r="F23" s="577"/>
      <c r="G23" s="595"/>
      <c r="H23" s="678"/>
      <c r="I23" s="659"/>
      <c r="J23" s="681"/>
      <c r="K23" s="659"/>
      <c r="L23" s="680"/>
      <c r="M23" s="186"/>
      <c r="N23" s="186"/>
    </row>
    <row r="24" spans="1:14" ht="14.1" customHeight="1" x14ac:dyDescent="0.2">
      <c r="A24" s="623" t="s">
        <v>490</v>
      </c>
      <c r="B24" s="624"/>
      <c r="C24" s="575" t="s">
        <v>491</v>
      </c>
      <c r="D24" s="577"/>
      <c r="E24" s="577"/>
      <c r="F24" s="577"/>
      <c r="G24" s="595"/>
      <c r="H24" s="678"/>
      <c r="I24" s="659"/>
      <c r="J24" s="681"/>
      <c r="K24" s="659"/>
      <c r="L24" s="680"/>
      <c r="M24" s="186"/>
      <c r="N24" s="186"/>
    </row>
    <row r="25" spans="1:14" ht="14.1" customHeight="1" x14ac:dyDescent="0.2">
      <c r="A25" s="684" t="s">
        <v>492</v>
      </c>
      <c r="B25" s="685"/>
      <c r="C25" s="591" t="s">
        <v>493</v>
      </c>
      <c r="D25" s="593"/>
      <c r="E25" s="593"/>
      <c r="F25" s="593"/>
      <c r="G25" s="597"/>
      <c r="H25" s="688"/>
      <c r="I25" s="659"/>
      <c r="J25" s="681"/>
      <c r="K25" s="659"/>
      <c r="L25" s="680"/>
      <c r="M25" s="186"/>
      <c r="N25" s="186"/>
    </row>
    <row r="26" spans="1:14" ht="14.1" customHeight="1" x14ac:dyDescent="0.15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</row>
    <row r="27" spans="1:14" ht="14.1" customHeight="1" x14ac:dyDescent="0.15">
      <c r="A27" s="186" t="s">
        <v>232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14" ht="14.1" customHeight="1" x14ac:dyDescent="0.15">
      <c r="A28" s="186" t="s">
        <v>233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31"/>
      <c r="N28" s="131" t="s">
        <v>182</v>
      </c>
    </row>
    <row r="29" spans="1:14" ht="14.1" customHeight="1" x14ac:dyDescent="0.15">
      <c r="A29" s="132" t="s">
        <v>462</v>
      </c>
      <c r="B29" s="133" t="s">
        <v>494</v>
      </c>
      <c r="C29" s="134">
        <v>17</v>
      </c>
      <c r="D29" s="134">
        <v>24</v>
      </c>
      <c r="E29" s="134">
        <v>25</v>
      </c>
      <c r="F29" s="134">
        <v>26</v>
      </c>
      <c r="G29" s="134">
        <v>27</v>
      </c>
      <c r="H29" s="134">
        <v>28</v>
      </c>
      <c r="I29" s="134">
        <v>29</v>
      </c>
      <c r="J29" s="134">
        <v>30</v>
      </c>
      <c r="K29" s="134" t="s">
        <v>236</v>
      </c>
      <c r="L29" s="134">
        <v>2</v>
      </c>
      <c r="M29" s="164">
        <v>3</v>
      </c>
      <c r="N29" s="137">
        <v>4</v>
      </c>
    </row>
    <row r="30" spans="1:14" ht="14.1" customHeight="1" x14ac:dyDescent="0.15">
      <c r="A30" s="138" t="s">
        <v>327</v>
      </c>
      <c r="B30" s="165">
        <v>9515</v>
      </c>
      <c r="C30" s="166">
        <v>9890</v>
      </c>
      <c r="D30" s="141">
        <v>6250</v>
      </c>
      <c r="E30" s="141">
        <v>8255</v>
      </c>
      <c r="F30" s="141">
        <v>5813</v>
      </c>
      <c r="G30" s="141">
        <v>5027</v>
      </c>
      <c r="H30" s="141">
        <v>5634</v>
      </c>
      <c r="I30" s="141">
        <v>6308</v>
      </c>
      <c r="J30" s="141">
        <v>7492</v>
      </c>
      <c r="K30" s="141">
        <v>5835</v>
      </c>
      <c r="L30" s="141">
        <v>7192</v>
      </c>
      <c r="M30" s="141">
        <v>11323</v>
      </c>
      <c r="N30" s="190">
        <v>16190</v>
      </c>
    </row>
    <row r="31" spans="1:14" ht="14.1" customHeight="1" x14ac:dyDescent="0.1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ht="14.1" customHeight="1" x14ac:dyDescent="0.15">
      <c r="A32" s="53" t="s">
        <v>783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131" t="s">
        <v>182</v>
      </c>
    </row>
    <row r="33" spans="1:14" ht="14.1" customHeight="1" x14ac:dyDescent="0.15">
      <c r="A33" s="132"/>
      <c r="B33" s="133">
        <v>4</v>
      </c>
      <c r="C33" s="134">
        <v>5</v>
      </c>
      <c r="D33" s="134">
        <v>6</v>
      </c>
      <c r="E33" s="134">
        <f t="shared" ref="E33:J33" si="0">D33+1</f>
        <v>7</v>
      </c>
      <c r="F33" s="134">
        <f t="shared" si="0"/>
        <v>8</v>
      </c>
      <c r="G33" s="134">
        <f t="shared" si="0"/>
        <v>9</v>
      </c>
      <c r="H33" s="134">
        <f t="shared" si="0"/>
        <v>10</v>
      </c>
      <c r="I33" s="134">
        <f t="shared" si="0"/>
        <v>11</v>
      </c>
      <c r="J33" s="134">
        <f t="shared" si="0"/>
        <v>12</v>
      </c>
      <c r="K33" s="134" t="s">
        <v>775</v>
      </c>
      <c r="L33" s="134">
        <v>2</v>
      </c>
      <c r="M33" s="145">
        <f>L33+1</f>
        <v>3</v>
      </c>
      <c r="N33" s="146" t="s">
        <v>186</v>
      </c>
    </row>
    <row r="34" spans="1:14" ht="14.1" customHeight="1" x14ac:dyDescent="0.15">
      <c r="A34" s="138" t="s">
        <v>327</v>
      </c>
      <c r="B34" s="170">
        <v>981</v>
      </c>
      <c r="C34" s="171">
        <v>3131</v>
      </c>
      <c r="D34" s="171">
        <v>1858</v>
      </c>
      <c r="E34" s="171">
        <v>2058</v>
      </c>
      <c r="F34" s="171">
        <v>1950</v>
      </c>
      <c r="G34" s="171">
        <v>690</v>
      </c>
      <c r="H34" s="171">
        <v>2362</v>
      </c>
      <c r="I34" s="171">
        <v>3160</v>
      </c>
      <c r="J34" s="171" t="s">
        <v>495</v>
      </c>
      <c r="K34" s="171" t="s">
        <v>495</v>
      </c>
      <c r="L34" s="171" t="s">
        <v>495</v>
      </c>
      <c r="M34" s="172" t="s">
        <v>495</v>
      </c>
      <c r="N34" s="183">
        <v>16190</v>
      </c>
    </row>
    <row r="35" spans="1:14" ht="14.1" customHeight="1" x14ac:dyDescent="0.15">
      <c r="A35" s="53"/>
      <c r="N35" s="64" t="s">
        <v>786</v>
      </c>
    </row>
    <row r="36" spans="1:14" ht="14.1" customHeight="1" x14ac:dyDescent="0.15">
      <c r="A36" s="186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186"/>
      <c r="N36" s="53"/>
    </row>
    <row r="37" spans="1:14" ht="14.1" customHeight="1" x14ac:dyDescent="0.15"/>
    <row r="38" spans="1:14" ht="14.1" customHeight="1" x14ac:dyDescent="0.15"/>
    <row r="39" spans="1:14" ht="14.1" customHeight="1" x14ac:dyDescent="0.15"/>
    <row r="40" spans="1:14" ht="14.1" customHeight="1" x14ac:dyDescent="0.15"/>
    <row r="41" spans="1:14" ht="14.1" customHeight="1" x14ac:dyDescent="0.15"/>
    <row r="42" spans="1:14" ht="14.1" customHeight="1" x14ac:dyDescent="0.15"/>
    <row r="43" spans="1:14" ht="14.1" customHeight="1" x14ac:dyDescent="0.15"/>
    <row r="44" spans="1:14" ht="14.1" customHeight="1" x14ac:dyDescent="0.15"/>
    <row r="45" spans="1:14" ht="14.1" customHeight="1" x14ac:dyDescent="0.15"/>
    <row r="46" spans="1:14" ht="14.1" customHeight="1" x14ac:dyDescent="0.15"/>
    <row r="47" spans="1:14" ht="14.1" customHeight="1" x14ac:dyDescent="0.15"/>
    <row r="48" spans="1:14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</sheetData>
  <mergeCells count="91">
    <mergeCell ref="K25:L25"/>
    <mergeCell ref="K21:L21"/>
    <mergeCell ref="A25:B25"/>
    <mergeCell ref="G25:H25"/>
    <mergeCell ref="A23:B23"/>
    <mergeCell ref="A24:B24"/>
    <mergeCell ref="C25:F25"/>
    <mergeCell ref="I25:J25"/>
    <mergeCell ref="K23:L23"/>
    <mergeCell ref="C23:F23"/>
    <mergeCell ref="K24:L24"/>
    <mergeCell ref="G23:H23"/>
    <mergeCell ref="I24:J24"/>
    <mergeCell ref="C24:F24"/>
    <mergeCell ref="G24:H24"/>
    <mergeCell ref="I23:J23"/>
    <mergeCell ref="K22:L22"/>
    <mergeCell ref="G21:H21"/>
    <mergeCell ref="I22:J22"/>
    <mergeCell ref="A22:B22"/>
    <mergeCell ref="C22:F22"/>
    <mergeCell ref="G22:H22"/>
    <mergeCell ref="I21:J21"/>
    <mergeCell ref="C21:F21"/>
    <mergeCell ref="A21:B21"/>
    <mergeCell ref="K19:L19"/>
    <mergeCell ref="C19:F19"/>
    <mergeCell ref="A19:B19"/>
    <mergeCell ref="K20:L20"/>
    <mergeCell ref="G19:H19"/>
    <mergeCell ref="I20:J20"/>
    <mergeCell ref="A20:B20"/>
    <mergeCell ref="C20:F20"/>
    <mergeCell ref="G20:H20"/>
    <mergeCell ref="I19:J19"/>
    <mergeCell ref="A18:B18"/>
    <mergeCell ref="C18:F18"/>
    <mergeCell ref="G18:H18"/>
    <mergeCell ref="I17:J17"/>
    <mergeCell ref="K17:L17"/>
    <mergeCell ref="C17:F17"/>
    <mergeCell ref="A17:B17"/>
    <mergeCell ref="K18:L18"/>
    <mergeCell ref="G17:H17"/>
    <mergeCell ref="I18:J18"/>
    <mergeCell ref="K14:L14"/>
    <mergeCell ref="A16:B16"/>
    <mergeCell ref="C16:F16"/>
    <mergeCell ref="G16:H16"/>
    <mergeCell ref="I15:J15"/>
    <mergeCell ref="K15:L15"/>
    <mergeCell ref="C15:F15"/>
    <mergeCell ref="A15:B15"/>
    <mergeCell ref="A14:B14"/>
    <mergeCell ref="C14:F14"/>
    <mergeCell ref="K16:L16"/>
    <mergeCell ref="G15:H15"/>
    <mergeCell ref="G14:H14"/>
    <mergeCell ref="I14:J14"/>
    <mergeCell ref="I16:J16"/>
    <mergeCell ref="I13:J13"/>
    <mergeCell ref="K13:L13"/>
    <mergeCell ref="C13:F13"/>
    <mergeCell ref="A13:B13"/>
    <mergeCell ref="A12:B12"/>
    <mergeCell ref="C12:F12"/>
    <mergeCell ref="G12:H12"/>
    <mergeCell ref="I12:J12"/>
    <mergeCell ref="K12:L12"/>
    <mergeCell ref="G13:H13"/>
    <mergeCell ref="K10:L10"/>
    <mergeCell ref="A11:B11"/>
    <mergeCell ref="C11:F11"/>
    <mergeCell ref="G11:H11"/>
    <mergeCell ref="I11:J11"/>
    <mergeCell ref="K11:L11"/>
    <mergeCell ref="C10:F10"/>
    <mergeCell ref="G10:H10"/>
    <mergeCell ref="I10:J10"/>
    <mergeCell ref="A10:B10"/>
    <mergeCell ref="A9:B9"/>
    <mergeCell ref="C9:F9"/>
    <mergeCell ref="G9:H9"/>
    <mergeCell ref="I9:J9"/>
    <mergeCell ref="A7:B8"/>
    <mergeCell ref="C7:H7"/>
    <mergeCell ref="I7:L7"/>
    <mergeCell ref="I8:J8"/>
    <mergeCell ref="K8:L8"/>
    <mergeCell ref="C8:H8"/>
    <mergeCell ref="K9:L9"/>
  </mergeCells>
  <phoneticPr fontId="26"/>
  <pageMargins left="0.70866141732283472" right="0.70866141732283472" top="0.78740157480314965" bottom="0.19685039370078741" header="0.35433070866141736" footer="0"/>
  <pageSetup paperSize="9" scale="98" firstPageNumber="108" pageOrder="overThenDown" orientation="portrait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  <colBreaks count="1" manualBreakCount="1">
    <brk id="2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N69"/>
  <sheetViews>
    <sheetView showGridLines="0" view="pageBreakPreview" topLeftCell="A19" zoomScaleNormal="100" zoomScaleSheetLayoutView="100" workbookViewId="0">
      <selection activeCell="R42" sqref="R42"/>
    </sheetView>
  </sheetViews>
  <sheetFormatPr defaultColWidth="9" defaultRowHeight="12" x14ac:dyDescent="0.2"/>
  <cols>
    <col min="1" max="1" width="11.5546875" style="155" customWidth="1"/>
    <col min="2" max="2" width="6.109375" style="155" customWidth="1"/>
    <col min="3" max="13" width="5.5546875" style="155" customWidth="1"/>
    <col min="14" max="14" width="6" style="155" customWidth="1"/>
    <col min="15" max="16" width="5.5546875" style="53" customWidth="1"/>
    <col min="17" max="17" width="0.88671875" style="53" customWidth="1"/>
    <col min="18" max="18" width="20.5546875" style="53" customWidth="1"/>
    <col min="19" max="19" width="13.44140625" style="53" customWidth="1"/>
    <col min="20" max="20" width="0.88671875" style="53" customWidth="1"/>
    <col min="21" max="21" width="20.5546875" style="53" customWidth="1"/>
    <col min="22" max="22" width="9" style="53"/>
    <col min="23" max="23" width="4.88671875" style="53" customWidth="1"/>
    <col min="24" max="24" width="9" style="53"/>
    <col min="25" max="25" width="6.109375" style="53" bestFit="1" customWidth="1"/>
    <col min="26" max="27" width="7" style="53" bestFit="1" customWidth="1"/>
    <col min="28" max="33" width="6.109375" style="53" bestFit="1" customWidth="1"/>
    <col min="34" max="34" width="8.33203125" style="53" bestFit="1" customWidth="1"/>
    <col min="35" max="36" width="3.33203125" style="53" bestFit="1" customWidth="1"/>
    <col min="37" max="37" width="7" style="53" bestFit="1" customWidth="1"/>
    <col min="38" max="16384" width="9" style="53"/>
  </cols>
  <sheetData>
    <row r="1" spans="1:14" ht="24" customHeight="1" x14ac:dyDescent="0.2">
      <c r="A1" s="154"/>
    </row>
    <row r="2" spans="1:14" ht="15.9" customHeight="1" x14ac:dyDescent="0.2">
      <c r="A2" s="66" t="s">
        <v>496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2" customHeight="1" x14ac:dyDescent="0.2">
      <c r="B4" s="53" t="s">
        <v>189</v>
      </c>
      <c r="C4" s="53" t="s">
        <v>497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2" customHeight="1" x14ac:dyDescent="0.2">
      <c r="B5" s="53" t="s">
        <v>191</v>
      </c>
      <c r="C5" s="53" t="s">
        <v>498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8" customHeight="1" x14ac:dyDescent="0.2">
      <c r="A6" s="53" t="s">
        <v>499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4.1" customHeight="1" x14ac:dyDescent="0.2">
      <c r="A7" s="627" t="s">
        <v>194</v>
      </c>
      <c r="B7" s="627"/>
      <c r="C7" s="630" t="s">
        <v>195</v>
      </c>
      <c r="D7" s="630"/>
      <c r="E7" s="630"/>
      <c r="F7" s="630"/>
      <c r="G7" s="630"/>
      <c r="H7" s="630"/>
      <c r="I7" s="53"/>
      <c r="J7" s="192"/>
      <c r="K7" s="192"/>
      <c r="L7" s="192"/>
      <c r="M7" s="53"/>
      <c r="N7" s="53"/>
    </row>
    <row r="8" spans="1:14" ht="14.1" customHeight="1" x14ac:dyDescent="0.2">
      <c r="A8" s="627"/>
      <c r="B8" s="627"/>
      <c r="C8" s="583" t="s">
        <v>196</v>
      </c>
      <c r="D8" s="589"/>
      <c r="E8" s="589"/>
      <c r="F8" s="589"/>
      <c r="G8" s="589"/>
      <c r="H8" s="584"/>
      <c r="I8" s="53"/>
      <c r="J8" s="53"/>
      <c r="K8" s="53"/>
      <c r="L8" s="53"/>
      <c r="M8" s="53"/>
      <c r="N8" s="53"/>
    </row>
    <row r="9" spans="1:14" ht="14.1" customHeight="1" x14ac:dyDescent="0.2">
      <c r="A9" s="689" t="s">
        <v>500</v>
      </c>
      <c r="B9" s="690"/>
      <c r="C9" s="585" t="s">
        <v>501</v>
      </c>
      <c r="D9" s="586"/>
      <c r="E9" s="586"/>
      <c r="F9" s="586"/>
      <c r="G9" s="588"/>
      <c r="H9" s="546"/>
      <c r="I9" s="53"/>
      <c r="J9" s="192"/>
      <c r="K9" s="193"/>
      <c r="L9" s="194"/>
      <c r="M9" s="53"/>
      <c r="N9" s="53"/>
    </row>
    <row r="10" spans="1:14" ht="14.1" customHeight="1" x14ac:dyDescent="0.2">
      <c r="A10" s="623" t="s">
        <v>502</v>
      </c>
      <c r="B10" s="624"/>
      <c r="C10" s="575" t="s">
        <v>503</v>
      </c>
      <c r="D10" s="577"/>
      <c r="E10" s="577"/>
      <c r="F10" s="577"/>
      <c r="G10" s="595"/>
      <c r="H10" s="545"/>
      <c r="I10" s="53"/>
      <c r="J10" s="192"/>
      <c r="K10" s="193"/>
      <c r="L10" s="194"/>
      <c r="M10" s="53"/>
      <c r="N10" s="53"/>
    </row>
    <row r="11" spans="1:14" ht="14.1" customHeight="1" x14ac:dyDescent="0.2">
      <c r="A11" s="623" t="s">
        <v>504</v>
      </c>
      <c r="B11" s="624"/>
      <c r="C11" s="575" t="s">
        <v>364</v>
      </c>
      <c r="D11" s="577"/>
      <c r="E11" s="577"/>
      <c r="F11" s="577"/>
      <c r="G11" s="595"/>
      <c r="H11" s="545"/>
      <c r="I11" s="53"/>
      <c r="J11" s="192"/>
      <c r="K11" s="193"/>
      <c r="L11" s="194"/>
      <c r="M11" s="53"/>
      <c r="N11" s="53"/>
    </row>
    <row r="12" spans="1:14" ht="14.1" customHeight="1" x14ac:dyDescent="0.2">
      <c r="A12" s="623" t="s">
        <v>505</v>
      </c>
      <c r="B12" s="624"/>
      <c r="C12" s="575" t="s">
        <v>364</v>
      </c>
      <c r="D12" s="577"/>
      <c r="E12" s="577"/>
      <c r="F12" s="577"/>
      <c r="G12" s="595"/>
      <c r="H12" s="545"/>
      <c r="I12" s="53"/>
      <c r="J12" s="192"/>
      <c r="K12" s="193"/>
      <c r="L12" s="194"/>
      <c r="M12" s="53"/>
      <c r="N12" s="53"/>
    </row>
    <row r="13" spans="1:14" ht="14.1" customHeight="1" x14ac:dyDescent="0.2">
      <c r="A13" s="623" t="s">
        <v>506</v>
      </c>
      <c r="B13" s="624"/>
      <c r="C13" s="575" t="s">
        <v>507</v>
      </c>
      <c r="D13" s="577"/>
      <c r="E13" s="577"/>
      <c r="F13" s="577"/>
      <c r="G13" s="595"/>
      <c r="H13" s="545"/>
      <c r="I13" s="53"/>
      <c r="J13" s="192"/>
      <c r="K13" s="193"/>
      <c r="L13" s="194"/>
      <c r="M13" s="53"/>
      <c r="N13" s="53"/>
    </row>
    <row r="14" spans="1:14" ht="14.1" customHeight="1" x14ac:dyDescent="0.2">
      <c r="A14" s="623" t="s">
        <v>508</v>
      </c>
      <c r="B14" s="624"/>
      <c r="C14" s="575" t="s">
        <v>509</v>
      </c>
      <c r="D14" s="577"/>
      <c r="E14" s="577"/>
      <c r="F14" s="577"/>
      <c r="G14" s="595"/>
      <c r="H14" s="545"/>
      <c r="I14" s="53"/>
      <c r="J14" s="192"/>
      <c r="K14" s="193"/>
      <c r="L14" s="194"/>
      <c r="M14" s="53"/>
      <c r="N14" s="53"/>
    </row>
    <row r="15" spans="1:14" ht="14.1" customHeight="1" x14ac:dyDescent="0.2">
      <c r="A15" s="623" t="s">
        <v>510</v>
      </c>
      <c r="B15" s="624"/>
      <c r="C15" s="575" t="s">
        <v>511</v>
      </c>
      <c r="D15" s="577"/>
      <c r="E15" s="577"/>
      <c r="F15" s="577"/>
      <c r="G15" s="595"/>
      <c r="H15" s="545"/>
      <c r="I15" s="53"/>
      <c r="J15" s="192"/>
      <c r="K15" s="189"/>
      <c r="L15" s="194"/>
      <c r="M15" s="53"/>
      <c r="N15" s="53"/>
    </row>
    <row r="16" spans="1:14" ht="14.1" customHeight="1" x14ac:dyDescent="0.2">
      <c r="A16" s="623" t="s">
        <v>512</v>
      </c>
      <c r="B16" s="624"/>
      <c r="C16" s="575" t="s">
        <v>364</v>
      </c>
      <c r="D16" s="577"/>
      <c r="E16" s="577"/>
      <c r="F16" s="577"/>
      <c r="G16" s="595"/>
      <c r="H16" s="545"/>
      <c r="I16" s="53"/>
      <c r="J16" s="192"/>
      <c r="K16" s="193"/>
      <c r="L16" s="194"/>
      <c r="M16" s="53"/>
      <c r="N16" s="53"/>
    </row>
    <row r="17" spans="1:12" s="53" customFormat="1" ht="14.1" customHeight="1" x14ac:dyDescent="0.2">
      <c r="A17" s="623" t="s">
        <v>513</v>
      </c>
      <c r="B17" s="624"/>
      <c r="C17" s="575" t="s">
        <v>364</v>
      </c>
      <c r="D17" s="577"/>
      <c r="E17" s="577"/>
      <c r="F17" s="577"/>
      <c r="G17" s="595"/>
      <c r="H17" s="545"/>
      <c r="J17" s="192"/>
      <c r="K17" s="193"/>
      <c r="L17" s="194"/>
    </row>
    <row r="18" spans="1:12" s="53" customFormat="1" ht="14.1" customHeight="1" x14ac:dyDescent="0.2">
      <c r="A18" s="623" t="s">
        <v>514</v>
      </c>
      <c r="B18" s="624"/>
      <c r="C18" s="575" t="s">
        <v>515</v>
      </c>
      <c r="D18" s="577"/>
      <c r="E18" s="577"/>
      <c r="F18" s="577"/>
      <c r="G18" s="595"/>
      <c r="H18" s="545"/>
      <c r="J18" s="192"/>
      <c r="K18" s="193"/>
      <c r="L18" s="194"/>
    </row>
    <row r="19" spans="1:12" s="53" customFormat="1" ht="14.1" customHeight="1" x14ac:dyDescent="0.2">
      <c r="A19" s="623" t="s">
        <v>516</v>
      </c>
      <c r="B19" s="624"/>
      <c r="C19" s="575" t="s">
        <v>517</v>
      </c>
      <c r="D19" s="577"/>
      <c r="E19" s="577"/>
      <c r="F19" s="577"/>
      <c r="G19" s="595"/>
      <c r="H19" s="545"/>
      <c r="I19" s="92"/>
      <c r="J19" s="195"/>
      <c r="K19" s="193"/>
      <c r="L19" s="194"/>
    </row>
    <row r="20" spans="1:12" s="53" customFormat="1" ht="14.1" customHeight="1" x14ac:dyDescent="0.2">
      <c r="A20" s="623" t="s">
        <v>518</v>
      </c>
      <c r="B20" s="624"/>
      <c r="C20" s="575" t="s">
        <v>519</v>
      </c>
      <c r="D20" s="577"/>
      <c r="E20" s="577"/>
      <c r="F20" s="577"/>
      <c r="G20" s="595"/>
      <c r="H20" s="545"/>
      <c r="I20" s="92"/>
      <c r="J20" s="195"/>
      <c r="K20" s="193"/>
      <c r="L20" s="194"/>
    </row>
    <row r="21" spans="1:12" s="53" customFormat="1" ht="14.1" customHeight="1" x14ac:dyDescent="0.2">
      <c r="A21" s="623" t="s">
        <v>520</v>
      </c>
      <c r="B21" s="624"/>
      <c r="C21" s="575" t="s">
        <v>364</v>
      </c>
      <c r="D21" s="577"/>
      <c r="E21" s="577"/>
      <c r="F21" s="577"/>
      <c r="G21" s="595"/>
      <c r="H21" s="545"/>
      <c r="J21" s="192"/>
      <c r="K21" s="193"/>
      <c r="L21" s="194"/>
    </row>
    <row r="22" spans="1:12" s="53" customFormat="1" ht="14.1" customHeight="1" x14ac:dyDescent="0.2">
      <c r="A22" s="623" t="s">
        <v>297</v>
      </c>
      <c r="B22" s="624"/>
      <c r="C22" s="575" t="s">
        <v>521</v>
      </c>
      <c r="D22" s="577"/>
      <c r="E22" s="577"/>
      <c r="F22" s="577"/>
      <c r="G22" s="595"/>
      <c r="H22" s="545"/>
      <c r="J22" s="192"/>
      <c r="K22" s="193"/>
      <c r="L22" s="194"/>
    </row>
    <row r="23" spans="1:12" s="53" customFormat="1" ht="14.1" customHeight="1" x14ac:dyDescent="0.2">
      <c r="A23" s="623" t="s">
        <v>522</v>
      </c>
      <c r="B23" s="624"/>
      <c r="C23" s="575" t="s">
        <v>523</v>
      </c>
      <c r="D23" s="577"/>
      <c r="E23" s="577"/>
      <c r="F23" s="577"/>
      <c r="G23" s="691"/>
      <c r="H23" s="545"/>
      <c r="J23" s="192"/>
      <c r="K23" s="193"/>
      <c r="L23" s="194"/>
    </row>
    <row r="24" spans="1:12" s="53" customFormat="1" ht="14.1" customHeight="1" x14ac:dyDescent="0.2">
      <c r="A24" s="623" t="s">
        <v>524</v>
      </c>
      <c r="B24" s="624"/>
      <c r="C24" s="575" t="s">
        <v>525</v>
      </c>
      <c r="D24" s="577"/>
      <c r="E24" s="577"/>
      <c r="F24" s="577"/>
      <c r="G24" s="595"/>
      <c r="H24" s="545"/>
      <c r="J24" s="192"/>
      <c r="K24" s="193"/>
      <c r="L24" s="194"/>
    </row>
    <row r="25" spans="1:12" s="53" customFormat="1" ht="14.1" customHeight="1" x14ac:dyDescent="0.2">
      <c r="A25" s="623" t="s">
        <v>526</v>
      </c>
      <c r="B25" s="624"/>
      <c r="C25" s="575" t="s">
        <v>478</v>
      </c>
      <c r="D25" s="577"/>
      <c r="E25" s="577"/>
      <c r="F25" s="577"/>
      <c r="G25" s="595"/>
      <c r="H25" s="545"/>
      <c r="J25" s="192"/>
      <c r="K25" s="193"/>
      <c r="L25" s="194"/>
    </row>
    <row r="26" spans="1:12" s="53" customFormat="1" ht="14.1" customHeight="1" x14ac:dyDescent="0.2">
      <c r="A26" s="623" t="s">
        <v>527</v>
      </c>
      <c r="B26" s="624"/>
      <c r="C26" s="575" t="s">
        <v>528</v>
      </c>
      <c r="D26" s="577"/>
      <c r="E26" s="577"/>
      <c r="F26" s="577"/>
      <c r="G26" s="595"/>
      <c r="H26" s="545"/>
      <c r="J26" s="192"/>
      <c r="K26" s="193"/>
      <c r="L26" s="194"/>
    </row>
    <row r="27" spans="1:12" s="53" customFormat="1" ht="14.1" customHeight="1" x14ac:dyDescent="0.2">
      <c r="A27" s="623" t="s">
        <v>529</v>
      </c>
      <c r="B27" s="624"/>
      <c r="C27" s="575" t="s">
        <v>530</v>
      </c>
      <c r="D27" s="577"/>
      <c r="E27" s="577"/>
      <c r="F27" s="577"/>
      <c r="G27" s="595"/>
      <c r="H27" s="545"/>
      <c r="J27" s="192"/>
      <c r="K27" s="193"/>
      <c r="L27" s="194"/>
    </row>
    <row r="28" spans="1:12" s="53" customFormat="1" ht="14.1" customHeight="1" x14ac:dyDescent="0.2">
      <c r="A28" s="623" t="s">
        <v>531</v>
      </c>
      <c r="B28" s="624"/>
      <c r="C28" s="575" t="s">
        <v>532</v>
      </c>
      <c r="D28" s="577"/>
      <c r="E28" s="577"/>
      <c r="F28" s="577"/>
      <c r="G28" s="595"/>
      <c r="H28" s="545"/>
      <c r="J28" s="192"/>
      <c r="K28" s="193"/>
      <c r="L28" s="194"/>
    </row>
    <row r="29" spans="1:12" s="53" customFormat="1" ht="14.1" customHeight="1" x14ac:dyDescent="0.2">
      <c r="A29" s="623" t="s">
        <v>533</v>
      </c>
      <c r="B29" s="624"/>
      <c r="C29" s="575" t="s">
        <v>534</v>
      </c>
      <c r="D29" s="577"/>
      <c r="E29" s="577"/>
      <c r="F29" s="577"/>
      <c r="G29" s="595"/>
      <c r="H29" s="545"/>
      <c r="J29" s="192"/>
      <c r="K29" s="193"/>
      <c r="L29" s="194"/>
    </row>
    <row r="30" spans="1:12" s="53" customFormat="1" ht="14.1" customHeight="1" x14ac:dyDescent="0.2">
      <c r="A30" s="623" t="s">
        <v>216</v>
      </c>
      <c r="B30" s="624"/>
      <c r="C30" s="575" t="s">
        <v>535</v>
      </c>
      <c r="D30" s="577"/>
      <c r="E30" s="577"/>
      <c r="F30" s="577"/>
      <c r="G30" s="595"/>
      <c r="H30" s="545"/>
      <c r="J30" s="192"/>
      <c r="K30" s="189"/>
      <c r="L30" s="194"/>
    </row>
    <row r="31" spans="1:12" s="53" customFormat="1" ht="14.1" customHeight="1" x14ac:dyDescent="0.2">
      <c r="A31" s="623" t="s">
        <v>536</v>
      </c>
      <c r="B31" s="624"/>
      <c r="C31" s="575" t="s">
        <v>537</v>
      </c>
      <c r="D31" s="577"/>
      <c r="E31" s="577"/>
      <c r="F31" s="577"/>
      <c r="G31" s="595"/>
      <c r="H31" s="545"/>
      <c r="J31" s="192"/>
      <c r="K31" s="189"/>
      <c r="L31" s="194"/>
    </row>
    <row r="32" spans="1:12" s="53" customFormat="1" ht="14.1" customHeight="1" x14ac:dyDescent="0.2">
      <c r="A32" s="623" t="s">
        <v>538</v>
      </c>
      <c r="B32" s="624"/>
      <c r="C32" s="575" t="s">
        <v>539</v>
      </c>
      <c r="D32" s="577"/>
      <c r="E32" s="577"/>
      <c r="F32" s="577"/>
      <c r="G32" s="595"/>
      <c r="H32" s="545"/>
      <c r="J32" s="192"/>
      <c r="K32" s="193"/>
      <c r="L32" s="194"/>
    </row>
    <row r="33" spans="1:14" ht="14.1" customHeight="1" x14ac:dyDescent="0.2">
      <c r="A33" s="623" t="s">
        <v>540</v>
      </c>
      <c r="B33" s="624"/>
      <c r="C33" s="575" t="s">
        <v>541</v>
      </c>
      <c r="D33" s="577"/>
      <c r="E33" s="577"/>
      <c r="F33" s="577"/>
      <c r="G33" s="595"/>
      <c r="H33" s="545"/>
      <c r="I33" s="53"/>
      <c r="J33" s="192"/>
      <c r="K33" s="193"/>
      <c r="L33" s="194"/>
      <c r="M33" s="53"/>
      <c r="N33" s="53"/>
    </row>
    <row r="34" spans="1:14" ht="14.1" customHeight="1" x14ac:dyDescent="0.2">
      <c r="A34" s="623" t="s">
        <v>542</v>
      </c>
      <c r="B34" s="624"/>
      <c r="C34" s="575" t="s">
        <v>412</v>
      </c>
      <c r="D34" s="577"/>
      <c r="E34" s="577"/>
      <c r="F34" s="577"/>
      <c r="G34" s="595"/>
      <c r="H34" s="545"/>
      <c r="I34" s="53"/>
      <c r="J34" s="192"/>
      <c r="K34" s="189"/>
      <c r="L34" s="194"/>
      <c r="M34" s="53"/>
      <c r="N34" s="53"/>
    </row>
    <row r="35" spans="1:14" ht="14.1" customHeight="1" x14ac:dyDescent="0.2">
      <c r="A35" s="623" t="s">
        <v>543</v>
      </c>
      <c r="B35" s="624"/>
      <c r="C35" s="575"/>
      <c r="D35" s="577"/>
      <c r="E35" s="577"/>
      <c r="F35" s="577"/>
      <c r="G35" s="692"/>
      <c r="H35" s="545"/>
      <c r="I35" s="53"/>
      <c r="J35" s="192"/>
      <c r="K35" s="193"/>
      <c r="L35" s="194"/>
      <c r="M35" s="53"/>
      <c r="N35" s="53"/>
    </row>
    <row r="36" spans="1:14" ht="14.1" customHeight="1" x14ac:dyDescent="0.2">
      <c r="A36" s="623" t="s">
        <v>544</v>
      </c>
      <c r="B36" s="624"/>
      <c r="C36" s="575" t="s">
        <v>545</v>
      </c>
      <c r="D36" s="577"/>
      <c r="E36" s="577"/>
      <c r="F36" s="577"/>
      <c r="G36" s="595"/>
      <c r="H36" s="545"/>
      <c r="I36" s="53"/>
      <c r="J36" s="192"/>
      <c r="K36" s="193"/>
      <c r="L36" s="194"/>
      <c r="M36" s="53"/>
      <c r="N36" s="53"/>
    </row>
    <row r="37" spans="1:14" ht="14.1" customHeight="1" x14ac:dyDescent="0.2">
      <c r="A37" s="633" t="s">
        <v>546</v>
      </c>
      <c r="B37" s="634"/>
      <c r="C37" s="591" t="s">
        <v>547</v>
      </c>
      <c r="D37" s="593"/>
      <c r="E37" s="593"/>
      <c r="F37" s="593"/>
      <c r="G37" s="693"/>
      <c r="H37" s="558"/>
      <c r="I37" s="53"/>
      <c r="J37" s="192"/>
      <c r="K37" s="193"/>
      <c r="L37" s="194"/>
      <c r="M37" s="53"/>
      <c r="N37" s="53"/>
    </row>
    <row r="38" spans="1:14" ht="14.1" customHeight="1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4.1" customHeight="1" x14ac:dyDescent="0.2">
      <c r="A39" s="53" t="s">
        <v>548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4.1" customHeight="1" x14ac:dyDescent="0.2">
      <c r="A40" s="53" t="s">
        <v>549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131"/>
      <c r="N40" s="131" t="s">
        <v>182</v>
      </c>
    </row>
    <row r="41" spans="1:14" ht="14.1" customHeight="1" x14ac:dyDescent="0.2">
      <c r="A41" s="196" t="s">
        <v>550</v>
      </c>
      <c r="B41" s="133" t="s">
        <v>463</v>
      </c>
      <c r="C41" s="134">
        <v>17</v>
      </c>
      <c r="D41" s="134">
        <v>24</v>
      </c>
      <c r="E41" s="134">
        <v>25</v>
      </c>
      <c r="F41" s="134">
        <v>26</v>
      </c>
      <c r="G41" s="134">
        <v>27</v>
      </c>
      <c r="H41" s="134">
        <v>28</v>
      </c>
      <c r="I41" s="134">
        <v>29</v>
      </c>
      <c r="J41" s="134">
        <v>30</v>
      </c>
      <c r="K41" s="134" t="s">
        <v>236</v>
      </c>
      <c r="L41" s="134">
        <v>2</v>
      </c>
      <c r="M41" s="164">
        <v>3</v>
      </c>
      <c r="N41" s="137">
        <v>4</v>
      </c>
    </row>
    <row r="42" spans="1:14" ht="14.1" customHeight="1" x14ac:dyDescent="0.2">
      <c r="A42" s="197" t="s">
        <v>327</v>
      </c>
      <c r="B42" s="198">
        <v>38842</v>
      </c>
      <c r="C42" s="166">
        <v>50827</v>
      </c>
      <c r="D42" s="141">
        <v>48354</v>
      </c>
      <c r="E42" s="141">
        <v>44356</v>
      </c>
      <c r="F42" s="141">
        <v>42935</v>
      </c>
      <c r="G42" s="141">
        <v>46082</v>
      </c>
      <c r="H42" s="141">
        <v>44575</v>
      </c>
      <c r="I42" s="141">
        <v>47138</v>
      </c>
      <c r="J42" s="141">
        <v>53696</v>
      </c>
      <c r="K42" s="141">
        <v>49697</v>
      </c>
      <c r="L42" s="141">
        <v>39017</v>
      </c>
      <c r="M42" s="141">
        <v>35303</v>
      </c>
      <c r="N42" s="190">
        <v>40051</v>
      </c>
    </row>
    <row r="43" spans="1:14" ht="14.1" customHeight="1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 ht="14.1" customHeight="1" x14ac:dyDescent="0.2">
      <c r="A44" s="53" t="s">
        <v>783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131" t="s">
        <v>182</v>
      </c>
    </row>
    <row r="45" spans="1:14" ht="14.1" customHeight="1" x14ac:dyDescent="0.2">
      <c r="A45" s="196" t="s">
        <v>185</v>
      </c>
      <c r="B45" s="133">
        <v>4</v>
      </c>
      <c r="C45" s="134">
        <v>5</v>
      </c>
      <c r="D45" s="134">
        <v>6</v>
      </c>
      <c r="E45" s="134">
        <f t="shared" ref="E45:J45" si="0">D45+1</f>
        <v>7</v>
      </c>
      <c r="F45" s="134">
        <f t="shared" si="0"/>
        <v>8</v>
      </c>
      <c r="G45" s="134">
        <f t="shared" si="0"/>
        <v>9</v>
      </c>
      <c r="H45" s="134">
        <f t="shared" si="0"/>
        <v>10</v>
      </c>
      <c r="I45" s="134">
        <f t="shared" si="0"/>
        <v>11</v>
      </c>
      <c r="J45" s="134">
        <f t="shared" si="0"/>
        <v>12</v>
      </c>
      <c r="K45" s="134" t="s">
        <v>775</v>
      </c>
      <c r="L45" s="134">
        <v>2</v>
      </c>
      <c r="M45" s="145">
        <f>L45+1</f>
        <v>3</v>
      </c>
      <c r="N45" s="146" t="s">
        <v>186</v>
      </c>
    </row>
    <row r="46" spans="1:14" ht="14.1" customHeight="1" x14ac:dyDescent="0.2">
      <c r="A46" s="197" t="s">
        <v>327</v>
      </c>
      <c r="B46" s="170">
        <v>3080</v>
      </c>
      <c r="C46" s="171">
        <v>5759</v>
      </c>
      <c r="D46" s="171">
        <v>4002</v>
      </c>
      <c r="E46" s="171">
        <v>4398</v>
      </c>
      <c r="F46" s="171">
        <v>7492</v>
      </c>
      <c r="G46" s="171">
        <v>5011</v>
      </c>
      <c r="H46" s="171">
        <v>4612</v>
      </c>
      <c r="I46" s="171">
        <v>3966</v>
      </c>
      <c r="J46" s="171">
        <v>1246</v>
      </c>
      <c r="K46" s="171" t="s">
        <v>495</v>
      </c>
      <c r="L46" s="171" t="s">
        <v>495</v>
      </c>
      <c r="M46" s="172">
        <v>485</v>
      </c>
      <c r="N46" s="183">
        <v>40051</v>
      </c>
    </row>
    <row r="47" spans="1:14" ht="14.1" customHeight="1" x14ac:dyDescent="0.2">
      <c r="A47" s="53"/>
      <c r="N47" s="64" t="s">
        <v>786</v>
      </c>
    </row>
    <row r="48" spans="1:14" ht="14.1" customHeight="1" x14ac:dyDescent="0.2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</sheetData>
  <mergeCells count="90">
    <mergeCell ref="C8:H8"/>
    <mergeCell ref="G35:H35"/>
    <mergeCell ref="G34:H34"/>
    <mergeCell ref="G32:H32"/>
    <mergeCell ref="A37:B37"/>
    <mergeCell ref="G37:H37"/>
    <mergeCell ref="G36:H36"/>
    <mergeCell ref="C37:F37"/>
    <mergeCell ref="A36:B36"/>
    <mergeCell ref="C36:F36"/>
    <mergeCell ref="A32:B32"/>
    <mergeCell ref="C34:F34"/>
    <mergeCell ref="G30:H30"/>
    <mergeCell ref="G31:H31"/>
    <mergeCell ref="G33:H33"/>
    <mergeCell ref="A30:B30"/>
    <mergeCell ref="C32:F32"/>
    <mergeCell ref="A31:B31"/>
    <mergeCell ref="C30:F30"/>
    <mergeCell ref="C31:F31"/>
    <mergeCell ref="A35:B35"/>
    <mergeCell ref="C35:F35"/>
    <mergeCell ref="A34:B34"/>
    <mergeCell ref="A33:B33"/>
    <mergeCell ref="C33:F33"/>
    <mergeCell ref="G29:H29"/>
    <mergeCell ref="A29:B29"/>
    <mergeCell ref="C29:F29"/>
    <mergeCell ref="A27:B27"/>
    <mergeCell ref="C27:F27"/>
    <mergeCell ref="A25:B25"/>
    <mergeCell ref="C25:F25"/>
    <mergeCell ref="G25:H25"/>
    <mergeCell ref="G28:H28"/>
    <mergeCell ref="A26:B26"/>
    <mergeCell ref="C26:F26"/>
    <mergeCell ref="G26:H26"/>
    <mergeCell ref="G27:H27"/>
    <mergeCell ref="A28:B28"/>
    <mergeCell ref="C28:F28"/>
    <mergeCell ref="A24:B24"/>
    <mergeCell ref="C24:F24"/>
    <mergeCell ref="G24:H24"/>
    <mergeCell ref="A23:B23"/>
    <mergeCell ref="C23:F23"/>
    <mergeCell ref="G23:H23"/>
    <mergeCell ref="A22:B22"/>
    <mergeCell ref="C22:F22"/>
    <mergeCell ref="G22:H22"/>
    <mergeCell ref="A21:B21"/>
    <mergeCell ref="C21:F21"/>
    <mergeCell ref="G21:H21"/>
    <mergeCell ref="A19:B19"/>
    <mergeCell ref="C19:F19"/>
    <mergeCell ref="G19:H19"/>
    <mergeCell ref="A18:B18"/>
    <mergeCell ref="C18:F18"/>
    <mergeCell ref="G18:H18"/>
    <mergeCell ref="A17:B17"/>
    <mergeCell ref="C17:F17"/>
    <mergeCell ref="G17:H17"/>
    <mergeCell ref="A16:B16"/>
    <mergeCell ref="C16:F16"/>
    <mergeCell ref="G16:H16"/>
    <mergeCell ref="G13:H13"/>
    <mergeCell ref="A12:B12"/>
    <mergeCell ref="C12:F12"/>
    <mergeCell ref="G12:H12"/>
    <mergeCell ref="A15:B15"/>
    <mergeCell ref="C15:F15"/>
    <mergeCell ref="G15:H15"/>
    <mergeCell ref="A14:B14"/>
    <mergeCell ref="C14:F14"/>
    <mergeCell ref="G14:H14"/>
    <mergeCell ref="A20:B20"/>
    <mergeCell ref="C20:F20"/>
    <mergeCell ref="G20:H20"/>
    <mergeCell ref="A7:B8"/>
    <mergeCell ref="C7:H7"/>
    <mergeCell ref="A9:B9"/>
    <mergeCell ref="C9:F9"/>
    <mergeCell ref="G9:H9"/>
    <mergeCell ref="A11:B11"/>
    <mergeCell ref="C11:F11"/>
    <mergeCell ref="G11:H11"/>
    <mergeCell ref="A10:B10"/>
    <mergeCell ref="C10:F10"/>
    <mergeCell ref="G10:H10"/>
    <mergeCell ref="A13:B13"/>
    <mergeCell ref="C13:F13"/>
  </mergeCells>
  <phoneticPr fontId="20"/>
  <pageMargins left="0.70866141732283472" right="0.70866141732283472" top="0.78740157480314965" bottom="0.19685039370078741" header="0.35433070866141736" footer="0"/>
  <pageSetup paperSize="9" scale="98" firstPageNumber="109" pageOrder="overThenDown" orientation="portrait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AE69"/>
  <sheetViews>
    <sheetView showGridLines="0" view="pageBreakPreview" zoomScale="90" zoomScaleNormal="100" zoomScaleSheetLayoutView="90" workbookViewId="0">
      <selection activeCell="W47" sqref="W47"/>
    </sheetView>
  </sheetViews>
  <sheetFormatPr defaultColWidth="9" defaultRowHeight="12" x14ac:dyDescent="0.2"/>
  <cols>
    <col min="1" max="1" width="11.5546875" style="155" customWidth="1"/>
    <col min="2" max="14" width="5.5546875" style="155" customWidth="1"/>
    <col min="15" max="15" width="5.5546875" style="199" customWidth="1"/>
    <col min="16" max="16" width="9" style="199"/>
    <col min="17" max="17" width="2.88671875" style="199" customWidth="1"/>
    <col min="18" max="18" width="11.5546875" style="199" customWidth="1"/>
    <col min="19" max="19" width="7" style="199" bestFit="1" customWidth="1"/>
    <col min="20" max="27" width="5.6640625" style="199" customWidth="1"/>
    <col min="28" max="28" width="8.109375" style="199" bestFit="1" customWidth="1"/>
    <col min="29" max="30" width="5.6640625" style="199" customWidth="1"/>
    <col min="31" max="31" width="9.33203125" style="199" customWidth="1"/>
    <col min="32" max="32" width="6.109375" style="53" bestFit="1" customWidth="1"/>
    <col min="33" max="33" width="8.33203125" style="53" bestFit="1" customWidth="1"/>
    <col min="34" max="35" width="3.33203125" style="53" bestFit="1" customWidth="1"/>
    <col min="36" max="36" width="7" style="53" bestFit="1" customWidth="1"/>
    <col min="37" max="16384" width="9" style="53"/>
  </cols>
  <sheetData>
    <row r="1" spans="1:31" ht="24" customHeight="1" x14ac:dyDescent="0.2">
      <c r="A1" s="154"/>
    </row>
    <row r="2" spans="1:31" ht="15.9" customHeight="1" x14ac:dyDescent="0.2">
      <c r="A2" s="200" t="s">
        <v>551</v>
      </c>
      <c r="B2" s="199"/>
      <c r="C2" s="199"/>
      <c r="D2" s="199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</row>
    <row r="3" spans="1:31" ht="12" customHeight="1" x14ac:dyDescent="0.2">
      <c r="A3" s="199"/>
      <c r="B3" s="199"/>
      <c r="C3" s="199"/>
      <c r="D3" s="199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</row>
    <row r="4" spans="1:31" ht="12" customHeight="1" x14ac:dyDescent="0.2">
      <c r="B4" s="53" t="s">
        <v>189</v>
      </c>
      <c r="C4" s="199" t="s">
        <v>552</v>
      </c>
      <c r="D4" s="199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</row>
    <row r="5" spans="1:31" ht="12" customHeight="1" x14ac:dyDescent="0.2">
      <c r="B5" s="53" t="s">
        <v>191</v>
      </c>
      <c r="C5" s="199" t="s">
        <v>553</v>
      </c>
      <c r="D5" s="199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</row>
    <row r="6" spans="1:31" ht="18" customHeight="1" x14ac:dyDescent="0.2">
      <c r="A6" s="199" t="s">
        <v>554</v>
      </c>
      <c r="B6" s="199"/>
      <c r="C6" s="199"/>
      <c r="D6" s="199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</row>
    <row r="7" spans="1:31" s="155" customFormat="1" ht="14.1" customHeight="1" x14ac:dyDescent="0.2">
      <c r="A7" s="698" t="s">
        <v>242</v>
      </c>
      <c r="B7" s="546"/>
      <c r="C7" s="698" t="s">
        <v>243</v>
      </c>
      <c r="D7" s="698"/>
      <c r="E7" s="698"/>
      <c r="F7" s="698"/>
      <c r="G7" s="698"/>
      <c r="H7" s="698"/>
      <c r="I7" s="698" t="s">
        <v>244</v>
      </c>
      <c r="J7" s="546"/>
      <c r="W7" s="175"/>
    </row>
    <row r="8" spans="1:31" s="155" customFormat="1" ht="14.1" customHeight="1" x14ac:dyDescent="0.2">
      <c r="A8" s="699"/>
      <c r="B8" s="683"/>
      <c r="C8" s="708" t="s">
        <v>245</v>
      </c>
      <c r="D8" s="708"/>
      <c r="E8" s="708"/>
      <c r="F8" s="708"/>
      <c r="G8" s="708"/>
      <c r="H8" s="708"/>
      <c r="I8" s="699"/>
      <c r="J8" s="683"/>
    </row>
    <row r="9" spans="1:31" ht="14.1" customHeight="1" x14ac:dyDescent="0.2">
      <c r="A9" s="696" t="s">
        <v>555</v>
      </c>
      <c r="B9" s="675"/>
      <c r="C9" s="709" t="s">
        <v>556</v>
      </c>
      <c r="D9" s="710"/>
      <c r="E9" s="710"/>
      <c r="F9" s="710"/>
      <c r="G9" s="710"/>
      <c r="H9" s="711"/>
      <c r="I9" s="697" t="s">
        <v>557</v>
      </c>
      <c r="J9" s="677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</row>
    <row r="10" spans="1:31" ht="14.1" customHeight="1" x14ac:dyDescent="0.2">
      <c r="A10" s="694" t="s">
        <v>558</v>
      </c>
      <c r="B10" s="624"/>
      <c r="C10" s="700" t="s">
        <v>559</v>
      </c>
      <c r="D10" s="701"/>
      <c r="E10" s="701"/>
      <c r="F10" s="701"/>
      <c r="G10" s="701"/>
      <c r="H10" s="702"/>
      <c r="I10" s="695"/>
      <c r="J10" s="545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</row>
    <row r="11" spans="1:31" ht="14.1" customHeight="1" x14ac:dyDescent="0.2">
      <c r="A11" s="694" t="s">
        <v>560</v>
      </c>
      <c r="B11" s="624"/>
      <c r="C11" s="700" t="s">
        <v>561</v>
      </c>
      <c r="D11" s="701"/>
      <c r="E11" s="701"/>
      <c r="F11" s="701"/>
      <c r="G11" s="701"/>
      <c r="H11" s="702"/>
      <c r="I11" s="695"/>
      <c r="J11" s="545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</row>
    <row r="12" spans="1:31" ht="14.1" customHeight="1" x14ac:dyDescent="0.2">
      <c r="A12" s="694" t="s">
        <v>562</v>
      </c>
      <c r="B12" s="624"/>
      <c r="C12" s="700" t="s">
        <v>563</v>
      </c>
      <c r="D12" s="701"/>
      <c r="E12" s="701"/>
      <c r="F12" s="701"/>
      <c r="G12" s="701"/>
      <c r="H12" s="702"/>
      <c r="I12" s="695"/>
      <c r="J12" s="545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</row>
    <row r="13" spans="1:31" ht="14.1" customHeight="1" x14ac:dyDescent="0.2">
      <c r="A13" s="694"/>
      <c r="B13" s="624"/>
      <c r="C13" s="700" t="s">
        <v>564</v>
      </c>
      <c r="D13" s="701"/>
      <c r="E13" s="701"/>
      <c r="F13" s="701"/>
      <c r="G13" s="701"/>
      <c r="H13" s="702"/>
      <c r="I13" s="695"/>
      <c r="J13" s="545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</row>
    <row r="14" spans="1:31" ht="14.1" customHeight="1" x14ac:dyDescent="0.2">
      <c r="A14" s="694"/>
      <c r="B14" s="624"/>
      <c r="C14" s="700" t="s">
        <v>565</v>
      </c>
      <c r="D14" s="701"/>
      <c r="E14" s="701"/>
      <c r="F14" s="701"/>
      <c r="G14" s="701"/>
      <c r="H14" s="702"/>
      <c r="I14" s="695"/>
      <c r="J14" s="545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</row>
    <row r="15" spans="1:31" ht="14.1" customHeight="1" x14ac:dyDescent="0.2">
      <c r="A15" s="694"/>
      <c r="B15" s="624"/>
      <c r="C15" s="700" t="s">
        <v>566</v>
      </c>
      <c r="D15" s="701"/>
      <c r="E15" s="701"/>
      <c r="F15" s="701"/>
      <c r="G15" s="701"/>
      <c r="H15" s="702"/>
      <c r="I15" s="695"/>
      <c r="J15" s="545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</row>
    <row r="16" spans="1:31" ht="14.1" customHeight="1" x14ac:dyDescent="0.2">
      <c r="A16" s="694"/>
      <c r="B16" s="624"/>
      <c r="C16" s="700" t="s">
        <v>567</v>
      </c>
      <c r="D16" s="701"/>
      <c r="E16" s="701"/>
      <c r="F16" s="701"/>
      <c r="G16" s="701"/>
      <c r="H16" s="702"/>
      <c r="I16" s="695"/>
      <c r="J16" s="545"/>
      <c r="K16" s="199"/>
      <c r="L16" s="199"/>
      <c r="M16" s="199"/>
      <c r="N16" s="199"/>
      <c r="V16" s="53"/>
      <c r="W16" s="53"/>
      <c r="X16" s="53"/>
      <c r="Y16" s="53"/>
      <c r="Z16" s="53"/>
      <c r="AA16" s="53"/>
      <c r="AB16" s="53"/>
      <c r="AC16" s="53"/>
      <c r="AD16" s="53"/>
      <c r="AE16" s="53"/>
    </row>
    <row r="17" spans="1:31" ht="14.1" customHeight="1" x14ac:dyDescent="0.2">
      <c r="A17" s="694"/>
      <c r="B17" s="624"/>
      <c r="C17" s="700" t="s">
        <v>568</v>
      </c>
      <c r="D17" s="701"/>
      <c r="E17" s="701"/>
      <c r="F17" s="701"/>
      <c r="G17" s="701"/>
      <c r="H17" s="702"/>
      <c r="I17" s="695"/>
      <c r="J17" s="545"/>
      <c r="K17" s="199"/>
      <c r="L17" s="199"/>
      <c r="M17" s="199"/>
      <c r="N17" s="199"/>
      <c r="V17" s="53"/>
      <c r="W17" s="53"/>
      <c r="X17" s="53"/>
      <c r="Y17" s="53"/>
      <c r="Z17" s="53"/>
      <c r="AA17" s="53"/>
      <c r="AB17" s="53"/>
      <c r="AC17" s="53"/>
      <c r="AD17" s="53"/>
      <c r="AE17" s="53"/>
    </row>
    <row r="18" spans="1:31" ht="14.1" customHeight="1" x14ac:dyDescent="0.2">
      <c r="A18" s="694"/>
      <c r="B18" s="624"/>
      <c r="C18" s="700" t="s">
        <v>569</v>
      </c>
      <c r="D18" s="701"/>
      <c r="E18" s="701"/>
      <c r="F18" s="701"/>
      <c r="G18" s="701"/>
      <c r="H18" s="702"/>
      <c r="I18" s="695"/>
      <c r="J18" s="545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53"/>
      <c r="W18" s="53"/>
      <c r="X18" s="53"/>
      <c r="Y18" s="53"/>
      <c r="Z18" s="53"/>
      <c r="AA18" s="53"/>
      <c r="AB18" s="53"/>
      <c r="AC18" s="53"/>
      <c r="AD18" s="53"/>
      <c r="AE18" s="53"/>
    </row>
    <row r="19" spans="1:31" ht="14.1" customHeight="1" x14ac:dyDescent="0.2">
      <c r="A19" s="694"/>
      <c r="B19" s="624"/>
      <c r="C19" s="700" t="s">
        <v>570</v>
      </c>
      <c r="D19" s="701"/>
      <c r="E19" s="701"/>
      <c r="F19" s="701"/>
      <c r="G19" s="701"/>
      <c r="H19" s="702"/>
      <c r="I19" s="695"/>
      <c r="J19" s="545"/>
      <c r="K19" s="199"/>
      <c r="L19" s="199"/>
      <c r="M19" s="199"/>
      <c r="N19" s="199"/>
      <c r="V19" s="53"/>
      <c r="W19" s="53"/>
      <c r="X19" s="53"/>
      <c r="Y19" s="53"/>
      <c r="Z19" s="53"/>
      <c r="AA19" s="53"/>
      <c r="AB19" s="53"/>
      <c r="AC19" s="53"/>
      <c r="AD19" s="53"/>
      <c r="AE19" s="53"/>
    </row>
    <row r="20" spans="1:31" ht="14.1" customHeight="1" x14ac:dyDescent="0.2">
      <c r="A20" s="694" t="s">
        <v>571</v>
      </c>
      <c r="B20" s="624"/>
      <c r="C20" s="700" t="s">
        <v>572</v>
      </c>
      <c r="D20" s="701"/>
      <c r="E20" s="701"/>
      <c r="F20" s="701"/>
      <c r="G20" s="701"/>
      <c r="H20" s="702"/>
      <c r="I20" s="695"/>
      <c r="J20" s="545"/>
      <c r="K20" s="199"/>
      <c r="L20" s="199"/>
      <c r="M20" s="199"/>
      <c r="N20" s="199"/>
      <c r="V20" s="53"/>
      <c r="W20" s="53"/>
      <c r="X20" s="53"/>
      <c r="Y20" s="53"/>
      <c r="Z20" s="53"/>
      <c r="AA20" s="53"/>
      <c r="AB20" s="53"/>
      <c r="AC20" s="53"/>
      <c r="AD20" s="53"/>
      <c r="AE20" s="53"/>
    </row>
    <row r="21" spans="1:31" ht="14.1" customHeight="1" x14ac:dyDescent="0.2">
      <c r="A21" s="694" t="s">
        <v>573</v>
      </c>
      <c r="B21" s="624"/>
      <c r="C21" s="700" t="s">
        <v>574</v>
      </c>
      <c r="D21" s="701"/>
      <c r="E21" s="701"/>
      <c r="F21" s="701"/>
      <c r="G21" s="701"/>
      <c r="H21" s="702"/>
      <c r="I21" s="695"/>
      <c r="J21" s="545"/>
      <c r="K21" s="199"/>
      <c r="L21" s="199"/>
      <c r="M21" s="199"/>
      <c r="N21" s="199"/>
      <c r="V21" s="53"/>
      <c r="W21" s="53"/>
      <c r="X21" s="53"/>
      <c r="Y21" s="53"/>
      <c r="Z21" s="53"/>
      <c r="AA21" s="53"/>
      <c r="AB21" s="53"/>
      <c r="AC21" s="53"/>
      <c r="AD21" s="53"/>
      <c r="AE21" s="53"/>
    </row>
    <row r="22" spans="1:31" ht="14.1" customHeight="1" x14ac:dyDescent="0.2">
      <c r="A22" s="694" t="s">
        <v>575</v>
      </c>
      <c r="B22" s="624"/>
      <c r="C22" s="700" t="s">
        <v>576</v>
      </c>
      <c r="D22" s="701"/>
      <c r="E22" s="701"/>
      <c r="F22" s="701"/>
      <c r="G22" s="701"/>
      <c r="H22" s="702"/>
      <c r="I22" s="695"/>
      <c r="J22" s="545"/>
      <c r="K22" s="199"/>
      <c r="L22" s="199"/>
      <c r="M22" s="199"/>
      <c r="N22" s="199"/>
      <c r="V22" s="53"/>
      <c r="W22" s="53"/>
      <c r="X22" s="53"/>
      <c r="Y22" s="53"/>
      <c r="Z22" s="53"/>
      <c r="AA22" s="53"/>
      <c r="AB22" s="53"/>
      <c r="AC22" s="53"/>
      <c r="AD22" s="53"/>
      <c r="AE22" s="53"/>
    </row>
    <row r="23" spans="1:31" ht="14.1" customHeight="1" x14ac:dyDescent="0.2">
      <c r="A23" s="694" t="s">
        <v>577</v>
      </c>
      <c r="B23" s="624"/>
      <c r="C23" s="700" t="s">
        <v>578</v>
      </c>
      <c r="D23" s="701"/>
      <c r="E23" s="701"/>
      <c r="F23" s="701"/>
      <c r="G23" s="701"/>
      <c r="H23" s="702"/>
      <c r="I23" s="695"/>
      <c r="J23" s="545"/>
      <c r="K23" s="199"/>
      <c r="L23" s="199"/>
      <c r="M23" s="199"/>
      <c r="N23" s="199"/>
      <c r="V23" s="53"/>
      <c r="W23" s="53"/>
      <c r="X23" s="53"/>
      <c r="Y23" s="53"/>
      <c r="Z23" s="53"/>
      <c r="AA23" s="53"/>
      <c r="AB23" s="53"/>
      <c r="AC23" s="53"/>
      <c r="AD23" s="53"/>
      <c r="AE23" s="53"/>
    </row>
    <row r="24" spans="1:31" ht="14.1" customHeight="1" x14ac:dyDescent="0.2">
      <c r="A24" s="706" t="s">
        <v>118</v>
      </c>
      <c r="B24" s="685"/>
      <c r="C24" s="703" t="s">
        <v>579</v>
      </c>
      <c r="D24" s="704"/>
      <c r="E24" s="704"/>
      <c r="F24" s="704"/>
      <c r="G24" s="704"/>
      <c r="H24" s="705"/>
      <c r="I24" s="707"/>
      <c r="J24" s="683"/>
      <c r="K24" s="199"/>
      <c r="L24" s="199"/>
      <c r="M24" s="199"/>
      <c r="N24" s="199"/>
      <c r="V24" s="53"/>
      <c r="W24" s="53"/>
      <c r="X24" s="53"/>
      <c r="Y24" s="53"/>
      <c r="Z24" s="53"/>
      <c r="AA24" s="53"/>
      <c r="AB24" s="53"/>
      <c r="AC24" s="53"/>
      <c r="AD24" s="53"/>
      <c r="AE24" s="53"/>
    </row>
    <row r="25" spans="1:31" ht="14.1" customHeight="1" x14ac:dyDescent="0.2">
      <c r="A25" s="53"/>
      <c r="B25" s="53"/>
      <c r="C25" s="53"/>
      <c r="D25" s="53"/>
      <c r="E25" s="53"/>
      <c r="F25" s="53"/>
      <c r="G25" s="53"/>
      <c r="H25" s="199"/>
      <c r="I25" s="53"/>
      <c r="J25" s="53"/>
      <c r="K25" s="53"/>
      <c r="L25" s="53"/>
      <c r="M25" s="53"/>
      <c r="N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</row>
    <row r="26" spans="1:31" ht="18" customHeight="1" x14ac:dyDescent="0.2">
      <c r="A26" s="53" t="s">
        <v>548</v>
      </c>
      <c r="B26" s="53"/>
      <c r="C26" s="53"/>
      <c r="D26" s="53"/>
      <c r="E26" s="53"/>
      <c r="F26" s="53"/>
      <c r="G26" s="53"/>
      <c r="H26" s="199"/>
      <c r="I26" s="53"/>
      <c r="J26" s="53"/>
      <c r="K26" s="199"/>
      <c r="L26" s="199"/>
      <c r="M26" s="199"/>
      <c r="N26" s="199"/>
    </row>
    <row r="27" spans="1:31" ht="14.1" customHeight="1" x14ac:dyDescent="0.2">
      <c r="A27" s="53" t="s">
        <v>549</v>
      </c>
      <c r="B27" s="53"/>
      <c r="C27" s="53"/>
      <c r="D27" s="53"/>
      <c r="E27" s="53"/>
      <c r="F27" s="53"/>
      <c r="G27" s="53"/>
      <c r="H27" s="201"/>
      <c r="I27" s="53"/>
      <c r="J27" s="53"/>
      <c r="K27" s="199"/>
      <c r="L27" s="199"/>
      <c r="M27" s="199"/>
      <c r="N27" s="131" t="s">
        <v>182</v>
      </c>
    </row>
    <row r="28" spans="1:31" ht="14.1" customHeight="1" x14ac:dyDescent="0.2">
      <c r="A28" s="196" t="s">
        <v>550</v>
      </c>
      <c r="B28" s="202" t="s">
        <v>580</v>
      </c>
      <c r="C28" s="134" t="s">
        <v>581</v>
      </c>
      <c r="D28" s="134" t="s">
        <v>582</v>
      </c>
      <c r="E28" s="134" t="s">
        <v>583</v>
      </c>
      <c r="F28" s="134" t="s">
        <v>584</v>
      </c>
      <c r="G28" s="134" t="s">
        <v>585</v>
      </c>
      <c r="H28" s="134" t="s">
        <v>586</v>
      </c>
      <c r="I28" s="134" t="s">
        <v>587</v>
      </c>
      <c r="J28" s="134" t="s">
        <v>588</v>
      </c>
      <c r="K28" s="134" t="s">
        <v>589</v>
      </c>
      <c r="L28" s="145" t="s">
        <v>590</v>
      </c>
      <c r="M28" s="191" t="s">
        <v>591</v>
      </c>
      <c r="N28" s="137" t="s">
        <v>592</v>
      </c>
      <c r="AE28" s="53"/>
    </row>
    <row r="29" spans="1:31" ht="14.1" customHeight="1" x14ac:dyDescent="0.2">
      <c r="A29" s="197" t="s">
        <v>327</v>
      </c>
      <c r="B29" s="203">
        <v>31433</v>
      </c>
      <c r="C29" s="141">
        <v>31752</v>
      </c>
      <c r="D29" s="141">
        <v>36898</v>
      </c>
      <c r="E29" s="141">
        <v>39672</v>
      </c>
      <c r="F29" s="141">
        <v>41839</v>
      </c>
      <c r="G29" s="141">
        <v>38264</v>
      </c>
      <c r="H29" s="141">
        <v>33284</v>
      </c>
      <c r="I29" s="141">
        <v>29669</v>
      </c>
      <c r="J29" s="141">
        <v>35155</v>
      </c>
      <c r="K29" s="141">
        <v>34633</v>
      </c>
      <c r="L29" s="179">
        <v>31246</v>
      </c>
      <c r="M29" s="204">
        <v>29517</v>
      </c>
      <c r="N29" s="144">
        <v>29905</v>
      </c>
      <c r="AE29" s="53"/>
    </row>
    <row r="30" spans="1:31" ht="14.1" customHeight="1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31" ht="14.1" customHeight="1" x14ac:dyDescent="0.2">
      <c r="A31" s="53" t="s">
        <v>783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131" t="s">
        <v>182</v>
      </c>
    </row>
    <row r="32" spans="1:31" ht="14.1" customHeight="1" x14ac:dyDescent="0.2">
      <c r="A32" s="132" t="s">
        <v>185</v>
      </c>
      <c r="B32" s="133">
        <v>4</v>
      </c>
      <c r="C32" s="134">
        <v>5</v>
      </c>
      <c r="D32" s="134">
        <v>6</v>
      </c>
      <c r="E32" s="134">
        <v>7</v>
      </c>
      <c r="F32" s="134">
        <v>8</v>
      </c>
      <c r="G32" s="134">
        <v>9</v>
      </c>
      <c r="H32" s="134">
        <v>10</v>
      </c>
      <c r="I32" s="134">
        <v>11</v>
      </c>
      <c r="J32" s="134">
        <v>12</v>
      </c>
      <c r="K32" s="134" t="s">
        <v>775</v>
      </c>
      <c r="L32" s="134">
        <v>2</v>
      </c>
      <c r="M32" s="145">
        <v>3</v>
      </c>
      <c r="N32" s="205" t="s">
        <v>186</v>
      </c>
    </row>
    <row r="33" spans="1:31" ht="14.1" customHeight="1" x14ac:dyDescent="0.2">
      <c r="A33" s="138" t="s">
        <v>327</v>
      </c>
      <c r="B33" s="170">
        <v>2774</v>
      </c>
      <c r="C33" s="171">
        <v>2362</v>
      </c>
      <c r="D33" s="171">
        <v>2926</v>
      </c>
      <c r="E33" s="171">
        <v>2374</v>
      </c>
      <c r="F33" s="171">
        <v>2646</v>
      </c>
      <c r="G33" s="171">
        <v>2123</v>
      </c>
      <c r="H33" s="171">
        <v>3038</v>
      </c>
      <c r="I33" s="171">
        <v>2942</v>
      </c>
      <c r="J33" s="171">
        <v>1530</v>
      </c>
      <c r="K33" s="171">
        <v>2132</v>
      </c>
      <c r="L33" s="171">
        <v>2275</v>
      </c>
      <c r="M33" s="172">
        <v>2783</v>
      </c>
      <c r="N33" s="183">
        <v>29905</v>
      </c>
    </row>
    <row r="34" spans="1:31" ht="14.1" customHeight="1" x14ac:dyDescent="0.15">
      <c r="A34" s="53"/>
      <c r="B34" s="53"/>
      <c r="C34" s="53"/>
      <c r="D34" s="53"/>
      <c r="E34" s="53"/>
      <c r="F34" s="53"/>
      <c r="G34" s="53"/>
      <c r="H34" s="199"/>
      <c r="I34" s="53"/>
      <c r="J34" s="53"/>
      <c r="K34" s="53"/>
      <c r="L34" s="53"/>
      <c r="M34" s="53"/>
      <c r="N34" s="206" t="s">
        <v>786</v>
      </c>
    </row>
    <row r="35" spans="1:31" ht="14.1" customHeight="1" x14ac:dyDescent="0.15">
      <c r="A35" s="207"/>
      <c r="B35" s="53"/>
      <c r="C35" s="53"/>
      <c r="D35" s="53"/>
      <c r="E35" s="53"/>
      <c r="F35" s="53"/>
      <c r="G35" s="53"/>
      <c r="H35" s="199"/>
      <c r="I35" s="53"/>
      <c r="J35" s="53"/>
      <c r="K35" s="53"/>
      <c r="L35" s="53"/>
      <c r="M35" s="53"/>
      <c r="N35" s="53"/>
    </row>
    <row r="36" spans="1:31" ht="14.1" customHeight="1" x14ac:dyDescent="0.2">
      <c r="A36" s="174"/>
      <c r="H36" s="199"/>
    </row>
    <row r="37" spans="1:31" ht="14.1" customHeight="1" x14ac:dyDescent="0.2">
      <c r="M37" s="53"/>
      <c r="N37" s="199"/>
      <c r="AE37" s="53"/>
    </row>
    <row r="38" spans="1:31" ht="14.1" customHeight="1" x14ac:dyDescent="0.2">
      <c r="N38" s="199"/>
      <c r="AE38" s="53"/>
    </row>
    <row r="39" spans="1:31" ht="14.1" customHeight="1" x14ac:dyDescent="0.2">
      <c r="H39" s="53"/>
    </row>
    <row r="40" spans="1:31" ht="14.1" customHeight="1" x14ac:dyDescent="0.2">
      <c r="H40" s="53"/>
    </row>
    <row r="41" spans="1:31" ht="14.1" customHeight="1" x14ac:dyDescent="0.2"/>
    <row r="42" spans="1:31" ht="14.1" customHeight="1" x14ac:dyDescent="0.2"/>
    <row r="43" spans="1:31" ht="14.1" customHeight="1" x14ac:dyDescent="0.2"/>
    <row r="44" spans="1:31" ht="14.1" customHeight="1" x14ac:dyDescent="0.2"/>
    <row r="45" spans="1:31" ht="14.1" customHeight="1" x14ac:dyDescent="0.2"/>
    <row r="46" spans="1:31" ht="14.1" customHeight="1" x14ac:dyDescent="0.2"/>
    <row r="47" spans="1:31" ht="14.1" customHeight="1" x14ac:dyDescent="0.2"/>
    <row r="48" spans="1:3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</sheetData>
  <mergeCells count="52">
    <mergeCell ref="C24:H24"/>
    <mergeCell ref="A24:B24"/>
    <mergeCell ref="I24:J24"/>
    <mergeCell ref="C7:H7"/>
    <mergeCell ref="C8:H8"/>
    <mergeCell ref="C9:H9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  <mergeCell ref="C19:H19"/>
    <mergeCell ref="I23:J23"/>
    <mergeCell ref="A21:B21"/>
    <mergeCell ref="I21:J21"/>
    <mergeCell ref="A20:B20"/>
    <mergeCell ref="I20:J20"/>
    <mergeCell ref="A22:B22"/>
    <mergeCell ref="I22:J22"/>
    <mergeCell ref="A23:B23"/>
    <mergeCell ref="C20:H20"/>
    <mergeCell ref="C21:H21"/>
    <mergeCell ref="C22:H22"/>
    <mergeCell ref="C23:H23"/>
    <mergeCell ref="A19:B19"/>
    <mergeCell ref="I19:J19"/>
    <mergeCell ref="A18:B18"/>
    <mergeCell ref="I18:J18"/>
    <mergeCell ref="A17:B17"/>
    <mergeCell ref="I17:J17"/>
    <mergeCell ref="A16:B16"/>
    <mergeCell ref="I16:J16"/>
    <mergeCell ref="A15:B15"/>
    <mergeCell ref="I15:J15"/>
    <mergeCell ref="A14:B14"/>
    <mergeCell ref="I14:J14"/>
    <mergeCell ref="A13:B13"/>
    <mergeCell ref="I13:J13"/>
    <mergeCell ref="A12:B12"/>
    <mergeCell ref="I12:J12"/>
    <mergeCell ref="A11:B11"/>
    <mergeCell ref="I11:J11"/>
    <mergeCell ref="A10:B10"/>
    <mergeCell ref="I10:J10"/>
    <mergeCell ref="A9:B9"/>
    <mergeCell ref="I9:J9"/>
    <mergeCell ref="A7:B8"/>
    <mergeCell ref="I7:J8"/>
  </mergeCells>
  <phoneticPr fontId="20"/>
  <pageMargins left="0.70866141732283472" right="0.70866141732283472" top="0.78740157480314965" bottom="0.19685039370078741" header="0.35433070866141736" footer="0"/>
  <pageSetup paperSize="9" firstPageNumber="110" pageOrder="overThenDown" orientation="portrait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R52"/>
  <sheetViews>
    <sheetView showGridLines="0" view="pageBreakPreview" zoomScaleNormal="100" zoomScaleSheetLayoutView="100" workbookViewId="0">
      <selection activeCell="L11" sqref="L11"/>
    </sheetView>
  </sheetViews>
  <sheetFormatPr defaultColWidth="9" defaultRowHeight="12" x14ac:dyDescent="0.2"/>
  <cols>
    <col min="1" max="1" width="2.5546875" style="53" customWidth="1"/>
    <col min="2" max="2" width="9.109375" style="53" customWidth="1"/>
    <col min="3" max="17" width="5.109375" style="53" customWidth="1"/>
    <col min="18" max="16384" width="9" style="53"/>
  </cols>
  <sheetData>
    <row r="1" spans="1:17" ht="24" customHeight="1" x14ac:dyDescent="0.2">
      <c r="A1" s="52" t="s">
        <v>593</v>
      </c>
    </row>
    <row r="2" spans="1:17" ht="15.9" customHeight="1" x14ac:dyDescent="0.2">
      <c r="A2" s="66" t="s">
        <v>594</v>
      </c>
      <c r="C2" s="66"/>
      <c r="D2" s="66"/>
      <c r="E2" s="66"/>
    </row>
    <row r="3" spans="1:17" ht="14.1" customHeight="1" thickBot="1" x14ac:dyDescent="0.25">
      <c r="N3" s="56" t="s">
        <v>595</v>
      </c>
    </row>
    <row r="4" spans="1:17" s="94" customFormat="1" ht="14.1" customHeight="1" x14ac:dyDescent="0.2">
      <c r="A4" s="712" t="s">
        <v>3</v>
      </c>
      <c r="B4" s="713"/>
      <c r="C4" s="717" t="s">
        <v>596</v>
      </c>
      <c r="D4" s="718"/>
      <c r="E4" s="718"/>
      <c r="F4" s="716" t="s">
        <v>597</v>
      </c>
      <c r="G4" s="716"/>
      <c r="H4" s="716"/>
      <c r="I4" s="716" t="s">
        <v>598</v>
      </c>
      <c r="J4" s="716"/>
      <c r="K4" s="716"/>
      <c r="L4" s="756" t="s">
        <v>599</v>
      </c>
      <c r="M4" s="756"/>
      <c r="N4" s="757"/>
    </row>
    <row r="5" spans="1:17" s="94" customFormat="1" ht="14.1" customHeight="1" x14ac:dyDescent="0.2">
      <c r="A5" s="714"/>
      <c r="B5" s="715"/>
      <c r="C5" s="95" t="s">
        <v>600</v>
      </c>
      <c r="D5" s="721" t="s">
        <v>601</v>
      </c>
      <c r="E5" s="589"/>
      <c r="F5" s="97" t="s">
        <v>600</v>
      </c>
      <c r="G5" s="758" t="s">
        <v>601</v>
      </c>
      <c r="H5" s="758"/>
      <c r="I5" s="97" t="s">
        <v>600</v>
      </c>
      <c r="J5" s="758" t="s">
        <v>601</v>
      </c>
      <c r="K5" s="758"/>
      <c r="L5" s="97" t="s">
        <v>600</v>
      </c>
      <c r="M5" s="758" t="s">
        <v>601</v>
      </c>
      <c r="N5" s="759"/>
    </row>
    <row r="6" spans="1:17" ht="14.1" customHeight="1" x14ac:dyDescent="0.2">
      <c r="A6" s="719" t="s">
        <v>13</v>
      </c>
      <c r="B6" s="720"/>
      <c r="C6" s="208">
        <v>49</v>
      </c>
      <c r="D6" s="722">
        <v>64550</v>
      </c>
      <c r="E6" s="723"/>
      <c r="F6" s="209">
        <v>8</v>
      </c>
      <c r="G6" s="760">
        <v>2153</v>
      </c>
      <c r="H6" s="760"/>
      <c r="I6" s="210">
        <v>0</v>
      </c>
      <c r="J6" s="763">
        <v>0</v>
      </c>
      <c r="K6" s="763"/>
      <c r="L6" s="209">
        <v>149</v>
      </c>
      <c r="M6" s="760">
        <v>51000</v>
      </c>
      <c r="N6" s="761"/>
    </row>
    <row r="7" spans="1:17" ht="14.1" customHeight="1" x14ac:dyDescent="0.2">
      <c r="A7" s="719" t="s">
        <v>36</v>
      </c>
      <c r="B7" s="720"/>
      <c r="C7" s="208">
        <v>49</v>
      </c>
      <c r="D7" s="722">
        <v>63254</v>
      </c>
      <c r="E7" s="723"/>
      <c r="F7" s="209">
        <v>8</v>
      </c>
      <c r="G7" s="760">
        <v>2153</v>
      </c>
      <c r="H7" s="760"/>
      <c r="I7" s="210">
        <v>0</v>
      </c>
      <c r="J7" s="763">
        <v>0</v>
      </c>
      <c r="K7" s="763"/>
      <c r="L7" s="209">
        <v>150</v>
      </c>
      <c r="M7" s="760">
        <v>51492</v>
      </c>
      <c r="N7" s="761"/>
    </row>
    <row r="8" spans="1:17" s="214" customFormat="1" ht="14.1" customHeight="1" x14ac:dyDescent="0.2">
      <c r="A8" s="729" t="s">
        <v>38</v>
      </c>
      <c r="B8" s="730"/>
      <c r="C8" s="211">
        <f>SUM(C10:C16)</f>
        <v>49</v>
      </c>
      <c r="D8" s="728">
        <f t="shared" ref="D8:H8" si="0">SUM(D10:D16)</f>
        <v>61125</v>
      </c>
      <c r="E8" s="728">
        <f t="shared" si="0"/>
        <v>0</v>
      </c>
      <c r="F8" s="212">
        <f t="shared" si="0"/>
        <v>7</v>
      </c>
      <c r="G8" s="728">
        <f t="shared" si="0"/>
        <v>1206</v>
      </c>
      <c r="H8" s="728">
        <f t="shared" si="0"/>
        <v>0</v>
      </c>
      <c r="I8" s="213">
        <v>0</v>
      </c>
      <c r="J8" s="766">
        <v>0</v>
      </c>
      <c r="K8" s="766"/>
      <c r="L8" s="212">
        <f t="shared" ref="L8:N8" si="1">SUM(L10:L16)</f>
        <v>151</v>
      </c>
      <c r="M8" s="764">
        <f t="shared" si="1"/>
        <v>51818</v>
      </c>
      <c r="N8" s="765">
        <f t="shared" si="1"/>
        <v>0</v>
      </c>
      <c r="O8" s="58"/>
      <c r="P8" s="58"/>
      <c r="Q8" s="58"/>
    </row>
    <row r="9" spans="1:17" ht="14.1" customHeight="1" x14ac:dyDescent="0.2">
      <c r="A9" s="215"/>
      <c r="B9" s="216"/>
      <c r="C9" s="217"/>
      <c r="D9" s="726"/>
      <c r="E9" s="727"/>
      <c r="F9" s="218"/>
      <c r="G9" s="762"/>
      <c r="H9" s="762"/>
      <c r="I9" s="219"/>
      <c r="J9" s="767"/>
      <c r="K9" s="767"/>
      <c r="L9" s="218"/>
      <c r="M9" s="762"/>
      <c r="N9" s="768"/>
      <c r="O9" s="214"/>
      <c r="P9" s="214"/>
      <c r="Q9" s="214"/>
    </row>
    <row r="10" spans="1:17" ht="14.1" customHeight="1" x14ac:dyDescent="0.2">
      <c r="A10" s="220"/>
      <c r="B10" s="221" t="s">
        <v>602</v>
      </c>
      <c r="C10" s="222">
        <v>6</v>
      </c>
      <c r="D10" s="724">
        <v>5679</v>
      </c>
      <c r="E10" s="725"/>
      <c r="F10" s="223">
        <v>2</v>
      </c>
      <c r="G10" s="755">
        <v>565</v>
      </c>
      <c r="H10" s="755"/>
      <c r="I10" s="210">
        <v>0</v>
      </c>
      <c r="J10" s="763">
        <v>0</v>
      </c>
      <c r="K10" s="763"/>
      <c r="L10" s="223">
        <v>39</v>
      </c>
      <c r="M10" s="755">
        <v>9522</v>
      </c>
      <c r="N10" s="769"/>
    </row>
    <row r="11" spans="1:17" ht="14.1" customHeight="1" x14ac:dyDescent="0.2">
      <c r="A11" s="220"/>
      <c r="B11" s="221" t="s">
        <v>603</v>
      </c>
      <c r="C11" s="222">
        <v>8</v>
      </c>
      <c r="D11" s="724">
        <v>8375</v>
      </c>
      <c r="E11" s="725"/>
      <c r="F11" s="223">
        <v>2</v>
      </c>
      <c r="G11" s="755">
        <v>396</v>
      </c>
      <c r="H11" s="755"/>
      <c r="I11" s="210">
        <v>0</v>
      </c>
      <c r="J11" s="763">
        <v>0</v>
      </c>
      <c r="K11" s="763"/>
      <c r="L11" s="223">
        <v>20</v>
      </c>
      <c r="M11" s="755">
        <v>9370</v>
      </c>
      <c r="N11" s="769"/>
    </row>
    <row r="12" spans="1:17" ht="14.1" customHeight="1" x14ac:dyDescent="0.2">
      <c r="A12" s="220"/>
      <c r="B12" s="221" t="s">
        <v>604</v>
      </c>
      <c r="C12" s="222">
        <v>7</v>
      </c>
      <c r="D12" s="724">
        <v>2954</v>
      </c>
      <c r="E12" s="725"/>
      <c r="F12" s="223">
        <v>0</v>
      </c>
      <c r="G12" s="755">
        <v>0</v>
      </c>
      <c r="H12" s="755"/>
      <c r="I12" s="210">
        <v>0</v>
      </c>
      <c r="J12" s="763">
        <v>0</v>
      </c>
      <c r="K12" s="763"/>
      <c r="L12" s="223">
        <v>6</v>
      </c>
      <c r="M12" s="755">
        <v>5432</v>
      </c>
      <c r="N12" s="769"/>
    </row>
    <row r="13" spans="1:17" ht="14.1" customHeight="1" x14ac:dyDescent="0.2">
      <c r="A13" s="220"/>
      <c r="B13" s="221" t="s">
        <v>605</v>
      </c>
      <c r="C13" s="222">
        <v>7</v>
      </c>
      <c r="D13" s="724">
        <v>2906</v>
      </c>
      <c r="E13" s="725"/>
      <c r="F13" s="223">
        <v>0</v>
      </c>
      <c r="G13" s="755">
        <v>0</v>
      </c>
      <c r="H13" s="755"/>
      <c r="I13" s="210">
        <v>0</v>
      </c>
      <c r="J13" s="763">
        <v>0</v>
      </c>
      <c r="K13" s="763"/>
      <c r="L13" s="223">
        <v>14</v>
      </c>
      <c r="M13" s="755">
        <v>2416</v>
      </c>
      <c r="N13" s="769"/>
    </row>
    <row r="14" spans="1:17" ht="14.1" customHeight="1" x14ac:dyDescent="0.2">
      <c r="A14" s="220"/>
      <c r="B14" s="221" t="s">
        <v>606</v>
      </c>
      <c r="C14" s="222">
        <v>3</v>
      </c>
      <c r="D14" s="724">
        <v>14587</v>
      </c>
      <c r="E14" s="725"/>
      <c r="F14" s="223">
        <v>1</v>
      </c>
      <c r="G14" s="755">
        <v>191</v>
      </c>
      <c r="H14" s="755"/>
      <c r="I14" s="210">
        <v>0</v>
      </c>
      <c r="J14" s="763">
        <v>0</v>
      </c>
      <c r="K14" s="763"/>
      <c r="L14" s="223">
        <v>25</v>
      </c>
      <c r="M14" s="755">
        <v>3719</v>
      </c>
      <c r="N14" s="769"/>
    </row>
    <row r="15" spans="1:17" ht="14.1" customHeight="1" x14ac:dyDescent="0.2">
      <c r="A15" s="220"/>
      <c r="B15" s="221" t="s">
        <v>607</v>
      </c>
      <c r="C15" s="222">
        <v>8</v>
      </c>
      <c r="D15" s="724">
        <v>23974</v>
      </c>
      <c r="E15" s="725"/>
      <c r="F15" s="223">
        <v>0</v>
      </c>
      <c r="G15" s="755">
        <v>0</v>
      </c>
      <c r="H15" s="755"/>
      <c r="I15" s="210">
        <v>0</v>
      </c>
      <c r="J15" s="763">
        <v>0</v>
      </c>
      <c r="K15" s="763"/>
      <c r="L15" s="223">
        <v>19</v>
      </c>
      <c r="M15" s="755">
        <v>3961</v>
      </c>
      <c r="N15" s="769"/>
    </row>
    <row r="16" spans="1:17" ht="14.1" customHeight="1" thickBot="1" x14ac:dyDescent="0.25">
      <c r="A16" s="224"/>
      <c r="B16" s="225" t="s">
        <v>608</v>
      </c>
      <c r="C16" s="226">
        <v>10</v>
      </c>
      <c r="D16" s="770">
        <v>2650</v>
      </c>
      <c r="E16" s="771"/>
      <c r="F16" s="227">
        <v>2</v>
      </c>
      <c r="G16" s="772">
        <v>54</v>
      </c>
      <c r="H16" s="772"/>
      <c r="I16" s="228">
        <v>0</v>
      </c>
      <c r="J16" s="773">
        <v>0</v>
      </c>
      <c r="K16" s="773"/>
      <c r="L16" s="227">
        <v>28</v>
      </c>
      <c r="M16" s="772">
        <v>17398</v>
      </c>
      <c r="N16" s="774"/>
    </row>
    <row r="17" spans="1:17" ht="14.1" customHeight="1" x14ac:dyDescent="0.2">
      <c r="A17" s="63" t="s">
        <v>609</v>
      </c>
      <c r="N17" s="64" t="s">
        <v>610</v>
      </c>
    </row>
    <row r="18" spans="1:17" ht="15.9" customHeight="1" x14ac:dyDescent="0.2"/>
    <row r="19" spans="1:17" ht="14.1" customHeight="1" x14ac:dyDescent="0.2">
      <c r="A19" s="66" t="s">
        <v>611</v>
      </c>
      <c r="C19" s="66"/>
      <c r="D19" s="66"/>
    </row>
    <row r="20" spans="1:17" s="94" customFormat="1" ht="14.1" customHeight="1" thickBot="1" x14ac:dyDescent="0.25">
      <c r="A20" s="53"/>
      <c r="B20" s="53"/>
      <c r="C20" s="53"/>
      <c r="D20" s="53"/>
      <c r="E20" s="53"/>
      <c r="F20" s="56" t="s">
        <v>612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</row>
    <row r="21" spans="1:17" ht="14.1" customHeight="1" x14ac:dyDescent="0.2">
      <c r="A21" s="712" t="s">
        <v>3</v>
      </c>
      <c r="B21" s="713"/>
      <c r="C21" s="731" t="s">
        <v>613</v>
      </c>
      <c r="D21" s="732"/>
      <c r="E21" s="733" t="s">
        <v>614</v>
      </c>
      <c r="F21" s="734"/>
      <c r="G21" s="94"/>
      <c r="H21" s="94"/>
      <c r="I21" s="94" t="s">
        <v>615</v>
      </c>
      <c r="J21" s="94"/>
      <c r="K21" s="94"/>
      <c r="L21" s="94"/>
      <c r="M21" s="94"/>
      <c r="N21" s="94"/>
      <c r="O21" s="94"/>
      <c r="P21" s="94"/>
      <c r="Q21" s="94"/>
    </row>
    <row r="22" spans="1:17" ht="14.1" customHeight="1" x14ac:dyDescent="0.2">
      <c r="A22" s="719" t="s">
        <v>13</v>
      </c>
      <c r="B22" s="720"/>
      <c r="C22" s="735">
        <v>1</v>
      </c>
      <c r="D22" s="736"/>
      <c r="E22" s="737">
        <v>23</v>
      </c>
      <c r="F22" s="738"/>
      <c r="H22" s="53" t="s">
        <v>615</v>
      </c>
      <c r="I22" s="53" t="s">
        <v>615</v>
      </c>
    </row>
    <row r="23" spans="1:17" s="58" customFormat="1" ht="14.1" customHeight="1" x14ac:dyDescent="0.2">
      <c r="A23" s="719" t="s">
        <v>36</v>
      </c>
      <c r="B23" s="720"/>
      <c r="C23" s="735">
        <v>2</v>
      </c>
      <c r="D23" s="736"/>
      <c r="E23" s="737">
        <v>26</v>
      </c>
      <c r="F23" s="738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17" ht="14.1" customHeight="1" x14ac:dyDescent="0.2">
      <c r="A24" s="729" t="s">
        <v>777</v>
      </c>
      <c r="B24" s="730"/>
      <c r="C24" s="745">
        <f>SUM(C26:D32)</f>
        <v>2</v>
      </c>
      <c r="D24" s="746"/>
      <c r="E24" s="747">
        <f>SUM(E26:F32)</f>
        <v>29</v>
      </c>
      <c r="F24" s="74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</row>
    <row r="25" spans="1:17" ht="14.1" customHeight="1" x14ac:dyDescent="0.2">
      <c r="A25" s="220"/>
      <c r="B25" s="229"/>
      <c r="C25" s="735"/>
      <c r="D25" s="739"/>
      <c r="E25" s="737"/>
      <c r="F25" s="740"/>
    </row>
    <row r="26" spans="1:17" ht="14.1" customHeight="1" x14ac:dyDescent="0.2">
      <c r="A26" s="220"/>
      <c r="B26" s="221" t="s">
        <v>616</v>
      </c>
      <c r="C26" s="741" t="s">
        <v>17</v>
      </c>
      <c r="D26" s="742"/>
      <c r="E26" s="743" t="s">
        <v>17</v>
      </c>
      <c r="F26" s="744"/>
    </row>
    <row r="27" spans="1:17" ht="14.1" customHeight="1" x14ac:dyDescent="0.2">
      <c r="A27" s="220"/>
      <c r="B27" s="221" t="s">
        <v>617</v>
      </c>
      <c r="C27" s="741" t="s">
        <v>17</v>
      </c>
      <c r="D27" s="742"/>
      <c r="E27" s="743" t="s">
        <v>17</v>
      </c>
      <c r="F27" s="744"/>
    </row>
    <row r="28" spans="1:17" ht="14.1" customHeight="1" x14ac:dyDescent="0.2">
      <c r="A28" s="220"/>
      <c r="B28" s="221" t="s">
        <v>618</v>
      </c>
      <c r="C28" s="749">
        <v>0</v>
      </c>
      <c r="D28" s="739"/>
      <c r="E28" s="750">
        <v>0</v>
      </c>
      <c r="F28" s="740"/>
    </row>
    <row r="29" spans="1:17" ht="14.1" customHeight="1" x14ac:dyDescent="0.2">
      <c r="A29" s="220"/>
      <c r="B29" s="221" t="s">
        <v>619</v>
      </c>
      <c r="C29" s="749">
        <v>0</v>
      </c>
      <c r="D29" s="739"/>
      <c r="E29" s="750">
        <v>0</v>
      </c>
      <c r="F29" s="740"/>
    </row>
    <row r="30" spans="1:17" ht="14.1" customHeight="1" x14ac:dyDescent="0.2">
      <c r="A30" s="220"/>
      <c r="B30" s="221" t="s">
        <v>620</v>
      </c>
      <c r="C30" s="749">
        <v>1</v>
      </c>
      <c r="D30" s="739"/>
      <c r="E30" s="750">
        <v>28</v>
      </c>
      <c r="F30" s="740"/>
    </row>
    <row r="31" spans="1:17" ht="14.1" customHeight="1" x14ac:dyDescent="0.2">
      <c r="A31" s="220"/>
      <c r="B31" s="221" t="s">
        <v>21</v>
      </c>
      <c r="C31" s="749">
        <v>0</v>
      </c>
      <c r="D31" s="739"/>
      <c r="E31" s="750">
        <v>0</v>
      </c>
      <c r="F31" s="740"/>
    </row>
    <row r="32" spans="1:17" ht="14.1" customHeight="1" thickBot="1" x14ac:dyDescent="0.25">
      <c r="A32" s="224"/>
      <c r="B32" s="225" t="s">
        <v>621</v>
      </c>
      <c r="C32" s="751">
        <v>1</v>
      </c>
      <c r="D32" s="752"/>
      <c r="E32" s="753">
        <v>1</v>
      </c>
      <c r="F32" s="754"/>
    </row>
    <row r="33" spans="1:18" s="230" customFormat="1" ht="15.9" customHeight="1" x14ac:dyDescent="0.2">
      <c r="A33" s="53"/>
      <c r="B33" s="53"/>
      <c r="C33" s="53"/>
      <c r="D33" s="53"/>
      <c r="E33" s="53"/>
      <c r="F33" s="64" t="s">
        <v>622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1:18" ht="14.1" customHeight="1" x14ac:dyDescent="0.2"/>
    <row r="35" spans="1:18" ht="14.1" customHeight="1" x14ac:dyDescent="0.2">
      <c r="A35" s="66" t="s">
        <v>623</v>
      </c>
      <c r="B35" s="230"/>
      <c r="C35" s="66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</row>
    <row r="36" spans="1:18" ht="14.1" customHeight="1" thickBot="1" x14ac:dyDescent="0.25">
      <c r="P36" s="775" t="s">
        <v>624</v>
      </c>
      <c r="Q36" s="775"/>
      <c r="R36" s="53" t="s">
        <v>615</v>
      </c>
    </row>
    <row r="37" spans="1:18" ht="14.1" customHeight="1" x14ac:dyDescent="0.2">
      <c r="A37" s="776" t="s">
        <v>3</v>
      </c>
      <c r="B37" s="777"/>
      <c r="C37" s="717" t="s">
        <v>625</v>
      </c>
      <c r="D37" s="779"/>
      <c r="E37" s="780"/>
      <c r="F37" s="717" t="s">
        <v>626</v>
      </c>
      <c r="G37" s="779"/>
      <c r="H37" s="780"/>
      <c r="I37" s="717" t="s">
        <v>627</v>
      </c>
      <c r="J37" s="779"/>
      <c r="K37" s="780"/>
      <c r="L37" s="717" t="s">
        <v>628</v>
      </c>
      <c r="M37" s="779"/>
      <c r="N37" s="780"/>
      <c r="O37" s="717" t="s">
        <v>629</v>
      </c>
      <c r="P37" s="718"/>
      <c r="Q37" s="781"/>
      <c r="R37" s="93" t="s">
        <v>615</v>
      </c>
    </row>
    <row r="38" spans="1:18" ht="14.1" customHeight="1" x14ac:dyDescent="0.2">
      <c r="A38" s="778"/>
      <c r="B38" s="584"/>
      <c r="C38" s="95" t="s">
        <v>630</v>
      </c>
      <c r="D38" s="97" t="s">
        <v>631</v>
      </c>
      <c r="E38" s="231" t="s">
        <v>632</v>
      </c>
      <c r="F38" s="95" t="s">
        <v>630</v>
      </c>
      <c r="G38" s="97" t="s">
        <v>631</v>
      </c>
      <c r="H38" s="231" t="s">
        <v>632</v>
      </c>
      <c r="I38" s="95" t="s">
        <v>630</v>
      </c>
      <c r="J38" s="97" t="s">
        <v>631</v>
      </c>
      <c r="K38" s="231" t="s">
        <v>632</v>
      </c>
      <c r="L38" s="95" t="s">
        <v>630</v>
      </c>
      <c r="M38" s="97" t="s">
        <v>631</v>
      </c>
      <c r="N38" s="231" t="s">
        <v>632</v>
      </c>
      <c r="O38" s="95" t="s">
        <v>630</v>
      </c>
      <c r="P38" s="97" t="s">
        <v>631</v>
      </c>
      <c r="Q38" s="232" t="s">
        <v>632</v>
      </c>
      <c r="R38" s="93" t="s">
        <v>633</v>
      </c>
    </row>
    <row r="39" spans="1:18" s="58" customFormat="1" ht="14.1" customHeight="1" x14ac:dyDescent="0.2">
      <c r="A39" s="719" t="s">
        <v>13</v>
      </c>
      <c r="B39" s="720"/>
      <c r="C39" s="233">
        <v>3492</v>
      </c>
      <c r="D39" s="234">
        <v>2580</v>
      </c>
      <c r="E39" s="235">
        <v>912</v>
      </c>
      <c r="F39" s="233">
        <v>13</v>
      </c>
      <c r="G39" s="234">
        <v>13</v>
      </c>
      <c r="H39" s="235">
        <v>0</v>
      </c>
      <c r="I39" s="233">
        <v>893</v>
      </c>
      <c r="J39" s="234">
        <v>875</v>
      </c>
      <c r="K39" s="235">
        <v>18</v>
      </c>
      <c r="L39" s="233">
        <v>2512</v>
      </c>
      <c r="M39" s="234">
        <v>1630</v>
      </c>
      <c r="N39" s="235">
        <v>882</v>
      </c>
      <c r="O39" s="233">
        <v>74</v>
      </c>
      <c r="P39" s="234">
        <v>62</v>
      </c>
      <c r="Q39" s="236">
        <v>12</v>
      </c>
      <c r="R39" s="237" t="s">
        <v>615</v>
      </c>
    </row>
    <row r="40" spans="1:18" ht="14.1" customHeight="1" x14ac:dyDescent="0.2">
      <c r="A40" s="719" t="s">
        <v>36</v>
      </c>
      <c r="B40" s="720"/>
      <c r="C40" s="233">
        <v>3330</v>
      </c>
      <c r="D40" s="234">
        <v>2616</v>
      </c>
      <c r="E40" s="235">
        <v>714</v>
      </c>
      <c r="F40" s="233">
        <v>12</v>
      </c>
      <c r="G40" s="234">
        <v>11</v>
      </c>
      <c r="H40" s="235">
        <v>1</v>
      </c>
      <c r="I40" s="233">
        <v>1121</v>
      </c>
      <c r="J40" s="234">
        <v>1106</v>
      </c>
      <c r="K40" s="235">
        <v>15</v>
      </c>
      <c r="L40" s="233">
        <v>2137</v>
      </c>
      <c r="M40" s="234">
        <v>1450</v>
      </c>
      <c r="N40" s="235">
        <v>687</v>
      </c>
      <c r="O40" s="233">
        <v>60</v>
      </c>
      <c r="P40" s="234">
        <v>49</v>
      </c>
      <c r="Q40" s="236">
        <v>11</v>
      </c>
      <c r="R40" s="93"/>
    </row>
    <row r="41" spans="1:18" ht="14.1" customHeight="1" x14ac:dyDescent="0.2">
      <c r="A41" s="729" t="s">
        <v>777</v>
      </c>
      <c r="B41" s="730"/>
      <c r="C41" s="238">
        <f>SUM(C43:C50)</f>
        <v>3245</v>
      </c>
      <c r="D41" s="239">
        <f t="shared" ref="D41:P41" si="2">SUM(D43:D50)</f>
        <v>2609</v>
      </c>
      <c r="E41" s="240">
        <f t="shared" si="2"/>
        <v>636</v>
      </c>
      <c r="F41" s="238">
        <f t="shared" si="2"/>
        <v>14</v>
      </c>
      <c r="G41" s="239">
        <f t="shared" si="2"/>
        <v>13</v>
      </c>
      <c r="H41" s="241">
        <f t="shared" si="2"/>
        <v>1</v>
      </c>
      <c r="I41" s="238">
        <f t="shared" si="2"/>
        <v>1168</v>
      </c>
      <c r="J41" s="239">
        <f t="shared" si="2"/>
        <v>1155</v>
      </c>
      <c r="K41" s="241">
        <f t="shared" si="2"/>
        <v>13</v>
      </c>
      <c r="L41" s="238">
        <f t="shared" si="2"/>
        <v>2002</v>
      </c>
      <c r="M41" s="239">
        <f t="shared" si="2"/>
        <v>1392</v>
      </c>
      <c r="N41" s="241">
        <f t="shared" si="2"/>
        <v>610</v>
      </c>
      <c r="O41" s="238">
        <f t="shared" si="2"/>
        <v>61</v>
      </c>
      <c r="P41" s="239">
        <f t="shared" si="2"/>
        <v>49</v>
      </c>
      <c r="Q41" s="242">
        <f>SUM(Q43:Q50)</f>
        <v>12</v>
      </c>
      <c r="R41" s="93"/>
    </row>
    <row r="42" spans="1:18" ht="14.1" customHeight="1" x14ac:dyDescent="0.2">
      <c r="A42" s="243"/>
      <c r="B42" s="229"/>
      <c r="C42" s="233"/>
      <c r="D42" s="234"/>
      <c r="E42" s="235"/>
      <c r="F42" s="233"/>
      <c r="G42" s="234"/>
      <c r="H42" s="235"/>
      <c r="I42" s="233"/>
      <c r="J42" s="234"/>
      <c r="K42" s="235"/>
      <c r="L42" s="233"/>
      <c r="M42" s="234"/>
      <c r="N42" s="235"/>
      <c r="O42" s="233"/>
      <c r="P42" s="234"/>
      <c r="Q42" s="236"/>
      <c r="R42" s="93"/>
    </row>
    <row r="43" spans="1:18" ht="14.1" customHeight="1" x14ac:dyDescent="0.2">
      <c r="A43" s="220"/>
      <c r="B43" s="221" t="s">
        <v>634</v>
      </c>
      <c r="C43" s="233">
        <f>F43+I43+L43+O43</f>
        <v>508</v>
      </c>
      <c r="D43" s="234">
        <f>G43+J43+M43+P43</f>
        <v>508</v>
      </c>
      <c r="E43" s="235">
        <f>H43+K43+N43+Q43</f>
        <v>0</v>
      </c>
      <c r="F43" s="233">
        <f>G43+H43</f>
        <v>3</v>
      </c>
      <c r="G43" s="234">
        <v>3</v>
      </c>
      <c r="H43" s="244">
        <v>0</v>
      </c>
      <c r="I43" s="233">
        <f>J43+K43</f>
        <v>204</v>
      </c>
      <c r="J43" s="234">
        <v>204</v>
      </c>
      <c r="K43" s="244">
        <v>0</v>
      </c>
      <c r="L43" s="233">
        <f>M43+N43</f>
        <v>280</v>
      </c>
      <c r="M43" s="234">
        <v>280</v>
      </c>
      <c r="N43" s="244">
        <v>0</v>
      </c>
      <c r="O43" s="233">
        <f>P43+Q43</f>
        <v>21</v>
      </c>
      <c r="P43" s="234">
        <v>21</v>
      </c>
      <c r="Q43" s="245">
        <v>0</v>
      </c>
      <c r="R43" s="93"/>
    </row>
    <row r="44" spans="1:18" ht="14.1" customHeight="1" x14ac:dyDescent="0.2">
      <c r="A44" s="220"/>
      <c r="B44" s="221" t="s">
        <v>635</v>
      </c>
      <c r="C44" s="233">
        <f t="shared" ref="C44:E50" si="3">F44+I44+L44+O44</f>
        <v>502</v>
      </c>
      <c r="D44" s="234">
        <f t="shared" si="3"/>
        <v>502</v>
      </c>
      <c r="E44" s="235">
        <f t="shared" si="3"/>
        <v>0</v>
      </c>
      <c r="F44" s="233">
        <f t="shared" ref="F44:F50" si="4">G44+H44</f>
        <v>1</v>
      </c>
      <c r="G44" s="234">
        <v>1</v>
      </c>
      <c r="H44" s="244">
        <v>0</v>
      </c>
      <c r="I44" s="233">
        <f t="shared" ref="I44:I50" si="5">J44+K44</f>
        <v>233</v>
      </c>
      <c r="J44" s="234">
        <v>233</v>
      </c>
      <c r="K44" s="244">
        <v>0</v>
      </c>
      <c r="L44" s="233">
        <f t="shared" ref="L44:L50" si="6">M44+N44</f>
        <v>261</v>
      </c>
      <c r="M44" s="234">
        <v>261</v>
      </c>
      <c r="N44" s="244">
        <v>0</v>
      </c>
      <c r="O44" s="233">
        <f t="shared" ref="O44:O50" si="7">P44+Q44</f>
        <v>7</v>
      </c>
      <c r="P44" s="234">
        <v>7</v>
      </c>
      <c r="Q44" s="245">
        <v>0</v>
      </c>
      <c r="R44" s="93"/>
    </row>
    <row r="45" spans="1:18" ht="14.1" customHeight="1" x14ac:dyDescent="0.2">
      <c r="A45" s="220"/>
      <c r="B45" s="221" t="s">
        <v>636</v>
      </c>
      <c r="C45" s="233">
        <f t="shared" si="3"/>
        <v>201</v>
      </c>
      <c r="D45" s="234">
        <f t="shared" si="3"/>
        <v>201</v>
      </c>
      <c r="E45" s="235">
        <f t="shared" si="3"/>
        <v>0</v>
      </c>
      <c r="F45" s="233">
        <f t="shared" si="4"/>
        <v>0</v>
      </c>
      <c r="G45" s="234">
        <v>0</v>
      </c>
      <c r="H45" s="244">
        <v>0</v>
      </c>
      <c r="I45" s="233">
        <f t="shared" si="5"/>
        <v>85</v>
      </c>
      <c r="J45" s="234">
        <v>85</v>
      </c>
      <c r="K45" s="244">
        <v>0</v>
      </c>
      <c r="L45" s="233">
        <f t="shared" si="6"/>
        <v>115</v>
      </c>
      <c r="M45" s="234">
        <v>115</v>
      </c>
      <c r="N45" s="244">
        <v>0</v>
      </c>
      <c r="O45" s="233">
        <f t="shared" si="7"/>
        <v>1</v>
      </c>
      <c r="P45" s="234">
        <v>1</v>
      </c>
      <c r="Q45" s="245">
        <v>0</v>
      </c>
      <c r="R45" s="93"/>
    </row>
    <row r="46" spans="1:18" ht="14.1" customHeight="1" x14ac:dyDescent="0.2">
      <c r="A46" s="220"/>
      <c r="B46" s="221" t="s">
        <v>637</v>
      </c>
      <c r="C46" s="233">
        <f t="shared" si="3"/>
        <v>176</v>
      </c>
      <c r="D46" s="234">
        <f t="shared" si="3"/>
        <v>176</v>
      </c>
      <c r="E46" s="235">
        <f t="shared" si="3"/>
        <v>0</v>
      </c>
      <c r="F46" s="233">
        <f t="shared" si="4"/>
        <v>0</v>
      </c>
      <c r="G46" s="234">
        <v>0</v>
      </c>
      <c r="H46" s="244">
        <v>0</v>
      </c>
      <c r="I46" s="233">
        <f t="shared" si="5"/>
        <v>79</v>
      </c>
      <c r="J46" s="234">
        <v>79</v>
      </c>
      <c r="K46" s="244">
        <v>0</v>
      </c>
      <c r="L46" s="233">
        <f t="shared" si="6"/>
        <v>97</v>
      </c>
      <c r="M46" s="234">
        <v>97</v>
      </c>
      <c r="N46" s="244">
        <v>0</v>
      </c>
      <c r="O46" s="233">
        <f t="shared" si="7"/>
        <v>0</v>
      </c>
      <c r="P46" s="234">
        <v>0</v>
      </c>
      <c r="Q46" s="245">
        <v>0</v>
      </c>
      <c r="R46" s="93"/>
    </row>
    <row r="47" spans="1:18" ht="14.1" customHeight="1" x14ac:dyDescent="0.2">
      <c r="A47" s="220"/>
      <c r="B47" s="221" t="s">
        <v>20</v>
      </c>
      <c r="C47" s="233">
        <f t="shared" si="3"/>
        <v>387</v>
      </c>
      <c r="D47" s="234">
        <f t="shared" si="3"/>
        <v>387</v>
      </c>
      <c r="E47" s="235">
        <f t="shared" si="3"/>
        <v>0</v>
      </c>
      <c r="F47" s="233">
        <f t="shared" si="4"/>
        <v>0</v>
      </c>
      <c r="G47" s="234">
        <v>0</v>
      </c>
      <c r="H47" s="244">
        <v>0</v>
      </c>
      <c r="I47" s="233">
        <f t="shared" si="5"/>
        <v>233</v>
      </c>
      <c r="J47" s="234">
        <v>233</v>
      </c>
      <c r="K47" s="244">
        <v>0</v>
      </c>
      <c r="L47" s="233">
        <f t="shared" si="6"/>
        <v>148</v>
      </c>
      <c r="M47" s="234">
        <v>148</v>
      </c>
      <c r="N47" s="244">
        <v>0</v>
      </c>
      <c r="O47" s="233">
        <f t="shared" si="7"/>
        <v>6</v>
      </c>
      <c r="P47" s="234">
        <v>6</v>
      </c>
      <c r="Q47" s="245">
        <v>0</v>
      </c>
      <c r="R47" s="93" t="s">
        <v>615</v>
      </c>
    </row>
    <row r="48" spans="1:18" ht="14.1" customHeight="1" x14ac:dyDescent="0.2">
      <c r="A48" s="220"/>
      <c r="B48" s="221" t="s">
        <v>607</v>
      </c>
      <c r="C48" s="233">
        <f t="shared" si="3"/>
        <v>438</v>
      </c>
      <c r="D48" s="234">
        <f t="shared" si="3"/>
        <v>438</v>
      </c>
      <c r="E48" s="235">
        <f t="shared" si="3"/>
        <v>0</v>
      </c>
      <c r="F48" s="233">
        <f t="shared" si="4"/>
        <v>7</v>
      </c>
      <c r="G48" s="234">
        <v>7</v>
      </c>
      <c r="H48" s="244">
        <v>0</v>
      </c>
      <c r="I48" s="233">
        <f t="shared" si="5"/>
        <v>204</v>
      </c>
      <c r="J48" s="234">
        <v>204</v>
      </c>
      <c r="K48" s="244">
        <v>0</v>
      </c>
      <c r="L48" s="233">
        <f t="shared" si="6"/>
        <v>223</v>
      </c>
      <c r="M48" s="234">
        <v>223</v>
      </c>
      <c r="N48" s="244">
        <v>0</v>
      </c>
      <c r="O48" s="233">
        <f t="shared" si="7"/>
        <v>4</v>
      </c>
      <c r="P48" s="234">
        <v>4</v>
      </c>
      <c r="Q48" s="245">
        <v>0</v>
      </c>
      <c r="R48" s="93"/>
    </row>
    <row r="49" spans="1:17" ht="14.1" customHeight="1" x14ac:dyDescent="0.2">
      <c r="A49" s="220"/>
      <c r="B49" s="221" t="s">
        <v>638</v>
      </c>
      <c r="C49" s="233">
        <f t="shared" si="3"/>
        <v>397</v>
      </c>
      <c r="D49" s="234">
        <f t="shared" si="3"/>
        <v>397</v>
      </c>
      <c r="E49" s="235">
        <f t="shared" si="3"/>
        <v>0</v>
      </c>
      <c r="F49" s="233">
        <f t="shared" si="4"/>
        <v>2</v>
      </c>
      <c r="G49" s="234">
        <v>2</v>
      </c>
      <c r="H49" s="244">
        <v>0</v>
      </c>
      <c r="I49" s="233">
        <f t="shared" si="5"/>
        <v>117</v>
      </c>
      <c r="J49" s="234">
        <v>117</v>
      </c>
      <c r="K49" s="244">
        <v>0</v>
      </c>
      <c r="L49" s="233">
        <f t="shared" si="6"/>
        <v>268</v>
      </c>
      <c r="M49" s="234">
        <v>268</v>
      </c>
      <c r="N49" s="244">
        <v>0</v>
      </c>
      <c r="O49" s="233">
        <f t="shared" si="7"/>
        <v>10</v>
      </c>
      <c r="P49" s="234">
        <v>10</v>
      </c>
      <c r="Q49" s="245">
        <v>0</v>
      </c>
    </row>
    <row r="50" spans="1:17" x14ac:dyDescent="0.2">
      <c r="A50" s="220"/>
      <c r="B50" s="221" t="s">
        <v>639</v>
      </c>
      <c r="C50" s="233">
        <f t="shared" si="3"/>
        <v>636</v>
      </c>
      <c r="D50" s="234">
        <f t="shared" si="3"/>
        <v>0</v>
      </c>
      <c r="E50" s="235">
        <f>H50+K50+N50+Q50</f>
        <v>636</v>
      </c>
      <c r="F50" s="233">
        <f t="shared" si="4"/>
        <v>1</v>
      </c>
      <c r="G50" s="246">
        <v>0</v>
      </c>
      <c r="H50" s="244">
        <v>1</v>
      </c>
      <c r="I50" s="233">
        <f t="shared" si="5"/>
        <v>13</v>
      </c>
      <c r="J50" s="246">
        <v>0</v>
      </c>
      <c r="K50" s="244">
        <v>13</v>
      </c>
      <c r="L50" s="233">
        <f t="shared" si="6"/>
        <v>610</v>
      </c>
      <c r="M50" s="246">
        <v>0</v>
      </c>
      <c r="N50" s="244">
        <v>610</v>
      </c>
      <c r="O50" s="233">
        <f t="shared" si="7"/>
        <v>12</v>
      </c>
      <c r="P50" s="246">
        <v>0</v>
      </c>
      <c r="Q50" s="245">
        <v>12</v>
      </c>
    </row>
    <row r="51" spans="1:17" ht="12.6" thickBot="1" x14ac:dyDescent="0.25">
      <c r="A51" s="224"/>
      <c r="B51" s="225"/>
      <c r="C51" s="247"/>
      <c r="D51" s="248"/>
      <c r="E51" s="249"/>
      <c r="F51" s="247"/>
      <c r="G51" s="250"/>
      <c r="H51" s="251"/>
      <c r="I51" s="247"/>
      <c r="J51" s="250"/>
      <c r="K51" s="251"/>
      <c r="L51" s="247"/>
      <c r="M51" s="250"/>
      <c r="N51" s="251"/>
      <c r="O51" s="247"/>
      <c r="P51" s="250"/>
      <c r="Q51" s="252"/>
    </row>
    <row r="52" spans="1:17" x14ac:dyDescent="0.2">
      <c r="Q52" s="64" t="s">
        <v>622</v>
      </c>
    </row>
  </sheetData>
  <mergeCells count="94">
    <mergeCell ref="A40:B40"/>
    <mergeCell ref="A41:B41"/>
    <mergeCell ref="P36:Q36"/>
    <mergeCell ref="A37:B38"/>
    <mergeCell ref="C37:E37"/>
    <mergeCell ref="F37:H37"/>
    <mergeCell ref="I37:K37"/>
    <mergeCell ref="L37:N37"/>
    <mergeCell ref="O37:Q37"/>
    <mergeCell ref="A39:B39"/>
    <mergeCell ref="M9:N9"/>
    <mergeCell ref="M10:N10"/>
    <mergeCell ref="M11:N11"/>
    <mergeCell ref="M12:N12"/>
    <mergeCell ref="D16:E16"/>
    <mergeCell ref="G16:H16"/>
    <mergeCell ref="J16:K16"/>
    <mergeCell ref="M16:N16"/>
    <mergeCell ref="M13:N13"/>
    <mergeCell ref="M14:N14"/>
    <mergeCell ref="M15:N15"/>
    <mergeCell ref="G13:H13"/>
    <mergeCell ref="G14:H14"/>
    <mergeCell ref="G15:H15"/>
    <mergeCell ref="J15:K15"/>
    <mergeCell ref="J13:K13"/>
    <mergeCell ref="J14:K14"/>
    <mergeCell ref="J5:K5"/>
    <mergeCell ref="J6:K6"/>
    <mergeCell ref="J7:K7"/>
    <mergeCell ref="J8:K8"/>
    <mergeCell ref="J9:K9"/>
    <mergeCell ref="G8:H8"/>
    <mergeCell ref="G10:H10"/>
    <mergeCell ref="G11:H11"/>
    <mergeCell ref="G12:H12"/>
    <mergeCell ref="L4:N4"/>
    <mergeCell ref="M5:N5"/>
    <mergeCell ref="M6:N6"/>
    <mergeCell ref="M7:N7"/>
    <mergeCell ref="G7:H7"/>
    <mergeCell ref="G6:H6"/>
    <mergeCell ref="G5:H5"/>
    <mergeCell ref="G9:H9"/>
    <mergeCell ref="J10:K10"/>
    <mergeCell ref="J11:K11"/>
    <mergeCell ref="J12:K12"/>
    <mergeCell ref="M8:N8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5:D25"/>
    <mergeCell ref="E25:F25"/>
    <mergeCell ref="C26:D26"/>
    <mergeCell ref="E26:F26"/>
    <mergeCell ref="A23:B23"/>
    <mergeCell ref="C24:D24"/>
    <mergeCell ref="E24:F24"/>
    <mergeCell ref="C23:D23"/>
    <mergeCell ref="E23:F23"/>
    <mergeCell ref="A24:B24"/>
    <mergeCell ref="A21:B21"/>
    <mergeCell ref="C21:D21"/>
    <mergeCell ref="E21:F21"/>
    <mergeCell ref="A22:B22"/>
    <mergeCell ref="C22:D22"/>
    <mergeCell ref="E22:F22"/>
    <mergeCell ref="A7:B7"/>
    <mergeCell ref="D9:E9"/>
    <mergeCell ref="D10:E10"/>
    <mergeCell ref="D11:E11"/>
    <mergeCell ref="D8:E8"/>
    <mergeCell ref="A8:B8"/>
    <mergeCell ref="D12:E12"/>
    <mergeCell ref="D13:E13"/>
    <mergeCell ref="D14:E14"/>
    <mergeCell ref="D15:E15"/>
    <mergeCell ref="D7:E7"/>
    <mergeCell ref="A4:B5"/>
    <mergeCell ref="F4:H4"/>
    <mergeCell ref="C4:E4"/>
    <mergeCell ref="I4:K4"/>
    <mergeCell ref="A6:B6"/>
    <mergeCell ref="D5:E5"/>
    <mergeCell ref="D6:E6"/>
  </mergeCells>
  <phoneticPr fontId="20"/>
  <pageMargins left="0.70866141732283472" right="0.70866141732283472" top="0.78740157480314965" bottom="0.19685039370078741" header="0.35433070866141736" footer="0"/>
  <pageSetup paperSize="9" firstPageNumber="111" pageOrder="overThenDown" orientation="portrait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X37"/>
  <sheetViews>
    <sheetView showGridLines="0" view="pageBreakPreview" zoomScale="80" zoomScaleNormal="90" zoomScaleSheetLayoutView="80" workbookViewId="0">
      <selection activeCell="L18" sqref="L18"/>
    </sheetView>
  </sheetViews>
  <sheetFormatPr defaultRowHeight="12" x14ac:dyDescent="0.2"/>
  <cols>
    <col min="1" max="1" width="2.5546875" style="53" customWidth="1"/>
    <col min="2" max="2" width="9.5546875" style="53" customWidth="1"/>
    <col min="3" max="3" width="7.21875" style="53" bestFit="1" customWidth="1"/>
    <col min="4" max="12" width="5.5546875" style="53" customWidth="1"/>
    <col min="13" max="13" width="6.88671875" style="53" customWidth="1"/>
    <col min="14" max="23" width="5.5546875" style="53" customWidth="1"/>
    <col min="24" max="24" width="9.6640625" style="53" customWidth="1"/>
    <col min="25" max="256" width="8.88671875" style="53"/>
    <col min="257" max="257" width="5.5546875" style="53" customWidth="1"/>
    <col min="258" max="258" width="10.5546875" style="53" customWidth="1"/>
    <col min="259" max="261" width="8" style="53" customWidth="1"/>
    <col min="262" max="262" width="8.44140625" style="53" customWidth="1"/>
    <col min="263" max="269" width="8" style="53" customWidth="1"/>
    <col min="270" max="279" width="8.44140625" style="53" customWidth="1"/>
    <col min="280" max="512" width="8.88671875" style="53"/>
    <col min="513" max="513" width="5.5546875" style="53" customWidth="1"/>
    <col min="514" max="514" width="10.5546875" style="53" customWidth="1"/>
    <col min="515" max="517" width="8" style="53" customWidth="1"/>
    <col min="518" max="518" width="8.44140625" style="53" customWidth="1"/>
    <col min="519" max="525" width="8" style="53" customWidth="1"/>
    <col min="526" max="535" width="8.44140625" style="53" customWidth="1"/>
    <col min="536" max="768" width="8.88671875" style="53"/>
    <col min="769" max="769" width="5.5546875" style="53" customWidth="1"/>
    <col min="770" max="770" width="10.5546875" style="53" customWidth="1"/>
    <col min="771" max="773" width="8" style="53" customWidth="1"/>
    <col min="774" max="774" width="8.44140625" style="53" customWidth="1"/>
    <col min="775" max="781" width="8" style="53" customWidth="1"/>
    <col min="782" max="791" width="8.44140625" style="53" customWidth="1"/>
    <col min="792" max="1024" width="8.88671875" style="53"/>
    <col min="1025" max="1025" width="5.5546875" style="53" customWidth="1"/>
    <col min="1026" max="1026" width="10.5546875" style="53" customWidth="1"/>
    <col min="1027" max="1029" width="8" style="53" customWidth="1"/>
    <col min="1030" max="1030" width="8.44140625" style="53" customWidth="1"/>
    <col min="1031" max="1037" width="8" style="53" customWidth="1"/>
    <col min="1038" max="1047" width="8.44140625" style="53" customWidth="1"/>
    <col min="1048" max="1280" width="8.88671875" style="53"/>
    <col min="1281" max="1281" width="5.5546875" style="53" customWidth="1"/>
    <col min="1282" max="1282" width="10.5546875" style="53" customWidth="1"/>
    <col min="1283" max="1285" width="8" style="53" customWidth="1"/>
    <col min="1286" max="1286" width="8.44140625" style="53" customWidth="1"/>
    <col min="1287" max="1293" width="8" style="53" customWidth="1"/>
    <col min="1294" max="1303" width="8.44140625" style="53" customWidth="1"/>
    <col min="1304" max="1536" width="8.88671875" style="53"/>
    <col min="1537" max="1537" width="5.5546875" style="53" customWidth="1"/>
    <col min="1538" max="1538" width="10.5546875" style="53" customWidth="1"/>
    <col min="1539" max="1541" width="8" style="53" customWidth="1"/>
    <col min="1542" max="1542" width="8.44140625" style="53" customWidth="1"/>
    <col min="1543" max="1549" width="8" style="53" customWidth="1"/>
    <col min="1550" max="1559" width="8.44140625" style="53" customWidth="1"/>
    <col min="1560" max="1792" width="8.88671875" style="53"/>
    <col min="1793" max="1793" width="5.5546875" style="53" customWidth="1"/>
    <col min="1794" max="1794" width="10.5546875" style="53" customWidth="1"/>
    <col min="1795" max="1797" width="8" style="53" customWidth="1"/>
    <col min="1798" max="1798" width="8.44140625" style="53" customWidth="1"/>
    <col min="1799" max="1805" width="8" style="53" customWidth="1"/>
    <col min="1806" max="1815" width="8.44140625" style="53" customWidth="1"/>
    <col min="1816" max="2048" width="8.88671875" style="53"/>
    <col min="2049" max="2049" width="5.5546875" style="53" customWidth="1"/>
    <col min="2050" max="2050" width="10.5546875" style="53" customWidth="1"/>
    <col min="2051" max="2053" width="8" style="53" customWidth="1"/>
    <col min="2054" max="2054" width="8.44140625" style="53" customWidth="1"/>
    <col min="2055" max="2061" width="8" style="53" customWidth="1"/>
    <col min="2062" max="2071" width="8.44140625" style="53" customWidth="1"/>
    <col min="2072" max="2304" width="8.88671875" style="53"/>
    <col min="2305" max="2305" width="5.5546875" style="53" customWidth="1"/>
    <col min="2306" max="2306" width="10.5546875" style="53" customWidth="1"/>
    <col min="2307" max="2309" width="8" style="53" customWidth="1"/>
    <col min="2310" max="2310" width="8.44140625" style="53" customWidth="1"/>
    <col min="2311" max="2317" width="8" style="53" customWidth="1"/>
    <col min="2318" max="2327" width="8.44140625" style="53" customWidth="1"/>
    <col min="2328" max="2560" width="8.88671875" style="53"/>
    <col min="2561" max="2561" width="5.5546875" style="53" customWidth="1"/>
    <col min="2562" max="2562" width="10.5546875" style="53" customWidth="1"/>
    <col min="2563" max="2565" width="8" style="53" customWidth="1"/>
    <col min="2566" max="2566" width="8.44140625" style="53" customWidth="1"/>
    <col min="2567" max="2573" width="8" style="53" customWidth="1"/>
    <col min="2574" max="2583" width="8.44140625" style="53" customWidth="1"/>
    <col min="2584" max="2816" width="8.88671875" style="53"/>
    <col min="2817" max="2817" width="5.5546875" style="53" customWidth="1"/>
    <col min="2818" max="2818" width="10.5546875" style="53" customWidth="1"/>
    <col min="2819" max="2821" width="8" style="53" customWidth="1"/>
    <col min="2822" max="2822" width="8.44140625" style="53" customWidth="1"/>
    <col min="2823" max="2829" width="8" style="53" customWidth="1"/>
    <col min="2830" max="2839" width="8.44140625" style="53" customWidth="1"/>
    <col min="2840" max="3072" width="8.88671875" style="53"/>
    <col min="3073" max="3073" width="5.5546875" style="53" customWidth="1"/>
    <col min="3074" max="3074" width="10.5546875" style="53" customWidth="1"/>
    <col min="3075" max="3077" width="8" style="53" customWidth="1"/>
    <col min="3078" max="3078" width="8.44140625" style="53" customWidth="1"/>
    <col min="3079" max="3085" width="8" style="53" customWidth="1"/>
    <col min="3086" max="3095" width="8.44140625" style="53" customWidth="1"/>
    <col min="3096" max="3328" width="8.88671875" style="53"/>
    <col min="3329" max="3329" width="5.5546875" style="53" customWidth="1"/>
    <col min="3330" max="3330" width="10.5546875" style="53" customWidth="1"/>
    <col min="3331" max="3333" width="8" style="53" customWidth="1"/>
    <col min="3334" max="3334" width="8.44140625" style="53" customWidth="1"/>
    <col min="3335" max="3341" width="8" style="53" customWidth="1"/>
    <col min="3342" max="3351" width="8.44140625" style="53" customWidth="1"/>
    <col min="3352" max="3584" width="8.88671875" style="53"/>
    <col min="3585" max="3585" width="5.5546875" style="53" customWidth="1"/>
    <col min="3586" max="3586" width="10.5546875" style="53" customWidth="1"/>
    <col min="3587" max="3589" width="8" style="53" customWidth="1"/>
    <col min="3590" max="3590" width="8.44140625" style="53" customWidth="1"/>
    <col min="3591" max="3597" width="8" style="53" customWidth="1"/>
    <col min="3598" max="3607" width="8.44140625" style="53" customWidth="1"/>
    <col min="3608" max="3840" width="8.88671875" style="53"/>
    <col min="3841" max="3841" width="5.5546875" style="53" customWidth="1"/>
    <col min="3842" max="3842" width="10.5546875" style="53" customWidth="1"/>
    <col min="3843" max="3845" width="8" style="53" customWidth="1"/>
    <col min="3846" max="3846" width="8.44140625" style="53" customWidth="1"/>
    <col min="3847" max="3853" width="8" style="53" customWidth="1"/>
    <col min="3854" max="3863" width="8.44140625" style="53" customWidth="1"/>
    <col min="3864" max="4096" width="8.88671875" style="53"/>
    <col min="4097" max="4097" width="5.5546875" style="53" customWidth="1"/>
    <col min="4098" max="4098" width="10.5546875" style="53" customWidth="1"/>
    <col min="4099" max="4101" width="8" style="53" customWidth="1"/>
    <col min="4102" max="4102" width="8.44140625" style="53" customWidth="1"/>
    <col min="4103" max="4109" width="8" style="53" customWidth="1"/>
    <col min="4110" max="4119" width="8.44140625" style="53" customWidth="1"/>
    <col min="4120" max="4352" width="8.88671875" style="53"/>
    <col min="4353" max="4353" width="5.5546875" style="53" customWidth="1"/>
    <col min="4354" max="4354" width="10.5546875" style="53" customWidth="1"/>
    <col min="4355" max="4357" width="8" style="53" customWidth="1"/>
    <col min="4358" max="4358" width="8.44140625" style="53" customWidth="1"/>
    <col min="4359" max="4365" width="8" style="53" customWidth="1"/>
    <col min="4366" max="4375" width="8.44140625" style="53" customWidth="1"/>
    <col min="4376" max="4608" width="8.88671875" style="53"/>
    <col min="4609" max="4609" width="5.5546875" style="53" customWidth="1"/>
    <col min="4610" max="4610" width="10.5546875" style="53" customWidth="1"/>
    <col min="4611" max="4613" width="8" style="53" customWidth="1"/>
    <col min="4614" max="4614" width="8.44140625" style="53" customWidth="1"/>
    <col min="4615" max="4621" width="8" style="53" customWidth="1"/>
    <col min="4622" max="4631" width="8.44140625" style="53" customWidth="1"/>
    <col min="4632" max="4864" width="8.88671875" style="53"/>
    <col min="4865" max="4865" width="5.5546875" style="53" customWidth="1"/>
    <col min="4866" max="4866" width="10.5546875" style="53" customWidth="1"/>
    <col min="4867" max="4869" width="8" style="53" customWidth="1"/>
    <col min="4870" max="4870" width="8.44140625" style="53" customWidth="1"/>
    <col min="4871" max="4877" width="8" style="53" customWidth="1"/>
    <col min="4878" max="4887" width="8.44140625" style="53" customWidth="1"/>
    <col min="4888" max="5120" width="8.88671875" style="53"/>
    <col min="5121" max="5121" width="5.5546875" style="53" customWidth="1"/>
    <col min="5122" max="5122" width="10.5546875" style="53" customWidth="1"/>
    <col min="5123" max="5125" width="8" style="53" customWidth="1"/>
    <col min="5126" max="5126" width="8.44140625" style="53" customWidth="1"/>
    <col min="5127" max="5133" width="8" style="53" customWidth="1"/>
    <col min="5134" max="5143" width="8.44140625" style="53" customWidth="1"/>
    <col min="5144" max="5376" width="8.88671875" style="53"/>
    <col min="5377" max="5377" width="5.5546875" style="53" customWidth="1"/>
    <col min="5378" max="5378" width="10.5546875" style="53" customWidth="1"/>
    <col min="5379" max="5381" width="8" style="53" customWidth="1"/>
    <col min="5382" max="5382" width="8.44140625" style="53" customWidth="1"/>
    <col min="5383" max="5389" width="8" style="53" customWidth="1"/>
    <col min="5390" max="5399" width="8.44140625" style="53" customWidth="1"/>
    <col min="5400" max="5632" width="8.88671875" style="53"/>
    <col min="5633" max="5633" width="5.5546875" style="53" customWidth="1"/>
    <col min="5634" max="5634" width="10.5546875" style="53" customWidth="1"/>
    <col min="5635" max="5637" width="8" style="53" customWidth="1"/>
    <col min="5638" max="5638" width="8.44140625" style="53" customWidth="1"/>
    <col min="5639" max="5645" width="8" style="53" customWidth="1"/>
    <col min="5646" max="5655" width="8.44140625" style="53" customWidth="1"/>
    <col min="5656" max="5888" width="8.88671875" style="53"/>
    <col min="5889" max="5889" width="5.5546875" style="53" customWidth="1"/>
    <col min="5890" max="5890" width="10.5546875" style="53" customWidth="1"/>
    <col min="5891" max="5893" width="8" style="53" customWidth="1"/>
    <col min="5894" max="5894" width="8.44140625" style="53" customWidth="1"/>
    <col min="5895" max="5901" width="8" style="53" customWidth="1"/>
    <col min="5902" max="5911" width="8.44140625" style="53" customWidth="1"/>
    <col min="5912" max="6144" width="8.88671875" style="53"/>
    <col min="6145" max="6145" width="5.5546875" style="53" customWidth="1"/>
    <col min="6146" max="6146" width="10.5546875" style="53" customWidth="1"/>
    <col min="6147" max="6149" width="8" style="53" customWidth="1"/>
    <col min="6150" max="6150" width="8.44140625" style="53" customWidth="1"/>
    <col min="6151" max="6157" width="8" style="53" customWidth="1"/>
    <col min="6158" max="6167" width="8.44140625" style="53" customWidth="1"/>
    <col min="6168" max="6400" width="8.88671875" style="53"/>
    <col min="6401" max="6401" width="5.5546875" style="53" customWidth="1"/>
    <col min="6402" max="6402" width="10.5546875" style="53" customWidth="1"/>
    <col min="6403" max="6405" width="8" style="53" customWidth="1"/>
    <col min="6406" max="6406" width="8.44140625" style="53" customWidth="1"/>
    <col min="6407" max="6413" width="8" style="53" customWidth="1"/>
    <col min="6414" max="6423" width="8.44140625" style="53" customWidth="1"/>
    <col min="6424" max="6656" width="8.88671875" style="53"/>
    <col min="6657" max="6657" width="5.5546875" style="53" customWidth="1"/>
    <col min="6658" max="6658" width="10.5546875" style="53" customWidth="1"/>
    <col min="6659" max="6661" width="8" style="53" customWidth="1"/>
    <col min="6662" max="6662" width="8.44140625" style="53" customWidth="1"/>
    <col min="6663" max="6669" width="8" style="53" customWidth="1"/>
    <col min="6670" max="6679" width="8.44140625" style="53" customWidth="1"/>
    <col min="6680" max="6912" width="8.88671875" style="53"/>
    <col min="6913" max="6913" width="5.5546875" style="53" customWidth="1"/>
    <col min="6914" max="6914" width="10.5546875" style="53" customWidth="1"/>
    <col min="6915" max="6917" width="8" style="53" customWidth="1"/>
    <col min="6918" max="6918" width="8.44140625" style="53" customWidth="1"/>
    <col min="6919" max="6925" width="8" style="53" customWidth="1"/>
    <col min="6926" max="6935" width="8.44140625" style="53" customWidth="1"/>
    <col min="6936" max="7168" width="8.88671875" style="53"/>
    <col min="7169" max="7169" width="5.5546875" style="53" customWidth="1"/>
    <col min="7170" max="7170" width="10.5546875" style="53" customWidth="1"/>
    <col min="7171" max="7173" width="8" style="53" customWidth="1"/>
    <col min="7174" max="7174" width="8.44140625" style="53" customWidth="1"/>
    <col min="7175" max="7181" width="8" style="53" customWidth="1"/>
    <col min="7182" max="7191" width="8.44140625" style="53" customWidth="1"/>
    <col min="7192" max="7424" width="8.88671875" style="53"/>
    <col min="7425" max="7425" width="5.5546875" style="53" customWidth="1"/>
    <col min="7426" max="7426" width="10.5546875" style="53" customWidth="1"/>
    <col min="7427" max="7429" width="8" style="53" customWidth="1"/>
    <col min="7430" max="7430" width="8.44140625" style="53" customWidth="1"/>
    <col min="7431" max="7437" width="8" style="53" customWidth="1"/>
    <col min="7438" max="7447" width="8.44140625" style="53" customWidth="1"/>
    <col min="7448" max="7680" width="8.88671875" style="53"/>
    <col min="7681" max="7681" width="5.5546875" style="53" customWidth="1"/>
    <col min="7682" max="7682" width="10.5546875" style="53" customWidth="1"/>
    <col min="7683" max="7685" width="8" style="53" customWidth="1"/>
    <col min="7686" max="7686" width="8.44140625" style="53" customWidth="1"/>
    <col min="7687" max="7693" width="8" style="53" customWidth="1"/>
    <col min="7694" max="7703" width="8.44140625" style="53" customWidth="1"/>
    <col min="7704" max="7936" width="8.88671875" style="53"/>
    <col min="7937" max="7937" width="5.5546875" style="53" customWidth="1"/>
    <col min="7938" max="7938" width="10.5546875" style="53" customWidth="1"/>
    <col min="7939" max="7941" width="8" style="53" customWidth="1"/>
    <col min="7942" max="7942" width="8.44140625" style="53" customWidth="1"/>
    <col min="7943" max="7949" width="8" style="53" customWidth="1"/>
    <col min="7950" max="7959" width="8.44140625" style="53" customWidth="1"/>
    <col min="7960" max="8192" width="8.88671875" style="53"/>
    <col min="8193" max="8193" width="5.5546875" style="53" customWidth="1"/>
    <col min="8194" max="8194" width="10.5546875" style="53" customWidth="1"/>
    <col min="8195" max="8197" width="8" style="53" customWidth="1"/>
    <col min="8198" max="8198" width="8.44140625" style="53" customWidth="1"/>
    <col min="8199" max="8205" width="8" style="53" customWidth="1"/>
    <col min="8206" max="8215" width="8.44140625" style="53" customWidth="1"/>
    <col min="8216" max="8448" width="8.88671875" style="53"/>
    <col min="8449" max="8449" width="5.5546875" style="53" customWidth="1"/>
    <col min="8450" max="8450" width="10.5546875" style="53" customWidth="1"/>
    <col min="8451" max="8453" width="8" style="53" customWidth="1"/>
    <col min="8454" max="8454" width="8.44140625" style="53" customWidth="1"/>
    <col min="8455" max="8461" width="8" style="53" customWidth="1"/>
    <col min="8462" max="8471" width="8.44140625" style="53" customWidth="1"/>
    <col min="8472" max="8704" width="8.88671875" style="53"/>
    <col min="8705" max="8705" width="5.5546875" style="53" customWidth="1"/>
    <col min="8706" max="8706" width="10.5546875" style="53" customWidth="1"/>
    <col min="8707" max="8709" width="8" style="53" customWidth="1"/>
    <col min="8710" max="8710" width="8.44140625" style="53" customWidth="1"/>
    <col min="8711" max="8717" width="8" style="53" customWidth="1"/>
    <col min="8718" max="8727" width="8.44140625" style="53" customWidth="1"/>
    <col min="8728" max="8960" width="8.88671875" style="53"/>
    <col min="8961" max="8961" width="5.5546875" style="53" customWidth="1"/>
    <col min="8962" max="8962" width="10.5546875" style="53" customWidth="1"/>
    <col min="8963" max="8965" width="8" style="53" customWidth="1"/>
    <col min="8966" max="8966" width="8.44140625" style="53" customWidth="1"/>
    <col min="8967" max="8973" width="8" style="53" customWidth="1"/>
    <col min="8974" max="8983" width="8.44140625" style="53" customWidth="1"/>
    <col min="8984" max="9216" width="8.88671875" style="53"/>
    <col min="9217" max="9217" width="5.5546875" style="53" customWidth="1"/>
    <col min="9218" max="9218" width="10.5546875" style="53" customWidth="1"/>
    <col min="9219" max="9221" width="8" style="53" customWidth="1"/>
    <col min="9222" max="9222" width="8.44140625" style="53" customWidth="1"/>
    <col min="9223" max="9229" width="8" style="53" customWidth="1"/>
    <col min="9230" max="9239" width="8.44140625" style="53" customWidth="1"/>
    <col min="9240" max="9472" width="8.88671875" style="53"/>
    <col min="9473" max="9473" width="5.5546875" style="53" customWidth="1"/>
    <col min="9474" max="9474" width="10.5546875" style="53" customWidth="1"/>
    <col min="9475" max="9477" width="8" style="53" customWidth="1"/>
    <col min="9478" max="9478" width="8.44140625" style="53" customWidth="1"/>
    <col min="9479" max="9485" width="8" style="53" customWidth="1"/>
    <col min="9486" max="9495" width="8.44140625" style="53" customWidth="1"/>
    <col min="9496" max="9728" width="8.88671875" style="53"/>
    <col min="9729" max="9729" width="5.5546875" style="53" customWidth="1"/>
    <col min="9730" max="9730" width="10.5546875" style="53" customWidth="1"/>
    <col min="9731" max="9733" width="8" style="53" customWidth="1"/>
    <col min="9734" max="9734" width="8.44140625" style="53" customWidth="1"/>
    <col min="9735" max="9741" width="8" style="53" customWidth="1"/>
    <col min="9742" max="9751" width="8.44140625" style="53" customWidth="1"/>
    <col min="9752" max="9984" width="8.88671875" style="53"/>
    <col min="9985" max="9985" width="5.5546875" style="53" customWidth="1"/>
    <col min="9986" max="9986" width="10.5546875" style="53" customWidth="1"/>
    <col min="9987" max="9989" width="8" style="53" customWidth="1"/>
    <col min="9990" max="9990" width="8.44140625" style="53" customWidth="1"/>
    <col min="9991" max="9997" width="8" style="53" customWidth="1"/>
    <col min="9998" max="10007" width="8.44140625" style="53" customWidth="1"/>
    <col min="10008" max="10240" width="8.88671875" style="53"/>
    <col min="10241" max="10241" width="5.5546875" style="53" customWidth="1"/>
    <col min="10242" max="10242" width="10.5546875" style="53" customWidth="1"/>
    <col min="10243" max="10245" width="8" style="53" customWidth="1"/>
    <col min="10246" max="10246" width="8.44140625" style="53" customWidth="1"/>
    <col min="10247" max="10253" width="8" style="53" customWidth="1"/>
    <col min="10254" max="10263" width="8.44140625" style="53" customWidth="1"/>
    <col min="10264" max="10496" width="8.88671875" style="53"/>
    <col min="10497" max="10497" width="5.5546875" style="53" customWidth="1"/>
    <col min="10498" max="10498" width="10.5546875" style="53" customWidth="1"/>
    <col min="10499" max="10501" width="8" style="53" customWidth="1"/>
    <col min="10502" max="10502" width="8.44140625" style="53" customWidth="1"/>
    <col min="10503" max="10509" width="8" style="53" customWidth="1"/>
    <col min="10510" max="10519" width="8.44140625" style="53" customWidth="1"/>
    <col min="10520" max="10752" width="8.88671875" style="53"/>
    <col min="10753" max="10753" width="5.5546875" style="53" customWidth="1"/>
    <col min="10754" max="10754" width="10.5546875" style="53" customWidth="1"/>
    <col min="10755" max="10757" width="8" style="53" customWidth="1"/>
    <col min="10758" max="10758" width="8.44140625" style="53" customWidth="1"/>
    <col min="10759" max="10765" width="8" style="53" customWidth="1"/>
    <col min="10766" max="10775" width="8.44140625" style="53" customWidth="1"/>
    <col min="10776" max="11008" width="8.88671875" style="53"/>
    <col min="11009" max="11009" width="5.5546875" style="53" customWidth="1"/>
    <col min="11010" max="11010" width="10.5546875" style="53" customWidth="1"/>
    <col min="11011" max="11013" width="8" style="53" customWidth="1"/>
    <col min="11014" max="11014" width="8.44140625" style="53" customWidth="1"/>
    <col min="11015" max="11021" width="8" style="53" customWidth="1"/>
    <col min="11022" max="11031" width="8.44140625" style="53" customWidth="1"/>
    <col min="11032" max="11264" width="8.88671875" style="53"/>
    <col min="11265" max="11265" width="5.5546875" style="53" customWidth="1"/>
    <col min="11266" max="11266" width="10.5546875" style="53" customWidth="1"/>
    <col min="11267" max="11269" width="8" style="53" customWidth="1"/>
    <col min="11270" max="11270" width="8.44140625" style="53" customWidth="1"/>
    <col min="11271" max="11277" width="8" style="53" customWidth="1"/>
    <col min="11278" max="11287" width="8.44140625" style="53" customWidth="1"/>
    <col min="11288" max="11520" width="8.88671875" style="53"/>
    <col min="11521" max="11521" width="5.5546875" style="53" customWidth="1"/>
    <col min="11522" max="11522" width="10.5546875" style="53" customWidth="1"/>
    <col min="11523" max="11525" width="8" style="53" customWidth="1"/>
    <col min="11526" max="11526" width="8.44140625" style="53" customWidth="1"/>
    <col min="11527" max="11533" width="8" style="53" customWidth="1"/>
    <col min="11534" max="11543" width="8.44140625" style="53" customWidth="1"/>
    <col min="11544" max="11776" width="8.88671875" style="53"/>
    <col min="11777" max="11777" width="5.5546875" style="53" customWidth="1"/>
    <col min="11778" max="11778" width="10.5546875" style="53" customWidth="1"/>
    <col min="11779" max="11781" width="8" style="53" customWidth="1"/>
    <col min="11782" max="11782" width="8.44140625" style="53" customWidth="1"/>
    <col min="11783" max="11789" width="8" style="53" customWidth="1"/>
    <col min="11790" max="11799" width="8.44140625" style="53" customWidth="1"/>
    <col min="11800" max="12032" width="8.88671875" style="53"/>
    <col min="12033" max="12033" width="5.5546875" style="53" customWidth="1"/>
    <col min="12034" max="12034" width="10.5546875" style="53" customWidth="1"/>
    <col min="12035" max="12037" width="8" style="53" customWidth="1"/>
    <col min="12038" max="12038" width="8.44140625" style="53" customWidth="1"/>
    <col min="12039" max="12045" width="8" style="53" customWidth="1"/>
    <col min="12046" max="12055" width="8.44140625" style="53" customWidth="1"/>
    <col min="12056" max="12288" width="8.88671875" style="53"/>
    <col min="12289" max="12289" width="5.5546875" style="53" customWidth="1"/>
    <col min="12290" max="12290" width="10.5546875" style="53" customWidth="1"/>
    <col min="12291" max="12293" width="8" style="53" customWidth="1"/>
    <col min="12294" max="12294" width="8.44140625" style="53" customWidth="1"/>
    <col min="12295" max="12301" width="8" style="53" customWidth="1"/>
    <col min="12302" max="12311" width="8.44140625" style="53" customWidth="1"/>
    <col min="12312" max="12544" width="8.88671875" style="53"/>
    <col min="12545" max="12545" width="5.5546875" style="53" customWidth="1"/>
    <col min="12546" max="12546" width="10.5546875" style="53" customWidth="1"/>
    <col min="12547" max="12549" width="8" style="53" customWidth="1"/>
    <col min="12550" max="12550" width="8.44140625" style="53" customWidth="1"/>
    <col min="12551" max="12557" width="8" style="53" customWidth="1"/>
    <col min="12558" max="12567" width="8.44140625" style="53" customWidth="1"/>
    <col min="12568" max="12800" width="8.88671875" style="53"/>
    <col min="12801" max="12801" width="5.5546875" style="53" customWidth="1"/>
    <col min="12802" max="12802" width="10.5546875" style="53" customWidth="1"/>
    <col min="12803" max="12805" width="8" style="53" customWidth="1"/>
    <col min="12806" max="12806" width="8.44140625" style="53" customWidth="1"/>
    <col min="12807" max="12813" width="8" style="53" customWidth="1"/>
    <col min="12814" max="12823" width="8.44140625" style="53" customWidth="1"/>
    <col min="12824" max="13056" width="8.88671875" style="53"/>
    <col min="13057" max="13057" width="5.5546875" style="53" customWidth="1"/>
    <col min="13058" max="13058" width="10.5546875" style="53" customWidth="1"/>
    <col min="13059" max="13061" width="8" style="53" customWidth="1"/>
    <col min="13062" max="13062" width="8.44140625" style="53" customWidth="1"/>
    <col min="13063" max="13069" width="8" style="53" customWidth="1"/>
    <col min="13070" max="13079" width="8.44140625" style="53" customWidth="1"/>
    <col min="13080" max="13312" width="8.88671875" style="53"/>
    <col min="13313" max="13313" width="5.5546875" style="53" customWidth="1"/>
    <col min="13314" max="13314" width="10.5546875" style="53" customWidth="1"/>
    <col min="13315" max="13317" width="8" style="53" customWidth="1"/>
    <col min="13318" max="13318" width="8.44140625" style="53" customWidth="1"/>
    <col min="13319" max="13325" width="8" style="53" customWidth="1"/>
    <col min="13326" max="13335" width="8.44140625" style="53" customWidth="1"/>
    <col min="13336" max="13568" width="8.88671875" style="53"/>
    <col min="13569" max="13569" width="5.5546875" style="53" customWidth="1"/>
    <col min="13570" max="13570" width="10.5546875" style="53" customWidth="1"/>
    <col min="13571" max="13573" width="8" style="53" customWidth="1"/>
    <col min="13574" max="13574" width="8.44140625" style="53" customWidth="1"/>
    <col min="13575" max="13581" width="8" style="53" customWidth="1"/>
    <col min="13582" max="13591" width="8.44140625" style="53" customWidth="1"/>
    <col min="13592" max="13824" width="8.88671875" style="53"/>
    <col min="13825" max="13825" width="5.5546875" style="53" customWidth="1"/>
    <col min="13826" max="13826" width="10.5546875" style="53" customWidth="1"/>
    <col min="13827" max="13829" width="8" style="53" customWidth="1"/>
    <col min="13830" max="13830" width="8.44140625" style="53" customWidth="1"/>
    <col min="13831" max="13837" width="8" style="53" customWidth="1"/>
    <col min="13838" max="13847" width="8.44140625" style="53" customWidth="1"/>
    <col min="13848" max="14080" width="8.88671875" style="53"/>
    <col min="14081" max="14081" width="5.5546875" style="53" customWidth="1"/>
    <col min="14082" max="14082" width="10.5546875" style="53" customWidth="1"/>
    <col min="14083" max="14085" width="8" style="53" customWidth="1"/>
    <col min="14086" max="14086" width="8.44140625" style="53" customWidth="1"/>
    <col min="14087" max="14093" width="8" style="53" customWidth="1"/>
    <col min="14094" max="14103" width="8.44140625" style="53" customWidth="1"/>
    <col min="14104" max="14336" width="8.88671875" style="53"/>
    <col min="14337" max="14337" width="5.5546875" style="53" customWidth="1"/>
    <col min="14338" max="14338" width="10.5546875" style="53" customWidth="1"/>
    <col min="14339" max="14341" width="8" style="53" customWidth="1"/>
    <col min="14342" max="14342" width="8.44140625" style="53" customWidth="1"/>
    <col min="14343" max="14349" width="8" style="53" customWidth="1"/>
    <col min="14350" max="14359" width="8.44140625" style="53" customWidth="1"/>
    <col min="14360" max="14592" width="8.88671875" style="53"/>
    <col min="14593" max="14593" width="5.5546875" style="53" customWidth="1"/>
    <col min="14594" max="14594" width="10.5546875" style="53" customWidth="1"/>
    <col min="14595" max="14597" width="8" style="53" customWidth="1"/>
    <col min="14598" max="14598" width="8.44140625" style="53" customWidth="1"/>
    <col min="14599" max="14605" width="8" style="53" customWidth="1"/>
    <col min="14606" max="14615" width="8.44140625" style="53" customWidth="1"/>
    <col min="14616" max="14848" width="8.88671875" style="53"/>
    <col min="14849" max="14849" width="5.5546875" style="53" customWidth="1"/>
    <col min="14850" max="14850" width="10.5546875" style="53" customWidth="1"/>
    <col min="14851" max="14853" width="8" style="53" customWidth="1"/>
    <col min="14854" max="14854" width="8.44140625" style="53" customWidth="1"/>
    <col min="14855" max="14861" width="8" style="53" customWidth="1"/>
    <col min="14862" max="14871" width="8.44140625" style="53" customWidth="1"/>
    <col min="14872" max="15104" width="8.88671875" style="53"/>
    <col min="15105" max="15105" width="5.5546875" style="53" customWidth="1"/>
    <col min="15106" max="15106" width="10.5546875" style="53" customWidth="1"/>
    <col min="15107" max="15109" width="8" style="53" customWidth="1"/>
    <col min="15110" max="15110" width="8.44140625" style="53" customWidth="1"/>
    <col min="15111" max="15117" width="8" style="53" customWidth="1"/>
    <col min="15118" max="15127" width="8.44140625" style="53" customWidth="1"/>
    <col min="15128" max="15360" width="8.88671875" style="53"/>
    <col min="15361" max="15361" width="5.5546875" style="53" customWidth="1"/>
    <col min="15362" max="15362" width="10.5546875" style="53" customWidth="1"/>
    <col min="15363" max="15365" width="8" style="53" customWidth="1"/>
    <col min="15366" max="15366" width="8.44140625" style="53" customWidth="1"/>
    <col min="15367" max="15373" width="8" style="53" customWidth="1"/>
    <col min="15374" max="15383" width="8.44140625" style="53" customWidth="1"/>
    <col min="15384" max="15616" width="8.88671875" style="53"/>
    <col min="15617" max="15617" width="5.5546875" style="53" customWidth="1"/>
    <col min="15618" max="15618" width="10.5546875" style="53" customWidth="1"/>
    <col min="15619" max="15621" width="8" style="53" customWidth="1"/>
    <col min="15622" max="15622" width="8.44140625" style="53" customWidth="1"/>
    <col min="15623" max="15629" width="8" style="53" customWidth="1"/>
    <col min="15630" max="15639" width="8.44140625" style="53" customWidth="1"/>
    <col min="15640" max="15872" width="8.88671875" style="53"/>
    <col min="15873" max="15873" width="5.5546875" style="53" customWidth="1"/>
    <col min="15874" max="15874" width="10.5546875" style="53" customWidth="1"/>
    <col min="15875" max="15877" width="8" style="53" customWidth="1"/>
    <col min="15878" max="15878" width="8.44140625" style="53" customWidth="1"/>
    <col min="15879" max="15885" width="8" style="53" customWidth="1"/>
    <col min="15886" max="15895" width="8.44140625" style="53" customWidth="1"/>
    <col min="15896" max="16128" width="8.88671875" style="53"/>
    <col min="16129" max="16129" width="5.5546875" style="53" customWidth="1"/>
    <col min="16130" max="16130" width="10.5546875" style="53" customWidth="1"/>
    <col min="16131" max="16133" width="8" style="53" customWidth="1"/>
    <col min="16134" max="16134" width="8.44140625" style="53" customWidth="1"/>
    <col min="16135" max="16141" width="8" style="53" customWidth="1"/>
    <col min="16142" max="16151" width="8.44140625" style="53" customWidth="1"/>
    <col min="16152" max="16384" width="8.88671875" style="53"/>
  </cols>
  <sheetData>
    <row r="1" spans="1:24" ht="30" customHeight="1" x14ac:dyDescent="0.2"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4" ht="24" customHeight="1" x14ac:dyDescent="0.2">
      <c r="A2" s="52" t="s">
        <v>640</v>
      </c>
      <c r="D2" s="66"/>
      <c r="E2" s="66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4" ht="15.9" customHeight="1" thickBot="1" x14ac:dyDescent="0.25">
      <c r="A3" s="230"/>
      <c r="M3" s="56" t="s">
        <v>641</v>
      </c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4" ht="15.9" customHeight="1" x14ac:dyDescent="0.2">
      <c r="A4" s="395" t="s">
        <v>3</v>
      </c>
      <c r="B4" s="785"/>
      <c r="C4" s="788" t="s">
        <v>642</v>
      </c>
      <c r="D4" s="783"/>
      <c r="E4" s="783"/>
      <c r="F4" s="783"/>
      <c r="G4" s="783"/>
      <c r="H4" s="789"/>
      <c r="I4" s="486" t="s">
        <v>643</v>
      </c>
      <c r="J4" s="790"/>
      <c r="K4" s="790"/>
      <c r="L4" s="790"/>
      <c r="M4" s="791"/>
      <c r="N4" s="65"/>
      <c r="O4" s="65"/>
      <c r="P4" s="65"/>
      <c r="Q4" s="65"/>
      <c r="R4" s="65"/>
      <c r="S4" s="65"/>
      <c r="T4" s="65"/>
      <c r="U4" s="65"/>
      <c r="V4" s="65"/>
      <c r="W4" s="65"/>
    </row>
    <row r="5" spans="1:24" s="94" customFormat="1" ht="15.9" customHeight="1" x14ac:dyDescent="0.2">
      <c r="A5" s="786"/>
      <c r="B5" s="787"/>
      <c r="C5" s="253" t="s">
        <v>644</v>
      </c>
      <c r="D5" s="254" t="s">
        <v>645</v>
      </c>
      <c r="E5" s="255" t="s">
        <v>646</v>
      </c>
      <c r="F5" s="255" t="s">
        <v>647</v>
      </c>
      <c r="G5" s="255" t="s">
        <v>648</v>
      </c>
      <c r="H5" s="256" t="s">
        <v>649</v>
      </c>
      <c r="I5" s="253" t="s">
        <v>644</v>
      </c>
      <c r="J5" s="254" t="s">
        <v>650</v>
      </c>
      <c r="K5" s="255" t="s">
        <v>651</v>
      </c>
      <c r="L5" s="255" t="s">
        <v>652</v>
      </c>
      <c r="M5" s="257" t="s">
        <v>649</v>
      </c>
      <c r="N5" s="258"/>
      <c r="O5" s="258"/>
      <c r="P5" s="258"/>
      <c r="Q5" s="258"/>
      <c r="R5" s="258"/>
      <c r="S5" s="258"/>
      <c r="T5" s="258"/>
      <c r="U5" s="258"/>
      <c r="V5" s="258"/>
      <c r="W5" s="258"/>
    </row>
    <row r="6" spans="1:24" ht="15.9" customHeight="1" x14ac:dyDescent="0.2">
      <c r="A6" s="377" t="s">
        <v>13</v>
      </c>
      <c r="B6" s="792"/>
      <c r="C6" s="259">
        <f>SUM(D6:H6)</f>
        <v>5193</v>
      </c>
      <c r="D6" s="260">
        <v>1081</v>
      </c>
      <c r="E6" s="261">
        <v>380</v>
      </c>
      <c r="F6" s="261">
        <v>91</v>
      </c>
      <c r="G6" s="261">
        <v>1182</v>
      </c>
      <c r="H6" s="262">
        <v>2459</v>
      </c>
      <c r="I6" s="259">
        <f>SUM(J6:M6)</f>
        <v>6006</v>
      </c>
      <c r="J6" s="260">
        <v>31</v>
      </c>
      <c r="K6" s="261">
        <v>2038</v>
      </c>
      <c r="L6" s="261">
        <v>3508</v>
      </c>
      <c r="M6" s="263">
        <v>429</v>
      </c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4" ht="15.9" customHeight="1" x14ac:dyDescent="0.2">
      <c r="A7" s="377" t="s">
        <v>36</v>
      </c>
      <c r="B7" s="792"/>
      <c r="C7" s="259">
        <v>4294</v>
      </c>
      <c r="D7" s="260">
        <v>897</v>
      </c>
      <c r="E7" s="261">
        <v>402</v>
      </c>
      <c r="F7" s="261">
        <v>58</v>
      </c>
      <c r="G7" s="261">
        <v>993</v>
      </c>
      <c r="H7" s="262">
        <v>1944</v>
      </c>
      <c r="I7" s="259">
        <v>7074</v>
      </c>
      <c r="J7" s="260">
        <v>46</v>
      </c>
      <c r="K7" s="261">
        <v>1726</v>
      </c>
      <c r="L7" s="261">
        <v>4875</v>
      </c>
      <c r="M7" s="263">
        <v>427</v>
      </c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1:24" ht="15.9" customHeight="1" x14ac:dyDescent="0.2">
      <c r="A8" s="371" t="s">
        <v>38</v>
      </c>
      <c r="B8" s="793"/>
      <c r="C8" s="264">
        <f t="shared" ref="C8:M8" si="0">SUM(C10:C17)</f>
        <v>3341</v>
      </c>
      <c r="D8" s="265">
        <f t="shared" si="0"/>
        <v>704</v>
      </c>
      <c r="E8" s="266">
        <f t="shared" si="0"/>
        <v>258</v>
      </c>
      <c r="F8" s="266">
        <f t="shared" si="0"/>
        <v>32</v>
      </c>
      <c r="G8" s="266">
        <f t="shared" si="0"/>
        <v>833</v>
      </c>
      <c r="H8" s="267">
        <f t="shared" si="0"/>
        <v>1514</v>
      </c>
      <c r="I8" s="264">
        <f t="shared" si="0"/>
        <v>6601</v>
      </c>
      <c r="J8" s="265">
        <f t="shared" si="0"/>
        <v>61</v>
      </c>
      <c r="K8" s="266">
        <f t="shared" si="0"/>
        <v>1570</v>
      </c>
      <c r="L8" s="266">
        <f t="shared" si="0"/>
        <v>4586</v>
      </c>
      <c r="M8" s="268">
        <f t="shared" si="0"/>
        <v>384</v>
      </c>
      <c r="N8" s="269"/>
      <c r="O8" s="75"/>
      <c r="P8" s="75"/>
      <c r="Q8" s="75"/>
      <c r="R8" s="75"/>
      <c r="S8" s="75"/>
      <c r="T8" s="75"/>
      <c r="U8" s="75"/>
      <c r="V8" s="75"/>
      <c r="W8" s="75"/>
      <c r="X8" s="75"/>
    </row>
    <row r="9" spans="1:24" ht="15.9" customHeight="1" x14ac:dyDescent="0.2">
      <c r="A9" s="270"/>
      <c r="B9" s="271"/>
      <c r="C9" s="259"/>
      <c r="D9" s="260"/>
      <c r="E9" s="261"/>
      <c r="F9" s="261"/>
      <c r="G9" s="261"/>
      <c r="H9" s="262"/>
      <c r="I9" s="259"/>
      <c r="J9" s="260"/>
      <c r="K9" s="261"/>
      <c r="L9" s="261"/>
      <c r="M9" s="263"/>
      <c r="N9" s="272"/>
      <c r="O9" s="65"/>
      <c r="P9" s="65"/>
      <c r="Q9" s="65"/>
      <c r="R9" s="65"/>
      <c r="S9" s="65"/>
      <c r="T9" s="65"/>
      <c r="U9" s="65"/>
      <c r="V9" s="65"/>
      <c r="W9" s="65"/>
    </row>
    <row r="10" spans="1:24" ht="15.9" customHeight="1" x14ac:dyDescent="0.2">
      <c r="A10" s="59"/>
      <c r="B10" s="273" t="s">
        <v>653</v>
      </c>
      <c r="C10" s="259">
        <f>SUM(D10:H10)</f>
        <v>666</v>
      </c>
      <c r="D10" s="274">
        <v>131</v>
      </c>
      <c r="E10" s="275">
        <v>27</v>
      </c>
      <c r="F10" s="275">
        <v>13</v>
      </c>
      <c r="G10" s="275">
        <v>128</v>
      </c>
      <c r="H10" s="276">
        <v>367</v>
      </c>
      <c r="I10" s="259">
        <f>SUM(J10:M10)</f>
        <v>1108</v>
      </c>
      <c r="J10" s="274">
        <v>3</v>
      </c>
      <c r="K10" s="275">
        <v>291</v>
      </c>
      <c r="L10" s="275">
        <v>733</v>
      </c>
      <c r="M10" s="277">
        <v>81</v>
      </c>
      <c r="N10" s="272"/>
      <c r="O10" s="65"/>
      <c r="P10" s="65"/>
      <c r="Q10" s="65"/>
      <c r="R10" s="65"/>
      <c r="S10" s="65"/>
      <c r="T10" s="65"/>
      <c r="U10" s="65"/>
      <c r="V10" s="65"/>
      <c r="W10" s="65"/>
    </row>
    <row r="11" spans="1:24" ht="15.9" customHeight="1" x14ac:dyDescent="0.2">
      <c r="A11" s="59"/>
      <c r="B11" s="273" t="s">
        <v>617</v>
      </c>
      <c r="C11" s="259">
        <f t="shared" ref="C11:C17" si="1">SUM(D11:H11)</f>
        <v>213</v>
      </c>
      <c r="D11" s="274">
        <v>34</v>
      </c>
      <c r="E11" s="275">
        <v>26</v>
      </c>
      <c r="F11" s="275">
        <v>1</v>
      </c>
      <c r="G11" s="275">
        <v>66</v>
      </c>
      <c r="H11" s="276">
        <v>86</v>
      </c>
      <c r="I11" s="259">
        <f t="shared" ref="I11:I17" si="2">SUM(J11:M11)</f>
        <v>1026</v>
      </c>
      <c r="J11" s="274">
        <v>6</v>
      </c>
      <c r="K11" s="275">
        <v>382</v>
      </c>
      <c r="L11" s="275">
        <v>558</v>
      </c>
      <c r="M11" s="277">
        <v>80</v>
      </c>
      <c r="N11" s="272"/>
      <c r="O11" s="65"/>
      <c r="P11" s="65"/>
      <c r="Q11" s="65"/>
      <c r="R11" s="65"/>
      <c r="S11" s="65"/>
      <c r="T11" s="65"/>
      <c r="U11" s="65"/>
      <c r="V11" s="65"/>
      <c r="W11" s="65"/>
    </row>
    <row r="12" spans="1:24" ht="15.9" customHeight="1" x14ac:dyDescent="0.2">
      <c r="A12" s="59"/>
      <c r="B12" s="273" t="s">
        <v>654</v>
      </c>
      <c r="C12" s="259">
        <f t="shared" si="1"/>
        <v>54</v>
      </c>
      <c r="D12" s="274">
        <v>5</v>
      </c>
      <c r="E12" s="275">
        <v>6</v>
      </c>
      <c r="F12" s="278">
        <v>1</v>
      </c>
      <c r="G12" s="275">
        <v>17</v>
      </c>
      <c r="H12" s="276">
        <v>25</v>
      </c>
      <c r="I12" s="259">
        <f t="shared" si="2"/>
        <v>776</v>
      </c>
      <c r="J12" s="274">
        <v>10</v>
      </c>
      <c r="K12" s="275">
        <v>85</v>
      </c>
      <c r="L12" s="275">
        <v>627</v>
      </c>
      <c r="M12" s="277">
        <v>54</v>
      </c>
      <c r="N12" s="272"/>
      <c r="O12" s="65"/>
      <c r="P12" s="65"/>
      <c r="Q12" s="65"/>
      <c r="R12" s="65"/>
      <c r="S12" s="65"/>
      <c r="T12" s="65"/>
      <c r="U12" s="65"/>
      <c r="V12" s="65"/>
      <c r="W12" s="65"/>
    </row>
    <row r="13" spans="1:24" ht="15.9" customHeight="1" x14ac:dyDescent="0.2">
      <c r="A13" s="59"/>
      <c r="B13" s="273" t="s">
        <v>655</v>
      </c>
      <c r="C13" s="259">
        <f t="shared" si="1"/>
        <v>80</v>
      </c>
      <c r="D13" s="274">
        <v>16</v>
      </c>
      <c r="E13" s="275">
        <v>2</v>
      </c>
      <c r="F13" s="275"/>
      <c r="G13" s="275">
        <v>29</v>
      </c>
      <c r="H13" s="276">
        <v>33</v>
      </c>
      <c r="I13" s="259">
        <f t="shared" si="2"/>
        <v>514</v>
      </c>
      <c r="J13" s="274">
        <v>3</v>
      </c>
      <c r="K13" s="275">
        <v>97</v>
      </c>
      <c r="L13" s="275">
        <v>404</v>
      </c>
      <c r="M13" s="277">
        <v>10</v>
      </c>
      <c r="N13" s="272"/>
      <c r="O13" s="65"/>
      <c r="P13" s="65"/>
      <c r="Q13" s="65"/>
      <c r="R13" s="65"/>
      <c r="S13" s="65"/>
      <c r="T13" s="65"/>
      <c r="U13" s="65"/>
      <c r="V13" s="65"/>
      <c r="W13" s="65"/>
    </row>
    <row r="14" spans="1:24" ht="15.9" customHeight="1" x14ac:dyDescent="0.2">
      <c r="A14" s="59"/>
      <c r="B14" s="273" t="s">
        <v>620</v>
      </c>
      <c r="C14" s="259">
        <f t="shared" si="1"/>
        <v>208</v>
      </c>
      <c r="D14" s="274">
        <v>96</v>
      </c>
      <c r="E14" s="275">
        <v>50</v>
      </c>
      <c r="F14" s="275">
        <v>11</v>
      </c>
      <c r="G14" s="275">
        <v>17</v>
      </c>
      <c r="H14" s="276">
        <v>34</v>
      </c>
      <c r="I14" s="259">
        <f t="shared" si="2"/>
        <v>673</v>
      </c>
      <c r="J14" s="274">
        <v>6</v>
      </c>
      <c r="K14" s="275">
        <v>246</v>
      </c>
      <c r="L14" s="275">
        <v>359</v>
      </c>
      <c r="M14" s="277">
        <v>62</v>
      </c>
      <c r="N14" s="272"/>
      <c r="O14" s="65"/>
      <c r="P14" s="65"/>
      <c r="Q14" s="65"/>
      <c r="R14" s="65"/>
      <c r="S14" s="65"/>
      <c r="T14" s="65"/>
      <c r="U14" s="65"/>
      <c r="V14" s="65"/>
      <c r="W14" s="65"/>
    </row>
    <row r="15" spans="1:24" ht="15.9" customHeight="1" x14ac:dyDescent="0.2">
      <c r="A15" s="59"/>
      <c r="B15" s="273" t="s">
        <v>21</v>
      </c>
      <c r="C15" s="259">
        <f t="shared" si="1"/>
        <v>456</v>
      </c>
      <c r="D15" s="274">
        <v>103</v>
      </c>
      <c r="E15" s="275">
        <v>37</v>
      </c>
      <c r="F15" s="275"/>
      <c r="G15" s="275">
        <v>41</v>
      </c>
      <c r="H15" s="276">
        <v>275</v>
      </c>
      <c r="I15" s="259">
        <f t="shared" si="2"/>
        <v>1341</v>
      </c>
      <c r="J15" s="274">
        <v>18</v>
      </c>
      <c r="K15" s="275">
        <v>315</v>
      </c>
      <c r="L15" s="275">
        <v>948</v>
      </c>
      <c r="M15" s="277">
        <v>60</v>
      </c>
      <c r="N15" s="272"/>
      <c r="O15" s="65"/>
      <c r="P15" s="65"/>
      <c r="Q15" s="65"/>
      <c r="R15" s="65"/>
      <c r="S15" s="65"/>
      <c r="T15" s="65"/>
      <c r="U15" s="65"/>
      <c r="V15" s="65"/>
      <c r="W15" s="65"/>
    </row>
    <row r="16" spans="1:24" ht="15.9" customHeight="1" x14ac:dyDescent="0.2">
      <c r="A16" s="59"/>
      <c r="B16" s="273" t="s">
        <v>621</v>
      </c>
      <c r="C16" s="259">
        <f t="shared" si="1"/>
        <v>941</v>
      </c>
      <c r="D16" s="274">
        <v>121</v>
      </c>
      <c r="E16" s="275">
        <v>17</v>
      </c>
      <c r="F16" s="275">
        <v>1</v>
      </c>
      <c r="G16" s="275">
        <v>321</v>
      </c>
      <c r="H16" s="276">
        <v>481</v>
      </c>
      <c r="I16" s="259">
        <f t="shared" si="2"/>
        <v>607</v>
      </c>
      <c r="J16" s="274">
        <v>7</v>
      </c>
      <c r="K16" s="275">
        <v>98</v>
      </c>
      <c r="L16" s="275">
        <v>479</v>
      </c>
      <c r="M16" s="277">
        <v>23</v>
      </c>
      <c r="N16" s="272"/>
      <c r="O16" s="65"/>
      <c r="P16" s="65"/>
      <c r="Q16" s="65"/>
      <c r="R16" s="65"/>
      <c r="S16" s="65"/>
      <c r="T16" s="65"/>
      <c r="U16" s="65"/>
      <c r="V16" s="65"/>
      <c r="W16" s="65"/>
    </row>
    <row r="17" spans="1:24" ht="15.9" customHeight="1" x14ac:dyDescent="0.2">
      <c r="A17" s="59"/>
      <c r="B17" s="273" t="s">
        <v>656</v>
      </c>
      <c r="C17" s="259">
        <f t="shared" si="1"/>
        <v>723</v>
      </c>
      <c r="D17" s="274">
        <v>198</v>
      </c>
      <c r="E17" s="275">
        <v>93</v>
      </c>
      <c r="F17" s="275">
        <v>5</v>
      </c>
      <c r="G17" s="275">
        <v>214</v>
      </c>
      <c r="H17" s="276">
        <v>213</v>
      </c>
      <c r="I17" s="259">
        <f t="shared" si="2"/>
        <v>556</v>
      </c>
      <c r="J17" s="274">
        <v>8</v>
      </c>
      <c r="K17" s="275">
        <v>56</v>
      </c>
      <c r="L17" s="275">
        <v>478</v>
      </c>
      <c r="M17" s="277">
        <v>14</v>
      </c>
      <c r="N17" s="272"/>
      <c r="O17" s="65"/>
      <c r="P17" s="65"/>
      <c r="Q17" s="65"/>
      <c r="R17" s="65"/>
      <c r="S17" s="65"/>
      <c r="T17" s="65"/>
      <c r="U17" s="65"/>
      <c r="V17" s="65"/>
      <c r="W17" s="65"/>
    </row>
    <row r="18" spans="1:24" ht="12" customHeight="1" thickBot="1" x14ac:dyDescent="0.25">
      <c r="A18" s="61"/>
      <c r="B18" s="279"/>
      <c r="C18" s="280"/>
      <c r="D18" s="281"/>
      <c r="E18" s="282"/>
      <c r="F18" s="282"/>
      <c r="G18" s="282"/>
      <c r="H18" s="283"/>
      <c r="I18" s="280"/>
      <c r="J18" s="281"/>
      <c r="K18" s="282"/>
      <c r="L18" s="282"/>
      <c r="M18" s="284"/>
      <c r="N18" s="272"/>
      <c r="O18" s="65"/>
      <c r="P18" s="65"/>
      <c r="Q18" s="65"/>
      <c r="R18" s="65"/>
      <c r="S18" s="65"/>
      <c r="T18" s="65"/>
      <c r="U18" s="65"/>
      <c r="V18" s="65"/>
      <c r="W18" s="65"/>
    </row>
    <row r="19" spans="1:24" ht="12" customHeight="1" x14ac:dyDescent="0.2">
      <c r="M19" s="64" t="s">
        <v>622</v>
      </c>
      <c r="N19" s="65"/>
      <c r="O19" s="65"/>
      <c r="P19" s="65"/>
      <c r="Q19" s="65"/>
      <c r="R19" s="65"/>
      <c r="S19" s="65"/>
      <c r="T19" s="65"/>
      <c r="U19" s="65"/>
      <c r="V19" s="65"/>
      <c r="W19" s="65"/>
    </row>
    <row r="20" spans="1:24" ht="15.9" customHeight="1" x14ac:dyDescent="0.2">
      <c r="G20" s="285"/>
      <c r="N20" s="65"/>
      <c r="O20" s="65"/>
      <c r="P20" s="65"/>
      <c r="Q20" s="65"/>
      <c r="R20" s="65"/>
      <c r="S20" s="65"/>
      <c r="T20" s="65"/>
      <c r="U20" s="65"/>
      <c r="V20" s="65"/>
      <c r="W20" s="65"/>
    </row>
    <row r="21" spans="1:24" ht="14.4" x14ac:dyDescent="0.2">
      <c r="A21" s="66" t="s">
        <v>657</v>
      </c>
      <c r="C21" s="66"/>
      <c r="D21" s="66"/>
      <c r="N21" s="65"/>
      <c r="O21" s="65"/>
      <c r="P21" s="65"/>
      <c r="Q21" s="65"/>
      <c r="R21" s="65"/>
      <c r="S21" s="65"/>
      <c r="T21" s="65"/>
      <c r="U21" s="65"/>
      <c r="V21" s="65"/>
      <c r="W21" s="65"/>
    </row>
    <row r="22" spans="1:24" s="94" customFormat="1" ht="15.9" customHeight="1" thickBot="1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9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6" t="s">
        <v>641</v>
      </c>
      <c r="X22" s="53"/>
    </row>
    <row r="23" spans="1:24" s="94" customFormat="1" ht="15.9" customHeight="1" x14ac:dyDescent="0.2">
      <c r="A23" s="395" t="s">
        <v>3</v>
      </c>
      <c r="B23" s="785"/>
      <c r="C23" s="476" t="s">
        <v>658</v>
      </c>
      <c r="D23" s="788" t="s">
        <v>659</v>
      </c>
      <c r="E23" s="783"/>
      <c r="F23" s="783"/>
      <c r="G23" s="783"/>
      <c r="H23" s="783"/>
      <c r="I23" s="783"/>
      <c r="J23" s="783"/>
      <c r="K23" s="783"/>
      <c r="L23" s="795"/>
      <c r="M23" s="782" t="s">
        <v>660</v>
      </c>
      <c r="N23" s="783"/>
      <c r="O23" s="783"/>
      <c r="P23" s="783"/>
      <c r="Q23" s="783"/>
      <c r="R23" s="783"/>
      <c r="S23" s="783"/>
      <c r="T23" s="783"/>
      <c r="U23" s="783"/>
      <c r="V23" s="783"/>
      <c r="W23" s="784"/>
    </row>
    <row r="24" spans="1:24" ht="15.9" customHeight="1" x14ac:dyDescent="0.2">
      <c r="A24" s="786"/>
      <c r="B24" s="787"/>
      <c r="C24" s="794"/>
      <c r="D24" s="286" t="s">
        <v>661</v>
      </c>
      <c r="E24" s="287" t="s">
        <v>662</v>
      </c>
      <c r="F24" s="288" t="s">
        <v>663</v>
      </c>
      <c r="G24" s="288" t="s">
        <v>664</v>
      </c>
      <c r="H24" s="288" t="s">
        <v>665</v>
      </c>
      <c r="I24" s="288" t="s">
        <v>666</v>
      </c>
      <c r="J24" s="288" t="s">
        <v>667</v>
      </c>
      <c r="K24" s="288" t="s">
        <v>648</v>
      </c>
      <c r="L24" s="289" t="s">
        <v>649</v>
      </c>
      <c r="M24" s="290" t="s">
        <v>661</v>
      </c>
      <c r="N24" s="291" t="s">
        <v>668</v>
      </c>
      <c r="O24" s="292" t="s">
        <v>669</v>
      </c>
      <c r="P24" s="292" t="s">
        <v>670</v>
      </c>
      <c r="Q24" s="292" t="s">
        <v>651</v>
      </c>
      <c r="R24" s="292" t="s">
        <v>671</v>
      </c>
      <c r="S24" s="292" t="s">
        <v>672</v>
      </c>
      <c r="T24" s="292" t="s">
        <v>673</v>
      </c>
      <c r="U24" s="292" t="s">
        <v>674</v>
      </c>
      <c r="V24" s="292" t="s">
        <v>675</v>
      </c>
      <c r="W24" s="293" t="s">
        <v>649</v>
      </c>
      <c r="X24" s="94"/>
    </row>
    <row r="25" spans="1:24" ht="15.9" customHeight="1" x14ac:dyDescent="0.2">
      <c r="A25" s="377" t="s">
        <v>13</v>
      </c>
      <c r="B25" s="796"/>
      <c r="C25" s="294">
        <f>D25+M25</f>
        <v>15787</v>
      </c>
      <c r="D25" s="294">
        <f>SUM(E25:L25)</f>
        <v>5491</v>
      </c>
      <c r="E25" s="295">
        <v>394</v>
      </c>
      <c r="F25" s="296">
        <v>3245</v>
      </c>
      <c r="G25" s="296">
        <v>160</v>
      </c>
      <c r="H25" s="296">
        <v>849</v>
      </c>
      <c r="I25" s="296">
        <v>122</v>
      </c>
      <c r="J25" s="296">
        <v>403</v>
      </c>
      <c r="K25" s="296">
        <v>230</v>
      </c>
      <c r="L25" s="297">
        <v>88</v>
      </c>
      <c r="M25" s="294">
        <f>SUM(N25:W25)</f>
        <v>10296</v>
      </c>
      <c r="N25" s="295">
        <v>2836</v>
      </c>
      <c r="O25" s="296">
        <v>78</v>
      </c>
      <c r="P25" s="296">
        <v>985</v>
      </c>
      <c r="Q25" s="296">
        <v>3598</v>
      </c>
      <c r="R25" s="296">
        <v>0</v>
      </c>
      <c r="S25" s="296">
        <v>810</v>
      </c>
      <c r="T25" s="296">
        <v>20</v>
      </c>
      <c r="U25" s="296">
        <v>1503</v>
      </c>
      <c r="V25" s="296">
        <v>51</v>
      </c>
      <c r="W25" s="236">
        <v>415</v>
      </c>
    </row>
    <row r="26" spans="1:24" s="298" customFormat="1" ht="15.9" customHeight="1" x14ac:dyDescent="0.2">
      <c r="A26" s="377" t="s">
        <v>36</v>
      </c>
      <c r="B26" s="796"/>
      <c r="C26" s="294">
        <v>23228</v>
      </c>
      <c r="D26" s="294">
        <v>4615</v>
      </c>
      <c r="E26" s="295">
        <v>215</v>
      </c>
      <c r="F26" s="296">
        <v>1856</v>
      </c>
      <c r="G26" s="296">
        <v>58</v>
      </c>
      <c r="H26" s="296">
        <v>1024</v>
      </c>
      <c r="I26" s="296">
        <v>246</v>
      </c>
      <c r="J26" s="296">
        <v>885</v>
      </c>
      <c r="K26" s="296">
        <v>111</v>
      </c>
      <c r="L26" s="297">
        <v>220</v>
      </c>
      <c r="M26" s="294">
        <v>18613</v>
      </c>
      <c r="N26" s="295">
        <v>7217</v>
      </c>
      <c r="O26" s="296">
        <v>519</v>
      </c>
      <c r="P26" s="296">
        <v>822</v>
      </c>
      <c r="Q26" s="296">
        <v>4908</v>
      </c>
      <c r="R26" s="296">
        <v>0</v>
      </c>
      <c r="S26" s="296">
        <v>1030</v>
      </c>
      <c r="T26" s="296">
        <v>102</v>
      </c>
      <c r="U26" s="296">
        <v>2372</v>
      </c>
      <c r="V26" s="296">
        <v>0</v>
      </c>
      <c r="W26" s="236">
        <v>1643</v>
      </c>
      <c r="X26" s="53"/>
    </row>
    <row r="27" spans="1:24" ht="15.9" customHeight="1" x14ac:dyDescent="0.2">
      <c r="A27" s="371" t="s">
        <v>38</v>
      </c>
      <c r="B27" s="793"/>
      <c r="C27" s="299">
        <f t="shared" ref="C27:W27" si="3">SUM(C29:C35)</f>
        <v>21431</v>
      </c>
      <c r="D27" s="299">
        <f t="shared" si="3"/>
        <v>3203</v>
      </c>
      <c r="E27" s="300">
        <f t="shared" si="3"/>
        <v>175</v>
      </c>
      <c r="F27" s="301">
        <f t="shared" si="3"/>
        <v>1248</v>
      </c>
      <c r="G27" s="301">
        <f t="shared" si="3"/>
        <v>2</v>
      </c>
      <c r="H27" s="301">
        <f t="shared" si="3"/>
        <v>797</v>
      </c>
      <c r="I27" s="301">
        <f t="shared" si="3"/>
        <v>45</v>
      </c>
      <c r="J27" s="301">
        <f t="shared" si="3"/>
        <v>653</v>
      </c>
      <c r="K27" s="301">
        <f t="shared" si="3"/>
        <v>85</v>
      </c>
      <c r="L27" s="302">
        <f t="shared" si="3"/>
        <v>198</v>
      </c>
      <c r="M27" s="299">
        <f t="shared" si="3"/>
        <v>18228</v>
      </c>
      <c r="N27" s="300">
        <f t="shared" si="3"/>
        <v>8261</v>
      </c>
      <c r="O27" s="301">
        <f t="shared" si="3"/>
        <v>215</v>
      </c>
      <c r="P27" s="301">
        <f t="shared" si="3"/>
        <v>571</v>
      </c>
      <c r="Q27" s="301">
        <f t="shared" si="3"/>
        <v>3502</v>
      </c>
      <c r="R27" s="301">
        <f t="shared" si="3"/>
        <v>0</v>
      </c>
      <c r="S27" s="301">
        <f t="shared" si="3"/>
        <v>1113</v>
      </c>
      <c r="T27" s="301">
        <f t="shared" si="3"/>
        <v>112</v>
      </c>
      <c r="U27" s="301">
        <f t="shared" si="3"/>
        <v>2206</v>
      </c>
      <c r="V27" s="301">
        <f t="shared" si="3"/>
        <v>0</v>
      </c>
      <c r="W27" s="303">
        <f t="shared" si="3"/>
        <v>2248</v>
      </c>
      <c r="X27" s="298"/>
    </row>
    <row r="28" spans="1:24" ht="15.9" customHeight="1" x14ac:dyDescent="0.2">
      <c r="A28" s="270"/>
      <c r="B28" s="304"/>
      <c r="C28" s="294"/>
      <c r="D28" s="294"/>
      <c r="E28" s="295"/>
      <c r="F28" s="296"/>
      <c r="G28" s="296"/>
      <c r="H28" s="296"/>
      <c r="I28" s="296"/>
      <c r="J28" s="296"/>
      <c r="K28" s="296"/>
      <c r="L28" s="305"/>
      <c r="M28" s="233"/>
      <c r="N28" s="306"/>
      <c r="O28" s="234"/>
      <c r="P28" s="234"/>
      <c r="Q28" s="234"/>
      <c r="R28" s="234"/>
      <c r="S28" s="234"/>
      <c r="T28" s="234"/>
      <c r="U28" s="234"/>
      <c r="V28" s="234"/>
      <c r="W28" s="236"/>
    </row>
    <row r="29" spans="1:24" ht="15.9" customHeight="1" x14ac:dyDescent="0.2">
      <c r="A29" s="59"/>
      <c r="B29" s="273" t="s">
        <v>676</v>
      </c>
      <c r="C29" s="294">
        <f>SUM(D29,M29)</f>
        <v>3364</v>
      </c>
      <c r="D29" s="294">
        <f t="shared" ref="D29:D35" si="4">SUM(E29:L29)</f>
        <v>895</v>
      </c>
      <c r="E29" s="307">
        <v>27</v>
      </c>
      <c r="F29" s="246">
        <v>312</v>
      </c>
      <c r="G29" s="246">
        <v>2</v>
      </c>
      <c r="H29" s="246">
        <v>431</v>
      </c>
      <c r="I29" s="246">
        <v>1</v>
      </c>
      <c r="J29" s="246">
        <v>17</v>
      </c>
      <c r="K29" s="246">
        <v>7</v>
      </c>
      <c r="L29" s="308">
        <v>98</v>
      </c>
      <c r="M29" s="233">
        <f>SUM(N29:W29)</f>
        <v>2469</v>
      </c>
      <c r="N29" s="307">
        <v>624</v>
      </c>
      <c r="O29" s="246">
        <v>6</v>
      </c>
      <c r="P29" s="246">
        <v>0</v>
      </c>
      <c r="Q29" s="246">
        <v>272</v>
      </c>
      <c r="R29" s="246">
        <v>0</v>
      </c>
      <c r="S29" s="246">
        <v>215</v>
      </c>
      <c r="T29" s="246">
        <v>68</v>
      </c>
      <c r="U29" s="246">
        <v>516</v>
      </c>
      <c r="V29" s="246">
        <v>0</v>
      </c>
      <c r="W29" s="245">
        <v>768</v>
      </c>
    </row>
    <row r="30" spans="1:24" ht="15.9" customHeight="1" x14ac:dyDescent="0.2">
      <c r="A30" s="59"/>
      <c r="B30" s="273" t="s">
        <v>617</v>
      </c>
      <c r="C30" s="294">
        <f t="shared" ref="C30:C35" si="5">SUM(D30,M30)</f>
        <v>3200</v>
      </c>
      <c r="D30" s="294">
        <f t="shared" si="4"/>
        <v>235</v>
      </c>
      <c r="E30" s="307">
        <v>0</v>
      </c>
      <c r="F30" s="246">
        <v>213</v>
      </c>
      <c r="G30" s="246">
        <v>0</v>
      </c>
      <c r="H30" s="246">
        <v>0</v>
      </c>
      <c r="I30" s="246">
        <v>0</v>
      </c>
      <c r="J30" s="246">
        <v>0</v>
      </c>
      <c r="K30" s="246">
        <v>0</v>
      </c>
      <c r="L30" s="308">
        <v>22</v>
      </c>
      <c r="M30" s="233">
        <f t="shared" ref="M30:M35" si="6">SUM(N30:W30)</f>
        <v>2965</v>
      </c>
      <c r="N30" s="307">
        <v>549</v>
      </c>
      <c r="O30" s="246">
        <v>18</v>
      </c>
      <c r="P30" s="246">
        <v>48</v>
      </c>
      <c r="Q30" s="246">
        <v>873</v>
      </c>
      <c r="R30" s="246">
        <v>0</v>
      </c>
      <c r="S30" s="246">
        <v>288</v>
      </c>
      <c r="T30" s="246">
        <v>17</v>
      </c>
      <c r="U30" s="246">
        <v>492</v>
      </c>
      <c r="V30" s="246">
        <v>0</v>
      </c>
      <c r="W30" s="245">
        <v>680</v>
      </c>
    </row>
    <row r="31" spans="1:24" ht="15.9" customHeight="1" x14ac:dyDescent="0.2">
      <c r="A31" s="59"/>
      <c r="B31" s="273" t="s">
        <v>654</v>
      </c>
      <c r="C31" s="294">
        <f t="shared" si="5"/>
        <v>1879</v>
      </c>
      <c r="D31" s="294">
        <f t="shared" si="4"/>
        <v>91</v>
      </c>
      <c r="E31" s="307">
        <v>0</v>
      </c>
      <c r="F31" s="246">
        <v>33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308">
        <v>58</v>
      </c>
      <c r="M31" s="233">
        <f t="shared" si="6"/>
        <v>1788</v>
      </c>
      <c r="N31" s="307">
        <v>1078</v>
      </c>
      <c r="O31" s="246">
        <v>7</v>
      </c>
      <c r="P31" s="246">
        <v>23</v>
      </c>
      <c r="Q31" s="246">
        <v>140</v>
      </c>
      <c r="R31" s="246">
        <v>0</v>
      </c>
      <c r="S31" s="246">
        <v>62</v>
      </c>
      <c r="T31" s="246">
        <v>3</v>
      </c>
      <c r="U31" s="246">
        <v>147</v>
      </c>
      <c r="V31" s="246">
        <v>0</v>
      </c>
      <c r="W31" s="245">
        <v>328</v>
      </c>
    </row>
    <row r="32" spans="1:24" ht="15.9" customHeight="1" x14ac:dyDescent="0.2">
      <c r="A32" s="59"/>
      <c r="B32" s="273" t="s">
        <v>655</v>
      </c>
      <c r="C32" s="294">
        <f t="shared" si="5"/>
        <v>2839</v>
      </c>
      <c r="D32" s="294">
        <f t="shared" si="4"/>
        <v>95</v>
      </c>
      <c r="E32" s="307">
        <v>0</v>
      </c>
      <c r="F32" s="246">
        <v>95</v>
      </c>
      <c r="G32" s="246">
        <v>0</v>
      </c>
      <c r="H32" s="246">
        <v>0</v>
      </c>
      <c r="I32" s="246">
        <v>0</v>
      </c>
      <c r="J32" s="246">
        <v>0</v>
      </c>
      <c r="K32" s="246">
        <v>0</v>
      </c>
      <c r="L32" s="308">
        <v>0</v>
      </c>
      <c r="M32" s="233">
        <f t="shared" si="6"/>
        <v>2744</v>
      </c>
      <c r="N32" s="307">
        <v>1774</v>
      </c>
      <c r="O32" s="246">
        <v>14</v>
      </c>
      <c r="P32" s="246">
        <v>4</v>
      </c>
      <c r="Q32" s="246">
        <v>572</v>
      </c>
      <c r="R32" s="246">
        <v>0</v>
      </c>
      <c r="S32" s="246">
        <v>23</v>
      </c>
      <c r="T32" s="246">
        <v>0</v>
      </c>
      <c r="U32" s="246">
        <v>279</v>
      </c>
      <c r="V32" s="246">
        <v>0</v>
      </c>
      <c r="W32" s="245">
        <v>78</v>
      </c>
    </row>
    <row r="33" spans="1:23" ht="15.9" customHeight="1" x14ac:dyDescent="0.2">
      <c r="A33" s="59"/>
      <c r="B33" s="273" t="s">
        <v>620</v>
      </c>
      <c r="C33" s="294">
        <f t="shared" si="5"/>
        <v>2379</v>
      </c>
      <c r="D33" s="294">
        <f t="shared" si="4"/>
        <v>250</v>
      </c>
      <c r="E33" s="307">
        <v>107</v>
      </c>
      <c r="F33" s="246">
        <v>77</v>
      </c>
      <c r="G33" s="246">
        <v>0</v>
      </c>
      <c r="H33" s="246">
        <v>3</v>
      </c>
      <c r="I33" s="246">
        <v>44</v>
      </c>
      <c r="J33" s="246">
        <v>0</v>
      </c>
      <c r="K33" s="246">
        <v>0</v>
      </c>
      <c r="L33" s="308">
        <v>19</v>
      </c>
      <c r="M33" s="233">
        <f t="shared" si="6"/>
        <v>2129</v>
      </c>
      <c r="N33" s="307">
        <v>918</v>
      </c>
      <c r="O33" s="246">
        <v>98</v>
      </c>
      <c r="P33" s="246">
        <v>130</v>
      </c>
      <c r="Q33" s="246">
        <v>627</v>
      </c>
      <c r="R33" s="246">
        <v>0</v>
      </c>
      <c r="S33" s="246">
        <v>179</v>
      </c>
      <c r="T33" s="246">
        <v>5</v>
      </c>
      <c r="U33" s="246">
        <v>165</v>
      </c>
      <c r="V33" s="246">
        <v>0</v>
      </c>
      <c r="W33" s="245">
        <v>7</v>
      </c>
    </row>
    <row r="34" spans="1:23" ht="15.9" customHeight="1" x14ac:dyDescent="0.2">
      <c r="A34" s="59"/>
      <c r="B34" s="273" t="s">
        <v>21</v>
      </c>
      <c r="C34" s="294">
        <f t="shared" si="5"/>
        <v>3047</v>
      </c>
      <c r="D34" s="294">
        <f t="shared" si="4"/>
        <v>32</v>
      </c>
      <c r="E34" s="307">
        <v>0</v>
      </c>
      <c r="F34" s="246">
        <v>27</v>
      </c>
      <c r="G34" s="246">
        <v>0</v>
      </c>
      <c r="H34" s="246">
        <v>0</v>
      </c>
      <c r="I34" s="246">
        <v>0</v>
      </c>
      <c r="J34" s="246">
        <v>0</v>
      </c>
      <c r="K34" s="246">
        <v>4</v>
      </c>
      <c r="L34" s="308">
        <v>1</v>
      </c>
      <c r="M34" s="233">
        <f t="shared" si="6"/>
        <v>3015</v>
      </c>
      <c r="N34" s="307">
        <v>1867</v>
      </c>
      <c r="O34" s="246">
        <v>59</v>
      </c>
      <c r="P34" s="246">
        <v>311</v>
      </c>
      <c r="Q34" s="246">
        <v>379</v>
      </c>
      <c r="R34" s="246">
        <v>0</v>
      </c>
      <c r="S34" s="246">
        <v>109</v>
      </c>
      <c r="T34" s="246">
        <v>1</v>
      </c>
      <c r="U34" s="246">
        <v>268</v>
      </c>
      <c r="V34" s="246">
        <v>0</v>
      </c>
      <c r="W34" s="245">
        <v>21</v>
      </c>
    </row>
    <row r="35" spans="1:23" ht="15.9" customHeight="1" x14ac:dyDescent="0.2">
      <c r="A35" s="59"/>
      <c r="B35" s="273" t="s">
        <v>677</v>
      </c>
      <c r="C35" s="294">
        <f t="shared" si="5"/>
        <v>4723</v>
      </c>
      <c r="D35" s="294">
        <f t="shared" si="4"/>
        <v>1605</v>
      </c>
      <c r="E35" s="307">
        <v>41</v>
      </c>
      <c r="F35" s="246">
        <v>491</v>
      </c>
      <c r="G35" s="246">
        <v>0</v>
      </c>
      <c r="H35" s="246">
        <v>363</v>
      </c>
      <c r="I35" s="246">
        <v>0</v>
      </c>
      <c r="J35" s="246">
        <v>636</v>
      </c>
      <c r="K35" s="246">
        <v>74</v>
      </c>
      <c r="L35" s="308">
        <v>0</v>
      </c>
      <c r="M35" s="233">
        <f t="shared" si="6"/>
        <v>3118</v>
      </c>
      <c r="N35" s="307">
        <v>1451</v>
      </c>
      <c r="O35" s="246">
        <v>13</v>
      </c>
      <c r="P35" s="246">
        <v>55</v>
      </c>
      <c r="Q35" s="246">
        <v>639</v>
      </c>
      <c r="R35" s="246">
        <v>0</v>
      </c>
      <c r="S35" s="246">
        <v>237</v>
      </c>
      <c r="T35" s="246">
        <v>18</v>
      </c>
      <c r="U35" s="246">
        <v>339</v>
      </c>
      <c r="V35" s="246">
        <v>0</v>
      </c>
      <c r="W35" s="245">
        <v>366</v>
      </c>
    </row>
    <row r="36" spans="1:23" ht="12.6" thickBot="1" x14ac:dyDescent="0.25">
      <c r="A36" s="61"/>
      <c r="B36" s="279"/>
      <c r="C36" s="309"/>
      <c r="D36" s="309"/>
      <c r="E36" s="310"/>
      <c r="F36" s="250"/>
      <c r="G36" s="250"/>
      <c r="H36" s="250"/>
      <c r="I36" s="250"/>
      <c r="J36" s="250"/>
      <c r="K36" s="250"/>
      <c r="L36" s="311"/>
      <c r="M36" s="247"/>
      <c r="N36" s="310"/>
      <c r="O36" s="250"/>
      <c r="P36" s="250"/>
      <c r="Q36" s="250"/>
      <c r="R36" s="250"/>
      <c r="S36" s="250"/>
      <c r="T36" s="250"/>
      <c r="U36" s="250"/>
      <c r="V36" s="250"/>
      <c r="W36" s="252"/>
    </row>
    <row r="37" spans="1:23" x14ac:dyDescent="0.2">
      <c r="C37" s="285"/>
      <c r="D37" s="285"/>
      <c r="E37" s="312" t="s">
        <v>678</v>
      </c>
      <c r="F37" s="63"/>
      <c r="G37" s="312"/>
      <c r="H37" s="312" t="s">
        <v>679</v>
      </c>
      <c r="I37" s="312"/>
      <c r="J37" s="312"/>
      <c r="K37" s="312"/>
      <c r="L37" s="63"/>
      <c r="M37" s="63"/>
      <c r="N37" s="63" t="s">
        <v>680</v>
      </c>
      <c r="O37" s="63"/>
      <c r="P37" s="63"/>
      <c r="Q37" s="63"/>
      <c r="R37" s="63"/>
      <c r="S37" s="63"/>
      <c r="T37" s="63"/>
      <c r="U37" s="63"/>
      <c r="W37" s="313" t="s">
        <v>622</v>
      </c>
    </row>
  </sheetData>
  <mergeCells count="13">
    <mergeCell ref="A27:B27"/>
    <mergeCell ref="A8:B8"/>
    <mergeCell ref="A23:B24"/>
    <mergeCell ref="C23:C24"/>
    <mergeCell ref="D23:L23"/>
    <mergeCell ref="A26:B26"/>
    <mergeCell ref="A25:B25"/>
    <mergeCell ref="M23:W23"/>
    <mergeCell ref="A4:B5"/>
    <mergeCell ref="C4:H4"/>
    <mergeCell ref="I4:M4"/>
    <mergeCell ref="A6:B6"/>
    <mergeCell ref="A7:B7"/>
  </mergeCells>
  <phoneticPr fontId="20"/>
  <pageMargins left="0.59055118110236227" right="0" top="0" bottom="0" header="0.35433070866141736" footer="0"/>
  <pageSetup paperSize="9" firstPageNumber="99" pageOrder="overThenDown" orientation="landscape" r:id="rId1"/>
  <headerFooter scaleWithDoc="0" alignWithMargins="0">
    <evenHeader>&amp;L&amp;"ＭＳ Ｐ明朝,標準"- &amp;P -</even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G51"/>
  <sheetViews>
    <sheetView showGridLines="0" view="pageBreakPreview" zoomScaleNormal="100" zoomScaleSheetLayoutView="100" workbookViewId="0">
      <selection activeCell="P2" sqref="P2"/>
    </sheetView>
  </sheetViews>
  <sheetFormatPr defaultColWidth="7.109375" defaultRowHeight="12" x14ac:dyDescent="0.2"/>
  <cols>
    <col min="1" max="1" width="2.88671875" style="2" customWidth="1"/>
    <col min="2" max="2" width="22.5546875" style="2" customWidth="1"/>
    <col min="3" max="3" width="9.33203125" style="2" customWidth="1"/>
    <col min="4" max="4" width="18.5546875" style="2" customWidth="1"/>
    <col min="5" max="7" width="10.5546875" style="2" customWidth="1"/>
    <col min="8" max="8" width="7.109375" style="2" customWidth="1"/>
    <col min="9" max="9" width="4.5546875" style="2" customWidth="1"/>
    <col min="10" max="13" width="12" style="2" customWidth="1"/>
    <col min="14" max="16384" width="7.109375" style="2"/>
  </cols>
  <sheetData>
    <row r="1" spans="1:7" ht="24" customHeight="1" x14ac:dyDescent="0.2">
      <c r="A1" s="1" t="s">
        <v>681</v>
      </c>
    </row>
    <row r="2" spans="1:7" ht="15.9" customHeight="1" x14ac:dyDescent="0.2">
      <c r="A2" s="4" t="s">
        <v>682</v>
      </c>
    </row>
    <row r="3" spans="1:7" ht="12" customHeight="1" thickBot="1" x14ac:dyDescent="0.25">
      <c r="A3" s="2" t="s">
        <v>683</v>
      </c>
      <c r="F3" s="42"/>
      <c r="G3" s="50" t="s">
        <v>684</v>
      </c>
    </row>
    <row r="4" spans="1:7" ht="15.9" customHeight="1" x14ac:dyDescent="0.2">
      <c r="A4" s="811" t="s">
        <v>685</v>
      </c>
      <c r="B4" s="797" t="s">
        <v>686</v>
      </c>
      <c r="C4" s="797" t="s">
        <v>687</v>
      </c>
      <c r="D4" s="797" t="s">
        <v>688</v>
      </c>
      <c r="E4" s="797" t="s">
        <v>689</v>
      </c>
      <c r="F4" s="799" t="s">
        <v>690</v>
      </c>
      <c r="G4" s="801" t="s">
        <v>691</v>
      </c>
    </row>
    <row r="5" spans="1:7" ht="15.9" customHeight="1" x14ac:dyDescent="0.2">
      <c r="A5" s="812"/>
      <c r="B5" s="798"/>
      <c r="C5" s="798"/>
      <c r="D5" s="798"/>
      <c r="E5" s="798"/>
      <c r="F5" s="800"/>
      <c r="G5" s="802"/>
    </row>
    <row r="6" spans="1:7" ht="15.9" customHeight="1" x14ac:dyDescent="0.2">
      <c r="A6" s="803">
        <v>1</v>
      </c>
      <c r="B6" s="805" t="s">
        <v>692</v>
      </c>
      <c r="C6" s="31" t="s">
        <v>693</v>
      </c>
      <c r="D6" s="46" t="s">
        <v>694</v>
      </c>
      <c r="E6" s="807">
        <v>59.99</v>
      </c>
      <c r="F6" s="807">
        <v>59.99</v>
      </c>
      <c r="G6" s="809">
        <v>0</v>
      </c>
    </row>
    <row r="7" spans="1:7" ht="15.9" customHeight="1" x14ac:dyDescent="0.2">
      <c r="A7" s="804"/>
      <c r="B7" s="806"/>
      <c r="C7" s="30" t="s">
        <v>695</v>
      </c>
      <c r="D7" s="47" t="s">
        <v>696</v>
      </c>
      <c r="E7" s="808"/>
      <c r="F7" s="808"/>
      <c r="G7" s="810"/>
    </row>
    <row r="8" spans="1:7" ht="15.9" customHeight="1" x14ac:dyDescent="0.2">
      <c r="A8" s="45">
        <v>2</v>
      </c>
      <c r="B8" s="47" t="s">
        <v>697</v>
      </c>
      <c r="C8" s="15" t="s">
        <v>695</v>
      </c>
      <c r="D8" s="47" t="s">
        <v>696</v>
      </c>
      <c r="E8" s="48">
        <v>67.989999999999995</v>
      </c>
      <c r="F8" s="48">
        <v>0</v>
      </c>
      <c r="G8" s="21">
        <v>0</v>
      </c>
    </row>
    <row r="9" spans="1:7" ht="15.9" customHeight="1" x14ac:dyDescent="0.2">
      <c r="A9" s="45">
        <v>3</v>
      </c>
      <c r="B9" s="47" t="s">
        <v>698</v>
      </c>
      <c r="C9" s="15" t="s">
        <v>695</v>
      </c>
      <c r="D9" s="47" t="s">
        <v>696</v>
      </c>
      <c r="E9" s="48">
        <v>67.12</v>
      </c>
      <c r="F9" s="22">
        <v>0</v>
      </c>
      <c r="G9" s="21">
        <v>0</v>
      </c>
    </row>
    <row r="10" spans="1:7" ht="15.9" customHeight="1" x14ac:dyDescent="0.2">
      <c r="A10" s="45">
        <v>4</v>
      </c>
      <c r="B10" s="47" t="s">
        <v>699</v>
      </c>
      <c r="C10" s="15" t="s">
        <v>695</v>
      </c>
      <c r="D10" s="47" t="s">
        <v>700</v>
      </c>
      <c r="E10" s="48">
        <v>290.19</v>
      </c>
      <c r="F10" s="48">
        <v>290.19</v>
      </c>
      <c r="G10" s="21">
        <v>0</v>
      </c>
    </row>
    <row r="11" spans="1:7" ht="15.9" customHeight="1" x14ac:dyDescent="0.2">
      <c r="A11" s="45">
        <v>5</v>
      </c>
      <c r="B11" s="47" t="s">
        <v>701</v>
      </c>
      <c r="C11" s="15" t="s">
        <v>702</v>
      </c>
      <c r="D11" s="47" t="s">
        <v>703</v>
      </c>
      <c r="E11" s="48">
        <v>42.68</v>
      </c>
      <c r="F11" s="22">
        <v>0</v>
      </c>
      <c r="G11" s="21">
        <v>0</v>
      </c>
    </row>
    <row r="12" spans="1:7" ht="15.9" customHeight="1" x14ac:dyDescent="0.2">
      <c r="A12" s="45">
        <v>6</v>
      </c>
      <c r="B12" s="47" t="s">
        <v>704</v>
      </c>
      <c r="C12" s="15" t="s">
        <v>702</v>
      </c>
      <c r="D12" s="47" t="s">
        <v>703</v>
      </c>
      <c r="E12" s="48">
        <v>4.76</v>
      </c>
      <c r="F12" s="22">
        <v>0</v>
      </c>
      <c r="G12" s="21">
        <v>0</v>
      </c>
    </row>
    <row r="13" spans="1:7" ht="15.9" customHeight="1" x14ac:dyDescent="0.2">
      <c r="A13" s="45">
        <v>7</v>
      </c>
      <c r="B13" s="47" t="s">
        <v>705</v>
      </c>
      <c r="C13" s="15" t="s">
        <v>702</v>
      </c>
      <c r="D13" s="47" t="s">
        <v>696</v>
      </c>
      <c r="E13" s="48">
        <v>169.44</v>
      </c>
      <c r="F13" s="48">
        <v>0</v>
      </c>
      <c r="G13" s="21">
        <v>0</v>
      </c>
    </row>
    <row r="14" spans="1:7" ht="15.9" customHeight="1" x14ac:dyDescent="0.2">
      <c r="A14" s="45">
        <v>8</v>
      </c>
      <c r="B14" s="47" t="s">
        <v>706</v>
      </c>
      <c r="C14" s="23" t="s">
        <v>702</v>
      </c>
      <c r="D14" s="47" t="s">
        <v>696</v>
      </c>
      <c r="E14" s="48">
        <v>117.55</v>
      </c>
      <c r="F14" s="22">
        <v>0</v>
      </c>
      <c r="G14" s="21">
        <v>0</v>
      </c>
    </row>
    <row r="15" spans="1:7" ht="15.9" customHeight="1" x14ac:dyDescent="0.2">
      <c r="A15" s="45">
        <v>9</v>
      </c>
      <c r="B15" s="47" t="s">
        <v>707</v>
      </c>
      <c r="C15" s="23" t="s">
        <v>702</v>
      </c>
      <c r="D15" s="47" t="s">
        <v>708</v>
      </c>
      <c r="E15" s="48">
        <v>27.06</v>
      </c>
      <c r="F15" s="22">
        <v>0</v>
      </c>
      <c r="G15" s="21">
        <v>0</v>
      </c>
    </row>
    <row r="16" spans="1:7" ht="15.9" customHeight="1" x14ac:dyDescent="0.2">
      <c r="A16" s="45">
        <v>10</v>
      </c>
      <c r="B16" s="47" t="s">
        <v>709</v>
      </c>
      <c r="C16" s="23" t="s">
        <v>702</v>
      </c>
      <c r="D16" s="47" t="s">
        <v>710</v>
      </c>
      <c r="E16" s="48">
        <v>725.95</v>
      </c>
      <c r="F16" s="48">
        <v>275.94</v>
      </c>
      <c r="G16" s="21">
        <v>0</v>
      </c>
    </row>
    <row r="17" spans="1:7" ht="15.9" customHeight="1" x14ac:dyDescent="0.2">
      <c r="A17" s="45">
        <v>11</v>
      </c>
      <c r="B17" s="47" t="s">
        <v>711</v>
      </c>
      <c r="C17" s="23" t="s">
        <v>702</v>
      </c>
      <c r="D17" s="47" t="s">
        <v>710</v>
      </c>
      <c r="E17" s="48">
        <v>30.14</v>
      </c>
      <c r="F17" s="22">
        <v>0</v>
      </c>
      <c r="G17" s="21">
        <v>0</v>
      </c>
    </row>
    <row r="18" spans="1:7" ht="15.9" customHeight="1" x14ac:dyDescent="0.2">
      <c r="A18" s="45">
        <v>12</v>
      </c>
      <c r="B18" s="47" t="s">
        <v>712</v>
      </c>
      <c r="C18" s="23" t="s">
        <v>702</v>
      </c>
      <c r="D18" s="47" t="s">
        <v>713</v>
      </c>
      <c r="E18" s="48">
        <v>74.400000000000006</v>
      </c>
      <c r="F18" s="22">
        <v>0</v>
      </c>
      <c r="G18" s="21">
        <v>0</v>
      </c>
    </row>
    <row r="19" spans="1:7" ht="15.9" customHeight="1" x14ac:dyDescent="0.2">
      <c r="A19" s="45">
        <v>13</v>
      </c>
      <c r="B19" s="24" t="s">
        <v>714</v>
      </c>
      <c r="C19" s="23" t="s">
        <v>702</v>
      </c>
      <c r="D19" s="47" t="s">
        <v>715</v>
      </c>
      <c r="E19" s="48">
        <v>679.05</v>
      </c>
      <c r="F19" s="48">
        <v>411.02</v>
      </c>
      <c r="G19" s="21">
        <v>272</v>
      </c>
    </row>
    <row r="20" spans="1:7" ht="15.9" customHeight="1" x14ac:dyDescent="0.2">
      <c r="A20" s="45">
        <v>14</v>
      </c>
      <c r="B20" s="47" t="s">
        <v>716</v>
      </c>
      <c r="C20" s="23" t="s">
        <v>702</v>
      </c>
      <c r="D20" s="47" t="s">
        <v>715</v>
      </c>
      <c r="E20" s="48">
        <v>870.71</v>
      </c>
      <c r="F20" s="48">
        <v>353.4</v>
      </c>
      <c r="G20" s="21">
        <v>185.26</v>
      </c>
    </row>
    <row r="21" spans="1:7" ht="15.9" customHeight="1" x14ac:dyDescent="0.2">
      <c r="A21" s="45">
        <v>15</v>
      </c>
      <c r="B21" s="47" t="s">
        <v>717</v>
      </c>
      <c r="C21" s="23" t="s">
        <v>718</v>
      </c>
      <c r="D21" s="47" t="s">
        <v>719</v>
      </c>
      <c r="E21" s="48">
        <v>178.73</v>
      </c>
      <c r="F21" s="48">
        <v>84.75</v>
      </c>
      <c r="G21" s="21">
        <v>0</v>
      </c>
    </row>
    <row r="22" spans="1:7" ht="15.9" customHeight="1" x14ac:dyDescent="0.2">
      <c r="A22" s="45">
        <v>16</v>
      </c>
      <c r="B22" s="47" t="s">
        <v>720</v>
      </c>
      <c r="C22" s="23" t="s">
        <v>718</v>
      </c>
      <c r="D22" s="47" t="s">
        <v>700</v>
      </c>
      <c r="E22" s="48">
        <v>119.35</v>
      </c>
      <c r="F22" s="48">
        <v>119.35</v>
      </c>
      <c r="G22" s="21">
        <v>0</v>
      </c>
    </row>
    <row r="23" spans="1:7" ht="15.9" customHeight="1" x14ac:dyDescent="0.2">
      <c r="A23" s="45">
        <v>17</v>
      </c>
      <c r="B23" s="47" t="s">
        <v>721</v>
      </c>
      <c r="C23" s="23" t="s">
        <v>718</v>
      </c>
      <c r="D23" s="47" t="s">
        <v>715</v>
      </c>
      <c r="E23" s="48">
        <v>2.39</v>
      </c>
      <c r="F23" s="48">
        <v>2.39</v>
      </c>
      <c r="G23" s="21">
        <v>1</v>
      </c>
    </row>
    <row r="24" spans="1:7" ht="15.9" customHeight="1" x14ac:dyDescent="0.2">
      <c r="A24" s="45">
        <v>18</v>
      </c>
      <c r="B24" s="47" t="s">
        <v>722</v>
      </c>
      <c r="C24" s="23" t="s">
        <v>718</v>
      </c>
      <c r="D24" s="47" t="s">
        <v>703</v>
      </c>
      <c r="E24" s="48">
        <v>34.21</v>
      </c>
      <c r="F24" s="48">
        <v>34.21</v>
      </c>
      <c r="G24" s="21">
        <v>0</v>
      </c>
    </row>
    <row r="25" spans="1:7" ht="15.9" customHeight="1" x14ac:dyDescent="0.2">
      <c r="A25" s="45">
        <v>19</v>
      </c>
      <c r="B25" s="47" t="s">
        <v>723</v>
      </c>
      <c r="C25" s="23" t="s">
        <v>718</v>
      </c>
      <c r="D25" s="47" t="s">
        <v>724</v>
      </c>
      <c r="E25" s="48">
        <v>11.73</v>
      </c>
      <c r="F25" s="48">
        <v>9.4600000000000009</v>
      </c>
      <c r="G25" s="21">
        <v>0</v>
      </c>
    </row>
    <row r="26" spans="1:7" ht="15.9" customHeight="1" x14ac:dyDescent="0.2">
      <c r="A26" s="45">
        <v>20</v>
      </c>
      <c r="B26" s="47" t="s">
        <v>725</v>
      </c>
      <c r="C26" s="23" t="s">
        <v>718</v>
      </c>
      <c r="D26" s="47" t="s">
        <v>696</v>
      </c>
      <c r="E26" s="48">
        <v>13.45</v>
      </c>
      <c r="F26" s="48">
        <v>8.52</v>
      </c>
      <c r="G26" s="21">
        <v>0</v>
      </c>
    </row>
    <row r="27" spans="1:7" ht="15.9" customHeight="1" x14ac:dyDescent="0.2">
      <c r="A27" s="45">
        <v>21</v>
      </c>
      <c r="B27" s="47" t="s">
        <v>726</v>
      </c>
      <c r="C27" s="23" t="s">
        <v>727</v>
      </c>
      <c r="D27" s="47" t="s">
        <v>715</v>
      </c>
      <c r="E27" s="48">
        <v>877.5</v>
      </c>
      <c r="F27" s="48">
        <v>877.5</v>
      </c>
      <c r="G27" s="21">
        <v>572.5</v>
      </c>
    </row>
    <row r="28" spans="1:7" ht="15.9" customHeight="1" x14ac:dyDescent="0.2">
      <c r="A28" s="45">
        <v>22</v>
      </c>
      <c r="B28" s="47" t="s">
        <v>728</v>
      </c>
      <c r="C28" s="23" t="s">
        <v>727</v>
      </c>
      <c r="D28" s="47" t="s">
        <v>729</v>
      </c>
      <c r="E28" s="48">
        <v>1.54</v>
      </c>
      <c r="F28" s="48">
        <v>1.54</v>
      </c>
      <c r="G28" s="21">
        <v>0</v>
      </c>
    </row>
    <row r="29" spans="1:7" ht="15.9" customHeight="1" x14ac:dyDescent="0.2">
      <c r="A29" s="45">
        <v>23</v>
      </c>
      <c r="B29" s="47" t="s">
        <v>730</v>
      </c>
      <c r="C29" s="23" t="s">
        <v>731</v>
      </c>
      <c r="D29" s="47" t="s">
        <v>713</v>
      </c>
      <c r="E29" s="48">
        <v>26.53</v>
      </c>
      <c r="F29" s="48">
        <v>26.53</v>
      </c>
      <c r="G29" s="21">
        <v>0</v>
      </c>
    </row>
    <row r="30" spans="1:7" ht="15.9" customHeight="1" x14ac:dyDescent="0.2">
      <c r="A30" s="45">
        <v>24</v>
      </c>
      <c r="B30" s="47" t="s">
        <v>732</v>
      </c>
      <c r="C30" s="23" t="s">
        <v>731</v>
      </c>
      <c r="D30" s="47" t="s">
        <v>715</v>
      </c>
      <c r="E30" s="48">
        <v>510.4</v>
      </c>
      <c r="F30" s="48">
        <v>510.4</v>
      </c>
      <c r="G30" s="21">
        <v>250.8</v>
      </c>
    </row>
    <row r="31" spans="1:7" ht="15.9" customHeight="1" x14ac:dyDescent="0.2">
      <c r="A31" s="45">
        <v>25</v>
      </c>
      <c r="B31" s="47" t="s">
        <v>733</v>
      </c>
      <c r="C31" s="15">
        <v>29935</v>
      </c>
      <c r="D31" s="47" t="s">
        <v>719</v>
      </c>
      <c r="E31" s="48">
        <v>75.33</v>
      </c>
      <c r="F31" s="48">
        <v>75.33</v>
      </c>
      <c r="G31" s="21">
        <v>0</v>
      </c>
    </row>
    <row r="32" spans="1:7" ht="15.9" customHeight="1" x14ac:dyDescent="0.2">
      <c r="A32" s="25">
        <v>26</v>
      </c>
      <c r="B32" s="26" t="s">
        <v>734</v>
      </c>
      <c r="C32" s="27">
        <v>29935</v>
      </c>
      <c r="D32" s="26" t="s">
        <v>715</v>
      </c>
      <c r="E32" s="28">
        <v>249.02</v>
      </c>
      <c r="F32" s="28">
        <v>209.17</v>
      </c>
      <c r="G32" s="29">
        <v>0</v>
      </c>
    </row>
    <row r="33" spans="1:7" ht="15.9" customHeight="1" thickBot="1" x14ac:dyDescent="0.25">
      <c r="A33" s="813" t="s">
        <v>735</v>
      </c>
      <c r="B33" s="814"/>
      <c r="C33" s="32"/>
      <c r="D33" s="33" t="s">
        <v>736</v>
      </c>
      <c r="E33" s="39">
        <f>SUM(E6:E32)</f>
        <v>5327.2099999999991</v>
      </c>
      <c r="F33" s="39">
        <f>SUM(F6:F32)</f>
        <v>3349.6900000000005</v>
      </c>
      <c r="G33" s="34">
        <f>SUM(G6:G32)</f>
        <v>1281.56</v>
      </c>
    </row>
    <row r="34" spans="1:7" ht="12" customHeight="1" x14ac:dyDescent="0.2"/>
    <row r="35" spans="1:7" ht="12.9" customHeight="1" thickBot="1" x14ac:dyDescent="0.25">
      <c r="A35" s="2" t="s">
        <v>737</v>
      </c>
    </row>
    <row r="36" spans="1:7" ht="15.9" customHeight="1" x14ac:dyDescent="0.2">
      <c r="A36" s="815" t="s">
        <v>685</v>
      </c>
      <c r="B36" s="797" t="s">
        <v>686</v>
      </c>
      <c r="C36" s="797" t="s">
        <v>687</v>
      </c>
      <c r="D36" s="797" t="s">
        <v>688</v>
      </c>
      <c r="E36" s="797" t="s">
        <v>689</v>
      </c>
      <c r="F36" s="799" t="s">
        <v>690</v>
      </c>
      <c r="G36" s="819" t="s">
        <v>691</v>
      </c>
    </row>
    <row r="37" spans="1:7" ht="15.9" customHeight="1" x14ac:dyDescent="0.2">
      <c r="A37" s="816"/>
      <c r="B37" s="798"/>
      <c r="C37" s="798"/>
      <c r="D37" s="798"/>
      <c r="E37" s="798"/>
      <c r="F37" s="800"/>
      <c r="G37" s="820"/>
    </row>
    <row r="38" spans="1:7" ht="15.9" customHeight="1" thickBot="1" x14ac:dyDescent="0.25">
      <c r="A38" s="35">
        <v>1</v>
      </c>
      <c r="B38" s="33" t="s">
        <v>738</v>
      </c>
      <c r="C38" s="36">
        <v>28487</v>
      </c>
      <c r="D38" s="33" t="s">
        <v>715</v>
      </c>
      <c r="E38" s="37">
        <v>2318</v>
      </c>
      <c r="F38" s="37">
        <v>2318</v>
      </c>
      <c r="G38" s="38">
        <v>2318</v>
      </c>
    </row>
    <row r="39" spans="1:7" ht="12" customHeight="1" x14ac:dyDescent="0.2">
      <c r="B39" s="44"/>
      <c r="C39" s="9"/>
      <c r="D39" s="44"/>
      <c r="E39" s="10"/>
      <c r="F39" s="10"/>
      <c r="G39" s="11" t="s">
        <v>610</v>
      </c>
    </row>
    <row r="40" spans="1:7" ht="12" customHeight="1" x14ac:dyDescent="0.2">
      <c r="F40" s="10"/>
      <c r="G40" s="10"/>
    </row>
    <row r="41" spans="1:7" ht="15.9" customHeight="1" x14ac:dyDescent="0.2">
      <c r="A41" s="4" t="s">
        <v>739</v>
      </c>
      <c r="B41" s="44"/>
      <c r="C41" s="9"/>
      <c r="D41" s="44"/>
      <c r="E41" s="10"/>
      <c r="F41" s="10"/>
      <c r="G41" s="10"/>
    </row>
    <row r="42" spans="1:7" ht="12" customHeight="1" thickBot="1" x14ac:dyDescent="0.25">
      <c r="E42" s="8" t="s">
        <v>740</v>
      </c>
      <c r="F42" s="10"/>
      <c r="G42" s="10"/>
    </row>
    <row r="43" spans="1:7" ht="15.9" customHeight="1" x14ac:dyDescent="0.2">
      <c r="A43" s="811" t="s">
        <v>685</v>
      </c>
      <c r="B43" s="797" t="s">
        <v>686</v>
      </c>
      <c r="C43" s="797" t="s">
        <v>687</v>
      </c>
      <c r="D43" s="797" t="s">
        <v>688</v>
      </c>
      <c r="E43" s="821" t="s">
        <v>689</v>
      </c>
      <c r="F43" s="10"/>
      <c r="G43" s="10"/>
    </row>
    <row r="44" spans="1:7" ht="15.9" customHeight="1" x14ac:dyDescent="0.2">
      <c r="A44" s="812"/>
      <c r="B44" s="798"/>
      <c r="C44" s="798"/>
      <c r="D44" s="798"/>
      <c r="E44" s="822"/>
      <c r="F44" s="10"/>
      <c r="G44" s="10"/>
    </row>
    <row r="45" spans="1:7" ht="15.9" customHeight="1" x14ac:dyDescent="0.2">
      <c r="A45" s="12">
        <v>1</v>
      </c>
      <c r="B45" s="46" t="s">
        <v>741</v>
      </c>
      <c r="C45" s="13" t="s">
        <v>718</v>
      </c>
      <c r="D45" s="46" t="s">
        <v>703</v>
      </c>
      <c r="E45" s="41">
        <v>18.53</v>
      </c>
      <c r="F45" s="10"/>
      <c r="G45" s="10"/>
    </row>
    <row r="46" spans="1:7" ht="15.9" customHeight="1" x14ac:dyDescent="0.2">
      <c r="A46" s="14">
        <v>2</v>
      </c>
      <c r="B46" s="47" t="s">
        <v>742</v>
      </c>
      <c r="C46" s="15" t="s">
        <v>727</v>
      </c>
      <c r="D46" s="47" t="s">
        <v>713</v>
      </c>
      <c r="E46" s="16">
        <v>37.82</v>
      </c>
      <c r="F46" s="10"/>
      <c r="G46" s="10"/>
    </row>
    <row r="47" spans="1:7" ht="15.9" customHeight="1" x14ac:dyDescent="0.2">
      <c r="A47" s="14">
        <v>3</v>
      </c>
      <c r="B47" s="47" t="s">
        <v>743</v>
      </c>
      <c r="C47" s="15" t="s">
        <v>727</v>
      </c>
      <c r="D47" s="47" t="s">
        <v>713</v>
      </c>
      <c r="E47" s="16">
        <v>2.2799999999999998</v>
      </c>
      <c r="F47" s="10"/>
      <c r="G47" s="10"/>
    </row>
    <row r="48" spans="1:7" ht="15.9" customHeight="1" x14ac:dyDescent="0.2">
      <c r="A48" s="14">
        <v>4</v>
      </c>
      <c r="B48" s="47" t="s">
        <v>744</v>
      </c>
      <c r="C48" s="15" t="s">
        <v>731</v>
      </c>
      <c r="D48" s="47" t="s">
        <v>745</v>
      </c>
      <c r="E48" s="16">
        <v>2.41</v>
      </c>
    </row>
    <row r="49" spans="1:5" ht="15.9" customHeight="1" x14ac:dyDescent="0.2">
      <c r="A49" s="17">
        <v>5</v>
      </c>
      <c r="B49" s="18" t="s">
        <v>746</v>
      </c>
      <c r="C49" s="19" t="s">
        <v>731</v>
      </c>
      <c r="D49" s="18" t="s">
        <v>729</v>
      </c>
      <c r="E49" s="20">
        <v>1.17</v>
      </c>
    </row>
    <row r="50" spans="1:5" ht="15.9" customHeight="1" thickBot="1" x14ac:dyDescent="0.25">
      <c r="A50" s="817" t="s">
        <v>735</v>
      </c>
      <c r="B50" s="818"/>
      <c r="C50" s="32"/>
      <c r="D50" s="33" t="s">
        <v>747</v>
      </c>
      <c r="E50" s="34">
        <f>SUM(E45:E49)</f>
        <v>62.210000000000008</v>
      </c>
    </row>
    <row r="51" spans="1:5" x14ac:dyDescent="0.2">
      <c r="E51" s="11" t="s">
        <v>610</v>
      </c>
    </row>
  </sheetData>
  <mergeCells count="26">
    <mergeCell ref="E36:E37"/>
    <mergeCell ref="A50:B50"/>
    <mergeCell ref="F36:F37"/>
    <mergeCell ref="G36:G37"/>
    <mergeCell ref="A43:A44"/>
    <mergeCell ref="B43:B44"/>
    <mergeCell ref="C43:C44"/>
    <mergeCell ref="D43:D44"/>
    <mergeCell ref="E43:E44"/>
    <mergeCell ref="A33:B33"/>
    <mergeCell ref="A36:A37"/>
    <mergeCell ref="B36:B37"/>
    <mergeCell ref="C36:C37"/>
    <mergeCell ref="D36:D37"/>
    <mergeCell ref="E4:E5"/>
    <mergeCell ref="F4:F5"/>
    <mergeCell ref="G4:G5"/>
    <mergeCell ref="A6:A7"/>
    <mergeCell ref="B6:B7"/>
    <mergeCell ref="E6:E7"/>
    <mergeCell ref="F6:F7"/>
    <mergeCell ref="G6:G7"/>
    <mergeCell ref="A4:A5"/>
    <mergeCell ref="B4:B5"/>
    <mergeCell ref="C4:C5"/>
    <mergeCell ref="D4:D5"/>
  </mergeCells>
  <phoneticPr fontId="20"/>
  <pageMargins left="0.70866141732283472" right="0.70866141732283472" top="0.78740157480314965" bottom="0.19685039370078741" header="0.35433070866141736" footer="0"/>
  <pageSetup paperSize="9" firstPageNumber="113" pageOrder="overThenDown" orientation="portrait" blackAndWhite="1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ED3EE-33A3-41AA-A0F1-CA9CA523D46E}">
  <sheetPr>
    <tabColor rgb="FF00B0F0"/>
  </sheetPr>
  <dimension ref="A1:O58"/>
  <sheetViews>
    <sheetView showGridLines="0" view="pageBreakPreview" zoomScaleNormal="100" zoomScaleSheetLayoutView="100" workbookViewId="0">
      <selection activeCell="U39" sqref="U39"/>
    </sheetView>
  </sheetViews>
  <sheetFormatPr defaultColWidth="7.109375" defaultRowHeight="12" x14ac:dyDescent="0.2"/>
  <cols>
    <col min="1" max="1" width="9.109375" style="53" customWidth="1"/>
    <col min="2" max="2" width="4.6640625" style="53" customWidth="1"/>
    <col min="3" max="9" width="10.6640625" style="53" customWidth="1"/>
    <col min="10" max="10" width="10.33203125" style="53" customWidth="1"/>
    <col min="11" max="15" width="11.33203125" style="53" customWidth="1"/>
    <col min="16" max="16" width="9.33203125" style="53" customWidth="1"/>
    <col min="17" max="16384" width="7.109375" style="53"/>
  </cols>
  <sheetData>
    <row r="1" spans="1:11" ht="20.100000000000001" customHeight="1" x14ac:dyDescent="0.2">
      <c r="A1" s="85"/>
      <c r="B1" s="85"/>
      <c r="C1" s="85"/>
    </row>
    <row r="2" spans="1:11" ht="15.9" customHeight="1" x14ac:dyDescent="0.2">
      <c r="A2" s="66" t="s">
        <v>748</v>
      </c>
      <c r="B2" s="66"/>
      <c r="C2" s="66"/>
    </row>
    <row r="3" spans="1:11" ht="12" customHeight="1" thickBot="1" x14ac:dyDescent="0.25">
      <c r="I3" s="56" t="s">
        <v>749</v>
      </c>
    </row>
    <row r="4" spans="1:11" ht="18" customHeight="1" x14ac:dyDescent="0.2">
      <c r="A4" s="838" t="s">
        <v>750</v>
      </c>
      <c r="B4" s="839"/>
      <c r="C4" s="840"/>
      <c r="D4" s="399" t="s">
        <v>751</v>
      </c>
      <c r="E4" s="400"/>
      <c r="F4" s="400" t="s">
        <v>752</v>
      </c>
      <c r="G4" s="400"/>
      <c r="H4" s="400" t="s">
        <v>599</v>
      </c>
      <c r="I4" s="823"/>
    </row>
    <row r="5" spans="1:11" ht="18" customHeight="1" x14ac:dyDescent="0.2">
      <c r="A5" s="841"/>
      <c r="B5" s="842"/>
      <c r="C5" s="843"/>
      <c r="D5" s="67" t="s">
        <v>32</v>
      </c>
      <c r="E5" s="68" t="s">
        <v>753</v>
      </c>
      <c r="F5" s="68" t="s">
        <v>32</v>
      </c>
      <c r="G5" s="68" t="s">
        <v>753</v>
      </c>
      <c r="H5" s="68" t="s">
        <v>32</v>
      </c>
      <c r="I5" s="69" t="s">
        <v>753</v>
      </c>
    </row>
    <row r="6" spans="1:11" ht="18" customHeight="1" x14ac:dyDescent="0.2">
      <c r="A6" s="824" t="s">
        <v>754</v>
      </c>
      <c r="B6" s="825"/>
      <c r="C6" s="826"/>
      <c r="D6" s="314">
        <v>53</v>
      </c>
      <c r="E6" s="315">
        <v>70109</v>
      </c>
      <c r="F6" s="315">
        <v>6</v>
      </c>
      <c r="G6" s="315">
        <v>11281</v>
      </c>
      <c r="H6" s="315">
        <v>139</v>
      </c>
      <c r="I6" s="316">
        <v>48522</v>
      </c>
    </row>
    <row r="7" spans="1:11" ht="18" customHeight="1" x14ac:dyDescent="0.2">
      <c r="A7" s="827" t="s">
        <v>755</v>
      </c>
      <c r="B7" s="828"/>
      <c r="C7" s="829"/>
      <c r="D7" s="314">
        <v>51</v>
      </c>
      <c r="E7" s="315">
        <v>67772</v>
      </c>
      <c r="F7" s="315" t="s">
        <v>756</v>
      </c>
      <c r="G7" s="315" t="s">
        <v>756</v>
      </c>
      <c r="H7" s="315">
        <v>149</v>
      </c>
      <c r="I7" s="316">
        <v>51351</v>
      </c>
    </row>
    <row r="8" spans="1:11" ht="18" customHeight="1" x14ac:dyDescent="0.2">
      <c r="A8" s="827" t="s">
        <v>757</v>
      </c>
      <c r="B8" s="828"/>
      <c r="C8" s="829"/>
      <c r="D8" s="314">
        <v>49</v>
      </c>
      <c r="E8" s="315">
        <v>64550</v>
      </c>
      <c r="F8" s="315" t="s">
        <v>756</v>
      </c>
      <c r="G8" s="315" t="s">
        <v>756</v>
      </c>
      <c r="H8" s="315">
        <v>149</v>
      </c>
      <c r="I8" s="316">
        <v>51000</v>
      </c>
      <c r="K8" s="317"/>
    </row>
    <row r="9" spans="1:11" ht="18" customHeight="1" thickBot="1" x14ac:dyDescent="0.25">
      <c r="A9" s="830" t="s">
        <v>758</v>
      </c>
      <c r="B9" s="831"/>
      <c r="C9" s="832"/>
      <c r="D9" s="318">
        <v>49</v>
      </c>
      <c r="E9" s="319">
        <v>63254</v>
      </c>
      <c r="F9" s="319" t="s">
        <v>756</v>
      </c>
      <c r="G9" s="319" t="s">
        <v>756</v>
      </c>
      <c r="H9" s="319">
        <v>150</v>
      </c>
      <c r="I9" s="320">
        <v>51492</v>
      </c>
      <c r="K9" s="321"/>
    </row>
    <row r="10" spans="1:11" s="58" customFormat="1" ht="18" customHeight="1" thickBot="1" x14ac:dyDescent="0.25">
      <c r="A10" s="833" t="s">
        <v>38</v>
      </c>
      <c r="B10" s="834"/>
      <c r="C10" s="835"/>
      <c r="D10" s="322">
        <v>49</v>
      </c>
      <c r="E10" s="323">
        <v>61125</v>
      </c>
      <c r="F10" s="323" t="s">
        <v>756</v>
      </c>
      <c r="G10" s="323" t="s">
        <v>756</v>
      </c>
      <c r="H10" s="323">
        <v>151</v>
      </c>
      <c r="I10" s="324">
        <v>51818</v>
      </c>
    </row>
    <row r="11" spans="1:11" s="58" customFormat="1" ht="18" customHeight="1" x14ac:dyDescent="0.2">
      <c r="I11" s="64" t="s">
        <v>622</v>
      </c>
    </row>
    <row r="12" spans="1:11" ht="12" customHeight="1" x14ac:dyDescent="0.2"/>
    <row r="13" spans="1:11" ht="7.5" customHeight="1" x14ac:dyDescent="0.2">
      <c r="I13" s="64"/>
    </row>
    <row r="14" spans="1:11" ht="15.9" customHeight="1" x14ac:dyDescent="0.2">
      <c r="A14" s="325" t="s">
        <v>759</v>
      </c>
    </row>
    <row r="15" spans="1:11" ht="15.9" customHeight="1" x14ac:dyDescent="0.2">
      <c r="A15" s="325"/>
      <c r="G15" s="56" t="s">
        <v>760</v>
      </c>
    </row>
    <row r="16" spans="1:11" s="92" customFormat="1" ht="12" customHeight="1" x14ac:dyDescent="0.2">
      <c r="A16" s="53"/>
      <c r="B16" s="53"/>
      <c r="C16" s="53"/>
      <c r="D16" s="53"/>
      <c r="E16" s="53"/>
      <c r="F16" s="53"/>
      <c r="G16" s="53"/>
      <c r="H16" s="53"/>
    </row>
    <row r="17" spans="1:8" ht="12" customHeight="1" x14ac:dyDescent="0.2">
      <c r="A17" s="92"/>
      <c r="B17" s="92"/>
      <c r="C17" s="92"/>
      <c r="D17" s="92"/>
      <c r="E17" s="92"/>
      <c r="F17" s="92"/>
      <c r="G17" s="92"/>
      <c r="H17" s="92"/>
    </row>
    <row r="18" spans="1:8" ht="12" customHeight="1" x14ac:dyDescent="0.2"/>
    <row r="19" spans="1:8" ht="12" customHeight="1" x14ac:dyDescent="0.2"/>
    <row r="20" spans="1:8" ht="12" customHeight="1" x14ac:dyDescent="0.2"/>
    <row r="21" spans="1:8" s="58" customFormat="1" ht="12" customHeight="1" x14ac:dyDescent="0.2">
      <c r="A21" s="53"/>
      <c r="B21" s="53"/>
      <c r="C21" s="53"/>
      <c r="D21" s="53"/>
      <c r="E21" s="53"/>
      <c r="F21" s="53"/>
      <c r="G21" s="53"/>
      <c r="H21" s="53"/>
    </row>
    <row r="22" spans="1:8" x14ac:dyDescent="0.2">
      <c r="A22" s="58"/>
      <c r="B22" s="58"/>
      <c r="C22" s="58"/>
      <c r="D22" s="58"/>
      <c r="E22" s="58"/>
      <c r="F22" s="58"/>
      <c r="G22" s="58"/>
      <c r="H22" s="58"/>
    </row>
    <row r="38" spans="11:15" x14ac:dyDescent="0.2">
      <c r="K38" s="53" t="s">
        <v>761</v>
      </c>
    </row>
    <row r="40" spans="11:15" x14ac:dyDescent="0.2">
      <c r="K40" s="326"/>
      <c r="L40" s="327" t="s">
        <v>755</v>
      </c>
      <c r="M40" s="328" t="s">
        <v>757</v>
      </c>
      <c r="N40" s="329" t="s">
        <v>758</v>
      </c>
      <c r="O40" s="330" t="s">
        <v>778</v>
      </c>
    </row>
    <row r="41" spans="11:15" x14ac:dyDescent="0.2">
      <c r="K41" s="331" t="s">
        <v>762</v>
      </c>
      <c r="L41" s="332">
        <v>7</v>
      </c>
      <c r="M41" s="333">
        <v>13</v>
      </c>
      <c r="N41" s="334">
        <v>11</v>
      </c>
      <c r="O41" s="335">
        <v>13</v>
      </c>
    </row>
    <row r="42" spans="11:15" x14ac:dyDescent="0.2">
      <c r="K42" s="331" t="s">
        <v>763</v>
      </c>
      <c r="L42" s="332" t="s">
        <v>17</v>
      </c>
      <c r="M42" s="333" t="s">
        <v>17</v>
      </c>
      <c r="N42" s="334">
        <v>1</v>
      </c>
      <c r="O42" s="335">
        <v>1</v>
      </c>
    </row>
    <row r="43" spans="11:15" x14ac:dyDescent="0.2">
      <c r="K43" s="336" t="s">
        <v>764</v>
      </c>
      <c r="L43" s="337">
        <v>682</v>
      </c>
      <c r="M43" s="338">
        <v>875</v>
      </c>
      <c r="N43" s="339">
        <v>1106</v>
      </c>
      <c r="O43" s="340">
        <v>1155</v>
      </c>
    </row>
    <row r="44" spans="11:15" x14ac:dyDescent="0.2">
      <c r="K44" s="336" t="s">
        <v>765</v>
      </c>
      <c r="L44" s="337">
        <v>18</v>
      </c>
      <c r="M44" s="338">
        <v>18</v>
      </c>
      <c r="N44" s="339">
        <v>15</v>
      </c>
      <c r="O44" s="340">
        <v>13</v>
      </c>
    </row>
    <row r="45" spans="11:15" x14ac:dyDescent="0.2">
      <c r="K45" s="336" t="s">
        <v>766</v>
      </c>
      <c r="L45" s="337">
        <v>2046</v>
      </c>
      <c r="M45" s="338">
        <v>1630</v>
      </c>
      <c r="N45" s="339">
        <v>1450</v>
      </c>
      <c r="O45" s="340">
        <v>1392</v>
      </c>
    </row>
    <row r="46" spans="11:15" x14ac:dyDescent="0.2">
      <c r="K46" s="336" t="s">
        <v>767</v>
      </c>
      <c r="L46" s="337">
        <v>1300</v>
      </c>
      <c r="M46" s="338">
        <v>882</v>
      </c>
      <c r="N46" s="339">
        <v>687</v>
      </c>
      <c r="O46" s="340">
        <v>610</v>
      </c>
    </row>
    <row r="47" spans="11:15" x14ac:dyDescent="0.2">
      <c r="K47" s="336" t="s">
        <v>768</v>
      </c>
      <c r="L47" s="337">
        <v>44</v>
      </c>
      <c r="M47" s="338">
        <v>62</v>
      </c>
      <c r="N47" s="339">
        <v>49</v>
      </c>
      <c r="O47" s="340">
        <v>49</v>
      </c>
    </row>
    <row r="48" spans="11:15" ht="12.6" thickBot="1" x14ac:dyDescent="0.25">
      <c r="K48" s="341" t="s">
        <v>769</v>
      </c>
      <c r="L48" s="342">
        <v>9</v>
      </c>
      <c r="M48" s="343">
        <v>12</v>
      </c>
      <c r="N48" s="344">
        <v>11</v>
      </c>
      <c r="O48" s="345">
        <v>12</v>
      </c>
    </row>
    <row r="50" spans="2:8" ht="18" customHeight="1" x14ac:dyDescent="0.2">
      <c r="B50" s="836" t="s">
        <v>770</v>
      </c>
      <c r="C50" s="837"/>
      <c r="D50" s="346" t="s">
        <v>755</v>
      </c>
      <c r="E50" s="346" t="s">
        <v>757</v>
      </c>
      <c r="F50" s="347" t="s">
        <v>758</v>
      </c>
      <c r="G50" s="348" t="s">
        <v>779</v>
      </c>
      <c r="H50" s="349"/>
    </row>
    <row r="51" spans="2:8" ht="18" customHeight="1" x14ac:dyDescent="0.2">
      <c r="B51" s="848" t="s">
        <v>769</v>
      </c>
      <c r="C51" s="849"/>
      <c r="D51" s="350">
        <f>L48</f>
        <v>9</v>
      </c>
      <c r="E51" s="350">
        <f>M48</f>
        <v>12</v>
      </c>
      <c r="F51" s="350">
        <f>N48</f>
        <v>11</v>
      </c>
      <c r="G51" s="351">
        <f>O48</f>
        <v>12</v>
      </c>
      <c r="H51" s="352"/>
    </row>
    <row r="52" spans="2:8" ht="18" customHeight="1" x14ac:dyDescent="0.2">
      <c r="B52" s="850" t="s">
        <v>768</v>
      </c>
      <c r="C52" s="851"/>
      <c r="D52" s="353">
        <f t="shared" ref="D52:F52" si="0">L47</f>
        <v>44</v>
      </c>
      <c r="E52" s="353">
        <f t="shared" si="0"/>
        <v>62</v>
      </c>
      <c r="F52" s="353">
        <f t="shared" si="0"/>
        <v>49</v>
      </c>
      <c r="G52" s="354">
        <f>O47</f>
        <v>49</v>
      </c>
      <c r="H52" s="352"/>
    </row>
    <row r="53" spans="2:8" ht="18" customHeight="1" x14ac:dyDescent="0.2">
      <c r="B53" s="850" t="s">
        <v>767</v>
      </c>
      <c r="C53" s="851"/>
      <c r="D53" s="353">
        <f t="shared" ref="D53:F53" si="1">L46</f>
        <v>1300</v>
      </c>
      <c r="E53" s="353">
        <f t="shared" si="1"/>
        <v>882</v>
      </c>
      <c r="F53" s="353">
        <f t="shared" si="1"/>
        <v>687</v>
      </c>
      <c r="G53" s="354">
        <f>O46</f>
        <v>610</v>
      </c>
      <c r="H53" s="352"/>
    </row>
    <row r="54" spans="2:8" ht="18" customHeight="1" x14ac:dyDescent="0.2">
      <c r="B54" s="850" t="s">
        <v>766</v>
      </c>
      <c r="C54" s="851"/>
      <c r="D54" s="353">
        <f t="shared" ref="D54:F54" si="2">L45</f>
        <v>2046</v>
      </c>
      <c r="E54" s="353">
        <f t="shared" si="2"/>
        <v>1630</v>
      </c>
      <c r="F54" s="353">
        <f t="shared" si="2"/>
        <v>1450</v>
      </c>
      <c r="G54" s="354">
        <f>O45</f>
        <v>1392</v>
      </c>
      <c r="H54" s="352"/>
    </row>
    <row r="55" spans="2:8" ht="18" customHeight="1" x14ac:dyDescent="0.2">
      <c r="B55" s="850" t="s">
        <v>765</v>
      </c>
      <c r="C55" s="851"/>
      <c r="D55" s="353">
        <f t="shared" ref="D55:F55" si="3">L44</f>
        <v>18</v>
      </c>
      <c r="E55" s="353">
        <f t="shared" si="3"/>
        <v>18</v>
      </c>
      <c r="F55" s="353">
        <f t="shared" si="3"/>
        <v>15</v>
      </c>
      <c r="G55" s="354">
        <f>O44</f>
        <v>13</v>
      </c>
      <c r="H55" s="352"/>
    </row>
    <row r="56" spans="2:8" ht="18" customHeight="1" x14ac:dyDescent="0.2">
      <c r="B56" s="850" t="s">
        <v>764</v>
      </c>
      <c r="C56" s="851"/>
      <c r="D56" s="353">
        <f t="shared" ref="D56:F56" si="4">L43</f>
        <v>682</v>
      </c>
      <c r="E56" s="353">
        <f t="shared" si="4"/>
        <v>875</v>
      </c>
      <c r="F56" s="353">
        <f t="shared" si="4"/>
        <v>1106</v>
      </c>
      <c r="G56" s="354">
        <f>O43</f>
        <v>1155</v>
      </c>
      <c r="H56" s="352"/>
    </row>
    <row r="57" spans="2:8" ht="18" customHeight="1" x14ac:dyDescent="0.2">
      <c r="B57" s="844" t="s">
        <v>763</v>
      </c>
      <c r="C57" s="845"/>
      <c r="D57" s="355" t="str">
        <f t="shared" ref="D57:F57" si="5">L42</f>
        <v>-</v>
      </c>
      <c r="E57" s="355" t="str">
        <f t="shared" si="5"/>
        <v>-</v>
      </c>
      <c r="F57" s="355">
        <f t="shared" si="5"/>
        <v>1</v>
      </c>
      <c r="G57" s="356">
        <f>O42</f>
        <v>1</v>
      </c>
      <c r="H57" s="357"/>
    </row>
    <row r="58" spans="2:8" ht="18" customHeight="1" x14ac:dyDescent="0.2">
      <c r="B58" s="846" t="s">
        <v>762</v>
      </c>
      <c r="C58" s="847"/>
      <c r="D58" s="358">
        <f t="shared" ref="D58:F58" si="6">L41</f>
        <v>7</v>
      </c>
      <c r="E58" s="358">
        <f t="shared" si="6"/>
        <v>13</v>
      </c>
      <c r="F58" s="358">
        <f t="shared" si="6"/>
        <v>11</v>
      </c>
      <c r="G58" s="359">
        <f>O41</f>
        <v>13</v>
      </c>
      <c r="H58" s="357"/>
    </row>
  </sheetData>
  <mergeCells count="18">
    <mergeCell ref="B57:C57"/>
    <mergeCell ref="B58:C58"/>
    <mergeCell ref="B51:C51"/>
    <mergeCell ref="B52:C52"/>
    <mergeCell ref="B53:C53"/>
    <mergeCell ref="B54:C54"/>
    <mergeCell ref="B55:C55"/>
    <mergeCell ref="B56:C56"/>
    <mergeCell ref="A8:C8"/>
    <mergeCell ref="A9:C9"/>
    <mergeCell ref="A10:C10"/>
    <mergeCell ref="B50:C50"/>
    <mergeCell ref="A4:C5"/>
    <mergeCell ref="D4:E4"/>
    <mergeCell ref="F4:G4"/>
    <mergeCell ref="H4:I4"/>
    <mergeCell ref="A6:C6"/>
    <mergeCell ref="A7:C7"/>
  </mergeCells>
  <phoneticPr fontId="20"/>
  <pageMargins left="0.70866141732283472" right="0.70866141732283472" top="0.78740157480314965" bottom="0.19685039370078741" header="0.35433070866141736" footer="0"/>
  <pageSetup paperSize="9" firstPageNumber="114" pageOrder="overThenDown" orientation="portrait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N50"/>
  <sheetViews>
    <sheetView showGridLines="0" view="pageBreakPreview" topLeftCell="A25" zoomScaleNormal="100" zoomScaleSheetLayoutView="100" workbookViewId="0">
      <selection activeCell="A49" sqref="A49:B49"/>
    </sheetView>
  </sheetViews>
  <sheetFormatPr defaultColWidth="9" defaultRowHeight="12" x14ac:dyDescent="0.2"/>
  <cols>
    <col min="1" max="1" width="5.5546875" style="53" customWidth="1"/>
    <col min="2" max="2" width="8.5546875" style="53" customWidth="1"/>
    <col min="3" max="3" width="5.5546875" style="53" customWidth="1"/>
    <col min="4" max="4" width="8.5546875" style="53" customWidth="1"/>
    <col min="5" max="5" width="5.5546875" style="53" customWidth="1"/>
    <col min="6" max="6" width="8.5546875" style="53" customWidth="1"/>
    <col min="7" max="7" width="5.5546875" style="53" customWidth="1"/>
    <col min="8" max="8" width="8.5546875" style="53" customWidth="1"/>
    <col min="9" max="9" width="5.5546875" style="53" customWidth="1"/>
    <col min="10" max="10" width="8.5546875" style="53" customWidth="1"/>
    <col min="11" max="11" width="5.5546875" style="53" customWidth="1"/>
    <col min="12" max="12" width="8.5546875" style="53" customWidth="1"/>
    <col min="13" max="16384" width="9" style="53"/>
  </cols>
  <sheetData>
    <row r="1" spans="1:12" ht="16.5" customHeight="1" x14ac:dyDescent="0.2">
      <c r="A1" s="85"/>
    </row>
    <row r="2" spans="1:12" ht="15.6" customHeight="1" x14ac:dyDescent="0.2">
      <c r="A2" s="66" t="s">
        <v>44</v>
      </c>
    </row>
    <row r="3" spans="1:12" ht="12" customHeight="1" x14ac:dyDescent="0.2">
      <c r="L3" s="56" t="s">
        <v>45</v>
      </c>
    </row>
    <row r="4" spans="1:12" ht="26.4" customHeight="1" x14ac:dyDescent="0.2">
      <c r="A4" s="484" t="s">
        <v>46</v>
      </c>
      <c r="B4" s="485"/>
      <c r="C4" s="486" t="s">
        <v>47</v>
      </c>
      <c r="D4" s="487"/>
      <c r="E4" s="487"/>
      <c r="F4" s="488"/>
      <c r="G4" s="488"/>
      <c r="H4" s="488"/>
      <c r="I4" s="488"/>
      <c r="J4" s="86" t="s">
        <v>48</v>
      </c>
      <c r="K4" s="489" t="s">
        <v>49</v>
      </c>
      <c r="L4" s="490"/>
    </row>
    <row r="5" spans="1:12" s="75" customFormat="1" ht="16.95" customHeight="1" x14ac:dyDescent="0.2">
      <c r="A5" s="491" t="s">
        <v>50</v>
      </c>
      <c r="B5" s="492"/>
      <c r="C5" s="493" t="s">
        <v>51</v>
      </c>
      <c r="D5" s="493"/>
      <c r="E5" s="493"/>
      <c r="F5" s="493"/>
      <c r="G5" s="493"/>
      <c r="H5" s="493"/>
      <c r="I5" s="494"/>
      <c r="J5" s="87">
        <v>5</v>
      </c>
      <c r="K5" s="495">
        <v>1040</v>
      </c>
      <c r="L5" s="496"/>
    </row>
    <row r="6" spans="1:12" s="75" customFormat="1" ht="16.95" customHeight="1" x14ac:dyDescent="0.2">
      <c r="A6" s="443" t="s">
        <v>52</v>
      </c>
      <c r="B6" s="447"/>
      <c r="C6" s="483" t="s">
        <v>53</v>
      </c>
      <c r="D6" s="483"/>
      <c r="E6" s="483"/>
      <c r="F6" s="483"/>
      <c r="G6" s="483"/>
      <c r="H6" s="483"/>
      <c r="I6" s="456"/>
      <c r="J6" s="88">
        <v>2</v>
      </c>
      <c r="K6" s="441">
        <v>784</v>
      </c>
      <c r="L6" s="465"/>
    </row>
    <row r="7" spans="1:12" s="75" customFormat="1" ht="16.95" customHeight="1" x14ac:dyDescent="0.2">
      <c r="A7" s="443" t="s">
        <v>12</v>
      </c>
      <c r="B7" s="447"/>
      <c r="C7" s="483" t="s">
        <v>54</v>
      </c>
      <c r="D7" s="483"/>
      <c r="E7" s="483"/>
      <c r="F7" s="483"/>
      <c r="G7" s="483"/>
      <c r="H7" s="483"/>
      <c r="I7" s="456"/>
      <c r="J7" s="88">
        <v>1</v>
      </c>
      <c r="K7" s="441">
        <v>433</v>
      </c>
      <c r="L7" s="465"/>
    </row>
    <row r="8" spans="1:12" s="75" customFormat="1" ht="16.95" customHeight="1" x14ac:dyDescent="0.2">
      <c r="A8" s="443" t="s">
        <v>55</v>
      </c>
      <c r="B8" s="447"/>
      <c r="C8" s="483" t="s">
        <v>56</v>
      </c>
      <c r="D8" s="483"/>
      <c r="E8" s="483"/>
      <c r="F8" s="483"/>
      <c r="G8" s="483"/>
      <c r="H8" s="483"/>
      <c r="I8" s="456"/>
      <c r="J8" s="88">
        <v>3</v>
      </c>
      <c r="K8" s="441">
        <v>2508</v>
      </c>
      <c r="L8" s="465"/>
    </row>
    <row r="9" spans="1:12" s="75" customFormat="1" ht="16.95" customHeight="1" x14ac:dyDescent="0.2">
      <c r="A9" s="498" t="s">
        <v>57</v>
      </c>
      <c r="B9" s="440"/>
      <c r="C9" s="499" t="s">
        <v>58</v>
      </c>
      <c r="D9" s="499"/>
      <c r="E9" s="499"/>
      <c r="F9" s="499"/>
      <c r="G9" s="499"/>
      <c r="H9" s="499"/>
      <c r="I9" s="500"/>
      <c r="J9" s="89">
        <v>1</v>
      </c>
      <c r="K9" s="501">
        <v>408</v>
      </c>
      <c r="L9" s="502"/>
    </row>
    <row r="10" spans="1:12" s="75" customFormat="1" ht="16.95" customHeight="1" x14ac:dyDescent="0.2">
      <c r="A10" s="466" t="s">
        <v>36</v>
      </c>
      <c r="B10" s="467"/>
      <c r="C10" s="503" t="s">
        <v>59</v>
      </c>
      <c r="D10" s="503"/>
      <c r="E10" s="503"/>
      <c r="F10" s="503"/>
      <c r="G10" s="503"/>
      <c r="H10" s="503"/>
      <c r="I10" s="468"/>
      <c r="J10" s="90">
        <v>1</v>
      </c>
      <c r="K10" s="470">
        <v>642</v>
      </c>
      <c r="L10" s="471"/>
    </row>
    <row r="11" spans="1:12" s="65" customFormat="1" ht="12" customHeight="1" x14ac:dyDescent="0.2">
      <c r="A11" s="53" t="s">
        <v>60</v>
      </c>
      <c r="B11" s="53"/>
      <c r="C11" s="53"/>
      <c r="D11" s="53"/>
      <c r="E11" s="53"/>
      <c r="F11" s="53"/>
      <c r="G11" s="53"/>
      <c r="H11" s="53"/>
      <c r="I11" s="53"/>
      <c r="J11" s="53"/>
      <c r="L11" s="64" t="s">
        <v>61</v>
      </c>
    </row>
    <row r="12" spans="1:12" ht="6.9" customHeight="1" x14ac:dyDescent="0.2"/>
    <row r="13" spans="1:12" ht="15.6" customHeight="1" x14ac:dyDescent="0.2">
      <c r="A13" s="66" t="s">
        <v>62</v>
      </c>
    </row>
    <row r="14" spans="1:12" ht="12" customHeight="1" x14ac:dyDescent="0.2">
      <c r="L14" s="56" t="s">
        <v>45</v>
      </c>
    </row>
    <row r="15" spans="1:12" ht="26.4" customHeight="1" x14ac:dyDescent="0.2">
      <c r="A15" s="484" t="s">
        <v>46</v>
      </c>
      <c r="B15" s="485"/>
      <c r="C15" s="486" t="s">
        <v>63</v>
      </c>
      <c r="D15" s="487"/>
      <c r="E15" s="487"/>
      <c r="F15" s="488"/>
      <c r="G15" s="488"/>
      <c r="H15" s="488"/>
      <c r="I15" s="488"/>
      <c r="J15" s="86" t="s">
        <v>64</v>
      </c>
      <c r="K15" s="489" t="s">
        <v>65</v>
      </c>
      <c r="L15" s="497"/>
    </row>
    <row r="16" spans="1:12" ht="16.95" customHeight="1" x14ac:dyDescent="0.2">
      <c r="A16" s="504" t="s">
        <v>50</v>
      </c>
      <c r="B16" s="505"/>
      <c r="C16" s="506" t="s">
        <v>66</v>
      </c>
      <c r="D16" s="507"/>
      <c r="E16" s="507"/>
      <c r="F16" s="507"/>
      <c r="G16" s="507"/>
      <c r="H16" s="507"/>
      <c r="I16" s="507"/>
      <c r="J16" s="91">
        <v>2</v>
      </c>
      <c r="K16" s="508">
        <v>6593</v>
      </c>
      <c r="L16" s="509"/>
    </row>
    <row r="17" spans="1:12" s="57" customFormat="1" ht="16.95" customHeight="1" x14ac:dyDescent="0.2">
      <c r="A17" s="443" t="s">
        <v>52</v>
      </c>
      <c r="B17" s="447"/>
      <c r="C17" s="456" t="s">
        <v>67</v>
      </c>
      <c r="D17" s="463"/>
      <c r="E17" s="463"/>
      <c r="F17" s="463"/>
      <c r="G17" s="463"/>
      <c r="H17" s="463"/>
      <c r="I17" s="463"/>
      <c r="J17" s="88">
        <v>4</v>
      </c>
      <c r="K17" s="441">
        <v>8128</v>
      </c>
      <c r="L17" s="465"/>
    </row>
    <row r="18" spans="1:12" s="57" customFormat="1" ht="16.95" customHeight="1" x14ac:dyDescent="0.2">
      <c r="A18" s="443" t="s">
        <v>12</v>
      </c>
      <c r="B18" s="447"/>
      <c r="C18" s="456" t="s">
        <v>68</v>
      </c>
      <c r="D18" s="463"/>
      <c r="E18" s="463"/>
      <c r="F18" s="463"/>
      <c r="G18" s="463"/>
      <c r="H18" s="463"/>
      <c r="I18" s="463"/>
      <c r="J18" s="88">
        <v>2</v>
      </c>
      <c r="K18" s="441">
        <v>4935</v>
      </c>
      <c r="L18" s="465"/>
    </row>
    <row r="19" spans="1:12" s="57" customFormat="1" ht="16.95" customHeight="1" x14ac:dyDescent="0.2">
      <c r="A19" s="443" t="s">
        <v>69</v>
      </c>
      <c r="B19" s="447"/>
      <c r="C19" s="456" t="s">
        <v>70</v>
      </c>
      <c r="D19" s="463"/>
      <c r="E19" s="463"/>
      <c r="F19" s="463"/>
      <c r="G19" s="463"/>
      <c r="H19" s="463"/>
      <c r="I19" s="463"/>
      <c r="J19" s="88">
        <v>2</v>
      </c>
      <c r="K19" s="441">
        <v>5000</v>
      </c>
      <c r="L19" s="465"/>
    </row>
    <row r="20" spans="1:12" s="57" customFormat="1" ht="16.95" customHeight="1" x14ac:dyDescent="0.2">
      <c r="A20" s="443" t="s">
        <v>71</v>
      </c>
      <c r="B20" s="447"/>
      <c r="C20" s="456" t="s">
        <v>72</v>
      </c>
      <c r="D20" s="463"/>
      <c r="E20" s="463"/>
      <c r="F20" s="463"/>
      <c r="G20" s="463"/>
      <c r="H20" s="463"/>
      <c r="I20" s="463"/>
      <c r="J20" s="88">
        <v>2</v>
      </c>
      <c r="K20" s="441">
        <v>3200</v>
      </c>
      <c r="L20" s="465"/>
    </row>
    <row r="21" spans="1:12" s="57" customFormat="1" ht="16.95" customHeight="1" x14ac:dyDescent="0.2">
      <c r="A21" s="466" t="s">
        <v>73</v>
      </c>
      <c r="B21" s="467"/>
      <c r="C21" s="468" t="s">
        <v>74</v>
      </c>
      <c r="D21" s="469"/>
      <c r="E21" s="469"/>
      <c r="F21" s="469"/>
      <c r="G21" s="469"/>
      <c r="H21" s="469"/>
      <c r="I21" s="469"/>
      <c r="J21" s="90">
        <v>1</v>
      </c>
      <c r="K21" s="470">
        <v>1000</v>
      </c>
      <c r="L21" s="471"/>
    </row>
    <row r="22" spans="1:12" ht="12" customHeight="1" x14ac:dyDescent="0.2">
      <c r="A22" s="53" t="s">
        <v>75</v>
      </c>
      <c r="F22" s="92"/>
      <c r="L22" s="64" t="s">
        <v>76</v>
      </c>
    </row>
    <row r="23" spans="1:12" ht="7.5" customHeight="1" x14ac:dyDescent="0.2"/>
    <row r="24" spans="1:12" ht="15.6" customHeight="1" x14ac:dyDescent="0.2">
      <c r="A24" s="54" t="s">
        <v>77</v>
      </c>
    </row>
    <row r="25" spans="1:12" ht="12" customHeight="1" x14ac:dyDescent="0.2">
      <c r="I25" s="93"/>
      <c r="J25" s="56" t="s">
        <v>78</v>
      </c>
    </row>
    <row r="26" spans="1:12" s="65" customFormat="1" ht="16.95" customHeight="1" x14ac:dyDescent="0.2">
      <c r="A26" s="472" t="s">
        <v>46</v>
      </c>
      <c r="B26" s="473"/>
      <c r="C26" s="476" t="s">
        <v>79</v>
      </c>
      <c r="D26" s="477"/>
      <c r="E26" s="477"/>
      <c r="F26" s="478"/>
      <c r="G26" s="478"/>
      <c r="H26" s="478"/>
      <c r="I26" s="478"/>
      <c r="J26" s="479"/>
    </row>
    <row r="27" spans="1:12" s="65" customFormat="1" ht="16.95" customHeight="1" x14ac:dyDescent="0.2">
      <c r="A27" s="474"/>
      <c r="B27" s="475"/>
      <c r="C27" s="480" t="s">
        <v>80</v>
      </c>
      <c r="D27" s="417"/>
      <c r="E27" s="417"/>
      <c r="F27" s="481"/>
      <c r="G27" s="418" t="s">
        <v>81</v>
      </c>
      <c r="H27" s="419"/>
      <c r="I27" s="418" t="s">
        <v>82</v>
      </c>
      <c r="J27" s="482"/>
    </row>
    <row r="28" spans="1:12" s="75" customFormat="1" ht="24" customHeight="1" x14ac:dyDescent="0.2">
      <c r="A28" s="443" t="s">
        <v>83</v>
      </c>
      <c r="B28" s="444"/>
      <c r="C28" s="456" t="s">
        <v>84</v>
      </c>
      <c r="D28" s="463"/>
      <c r="E28" s="463"/>
      <c r="F28" s="463"/>
      <c r="G28" s="464" t="s">
        <v>85</v>
      </c>
      <c r="H28" s="464"/>
      <c r="I28" s="441">
        <v>18540</v>
      </c>
      <c r="J28" s="442"/>
    </row>
    <row r="29" spans="1:12" s="75" customFormat="1" ht="24" customHeight="1" x14ac:dyDescent="0.2">
      <c r="A29" s="443" t="s">
        <v>86</v>
      </c>
      <c r="B29" s="447"/>
      <c r="C29" s="456" t="s">
        <v>87</v>
      </c>
      <c r="D29" s="457"/>
      <c r="E29" s="457"/>
      <c r="F29" s="458"/>
      <c r="G29" s="459" t="s">
        <v>85</v>
      </c>
      <c r="H29" s="460"/>
      <c r="I29" s="461">
        <v>11906</v>
      </c>
      <c r="J29" s="462"/>
    </row>
    <row r="30" spans="1:12" s="75" customFormat="1" ht="24" customHeight="1" x14ac:dyDescent="0.2">
      <c r="A30" s="443" t="s">
        <v>88</v>
      </c>
      <c r="B30" s="447"/>
      <c r="C30" s="456" t="s">
        <v>89</v>
      </c>
      <c r="D30" s="457"/>
      <c r="E30" s="457"/>
      <c r="F30" s="458"/>
      <c r="G30" s="459" t="s">
        <v>85</v>
      </c>
      <c r="H30" s="460"/>
      <c r="I30" s="461">
        <v>14539</v>
      </c>
      <c r="J30" s="462"/>
    </row>
    <row r="31" spans="1:12" s="75" customFormat="1" ht="24" customHeight="1" x14ac:dyDescent="0.2">
      <c r="A31" s="443" t="s">
        <v>14</v>
      </c>
      <c r="B31" s="444"/>
      <c r="C31" s="433" t="s">
        <v>90</v>
      </c>
      <c r="D31" s="434"/>
      <c r="E31" s="434"/>
      <c r="F31" s="434"/>
      <c r="G31" s="435" t="s">
        <v>85</v>
      </c>
      <c r="H31" s="435"/>
      <c r="I31" s="441">
        <v>12612</v>
      </c>
      <c r="J31" s="442"/>
    </row>
    <row r="32" spans="1:12" s="75" customFormat="1" ht="24" customHeight="1" x14ac:dyDescent="0.2">
      <c r="A32" s="443" t="s">
        <v>91</v>
      </c>
      <c r="B32" s="444"/>
      <c r="C32" s="433" t="s">
        <v>92</v>
      </c>
      <c r="D32" s="434"/>
      <c r="E32" s="434"/>
      <c r="F32" s="434"/>
      <c r="G32" s="435" t="s">
        <v>93</v>
      </c>
      <c r="H32" s="435"/>
      <c r="I32" s="436">
        <v>1675</v>
      </c>
      <c r="J32" s="437"/>
    </row>
    <row r="33" spans="1:14" s="75" customFormat="1" ht="24" customHeight="1" x14ac:dyDescent="0.2">
      <c r="A33" s="443" t="s">
        <v>37</v>
      </c>
      <c r="B33" s="444"/>
      <c r="C33" s="433" t="s">
        <v>94</v>
      </c>
      <c r="D33" s="434"/>
      <c r="E33" s="434"/>
      <c r="F33" s="434"/>
      <c r="G33" s="435" t="s">
        <v>93</v>
      </c>
      <c r="H33" s="435"/>
      <c r="I33" s="436">
        <v>4735</v>
      </c>
      <c r="J33" s="437"/>
    </row>
    <row r="34" spans="1:14" s="75" customFormat="1" ht="24" customHeight="1" x14ac:dyDescent="0.2">
      <c r="A34" s="517" t="s">
        <v>38</v>
      </c>
      <c r="B34" s="518"/>
      <c r="C34" s="519" t="s">
        <v>95</v>
      </c>
      <c r="D34" s="520"/>
      <c r="E34" s="520"/>
      <c r="F34" s="521"/>
      <c r="G34" s="522" t="s">
        <v>93</v>
      </c>
      <c r="H34" s="523"/>
      <c r="I34" s="452">
        <v>8900</v>
      </c>
      <c r="J34" s="453"/>
    </row>
    <row r="35" spans="1:14" ht="12" customHeight="1" x14ac:dyDescent="0.2">
      <c r="A35" s="53" t="s">
        <v>96</v>
      </c>
      <c r="J35" s="64" t="s">
        <v>76</v>
      </c>
    </row>
    <row r="36" spans="1:14" ht="5.4" customHeight="1" x14ac:dyDescent="0.2"/>
    <row r="37" spans="1:14" ht="15.6" customHeight="1" x14ac:dyDescent="0.2">
      <c r="A37" s="66" t="s">
        <v>97</v>
      </c>
    </row>
    <row r="38" spans="1:14" ht="12" customHeight="1" x14ac:dyDescent="0.2">
      <c r="B38" s="55"/>
      <c r="C38" s="55"/>
      <c r="D38" s="55"/>
      <c r="E38" s="55"/>
      <c r="H38" s="93"/>
      <c r="K38" s="93"/>
      <c r="L38" s="56" t="s">
        <v>98</v>
      </c>
    </row>
    <row r="39" spans="1:14" ht="16.95" customHeight="1" x14ac:dyDescent="0.2">
      <c r="A39" s="512" t="s">
        <v>46</v>
      </c>
      <c r="B39" s="513"/>
      <c r="C39" s="454" t="s">
        <v>99</v>
      </c>
      <c r="D39" s="455"/>
      <c r="E39" s="449" t="s">
        <v>100</v>
      </c>
      <c r="F39" s="450"/>
      <c r="G39" s="449" t="s">
        <v>101</v>
      </c>
      <c r="H39" s="450"/>
      <c r="I39" s="449" t="s">
        <v>102</v>
      </c>
      <c r="J39" s="450"/>
      <c r="K39" s="449" t="s">
        <v>103</v>
      </c>
      <c r="L39" s="451"/>
      <c r="M39" s="94"/>
      <c r="N39" s="94"/>
    </row>
    <row r="40" spans="1:14" ht="16.95" customHeight="1" x14ac:dyDescent="0.2">
      <c r="A40" s="514"/>
      <c r="B40" s="475"/>
      <c r="C40" s="95" t="s">
        <v>104</v>
      </c>
      <c r="D40" s="96" t="s">
        <v>105</v>
      </c>
      <c r="E40" s="97" t="s">
        <v>104</v>
      </c>
      <c r="F40" s="97" t="s">
        <v>105</v>
      </c>
      <c r="G40" s="97" t="s">
        <v>104</v>
      </c>
      <c r="H40" s="97" t="s">
        <v>105</v>
      </c>
      <c r="I40" s="97" t="s">
        <v>104</v>
      </c>
      <c r="J40" s="97" t="s">
        <v>105</v>
      </c>
      <c r="K40" s="97" t="s">
        <v>104</v>
      </c>
      <c r="L40" s="98" t="s">
        <v>105</v>
      </c>
      <c r="M40" s="448"/>
      <c r="N40" s="448"/>
    </row>
    <row r="41" spans="1:14" s="57" customFormat="1" ht="16.95" customHeight="1" x14ac:dyDescent="0.2">
      <c r="A41" s="445" t="s">
        <v>106</v>
      </c>
      <c r="B41" s="444"/>
      <c r="C41" s="99">
        <v>7</v>
      </c>
      <c r="D41" s="100">
        <v>393</v>
      </c>
      <c r="E41" s="101">
        <v>13</v>
      </c>
      <c r="F41" s="101">
        <v>607</v>
      </c>
      <c r="G41" s="102">
        <v>5</v>
      </c>
      <c r="H41" s="102">
        <v>344</v>
      </c>
      <c r="I41" s="102">
        <v>16</v>
      </c>
      <c r="J41" s="103">
        <v>668</v>
      </c>
      <c r="K41" s="102">
        <v>2</v>
      </c>
      <c r="L41" s="104">
        <v>92</v>
      </c>
      <c r="M41" s="438"/>
      <c r="N41" s="438"/>
    </row>
    <row r="42" spans="1:14" s="57" customFormat="1" ht="16.95" customHeight="1" x14ac:dyDescent="0.2">
      <c r="A42" s="445" t="s">
        <v>83</v>
      </c>
      <c r="B42" s="444"/>
      <c r="C42" s="99">
        <v>8</v>
      </c>
      <c r="D42" s="100">
        <v>814</v>
      </c>
      <c r="E42" s="101">
        <v>8</v>
      </c>
      <c r="F42" s="101">
        <v>564</v>
      </c>
      <c r="G42" s="102">
        <v>5</v>
      </c>
      <c r="H42" s="102">
        <v>232</v>
      </c>
      <c r="I42" s="102">
        <v>10</v>
      </c>
      <c r="J42" s="103">
        <v>461</v>
      </c>
      <c r="K42" s="102">
        <v>2</v>
      </c>
      <c r="L42" s="104">
        <v>89</v>
      </c>
      <c r="M42" s="105"/>
      <c r="N42" s="105"/>
    </row>
    <row r="43" spans="1:14" s="57" customFormat="1" ht="16.95" customHeight="1" x14ac:dyDescent="0.2">
      <c r="A43" s="445" t="s">
        <v>86</v>
      </c>
      <c r="B43" s="447"/>
      <c r="C43" s="99">
        <v>7</v>
      </c>
      <c r="D43" s="100">
        <v>473</v>
      </c>
      <c r="E43" s="101">
        <v>9</v>
      </c>
      <c r="F43" s="101">
        <v>522</v>
      </c>
      <c r="G43" s="102">
        <v>5</v>
      </c>
      <c r="H43" s="102">
        <v>235</v>
      </c>
      <c r="I43" s="102">
        <v>9</v>
      </c>
      <c r="J43" s="103">
        <v>383</v>
      </c>
      <c r="K43" s="102">
        <v>2</v>
      </c>
      <c r="L43" s="104">
        <v>65</v>
      </c>
      <c r="M43" s="105"/>
      <c r="N43" s="105"/>
    </row>
    <row r="44" spans="1:14" s="57" customFormat="1" ht="16.95" customHeight="1" x14ac:dyDescent="0.2">
      <c r="A44" s="445" t="s">
        <v>88</v>
      </c>
      <c r="B44" s="447"/>
      <c r="C44" s="99">
        <v>7</v>
      </c>
      <c r="D44" s="100">
        <v>430</v>
      </c>
      <c r="E44" s="101">
        <v>9</v>
      </c>
      <c r="F44" s="101">
        <v>711</v>
      </c>
      <c r="G44" s="102">
        <v>5</v>
      </c>
      <c r="H44" s="102">
        <v>209</v>
      </c>
      <c r="I44" s="102">
        <v>9</v>
      </c>
      <c r="J44" s="103">
        <v>311</v>
      </c>
      <c r="K44" s="102">
        <v>2</v>
      </c>
      <c r="L44" s="104">
        <v>100</v>
      </c>
      <c r="M44" s="105"/>
      <c r="N44" s="105"/>
    </row>
    <row r="45" spans="1:14" s="57" customFormat="1" ht="16.95" customHeight="1" x14ac:dyDescent="0.2">
      <c r="A45" s="445" t="s">
        <v>57</v>
      </c>
      <c r="B45" s="446"/>
      <c r="C45" s="99">
        <v>7</v>
      </c>
      <c r="D45" s="100">
        <v>457</v>
      </c>
      <c r="E45" s="101">
        <v>9</v>
      </c>
      <c r="F45" s="101">
        <v>412</v>
      </c>
      <c r="G45" s="102">
        <v>5</v>
      </c>
      <c r="H45" s="102">
        <v>249</v>
      </c>
      <c r="I45" s="102">
        <v>10</v>
      </c>
      <c r="J45" s="103">
        <v>367</v>
      </c>
      <c r="K45" s="102">
        <v>2</v>
      </c>
      <c r="L45" s="104">
        <v>88</v>
      </c>
      <c r="M45" s="438"/>
      <c r="N45" s="438"/>
    </row>
    <row r="46" spans="1:14" s="57" customFormat="1" ht="16.95" customHeight="1" x14ac:dyDescent="0.2">
      <c r="A46" s="439" t="s">
        <v>107</v>
      </c>
      <c r="B46" s="440"/>
      <c r="C46" s="106">
        <v>6</v>
      </c>
      <c r="D46" s="107">
        <v>354</v>
      </c>
      <c r="E46" s="108">
        <v>7</v>
      </c>
      <c r="F46" s="108">
        <v>334</v>
      </c>
      <c r="G46" s="109">
        <v>6</v>
      </c>
      <c r="H46" s="109">
        <v>244</v>
      </c>
      <c r="I46" s="109">
        <v>9</v>
      </c>
      <c r="J46" s="110">
        <v>244</v>
      </c>
      <c r="K46" s="109">
        <v>2</v>
      </c>
      <c r="L46" s="111">
        <v>107</v>
      </c>
      <c r="M46" s="105"/>
      <c r="N46" s="105"/>
    </row>
    <row r="47" spans="1:14" s="57" customFormat="1" ht="16.95" customHeight="1" x14ac:dyDescent="0.2">
      <c r="A47" s="515" t="s">
        <v>108</v>
      </c>
      <c r="B47" s="516"/>
      <c r="C47" s="112">
        <v>2</v>
      </c>
      <c r="D47" s="113">
        <v>32</v>
      </c>
      <c r="E47" s="114">
        <v>6</v>
      </c>
      <c r="F47" s="115">
        <v>112</v>
      </c>
      <c r="G47" s="116">
        <v>4</v>
      </c>
      <c r="H47" s="116">
        <v>105</v>
      </c>
      <c r="I47" s="116">
        <v>8</v>
      </c>
      <c r="J47" s="117">
        <v>230</v>
      </c>
      <c r="K47" s="116">
        <v>0</v>
      </c>
      <c r="L47" s="118">
        <v>0</v>
      </c>
      <c r="M47" s="105"/>
      <c r="N47" s="105"/>
    </row>
    <row r="48" spans="1:14" s="57" customFormat="1" ht="16.95" customHeight="1" x14ac:dyDescent="0.2">
      <c r="A48" s="515" t="s">
        <v>780</v>
      </c>
      <c r="B48" s="516"/>
      <c r="C48" s="119">
        <v>5</v>
      </c>
      <c r="D48" s="120">
        <v>84</v>
      </c>
      <c r="E48" s="121">
        <v>2</v>
      </c>
      <c r="F48" s="122">
        <v>35</v>
      </c>
      <c r="G48" s="74">
        <v>3</v>
      </c>
      <c r="H48" s="74">
        <v>89</v>
      </c>
      <c r="I48" s="74">
        <v>8</v>
      </c>
      <c r="J48" s="123">
        <v>285</v>
      </c>
      <c r="K48" s="74" t="s">
        <v>35</v>
      </c>
      <c r="L48" s="124">
        <v>0</v>
      </c>
      <c r="M48" s="105"/>
      <c r="N48" s="105"/>
    </row>
    <row r="49" spans="1:14" s="57" customFormat="1" ht="16.95" customHeight="1" x14ac:dyDescent="0.2">
      <c r="A49" s="510" t="s">
        <v>38</v>
      </c>
      <c r="B49" s="511"/>
      <c r="C49" s="365">
        <v>10</v>
      </c>
      <c r="D49" s="366">
        <v>254</v>
      </c>
      <c r="E49" s="367">
        <v>5</v>
      </c>
      <c r="F49" s="367">
        <v>105</v>
      </c>
      <c r="G49" s="368">
        <v>6</v>
      </c>
      <c r="H49" s="368">
        <v>119</v>
      </c>
      <c r="I49" s="368">
        <v>3</v>
      </c>
      <c r="J49" s="369">
        <v>50</v>
      </c>
      <c r="K49" s="368" t="s">
        <v>35</v>
      </c>
      <c r="L49" s="370">
        <v>0</v>
      </c>
      <c r="M49" s="105"/>
      <c r="N49" s="105"/>
    </row>
    <row r="50" spans="1:14" ht="12" customHeight="1" x14ac:dyDescent="0.2">
      <c r="L50" s="64" t="s">
        <v>76</v>
      </c>
    </row>
  </sheetData>
  <mergeCells count="93">
    <mergeCell ref="A33:B33"/>
    <mergeCell ref="C33:F33"/>
    <mergeCell ref="G33:H33"/>
    <mergeCell ref="A34:B34"/>
    <mergeCell ref="C34:F34"/>
    <mergeCell ref="G34:H34"/>
    <mergeCell ref="A49:B49"/>
    <mergeCell ref="A42:B42"/>
    <mergeCell ref="A43:B43"/>
    <mergeCell ref="A41:B41"/>
    <mergeCell ref="A39:B40"/>
    <mergeCell ref="A47:B47"/>
    <mergeCell ref="A48:B48"/>
    <mergeCell ref="C18:I18"/>
    <mergeCell ref="A16:B16"/>
    <mergeCell ref="C16:I16"/>
    <mergeCell ref="K16:L16"/>
    <mergeCell ref="A17:B17"/>
    <mergeCell ref="C17:I17"/>
    <mergeCell ref="K17:L17"/>
    <mergeCell ref="K18:L18"/>
    <mergeCell ref="A18:B18"/>
    <mergeCell ref="A8:B8"/>
    <mergeCell ref="C8:I8"/>
    <mergeCell ref="K8:L8"/>
    <mergeCell ref="A15:B15"/>
    <mergeCell ref="C15:I15"/>
    <mergeCell ref="K15:L15"/>
    <mergeCell ref="A9:B9"/>
    <mergeCell ref="C9:I9"/>
    <mergeCell ref="K9:L9"/>
    <mergeCell ref="A10:B10"/>
    <mergeCell ref="C10:I10"/>
    <mergeCell ref="K10:L10"/>
    <mergeCell ref="A4:B4"/>
    <mergeCell ref="C4:I4"/>
    <mergeCell ref="K4:L4"/>
    <mergeCell ref="A5:B5"/>
    <mergeCell ref="C5:I5"/>
    <mergeCell ref="K5:L5"/>
    <mergeCell ref="A6:B6"/>
    <mergeCell ref="C6:I6"/>
    <mergeCell ref="K6:L6"/>
    <mergeCell ref="A7:B7"/>
    <mergeCell ref="C7:I7"/>
    <mergeCell ref="K7:L7"/>
    <mergeCell ref="A26:B27"/>
    <mergeCell ref="C26:J26"/>
    <mergeCell ref="C27:F27"/>
    <mergeCell ref="G27:H27"/>
    <mergeCell ref="I27:J27"/>
    <mergeCell ref="A19:B19"/>
    <mergeCell ref="C19:I19"/>
    <mergeCell ref="K19:L19"/>
    <mergeCell ref="A21:B21"/>
    <mergeCell ref="C21:I21"/>
    <mergeCell ref="K21:L21"/>
    <mergeCell ref="A20:B20"/>
    <mergeCell ref="C20:I20"/>
    <mergeCell ref="K20:L20"/>
    <mergeCell ref="A30:B30"/>
    <mergeCell ref="C30:F30"/>
    <mergeCell ref="G30:H30"/>
    <mergeCell ref="I30:J30"/>
    <mergeCell ref="A28:B28"/>
    <mergeCell ref="C28:F28"/>
    <mergeCell ref="G28:H28"/>
    <mergeCell ref="I28:J28"/>
    <mergeCell ref="A29:B29"/>
    <mergeCell ref="C29:F29"/>
    <mergeCell ref="G29:H29"/>
    <mergeCell ref="I29:J29"/>
    <mergeCell ref="M45:N45"/>
    <mergeCell ref="A46:B46"/>
    <mergeCell ref="C31:F31"/>
    <mergeCell ref="G31:H31"/>
    <mergeCell ref="I31:J31"/>
    <mergeCell ref="A32:B32"/>
    <mergeCell ref="A45:B45"/>
    <mergeCell ref="A44:B44"/>
    <mergeCell ref="M40:N40"/>
    <mergeCell ref="G39:H39"/>
    <mergeCell ref="I39:J39"/>
    <mergeCell ref="K39:L39"/>
    <mergeCell ref="A31:B31"/>
    <mergeCell ref="I34:J34"/>
    <mergeCell ref="C39:D39"/>
    <mergeCell ref="E39:F39"/>
    <mergeCell ref="C32:F32"/>
    <mergeCell ref="G32:H32"/>
    <mergeCell ref="I33:J33"/>
    <mergeCell ref="I32:J32"/>
    <mergeCell ref="M41:N41"/>
  </mergeCells>
  <phoneticPr fontId="20"/>
  <pageMargins left="0.70866141732283472" right="0.70866141732283472" top="0.78740157480314965" bottom="0.19685039370078741" header="0.35433070866141736" footer="0"/>
  <pageSetup paperSize="9" scale="97" firstPageNumber="100" pageOrder="overThenDown" orientation="portrait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55"/>
  <sheetViews>
    <sheetView showGridLines="0" tabSelected="1" view="pageBreakPreview" zoomScaleNormal="100" zoomScaleSheetLayoutView="100" workbookViewId="0">
      <selection activeCell="R36" sqref="R36"/>
    </sheetView>
  </sheetViews>
  <sheetFormatPr defaultColWidth="9" defaultRowHeight="12" x14ac:dyDescent="0.2"/>
  <cols>
    <col min="1" max="1" width="11.5546875" style="127" customWidth="1"/>
    <col min="2" max="9" width="5.5546875" style="127" customWidth="1"/>
    <col min="10" max="10" width="5.44140625" style="127" customWidth="1"/>
    <col min="11" max="15" width="5.5546875" style="127" customWidth="1"/>
    <col min="16" max="16384" width="9" style="127"/>
  </cols>
  <sheetData>
    <row r="1" spans="1:15" ht="24" customHeight="1" x14ac:dyDescent="0.2">
      <c r="A1" s="125" t="s">
        <v>109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15.9" customHeight="1" x14ac:dyDescent="0.2">
      <c r="A2" s="128" t="s">
        <v>110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ht="7.5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ht="12" customHeight="1" x14ac:dyDescent="0.2">
      <c r="A4" s="126"/>
      <c r="B4" s="126" t="s">
        <v>111</v>
      </c>
      <c r="C4" s="126" t="s">
        <v>112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 ht="12" customHeight="1" x14ac:dyDescent="0.2">
      <c r="A5" s="126"/>
      <c r="B5" s="126" t="s">
        <v>113</v>
      </c>
      <c r="C5" s="126" t="s">
        <v>114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5" ht="18" customHeight="1" x14ac:dyDescent="0.2">
      <c r="A6" s="126" t="s">
        <v>771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 s="130" customFormat="1" ht="14.1" customHeight="1" x14ac:dyDescent="0.2">
      <c r="A7" s="524" t="s">
        <v>115</v>
      </c>
      <c r="B7" s="525"/>
      <c r="C7" s="534" t="s">
        <v>116</v>
      </c>
      <c r="D7" s="535"/>
      <c r="E7" s="535"/>
      <c r="F7" s="535"/>
      <c r="G7" s="535"/>
      <c r="H7" s="535"/>
      <c r="I7" s="535"/>
      <c r="J7" s="536"/>
      <c r="K7" s="852"/>
      <c r="L7" s="853"/>
      <c r="M7" s="129"/>
      <c r="N7" s="129"/>
      <c r="O7" s="129"/>
    </row>
    <row r="8" spans="1:15" s="130" customFormat="1" ht="14.1" customHeight="1" x14ac:dyDescent="0.2">
      <c r="A8" s="526"/>
      <c r="B8" s="527"/>
      <c r="C8" s="532" t="s">
        <v>117</v>
      </c>
      <c r="D8" s="533"/>
      <c r="E8" s="533"/>
      <c r="F8" s="533"/>
      <c r="G8" s="533"/>
      <c r="H8" s="533"/>
      <c r="I8" s="533"/>
      <c r="J8" s="533"/>
      <c r="K8" s="854"/>
      <c r="L8" s="855"/>
      <c r="M8" s="129"/>
      <c r="N8" s="129"/>
      <c r="O8" s="129"/>
    </row>
    <row r="9" spans="1:15" s="130" customFormat="1" ht="14.1" customHeight="1" x14ac:dyDescent="0.2">
      <c r="A9" s="528" t="s">
        <v>118</v>
      </c>
      <c r="B9" s="529"/>
      <c r="C9" s="528" t="s">
        <v>119</v>
      </c>
      <c r="D9" s="537"/>
      <c r="E9" s="537"/>
      <c r="F9" s="537"/>
      <c r="G9" s="537"/>
      <c r="H9" s="537"/>
      <c r="I9" s="537"/>
      <c r="J9" s="538"/>
      <c r="K9" s="856"/>
      <c r="L9" s="855"/>
      <c r="M9" s="129"/>
      <c r="N9" s="129"/>
      <c r="O9" s="129"/>
    </row>
    <row r="10" spans="1:15" s="130" customFormat="1" ht="14.1" customHeight="1" x14ac:dyDescent="0.2">
      <c r="A10" s="530" t="s">
        <v>120</v>
      </c>
      <c r="B10" s="531"/>
      <c r="C10" s="530" t="s">
        <v>121</v>
      </c>
      <c r="D10" s="539"/>
      <c r="E10" s="539"/>
      <c r="F10" s="539"/>
      <c r="G10" s="539"/>
      <c r="H10" s="539"/>
      <c r="I10" s="539"/>
      <c r="J10" s="540"/>
      <c r="K10" s="856"/>
      <c r="L10" s="855"/>
      <c r="M10" s="129"/>
      <c r="N10" s="129"/>
      <c r="O10" s="129"/>
    </row>
    <row r="11" spans="1:15" s="130" customFormat="1" ht="14.1" customHeight="1" x14ac:dyDescent="0.2">
      <c r="A11" s="530" t="s">
        <v>122</v>
      </c>
      <c r="B11" s="531"/>
      <c r="C11" s="530" t="s">
        <v>123</v>
      </c>
      <c r="D11" s="539"/>
      <c r="E11" s="539"/>
      <c r="F11" s="539"/>
      <c r="G11" s="539"/>
      <c r="H11" s="539"/>
      <c r="I11" s="539"/>
      <c r="J11" s="540"/>
      <c r="K11" s="856"/>
      <c r="L11" s="855"/>
      <c r="M11" s="129"/>
      <c r="N11" s="129"/>
      <c r="O11" s="129"/>
    </row>
    <row r="12" spans="1:15" s="130" customFormat="1" ht="14.1" customHeight="1" x14ac:dyDescent="0.2">
      <c r="A12" s="530" t="s">
        <v>124</v>
      </c>
      <c r="B12" s="531"/>
      <c r="C12" s="530" t="s">
        <v>125</v>
      </c>
      <c r="D12" s="539"/>
      <c r="E12" s="539"/>
      <c r="F12" s="539"/>
      <c r="G12" s="539"/>
      <c r="H12" s="539"/>
      <c r="I12" s="539"/>
      <c r="J12" s="540"/>
      <c r="K12" s="856"/>
      <c r="L12" s="855"/>
      <c r="M12" s="129"/>
      <c r="N12" s="129"/>
      <c r="O12" s="129"/>
    </row>
    <row r="13" spans="1:15" s="130" customFormat="1" ht="14.1" customHeight="1" x14ac:dyDescent="0.2">
      <c r="A13" s="530" t="s">
        <v>126</v>
      </c>
      <c r="B13" s="531"/>
      <c r="C13" s="530" t="s">
        <v>781</v>
      </c>
      <c r="D13" s="539"/>
      <c r="E13" s="539"/>
      <c r="F13" s="539"/>
      <c r="G13" s="539"/>
      <c r="H13" s="539"/>
      <c r="I13" s="539"/>
      <c r="J13" s="540"/>
      <c r="K13" s="856"/>
      <c r="L13" s="855"/>
      <c r="M13" s="129"/>
      <c r="N13" s="129"/>
      <c r="O13" s="129"/>
    </row>
    <row r="14" spans="1:15" s="130" customFormat="1" ht="14.1" customHeight="1" x14ac:dyDescent="0.2">
      <c r="A14" s="530" t="s">
        <v>127</v>
      </c>
      <c r="B14" s="531"/>
      <c r="C14" s="530" t="s">
        <v>128</v>
      </c>
      <c r="D14" s="539"/>
      <c r="E14" s="539"/>
      <c r="F14" s="539"/>
      <c r="G14" s="539"/>
      <c r="H14" s="539"/>
      <c r="I14" s="539"/>
      <c r="J14" s="540"/>
      <c r="K14" s="856"/>
      <c r="L14" s="855"/>
      <c r="M14" s="129"/>
      <c r="N14" s="129"/>
      <c r="O14" s="129"/>
    </row>
    <row r="15" spans="1:15" s="130" customFormat="1" ht="14.1" customHeight="1" x14ac:dyDescent="0.2">
      <c r="A15" s="530" t="s">
        <v>129</v>
      </c>
      <c r="B15" s="531"/>
      <c r="C15" s="530" t="s">
        <v>130</v>
      </c>
      <c r="D15" s="539"/>
      <c r="E15" s="539"/>
      <c r="F15" s="539"/>
      <c r="G15" s="539"/>
      <c r="H15" s="539"/>
      <c r="I15" s="539"/>
      <c r="J15" s="540"/>
      <c r="K15" s="856"/>
      <c r="L15" s="855"/>
      <c r="M15" s="129"/>
      <c r="N15" s="129"/>
      <c r="O15" s="129"/>
    </row>
    <row r="16" spans="1:15" s="130" customFormat="1" ht="14.1" customHeight="1" x14ac:dyDescent="0.2">
      <c r="A16" s="530" t="s">
        <v>131</v>
      </c>
      <c r="B16" s="531"/>
      <c r="C16" s="530" t="s">
        <v>132</v>
      </c>
      <c r="D16" s="539"/>
      <c r="E16" s="539"/>
      <c r="F16" s="539"/>
      <c r="G16" s="539"/>
      <c r="H16" s="539"/>
      <c r="I16" s="539"/>
      <c r="J16" s="540"/>
      <c r="K16" s="856"/>
      <c r="L16" s="855"/>
      <c r="M16" s="129"/>
      <c r="N16" s="129"/>
      <c r="O16" s="129"/>
    </row>
    <row r="17" spans="1:15" s="130" customFormat="1" ht="14.1" customHeight="1" x14ac:dyDescent="0.2">
      <c r="A17" s="530" t="s">
        <v>133</v>
      </c>
      <c r="B17" s="531"/>
      <c r="C17" s="530" t="s">
        <v>134</v>
      </c>
      <c r="D17" s="539"/>
      <c r="E17" s="539"/>
      <c r="F17" s="539"/>
      <c r="G17" s="539"/>
      <c r="H17" s="539"/>
      <c r="I17" s="539"/>
      <c r="J17" s="540"/>
      <c r="K17" s="856"/>
      <c r="L17" s="855"/>
      <c r="M17" s="129"/>
      <c r="N17" s="129"/>
      <c r="O17" s="129"/>
    </row>
    <row r="18" spans="1:15" s="130" customFormat="1" ht="14.1" customHeight="1" x14ac:dyDescent="0.2">
      <c r="A18" s="530" t="s">
        <v>135</v>
      </c>
      <c r="B18" s="531"/>
      <c r="C18" s="530" t="s">
        <v>136</v>
      </c>
      <c r="D18" s="539"/>
      <c r="E18" s="539"/>
      <c r="F18" s="539"/>
      <c r="G18" s="539"/>
      <c r="H18" s="539"/>
      <c r="I18" s="539"/>
      <c r="J18" s="540"/>
      <c r="K18" s="856"/>
      <c r="L18" s="855"/>
      <c r="M18" s="129"/>
      <c r="N18" s="129"/>
      <c r="O18" s="129"/>
    </row>
    <row r="19" spans="1:15" s="130" customFormat="1" ht="14.1" customHeight="1" x14ac:dyDescent="0.2">
      <c r="A19" s="530" t="s">
        <v>137</v>
      </c>
      <c r="B19" s="531"/>
      <c r="C19" s="530" t="s">
        <v>138</v>
      </c>
      <c r="D19" s="539"/>
      <c r="E19" s="539"/>
      <c r="F19" s="539"/>
      <c r="G19" s="539"/>
      <c r="H19" s="539"/>
      <c r="I19" s="539"/>
      <c r="J19" s="540"/>
      <c r="K19" s="856"/>
      <c r="L19" s="855"/>
      <c r="M19" s="129"/>
      <c r="N19" s="129"/>
      <c r="O19" s="129"/>
    </row>
    <row r="20" spans="1:15" s="130" customFormat="1" ht="14.1" customHeight="1" x14ac:dyDescent="0.2">
      <c r="A20" s="530" t="s">
        <v>139</v>
      </c>
      <c r="B20" s="531"/>
      <c r="C20" s="530" t="s">
        <v>140</v>
      </c>
      <c r="D20" s="539"/>
      <c r="E20" s="539"/>
      <c r="F20" s="539"/>
      <c r="G20" s="539"/>
      <c r="H20" s="539"/>
      <c r="I20" s="539"/>
      <c r="J20" s="540"/>
      <c r="K20" s="856"/>
      <c r="L20" s="855"/>
      <c r="M20" s="129"/>
      <c r="N20" s="129"/>
      <c r="O20" s="129"/>
    </row>
    <row r="21" spans="1:15" s="130" customFormat="1" ht="14.1" customHeight="1" x14ac:dyDescent="0.2">
      <c r="A21" s="530" t="s">
        <v>141</v>
      </c>
      <c r="B21" s="531"/>
      <c r="C21" s="530" t="s">
        <v>142</v>
      </c>
      <c r="D21" s="539"/>
      <c r="E21" s="539"/>
      <c r="F21" s="539"/>
      <c r="G21" s="539"/>
      <c r="H21" s="539"/>
      <c r="I21" s="539"/>
      <c r="J21" s="540"/>
      <c r="K21" s="856"/>
      <c r="L21" s="855"/>
      <c r="M21" s="129"/>
      <c r="N21" s="129"/>
      <c r="O21" s="129"/>
    </row>
    <row r="22" spans="1:15" s="130" customFormat="1" ht="14.1" customHeight="1" x14ac:dyDescent="0.2">
      <c r="A22" s="530" t="s">
        <v>143</v>
      </c>
      <c r="B22" s="531"/>
      <c r="C22" s="530" t="s">
        <v>144</v>
      </c>
      <c r="D22" s="539"/>
      <c r="E22" s="539"/>
      <c r="F22" s="539"/>
      <c r="G22" s="539"/>
      <c r="H22" s="539"/>
      <c r="I22" s="539"/>
      <c r="J22" s="540"/>
      <c r="K22" s="856"/>
      <c r="L22" s="855"/>
      <c r="M22" s="129"/>
      <c r="N22" s="129"/>
      <c r="O22" s="129"/>
    </row>
    <row r="23" spans="1:15" s="130" customFormat="1" ht="14.1" customHeight="1" x14ac:dyDescent="0.2">
      <c r="A23" s="530" t="s">
        <v>145</v>
      </c>
      <c r="B23" s="531"/>
      <c r="C23" s="530" t="s">
        <v>146</v>
      </c>
      <c r="D23" s="539"/>
      <c r="E23" s="539"/>
      <c r="F23" s="539"/>
      <c r="G23" s="539"/>
      <c r="H23" s="539"/>
      <c r="I23" s="539"/>
      <c r="J23" s="540"/>
      <c r="K23" s="856"/>
      <c r="L23" s="855"/>
      <c r="M23" s="129"/>
      <c r="N23" s="129"/>
      <c r="O23" s="129"/>
    </row>
    <row r="24" spans="1:15" s="130" customFormat="1" ht="14.1" customHeight="1" x14ac:dyDescent="0.2">
      <c r="A24" s="530" t="s">
        <v>147</v>
      </c>
      <c r="B24" s="531"/>
      <c r="C24" s="530" t="s">
        <v>148</v>
      </c>
      <c r="D24" s="539"/>
      <c r="E24" s="539"/>
      <c r="F24" s="539"/>
      <c r="G24" s="539"/>
      <c r="H24" s="539"/>
      <c r="I24" s="539"/>
      <c r="J24" s="540"/>
      <c r="K24" s="856"/>
      <c r="L24" s="855"/>
      <c r="M24" s="129"/>
      <c r="N24" s="129"/>
      <c r="O24" s="129"/>
    </row>
    <row r="25" spans="1:15" s="130" customFormat="1" ht="14.1" customHeight="1" x14ac:dyDescent="0.2">
      <c r="A25" s="530" t="s">
        <v>149</v>
      </c>
      <c r="B25" s="531"/>
      <c r="C25" s="542" t="s">
        <v>776</v>
      </c>
      <c r="D25" s="543"/>
      <c r="E25" s="543"/>
      <c r="F25" s="543"/>
      <c r="G25" s="543"/>
      <c r="H25" s="543"/>
      <c r="I25" s="543"/>
      <c r="J25" s="544"/>
      <c r="K25" s="856"/>
      <c r="L25" s="855"/>
      <c r="M25" s="129"/>
      <c r="N25" s="129"/>
      <c r="O25" s="129"/>
    </row>
    <row r="26" spans="1:15" s="130" customFormat="1" ht="14.1" customHeight="1" x14ac:dyDescent="0.2">
      <c r="A26" s="530" t="s">
        <v>150</v>
      </c>
      <c r="B26" s="531"/>
      <c r="C26" s="530" t="s">
        <v>151</v>
      </c>
      <c r="D26" s="539"/>
      <c r="E26" s="539"/>
      <c r="F26" s="539"/>
      <c r="G26" s="539"/>
      <c r="H26" s="539"/>
      <c r="I26" s="539"/>
      <c r="J26" s="540"/>
      <c r="K26" s="856"/>
      <c r="L26" s="855"/>
      <c r="M26" s="129"/>
      <c r="N26" s="129"/>
      <c r="O26" s="129"/>
    </row>
    <row r="27" spans="1:15" s="130" customFormat="1" ht="14.1" customHeight="1" x14ac:dyDescent="0.2">
      <c r="A27" s="530" t="s">
        <v>152</v>
      </c>
      <c r="B27" s="531"/>
      <c r="C27" s="530" t="s">
        <v>153</v>
      </c>
      <c r="D27" s="539"/>
      <c r="E27" s="539"/>
      <c r="F27" s="539"/>
      <c r="G27" s="539"/>
      <c r="H27" s="539"/>
      <c r="I27" s="539"/>
      <c r="J27" s="540"/>
      <c r="K27" s="856"/>
      <c r="L27" s="855"/>
      <c r="M27" s="129"/>
      <c r="N27" s="129"/>
      <c r="O27" s="129"/>
    </row>
    <row r="28" spans="1:15" s="130" customFormat="1" ht="14.1" customHeight="1" x14ac:dyDescent="0.2">
      <c r="A28" s="530" t="s">
        <v>154</v>
      </c>
      <c r="B28" s="531"/>
      <c r="C28" s="530" t="s">
        <v>155</v>
      </c>
      <c r="D28" s="539"/>
      <c r="E28" s="539"/>
      <c r="F28" s="539"/>
      <c r="G28" s="539"/>
      <c r="H28" s="539"/>
      <c r="I28" s="539"/>
      <c r="J28" s="540"/>
      <c r="K28" s="856"/>
      <c r="L28" s="855"/>
      <c r="M28" s="129"/>
      <c r="N28" s="129"/>
      <c r="O28" s="129"/>
    </row>
    <row r="29" spans="1:15" s="130" customFormat="1" ht="14.1" customHeight="1" x14ac:dyDescent="0.2">
      <c r="A29" s="547" t="s">
        <v>156</v>
      </c>
      <c r="B29" s="548"/>
      <c r="C29" s="547" t="s">
        <v>157</v>
      </c>
      <c r="D29" s="553"/>
      <c r="E29" s="553"/>
      <c r="F29" s="553"/>
      <c r="G29" s="553"/>
      <c r="H29" s="553"/>
      <c r="I29" s="553"/>
      <c r="J29" s="554"/>
      <c r="K29" s="856"/>
      <c r="L29" s="855"/>
      <c r="M29" s="129"/>
      <c r="N29" s="129"/>
      <c r="O29" s="129"/>
    </row>
    <row r="30" spans="1:15" s="130" customFormat="1" ht="14.1" customHeight="1" x14ac:dyDescent="0.2">
      <c r="A30" s="541" t="s">
        <v>158</v>
      </c>
      <c r="B30" s="549"/>
      <c r="C30" s="541"/>
      <c r="D30" s="555"/>
      <c r="E30" s="555"/>
      <c r="F30" s="555"/>
      <c r="G30" s="555"/>
      <c r="H30" s="555"/>
      <c r="I30" s="555"/>
      <c r="J30" s="556"/>
      <c r="K30" s="856"/>
      <c r="L30" s="855"/>
      <c r="M30" s="129"/>
      <c r="N30" s="129"/>
      <c r="O30" s="129"/>
    </row>
    <row r="31" spans="1:15" ht="9.6" customHeight="1" x14ac:dyDescent="0.2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</row>
    <row r="32" spans="1:15" ht="15.9" customHeight="1" x14ac:dyDescent="0.2">
      <c r="A32" s="126" t="s">
        <v>772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</row>
    <row r="33" spans="1:15" s="130" customFormat="1" ht="12" customHeight="1" x14ac:dyDescent="0.2">
      <c r="A33" s="550" t="s">
        <v>115</v>
      </c>
      <c r="B33" s="551"/>
      <c r="C33" s="534" t="s">
        <v>159</v>
      </c>
      <c r="D33" s="535"/>
      <c r="E33" s="535"/>
      <c r="F33" s="535"/>
      <c r="G33" s="535"/>
      <c r="H33" s="535"/>
      <c r="I33" s="535"/>
      <c r="J33" s="536"/>
      <c r="K33" s="852"/>
      <c r="L33" s="853"/>
      <c r="M33" s="129"/>
      <c r="N33" s="129"/>
      <c r="O33" s="129"/>
    </row>
    <row r="34" spans="1:15" s="130" customFormat="1" ht="12" customHeight="1" x14ac:dyDescent="0.2">
      <c r="A34" s="552"/>
      <c r="B34" s="551"/>
      <c r="C34" s="532" t="s">
        <v>117</v>
      </c>
      <c r="D34" s="533"/>
      <c r="E34" s="533"/>
      <c r="F34" s="533"/>
      <c r="G34" s="533"/>
      <c r="H34" s="533"/>
      <c r="I34" s="533"/>
      <c r="J34" s="557"/>
      <c r="K34" s="854"/>
      <c r="L34" s="855"/>
      <c r="M34" s="129"/>
      <c r="N34" s="129"/>
      <c r="O34" s="129"/>
    </row>
    <row r="35" spans="1:15" s="130" customFormat="1" ht="14.1" customHeight="1" x14ac:dyDescent="0.2">
      <c r="A35" s="559" t="s">
        <v>160</v>
      </c>
      <c r="B35" s="560"/>
      <c r="C35" s="563" t="s">
        <v>782</v>
      </c>
      <c r="D35" s="564"/>
      <c r="E35" s="564"/>
      <c r="F35" s="564"/>
      <c r="G35" s="564"/>
      <c r="H35" s="564"/>
      <c r="I35" s="564"/>
      <c r="J35" s="565"/>
      <c r="K35" s="856"/>
      <c r="L35" s="855"/>
      <c r="M35" s="129"/>
      <c r="N35" s="129"/>
      <c r="O35" s="129"/>
    </row>
    <row r="36" spans="1:15" s="130" customFormat="1" ht="14.1" customHeight="1" x14ac:dyDescent="0.2">
      <c r="A36" s="561" t="s">
        <v>161</v>
      </c>
      <c r="B36" s="562"/>
      <c r="C36" s="561" t="s">
        <v>162</v>
      </c>
      <c r="D36" s="566"/>
      <c r="E36" s="566"/>
      <c r="F36" s="566"/>
      <c r="G36" s="566"/>
      <c r="H36" s="566"/>
      <c r="I36" s="566"/>
      <c r="J36" s="562"/>
      <c r="K36" s="856"/>
      <c r="L36" s="855"/>
      <c r="M36" s="129"/>
      <c r="N36" s="129"/>
      <c r="O36" s="129"/>
    </row>
    <row r="37" spans="1:15" s="130" customFormat="1" ht="14.1" customHeight="1" x14ac:dyDescent="0.2">
      <c r="A37" s="561" t="s">
        <v>163</v>
      </c>
      <c r="B37" s="562"/>
      <c r="C37" s="561" t="s">
        <v>164</v>
      </c>
      <c r="D37" s="566"/>
      <c r="E37" s="566"/>
      <c r="F37" s="566"/>
      <c r="G37" s="566"/>
      <c r="H37" s="566"/>
      <c r="I37" s="566"/>
      <c r="J37" s="562"/>
      <c r="K37" s="856"/>
      <c r="L37" s="855"/>
      <c r="M37" s="129"/>
      <c r="N37" s="129"/>
      <c r="O37" s="129"/>
    </row>
    <row r="38" spans="1:15" s="130" customFormat="1" ht="14.1" customHeight="1" x14ac:dyDescent="0.2">
      <c r="A38" s="561" t="s">
        <v>165</v>
      </c>
      <c r="B38" s="562"/>
      <c r="C38" s="561" t="s">
        <v>166</v>
      </c>
      <c r="D38" s="566"/>
      <c r="E38" s="566"/>
      <c r="F38" s="566"/>
      <c r="G38" s="566"/>
      <c r="H38" s="566"/>
      <c r="I38" s="566"/>
      <c r="J38" s="562"/>
      <c r="K38" s="856"/>
      <c r="L38" s="855"/>
      <c r="M38" s="129"/>
      <c r="N38" s="129"/>
      <c r="O38" s="129"/>
    </row>
    <row r="39" spans="1:15" s="130" customFormat="1" ht="14.1" customHeight="1" x14ac:dyDescent="0.2">
      <c r="A39" s="561" t="s">
        <v>167</v>
      </c>
      <c r="B39" s="562"/>
      <c r="C39" s="561" t="s">
        <v>168</v>
      </c>
      <c r="D39" s="566"/>
      <c r="E39" s="566"/>
      <c r="F39" s="566"/>
      <c r="G39" s="566"/>
      <c r="H39" s="566"/>
      <c r="I39" s="566"/>
      <c r="J39" s="562"/>
      <c r="K39" s="856"/>
      <c r="L39" s="855"/>
      <c r="M39" s="129"/>
      <c r="N39" s="129"/>
      <c r="O39" s="129"/>
    </row>
    <row r="40" spans="1:15" s="130" customFormat="1" ht="14.1" customHeight="1" x14ac:dyDescent="0.2">
      <c r="A40" s="561" t="s">
        <v>169</v>
      </c>
      <c r="B40" s="562"/>
      <c r="C40" s="561" t="s">
        <v>170</v>
      </c>
      <c r="D40" s="566"/>
      <c r="E40" s="566"/>
      <c r="F40" s="566"/>
      <c r="G40" s="566"/>
      <c r="H40" s="566"/>
      <c r="I40" s="566"/>
      <c r="J40" s="562"/>
      <c r="K40" s="856"/>
      <c r="L40" s="855"/>
      <c r="M40" s="129"/>
      <c r="N40" s="129"/>
      <c r="O40" s="129"/>
    </row>
    <row r="41" spans="1:15" s="130" customFormat="1" ht="14.1" customHeight="1" x14ac:dyDescent="0.2">
      <c r="A41" s="561" t="s">
        <v>171</v>
      </c>
      <c r="B41" s="562"/>
      <c r="C41" s="561" t="s">
        <v>172</v>
      </c>
      <c r="D41" s="566"/>
      <c r="E41" s="566"/>
      <c r="F41" s="566"/>
      <c r="G41" s="566"/>
      <c r="H41" s="566"/>
      <c r="I41" s="566"/>
      <c r="J41" s="562"/>
      <c r="K41" s="856"/>
      <c r="L41" s="855"/>
      <c r="M41" s="129"/>
      <c r="N41" s="129"/>
      <c r="O41" s="129"/>
    </row>
    <row r="42" spans="1:15" s="130" customFormat="1" ht="14.1" customHeight="1" x14ac:dyDescent="0.2">
      <c r="A42" s="561" t="s">
        <v>173</v>
      </c>
      <c r="B42" s="562"/>
      <c r="C42" s="561" t="s">
        <v>174</v>
      </c>
      <c r="D42" s="566"/>
      <c r="E42" s="566"/>
      <c r="F42" s="566"/>
      <c r="G42" s="566"/>
      <c r="H42" s="566"/>
      <c r="I42" s="566"/>
      <c r="J42" s="562"/>
      <c r="K42" s="856"/>
      <c r="L42" s="855"/>
      <c r="M42" s="129"/>
      <c r="N42" s="129"/>
      <c r="O42" s="129"/>
    </row>
    <row r="43" spans="1:15" s="130" customFormat="1" ht="14.1" customHeight="1" x14ac:dyDescent="0.2">
      <c r="A43" s="561" t="s">
        <v>175</v>
      </c>
      <c r="B43" s="562"/>
      <c r="C43" s="561" t="s">
        <v>176</v>
      </c>
      <c r="D43" s="566"/>
      <c r="E43" s="566"/>
      <c r="F43" s="566"/>
      <c r="G43" s="566"/>
      <c r="H43" s="566"/>
      <c r="I43" s="566"/>
      <c r="J43" s="562"/>
      <c r="K43" s="856"/>
      <c r="L43" s="855"/>
      <c r="M43" s="129"/>
      <c r="N43" s="129"/>
      <c r="O43" s="129"/>
    </row>
    <row r="44" spans="1:15" s="130" customFormat="1" ht="14.1" customHeight="1" x14ac:dyDescent="0.2">
      <c r="A44" s="567" t="s">
        <v>177</v>
      </c>
      <c r="B44" s="568"/>
      <c r="C44" s="569" t="s">
        <v>178</v>
      </c>
      <c r="D44" s="570"/>
      <c r="E44" s="570"/>
      <c r="F44" s="570"/>
      <c r="G44" s="570"/>
      <c r="H44" s="570"/>
      <c r="I44" s="570"/>
      <c r="J44" s="571"/>
      <c r="K44" s="856"/>
      <c r="L44" s="857"/>
      <c r="M44" s="129"/>
      <c r="N44" s="129"/>
      <c r="O44" s="129"/>
    </row>
    <row r="45" spans="1:15" s="130" customFormat="1" ht="14.1" customHeight="1" x14ac:dyDescent="0.2">
      <c r="A45" s="550" t="s">
        <v>158</v>
      </c>
      <c r="B45" s="551"/>
      <c r="C45" s="572"/>
      <c r="D45" s="573"/>
      <c r="E45" s="573"/>
      <c r="F45" s="573"/>
      <c r="G45" s="573"/>
      <c r="H45" s="573"/>
      <c r="I45" s="573"/>
      <c r="J45" s="574"/>
      <c r="K45" s="856"/>
      <c r="L45" s="855"/>
      <c r="M45" s="129"/>
      <c r="N45" s="129"/>
      <c r="O45" s="129"/>
    </row>
    <row r="46" spans="1:15" x14ac:dyDescent="0.2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</row>
    <row r="47" spans="1:15" ht="15.9" customHeight="1" x14ac:dyDescent="0.2">
      <c r="A47" s="126" t="s">
        <v>787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 t="s">
        <v>180</v>
      </c>
      <c r="L47" s="126"/>
      <c r="M47" s="126"/>
      <c r="N47" s="126"/>
      <c r="O47" s="126"/>
    </row>
    <row r="48" spans="1:15" ht="15.9" customHeight="1" x14ac:dyDescent="0.2">
      <c r="A48" s="126" t="s">
        <v>181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31" t="s">
        <v>182</v>
      </c>
      <c r="O48" s="131"/>
    </row>
    <row r="49" spans="1:15" s="130" customFormat="1" ht="15.9" customHeight="1" x14ac:dyDescent="0.2">
      <c r="A49" s="132" t="s">
        <v>183</v>
      </c>
      <c r="B49" s="133">
        <v>21</v>
      </c>
      <c r="C49" s="134">
        <v>22</v>
      </c>
      <c r="D49" s="134">
        <v>23</v>
      </c>
      <c r="E49" s="134">
        <v>24</v>
      </c>
      <c r="F49" s="134">
        <v>25</v>
      </c>
      <c r="G49" s="134">
        <v>26</v>
      </c>
      <c r="H49" s="134">
        <v>27</v>
      </c>
      <c r="I49" s="134">
        <v>28</v>
      </c>
      <c r="J49" s="134">
        <v>29</v>
      </c>
      <c r="K49" s="134">
        <v>30</v>
      </c>
      <c r="L49" s="135" t="s">
        <v>179</v>
      </c>
      <c r="M49" s="136">
        <v>2</v>
      </c>
      <c r="N49" s="136">
        <v>3</v>
      </c>
      <c r="O49" s="137">
        <v>4</v>
      </c>
    </row>
    <row r="50" spans="1:15" s="130" customFormat="1" ht="15.9" customHeight="1" x14ac:dyDescent="0.2">
      <c r="A50" s="138" t="s">
        <v>184</v>
      </c>
      <c r="B50" s="139">
        <v>8246</v>
      </c>
      <c r="C50" s="140">
        <v>7587</v>
      </c>
      <c r="D50" s="141">
        <v>6537</v>
      </c>
      <c r="E50" s="141">
        <v>6262</v>
      </c>
      <c r="F50" s="141">
        <v>5353</v>
      </c>
      <c r="G50" s="141">
        <v>4957</v>
      </c>
      <c r="H50" s="141">
        <v>4793</v>
      </c>
      <c r="I50" s="141">
        <v>5199</v>
      </c>
      <c r="J50" s="141">
        <v>4629</v>
      </c>
      <c r="K50" s="141">
        <v>4419</v>
      </c>
      <c r="L50" s="142">
        <v>4239</v>
      </c>
      <c r="M50" s="143">
        <v>4430</v>
      </c>
      <c r="N50" s="143">
        <v>2981</v>
      </c>
      <c r="O50" s="144">
        <v>3869</v>
      </c>
    </row>
    <row r="51" spans="1:15" ht="7.5" customHeight="1" x14ac:dyDescent="0.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ht="15.9" customHeight="1" x14ac:dyDescent="0.2">
      <c r="A52" s="53" t="s">
        <v>773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131" t="s">
        <v>182</v>
      </c>
      <c r="O52" s="131"/>
    </row>
    <row r="53" spans="1:15" s="130" customFormat="1" ht="15.9" customHeight="1" x14ac:dyDescent="0.2">
      <c r="A53" s="132" t="s">
        <v>185</v>
      </c>
      <c r="B53" s="133" t="s">
        <v>774</v>
      </c>
      <c r="C53" s="134">
        <v>5</v>
      </c>
      <c r="D53" s="134">
        <v>6</v>
      </c>
      <c r="E53" s="134">
        <v>7</v>
      </c>
      <c r="F53" s="134">
        <v>8</v>
      </c>
      <c r="G53" s="134">
        <v>9</v>
      </c>
      <c r="H53" s="134">
        <v>10</v>
      </c>
      <c r="I53" s="134">
        <v>11</v>
      </c>
      <c r="J53" s="134">
        <v>12</v>
      </c>
      <c r="K53" s="134" t="s">
        <v>775</v>
      </c>
      <c r="L53" s="134">
        <v>2</v>
      </c>
      <c r="M53" s="145">
        <v>3</v>
      </c>
      <c r="N53" s="146" t="s">
        <v>186</v>
      </c>
      <c r="O53" s="147"/>
    </row>
    <row r="54" spans="1:15" s="130" customFormat="1" ht="15.9" customHeight="1" x14ac:dyDescent="0.2">
      <c r="A54" s="138" t="s">
        <v>184</v>
      </c>
      <c r="B54" s="148">
        <v>284</v>
      </c>
      <c r="C54" s="149">
        <v>701</v>
      </c>
      <c r="D54" s="149">
        <v>277</v>
      </c>
      <c r="E54" s="149">
        <v>185</v>
      </c>
      <c r="F54" s="149">
        <v>267</v>
      </c>
      <c r="G54" s="149">
        <v>226</v>
      </c>
      <c r="H54" s="149">
        <v>464</v>
      </c>
      <c r="I54" s="149">
        <v>501</v>
      </c>
      <c r="J54" s="149">
        <v>289</v>
      </c>
      <c r="K54" s="149">
        <v>176</v>
      </c>
      <c r="L54" s="149">
        <v>224</v>
      </c>
      <c r="M54" s="150">
        <v>275</v>
      </c>
      <c r="N54" s="151">
        <f>SUM(B54:M54)</f>
        <v>3869</v>
      </c>
      <c r="O54" s="152"/>
    </row>
    <row r="55" spans="1:15" x14ac:dyDescent="0.2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53" t="s">
        <v>187</v>
      </c>
      <c r="O55" s="153"/>
    </row>
  </sheetData>
  <mergeCells count="107">
    <mergeCell ref="C7:J7"/>
    <mergeCell ref="C33:J33"/>
    <mergeCell ref="K44:L44"/>
    <mergeCell ref="K45:L45"/>
    <mergeCell ref="A38:B38"/>
    <mergeCell ref="A39:B39"/>
    <mergeCell ref="A40:B40"/>
    <mergeCell ref="C38:J38"/>
    <mergeCell ref="C39:J39"/>
    <mergeCell ref="C40:J40"/>
    <mergeCell ref="A41:B41"/>
    <mergeCell ref="A42:B42"/>
    <mergeCell ref="A45:B45"/>
    <mergeCell ref="A43:B43"/>
    <mergeCell ref="A44:B44"/>
    <mergeCell ref="C41:J41"/>
    <mergeCell ref="C42:J42"/>
    <mergeCell ref="C43:J43"/>
    <mergeCell ref="K38:L38"/>
    <mergeCell ref="K39:L39"/>
    <mergeCell ref="K40:L40"/>
    <mergeCell ref="C44:J44"/>
    <mergeCell ref="C45:J45"/>
    <mergeCell ref="K41:L41"/>
    <mergeCell ref="K42:L42"/>
    <mergeCell ref="K43:L43"/>
    <mergeCell ref="K35:L35"/>
    <mergeCell ref="K36:L36"/>
    <mergeCell ref="K37:L37"/>
    <mergeCell ref="A29:B29"/>
    <mergeCell ref="A30:B30"/>
    <mergeCell ref="A33:B34"/>
    <mergeCell ref="C29:J29"/>
    <mergeCell ref="C30:J30"/>
    <mergeCell ref="C34:J34"/>
    <mergeCell ref="K29:L29"/>
    <mergeCell ref="K30:L30"/>
    <mergeCell ref="K34:L34"/>
    <mergeCell ref="A35:B35"/>
    <mergeCell ref="A36:B36"/>
    <mergeCell ref="A37:B37"/>
    <mergeCell ref="C35:J35"/>
    <mergeCell ref="C36:J36"/>
    <mergeCell ref="C37:J37"/>
    <mergeCell ref="A26:B26"/>
    <mergeCell ref="A27:B27"/>
    <mergeCell ref="A28:B28"/>
    <mergeCell ref="C26:J26"/>
    <mergeCell ref="C27:J27"/>
    <mergeCell ref="C28:J28"/>
    <mergeCell ref="K26:L26"/>
    <mergeCell ref="K27:L27"/>
    <mergeCell ref="K28:L28"/>
    <mergeCell ref="A23:B23"/>
    <mergeCell ref="A24:B24"/>
    <mergeCell ref="A25:B25"/>
    <mergeCell ref="C23:J23"/>
    <mergeCell ref="C24:J24"/>
    <mergeCell ref="C25:J25"/>
    <mergeCell ref="K23:L23"/>
    <mergeCell ref="K24:L24"/>
    <mergeCell ref="K25:L25"/>
    <mergeCell ref="K18:L18"/>
    <mergeCell ref="K19:L19"/>
    <mergeCell ref="A20:B20"/>
    <mergeCell ref="A21:B21"/>
    <mergeCell ref="A22:B22"/>
    <mergeCell ref="C20:J20"/>
    <mergeCell ref="C21:J21"/>
    <mergeCell ref="C22:J22"/>
    <mergeCell ref="K20:L20"/>
    <mergeCell ref="K21:L21"/>
    <mergeCell ref="K22:L22"/>
    <mergeCell ref="A15:B15"/>
    <mergeCell ref="A16:B16"/>
    <mergeCell ref="C14:J14"/>
    <mergeCell ref="C15:J15"/>
    <mergeCell ref="C16:J16"/>
    <mergeCell ref="A17:B17"/>
    <mergeCell ref="A18:B18"/>
    <mergeCell ref="A19:B19"/>
    <mergeCell ref="C17:J17"/>
    <mergeCell ref="C18:J18"/>
    <mergeCell ref="C19:J19"/>
    <mergeCell ref="K13:L13"/>
    <mergeCell ref="K14:L14"/>
    <mergeCell ref="K15:L15"/>
    <mergeCell ref="K16:L16"/>
    <mergeCell ref="K17:L17"/>
    <mergeCell ref="A7:B8"/>
    <mergeCell ref="A9:B9"/>
    <mergeCell ref="A10:B10"/>
    <mergeCell ref="C8:J8"/>
    <mergeCell ref="C9:J9"/>
    <mergeCell ref="C10:J10"/>
    <mergeCell ref="A11:B11"/>
    <mergeCell ref="A12:B12"/>
    <mergeCell ref="K8:L8"/>
    <mergeCell ref="K9:L9"/>
    <mergeCell ref="K10:L10"/>
    <mergeCell ref="K11:L11"/>
    <mergeCell ref="K12:L12"/>
    <mergeCell ref="A13:B13"/>
    <mergeCell ref="C11:J11"/>
    <mergeCell ref="C12:J12"/>
    <mergeCell ref="C13:J13"/>
    <mergeCell ref="A14:B14"/>
  </mergeCells>
  <phoneticPr fontId="20"/>
  <pageMargins left="0.70866141732283472" right="0.70866141732283472" top="0.78740157480314965" bottom="0.19685039370078741" header="0.35433070866141736" footer="0"/>
  <pageSetup paperSize="9" scale="97" firstPageNumber="101" pageOrder="overThenDown" orientation="portrait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O69"/>
  <sheetViews>
    <sheetView showGridLines="0" view="pageBreakPreview" zoomScaleNormal="100" zoomScaleSheetLayoutView="100" workbookViewId="0">
      <selection activeCell="B28" sqref="B28"/>
    </sheetView>
  </sheetViews>
  <sheetFormatPr defaultColWidth="9" defaultRowHeight="12" x14ac:dyDescent="0.2"/>
  <cols>
    <col min="1" max="1" width="11.5546875" style="155" customWidth="1"/>
    <col min="2" max="14" width="6.44140625" style="155" customWidth="1"/>
    <col min="15" max="15" width="5.5546875" style="155" customWidth="1"/>
    <col min="16" max="16" width="5.5546875" style="53" customWidth="1"/>
    <col min="17" max="18" width="0.88671875" style="53" customWidth="1"/>
    <col min="19" max="19" width="28.5546875" style="53" customWidth="1"/>
    <col min="20" max="20" width="9" style="53"/>
    <col min="21" max="21" width="0.88671875" style="53" customWidth="1"/>
    <col min="22" max="22" width="22.5546875" style="53" customWidth="1"/>
    <col min="23" max="23" width="9" style="53"/>
    <col min="24" max="24" width="2.5546875" style="53" customWidth="1"/>
    <col min="25" max="38" width="7.44140625" style="53" customWidth="1"/>
    <col min="39" max="16384" width="9" style="53"/>
  </cols>
  <sheetData>
    <row r="1" spans="1:15" ht="24" customHeight="1" x14ac:dyDescent="0.2">
      <c r="A1" s="154"/>
    </row>
    <row r="2" spans="1:15" ht="15.9" customHeight="1" x14ac:dyDescent="0.2">
      <c r="A2" s="66" t="s">
        <v>188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12" customHeight="1" x14ac:dyDescent="0.2">
      <c r="A3" s="66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2" customHeight="1" x14ac:dyDescent="0.2">
      <c r="A4" s="53"/>
      <c r="B4" s="53" t="s">
        <v>189</v>
      </c>
      <c r="C4" s="53" t="s">
        <v>190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12" customHeight="1" x14ac:dyDescent="0.2">
      <c r="A5" s="53"/>
      <c r="B5" s="53" t="s">
        <v>191</v>
      </c>
      <c r="C5" s="53" t="s">
        <v>192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8" customHeight="1" x14ac:dyDescent="0.2">
      <c r="A6" s="53" t="s">
        <v>193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s="63" customFormat="1" ht="14.1" customHeight="1" x14ac:dyDescent="0.2">
      <c r="A7" s="581" t="s">
        <v>194</v>
      </c>
      <c r="B7" s="582"/>
      <c r="C7" s="578" t="s">
        <v>195</v>
      </c>
      <c r="D7" s="579"/>
      <c r="E7" s="579"/>
      <c r="F7" s="579"/>
      <c r="G7" s="579"/>
      <c r="H7" s="580"/>
      <c r="J7" s="156"/>
      <c r="K7" s="156"/>
      <c r="L7" s="156"/>
    </row>
    <row r="8" spans="1:15" s="63" customFormat="1" ht="14.1" customHeight="1" x14ac:dyDescent="0.2">
      <c r="A8" s="583"/>
      <c r="B8" s="584"/>
      <c r="C8" s="583" t="s">
        <v>196</v>
      </c>
      <c r="D8" s="589"/>
      <c r="E8" s="589"/>
      <c r="F8" s="589"/>
      <c r="G8" s="589"/>
      <c r="H8" s="584"/>
      <c r="L8" s="156"/>
    </row>
    <row r="9" spans="1:15" s="63" customFormat="1" ht="14.1" customHeight="1" x14ac:dyDescent="0.2">
      <c r="A9" s="585" t="s">
        <v>197</v>
      </c>
      <c r="B9" s="590"/>
      <c r="C9" s="585" t="s">
        <v>198</v>
      </c>
      <c r="D9" s="586"/>
      <c r="E9" s="586"/>
      <c r="F9" s="586"/>
      <c r="G9" s="587"/>
      <c r="H9" s="588"/>
      <c r="I9" s="157"/>
      <c r="J9" s="156"/>
      <c r="K9" s="157"/>
      <c r="L9" s="156"/>
    </row>
    <row r="10" spans="1:15" s="63" customFormat="1" ht="14.1" customHeight="1" x14ac:dyDescent="0.2">
      <c r="A10" s="575" t="s">
        <v>199</v>
      </c>
      <c r="B10" s="576"/>
      <c r="C10" s="575" t="s">
        <v>200</v>
      </c>
      <c r="D10" s="577"/>
      <c r="E10" s="577"/>
      <c r="F10" s="577"/>
      <c r="G10" s="594"/>
      <c r="H10" s="595"/>
      <c r="I10" s="157"/>
      <c r="J10" s="156"/>
      <c r="K10" s="158"/>
      <c r="L10" s="156"/>
    </row>
    <row r="11" spans="1:15" s="63" customFormat="1" ht="14.1" customHeight="1" x14ac:dyDescent="0.2">
      <c r="A11" s="575" t="s">
        <v>201</v>
      </c>
      <c r="B11" s="576"/>
      <c r="C11" s="575" t="s">
        <v>202</v>
      </c>
      <c r="D11" s="577"/>
      <c r="E11" s="577"/>
      <c r="F11" s="577"/>
      <c r="G11" s="594"/>
      <c r="H11" s="595"/>
      <c r="I11" s="157"/>
      <c r="J11" s="156"/>
      <c r="K11" s="158"/>
      <c r="L11" s="156"/>
    </row>
    <row r="12" spans="1:15" s="63" customFormat="1" ht="14.1" customHeight="1" x14ac:dyDescent="0.2">
      <c r="A12" s="575" t="s">
        <v>203</v>
      </c>
      <c r="B12" s="576"/>
      <c r="C12" s="575" t="s">
        <v>204</v>
      </c>
      <c r="D12" s="577"/>
      <c r="E12" s="577"/>
      <c r="F12" s="577"/>
      <c r="G12" s="594"/>
      <c r="H12" s="595"/>
      <c r="I12" s="157"/>
      <c r="J12" s="156"/>
      <c r="K12" s="158"/>
      <c r="L12" s="156"/>
    </row>
    <row r="13" spans="1:15" s="63" customFormat="1" ht="14.1" customHeight="1" x14ac:dyDescent="0.2">
      <c r="A13" s="575" t="s">
        <v>205</v>
      </c>
      <c r="B13" s="576"/>
      <c r="C13" s="159" t="s">
        <v>206</v>
      </c>
      <c r="D13" s="160"/>
      <c r="E13" s="160"/>
      <c r="F13" s="160"/>
      <c r="G13" s="161"/>
      <c r="H13" s="162"/>
      <c r="J13" s="156"/>
      <c r="K13" s="158"/>
      <c r="L13" s="156"/>
    </row>
    <row r="14" spans="1:15" s="63" customFormat="1" ht="14.1" customHeight="1" x14ac:dyDescent="0.2">
      <c r="A14" s="575" t="s">
        <v>207</v>
      </c>
      <c r="B14" s="576"/>
      <c r="C14" s="575" t="s">
        <v>208</v>
      </c>
      <c r="D14" s="577"/>
      <c r="E14" s="577"/>
      <c r="F14" s="577"/>
      <c r="G14" s="594"/>
      <c r="H14" s="595"/>
      <c r="I14" s="157"/>
      <c r="J14" s="156"/>
      <c r="K14" s="158"/>
      <c r="L14" s="156"/>
    </row>
    <row r="15" spans="1:15" s="63" customFormat="1" ht="14.1" customHeight="1" x14ac:dyDescent="0.2">
      <c r="A15" s="575" t="s">
        <v>209</v>
      </c>
      <c r="B15" s="576"/>
      <c r="C15" s="575" t="s">
        <v>210</v>
      </c>
      <c r="D15" s="577"/>
      <c r="E15" s="577"/>
      <c r="F15" s="577"/>
      <c r="G15" s="594"/>
      <c r="H15" s="595"/>
      <c r="I15" s="157"/>
      <c r="J15" s="156"/>
      <c r="K15" s="158"/>
      <c r="L15" s="156"/>
    </row>
    <row r="16" spans="1:15" s="63" customFormat="1" ht="14.1" customHeight="1" x14ac:dyDescent="0.2">
      <c r="A16" s="575" t="s">
        <v>211</v>
      </c>
      <c r="B16" s="576"/>
      <c r="C16" s="575" t="s">
        <v>204</v>
      </c>
      <c r="D16" s="577"/>
      <c r="E16" s="577"/>
      <c r="F16" s="577"/>
      <c r="G16" s="594"/>
      <c r="H16" s="595"/>
      <c r="I16" s="157"/>
      <c r="J16" s="156"/>
      <c r="K16" s="158"/>
      <c r="L16" s="156"/>
    </row>
    <row r="17" spans="1:14" s="63" customFormat="1" ht="14.1" customHeight="1" x14ac:dyDescent="0.2">
      <c r="A17" s="575" t="s">
        <v>212</v>
      </c>
      <c r="B17" s="576"/>
      <c r="C17" s="575" t="s">
        <v>213</v>
      </c>
      <c r="D17" s="577"/>
      <c r="E17" s="577"/>
      <c r="F17" s="577"/>
      <c r="G17" s="594"/>
      <c r="H17" s="595"/>
      <c r="J17" s="156"/>
      <c r="K17" s="158"/>
      <c r="L17" s="156"/>
    </row>
    <row r="18" spans="1:14" s="63" customFormat="1" ht="14.1" customHeight="1" x14ac:dyDescent="0.2">
      <c r="A18" s="575" t="s">
        <v>214</v>
      </c>
      <c r="B18" s="576"/>
      <c r="C18" s="575" t="s">
        <v>215</v>
      </c>
      <c r="D18" s="577"/>
      <c r="E18" s="577"/>
      <c r="F18" s="577"/>
      <c r="G18" s="594"/>
      <c r="H18" s="595"/>
      <c r="I18" s="157"/>
      <c r="J18" s="156"/>
      <c r="K18" s="158"/>
      <c r="L18" s="156"/>
    </row>
    <row r="19" spans="1:14" s="63" customFormat="1" ht="14.1" customHeight="1" x14ac:dyDescent="0.2">
      <c r="A19" s="575" t="s">
        <v>216</v>
      </c>
      <c r="B19" s="576"/>
      <c r="C19" s="159" t="s">
        <v>217</v>
      </c>
      <c r="D19" s="160"/>
      <c r="E19" s="160"/>
      <c r="F19" s="160"/>
      <c r="G19" s="161"/>
      <c r="H19" s="162"/>
      <c r="I19" s="157"/>
      <c r="J19" s="156"/>
      <c r="K19" s="158"/>
      <c r="L19" s="156"/>
    </row>
    <row r="20" spans="1:14" s="63" customFormat="1" ht="14.1" customHeight="1" x14ac:dyDescent="0.2">
      <c r="A20" s="575" t="s">
        <v>218</v>
      </c>
      <c r="B20" s="576"/>
      <c r="C20" s="575" t="s">
        <v>219</v>
      </c>
      <c r="D20" s="577"/>
      <c r="E20" s="577"/>
      <c r="F20" s="577"/>
      <c r="G20" s="594"/>
      <c r="H20" s="595"/>
      <c r="I20" s="157"/>
      <c r="J20" s="156"/>
      <c r="K20" s="158"/>
      <c r="L20" s="156"/>
    </row>
    <row r="21" spans="1:14" s="63" customFormat="1" ht="14.1" customHeight="1" x14ac:dyDescent="0.2">
      <c r="A21" s="575" t="s">
        <v>220</v>
      </c>
      <c r="B21" s="576"/>
      <c r="C21" s="575" t="s">
        <v>221</v>
      </c>
      <c r="D21" s="577"/>
      <c r="E21" s="577"/>
      <c r="F21" s="577"/>
      <c r="G21" s="594"/>
      <c r="H21" s="595"/>
      <c r="I21" s="157"/>
      <c r="J21" s="156"/>
      <c r="K21" s="158"/>
      <c r="L21" s="156"/>
    </row>
    <row r="22" spans="1:14" s="63" customFormat="1" ht="14.1" customHeight="1" x14ac:dyDescent="0.2">
      <c r="A22" s="575" t="s">
        <v>222</v>
      </c>
      <c r="B22" s="576"/>
      <c r="C22" s="575" t="s">
        <v>223</v>
      </c>
      <c r="D22" s="577"/>
      <c r="E22" s="577"/>
      <c r="F22" s="577"/>
      <c r="G22" s="594"/>
      <c r="H22" s="595"/>
      <c r="I22" s="157"/>
      <c r="J22" s="156"/>
      <c r="K22" s="156"/>
      <c r="L22" s="156"/>
    </row>
    <row r="23" spans="1:14" s="63" customFormat="1" ht="14.1" customHeight="1" x14ac:dyDescent="0.2">
      <c r="A23" s="575" t="s">
        <v>224</v>
      </c>
      <c r="B23" s="576"/>
      <c r="C23" s="575" t="s">
        <v>225</v>
      </c>
      <c r="D23" s="577"/>
      <c r="E23" s="577"/>
      <c r="F23" s="577"/>
      <c r="G23" s="594"/>
      <c r="H23" s="595"/>
      <c r="J23" s="156"/>
      <c r="K23" s="158"/>
      <c r="L23" s="156"/>
    </row>
    <row r="24" spans="1:14" s="63" customFormat="1" ht="14.1" customHeight="1" x14ac:dyDescent="0.2">
      <c r="A24" s="575" t="s">
        <v>226</v>
      </c>
      <c r="B24" s="576"/>
      <c r="C24" s="575" t="s">
        <v>227</v>
      </c>
      <c r="D24" s="577"/>
      <c r="E24" s="577"/>
      <c r="F24" s="577"/>
      <c r="G24" s="594"/>
      <c r="H24" s="595"/>
      <c r="I24" s="157"/>
      <c r="J24" s="156"/>
      <c r="K24" s="158"/>
      <c r="L24" s="156"/>
    </row>
    <row r="25" spans="1:14" s="63" customFormat="1" ht="14.1" customHeight="1" x14ac:dyDescent="0.2">
      <c r="A25" s="575" t="s">
        <v>228</v>
      </c>
      <c r="B25" s="576"/>
      <c r="C25" s="575" t="s">
        <v>229</v>
      </c>
      <c r="D25" s="577"/>
      <c r="E25" s="577"/>
      <c r="F25" s="577"/>
      <c r="G25" s="594"/>
      <c r="H25" s="595"/>
      <c r="I25" s="157"/>
      <c r="J25" s="156"/>
      <c r="K25" s="158"/>
      <c r="L25" s="156"/>
    </row>
    <row r="26" spans="1:14" s="63" customFormat="1" ht="14.1" customHeight="1" x14ac:dyDescent="0.2">
      <c r="A26" s="591" t="s">
        <v>230</v>
      </c>
      <c r="B26" s="592"/>
      <c r="C26" s="591" t="s">
        <v>231</v>
      </c>
      <c r="D26" s="593"/>
      <c r="E26" s="593"/>
      <c r="F26" s="593"/>
      <c r="G26" s="596"/>
      <c r="H26" s="597"/>
      <c r="J26" s="156"/>
      <c r="K26" s="158"/>
      <c r="L26" s="156"/>
    </row>
    <row r="27" spans="1:14" s="53" customFormat="1" ht="14.1" customHeight="1" x14ac:dyDescent="0.2"/>
    <row r="28" spans="1:14" s="53" customFormat="1" ht="18" customHeight="1" x14ac:dyDescent="0.2">
      <c r="A28" s="53" t="s">
        <v>232</v>
      </c>
    </row>
    <row r="29" spans="1:14" s="53" customFormat="1" ht="14.1" customHeight="1" x14ac:dyDescent="0.2">
      <c r="A29" s="53" t="s">
        <v>233</v>
      </c>
      <c r="M29" s="163"/>
      <c r="N29" s="163" t="s">
        <v>182</v>
      </c>
    </row>
    <row r="30" spans="1:14" s="63" customFormat="1" ht="14.1" customHeight="1" x14ac:dyDescent="0.2">
      <c r="A30" s="132" t="s">
        <v>234</v>
      </c>
      <c r="B30" s="133" t="s">
        <v>235</v>
      </c>
      <c r="C30" s="134">
        <v>17</v>
      </c>
      <c r="D30" s="134">
        <v>24</v>
      </c>
      <c r="E30" s="134">
        <v>25</v>
      </c>
      <c r="F30" s="134">
        <v>26</v>
      </c>
      <c r="G30" s="134">
        <v>27</v>
      </c>
      <c r="H30" s="134">
        <v>28</v>
      </c>
      <c r="I30" s="134">
        <v>29</v>
      </c>
      <c r="J30" s="134">
        <v>30</v>
      </c>
      <c r="K30" s="134" t="s">
        <v>236</v>
      </c>
      <c r="L30" s="134">
        <v>2</v>
      </c>
      <c r="M30" s="164">
        <v>3</v>
      </c>
      <c r="N30" s="137">
        <v>4</v>
      </c>
    </row>
    <row r="31" spans="1:14" s="63" customFormat="1" ht="14.1" customHeight="1" x14ac:dyDescent="0.2">
      <c r="A31" s="138" t="s">
        <v>237</v>
      </c>
      <c r="B31" s="165">
        <v>110665</v>
      </c>
      <c r="C31" s="166">
        <v>103693</v>
      </c>
      <c r="D31" s="141">
        <v>116574</v>
      </c>
      <c r="E31" s="141">
        <v>96910</v>
      </c>
      <c r="F31" s="141">
        <v>76438</v>
      </c>
      <c r="G31" s="141">
        <v>79770</v>
      </c>
      <c r="H31" s="141">
        <v>69058</v>
      </c>
      <c r="I31" s="141">
        <v>69397</v>
      </c>
      <c r="J31" s="141">
        <v>79925</v>
      </c>
      <c r="K31" s="141">
        <v>73024</v>
      </c>
      <c r="L31" s="141">
        <v>66644</v>
      </c>
      <c r="M31" s="167">
        <v>106012</v>
      </c>
      <c r="N31" s="168">
        <v>78584</v>
      </c>
    </row>
    <row r="32" spans="1:14" s="53" customFormat="1" ht="14.1" customHeight="1" x14ac:dyDescent="0.2"/>
    <row r="33" spans="1:15" ht="14.1" customHeight="1" x14ac:dyDescent="0.2">
      <c r="A33" s="53" t="s">
        <v>783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163" t="s">
        <v>182</v>
      </c>
      <c r="O33" s="53"/>
    </row>
    <row r="34" spans="1:15" s="63" customFormat="1" ht="14.1" customHeight="1" x14ac:dyDescent="0.2">
      <c r="A34" s="132" t="s">
        <v>185</v>
      </c>
      <c r="B34" s="133">
        <v>4</v>
      </c>
      <c r="C34" s="134">
        <v>5</v>
      </c>
      <c r="D34" s="134">
        <v>6</v>
      </c>
      <c r="E34" s="134">
        <f t="shared" ref="E34:J34" si="0">D34+1</f>
        <v>7</v>
      </c>
      <c r="F34" s="134">
        <f t="shared" si="0"/>
        <v>8</v>
      </c>
      <c r="G34" s="134">
        <f t="shared" si="0"/>
        <v>9</v>
      </c>
      <c r="H34" s="134">
        <f t="shared" si="0"/>
        <v>10</v>
      </c>
      <c r="I34" s="134">
        <f t="shared" si="0"/>
        <v>11</v>
      </c>
      <c r="J34" s="134">
        <f t="shared" si="0"/>
        <v>12</v>
      </c>
      <c r="K34" s="134" t="s">
        <v>784</v>
      </c>
      <c r="L34" s="134">
        <v>2</v>
      </c>
      <c r="M34" s="145">
        <f>L34+1</f>
        <v>3</v>
      </c>
      <c r="N34" s="146" t="s">
        <v>186</v>
      </c>
      <c r="O34" s="169"/>
    </row>
    <row r="35" spans="1:15" s="63" customFormat="1" ht="14.1" customHeight="1" x14ac:dyDescent="0.2">
      <c r="A35" s="138" t="s">
        <v>184</v>
      </c>
      <c r="B35" s="170">
        <v>6932</v>
      </c>
      <c r="C35" s="171">
        <v>19864</v>
      </c>
      <c r="D35" s="171">
        <v>11392</v>
      </c>
      <c r="E35" s="171">
        <v>7480</v>
      </c>
      <c r="F35" s="171">
        <v>7752</v>
      </c>
      <c r="G35" s="171">
        <v>5500</v>
      </c>
      <c r="H35" s="171">
        <v>5616</v>
      </c>
      <c r="I35" s="171">
        <v>6968</v>
      </c>
      <c r="J35" s="171">
        <v>1896</v>
      </c>
      <c r="K35" s="171">
        <v>1596</v>
      </c>
      <c r="L35" s="171">
        <v>1728</v>
      </c>
      <c r="M35" s="172">
        <v>1860</v>
      </c>
      <c r="N35" s="173">
        <v>78584</v>
      </c>
      <c r="O35" s="158"/>
    </row>
    <row r="36" spans="1:15" ht="14.1" customHeight="1" x14ac:dyDescent="0.2">
      <c r="N36" s="64" t="s">
        <v>786</v>
      </c>
    </row>
    <row r="37" spans="1:15" ht="14.1" customHeight="1" x14ac:dyDescent="0.2">
      <c r="A37" s="53"/>
    </row>
    <row r="38" spans="1:15" ht="14.1" customHeight="1" x14ac:dyDescent="0.2"/>
    <row r="39" spans="1:15" ht="14.1" customHeight="1" x14ac:dyDescent="0.2"/>
    <row r="40" spans="1:15" ht="14.1" customHeight="1" x14ac:dyDescent="0.2"/>
    <row r="41" spans="1:15" ht="14.1" customHeight="1" x14ac:dyDescent="0.2"/>
    <row r="42" spans="1:15" ht="14.1" customHeight="1" x14ac:dyDescent="0.2"/>
    <row r="43" spans="1:15" ht="14.1" customHeight="1" x14ac:dyDescent="0.2"/>
    <row r="44" spans="1:15" ht="14.1" customHeight="1" x14ac:dyDescent="0.2"/>
    <row r="45" spans="1:15" ht="14.1" customHeight="1" x14ac:dyDescent="0.2"/>
    <row r="46" spans="1:15" ht="14.1" customHeight="1" x14ac:dyDescent="0.2"/>
    <row r="47" spans="1:15" ht="14.1" customHeight="1" x14ac:dyDescent="0.2"/>
    <row r="48" spans="1:15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</sheetData>
  <mergeCells count="53">
    <mergeCell ref="G25:H25"/>
    <mergeCell ref="G26:H26"/>
    <mergeCell ref="G23:H23"/>
    <mergeCell ref="G14:H14"/>
    <mergeCell ref="G15:H15"/>
    <mergeCell ref="G17:H17"/>
    <mergeCell ref="G18:H18"/>
    <mergeCell ref="G24:H24"/>
    <mergeCell ref="G16:H16"/>
    <mergeCell ref="G21:H21"/>
    <mergeCell ref="G22:H22"/>
    <mergeCell ref="G20:H20"/>
    <mergeCell ref="G10:H10"/>
    <mergeCell ref="G11:H11"/>
    <mergeCell ref="G12:H12"/>
    <mergeCell ref="C15:F15"/>
    <mergeCell ref="C11:F11"/>
    <mergeCell ref="C10:F10"/>
    <mergeCell ref="C26:F26"/>
    <mergeCell ref="C23:F23"/>
    <mergeCell ref="C24:F24"/>
    <mergeCell ref="C25:F25"/>
    <mergeCell ref="C16:F16"/>
    <mergeCell ref="C17:F17"/>
    <mergeCell ref="C18:F18"/>
    <mergeCell ref="C21:F21"/>
    <mergeCell ref="C20:F20"/>
    <mergeCell ref="A20:B20"/>
    <mergeCell ref="A21:B21"/>
    <mergeCell ref="A18:B18"/>
    <mergeCell ref="A19:B19"/>
    <mergeCell ref="C22:F22"/>
    <mergeCell ref="A25:B25"/>
    <mergeCell ref="A26:B26"/>
    <mergeCell ref="A23:B23"/>
    <mergeCell ref="A24:B24"/>
    <mergeCell ref="A22:B22"/>
    <mergeCell ref="C7:H7"/>
    <mergeCell ref="A7:B8"/>
    <mergeCell ref="C9:F9"/>
    <mergeCell ref="G9:H9"/>
    <mergeCell ref="C8:H8"/>
    <mergeCell ref="A9:B9"/>
    <mergeCell ref="A10:B10"/>
    <mergeCell ref="A11:B11"/>
    <mergeCell ref="A17:B17"/>
    <mergeCell ref="C12:F12"/>
    <mergeCell ref="C14:F14"/>
    <mergeCell ref="A15:B15"/>
    <mergeCell ref="A12:B12"/>
    <mergeCell ref="A13:B13"/>
    <mergeCell ref="A16:B16"/>
    <mergeCell ref="A14:B14"/>
  </mergeCells>
  <phoneticPr fontId="20"/>
  <pageMargins left="0.70866141732283472" right="0.6692913385826772" top="0.78740157480314965" bottom="0.19685039370078741" header="0.35433070866141736" footer="0"/>
  <pageSetup paperSize="9" scale="93" firstPageNumber="102" pageOrder="overThenDown" orientation="portrait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X51"/>
  <sheetViews>
    <sheetView showGridLines="0" view="pageBreakPreview" zoomScaleNormal="100" zoomScaleSheetLayoutView="100" workbookViewId="0">
      <selection activeCell="N35" sqref="N35"/>
    </sheetView>
  </sheetViews>
  <sheetFormatPr defaultColWidth="6.5546875" defaultRowHeight="12" x14ac:dyDescent="0.2"/>
  <cols>
    <col min="1" max="16384" width="6.5546875" style="155"/>
  </cols>
  <sheetData>
    <row r="1" spans="1:24" ht="24" customHeight="1" x14ac:dyDescent="0.2">
      <c r="A1" s="154"/>
    </row>
    <row r="2" spans="1:24" ht="15.9" customHeight="1" x14ac:dyDescent="0.2">
      <c r="A2" s="174" t="s">
        <v>238</v>
      </c>
    </row>
    <row r="3" spans="1:24" ht="12" customHeight="1" x14ac:dyDescent="0.2"/>
    <row r="4" spans="1:24" ht="12" customHeight="1" x14ac:dyDescent="0.2">
      <c r="B4" s="53" t="s">
        <v>189</v>
      </c>
      <c r="C4" s="155" t="s">
        <v>239</v>
      </c>
    </row>
    <row r="5" spans="1:24" s="175" customFormat="1" ht="12" customHeight="1" x14ac:dyDescent="0.2">
      <c r="B5" s="53" t="s">
        <v>191</v>
      </c>
      <c r="C5" s="155" t="s">
        <v>240</v>
      </c>
      <c r="S5" s="155"/>
    </row>
    <row r="6" spans="1:24" s="175" customFormat="1" ht="18" customHeight="1" x14ac:dyDescent="0.2">
      <c r="A6" s="155" t="s">
        <v>241</v>
      </c>
      <c r="B6" s="155"/>
      <c r="C6" s="155"/>
    </row>
    <row r="7" spans="1:24" ht="14.1" customHeight="1" x14ac:dyDescent="0.2">
      <c r="A7" s="598" t="s">
        <v>242</v>
      </c>
      <c r="B7" s="599"/>
      <c r="C7" s="602" t="s">
        <v>243</v>
      </c>
      <c r="D7" s="603"/>
      <c r="E7" s="603"/>
      <c r="F7" s="604"/>
      <c r="G7" s="598" t="s">
        <v>244</v>
      </c>
      <c r="H7" s="599"/>
      <c r="X7" s="175"/>
    </row>
    <row r="8" spans="1:24" ht="14.1" customHeight="1" x14ac:dyDescent="0.2">
      <c r="A8" s="600"/>
      <c r="B8" s="601"/>
      <c r="C8" s="605" t="s">
        <v>245</v>
      </c>
      <c r="D8" s="606"/>
      <c r="E8" s="606"/>
      <c r="F8" s="607"/>
      <c r="G8" s="600"/>
      <c r="H8" s="601"/>
    </row>
    <row r="9" spans="1:24" ht="14.1" customHeight="1" x14ac:dyDescent="0.2">
      <c r="A9" s="618" t="s">
        <v>246</v>
      </c>
      <c r="B9" s="619"/>
      <c r="C9" s="618" t="s">
        <v>247</v>
      </c>
      <c r="D9" s="620"/>
      <c r="E9" s="620"/>
      <c r="F9" s="619"/>
      <c r="G9" s="621"/>
      <c r="H9" s="622"/>
    </row>
    <row r="10" spans="1:24" ht="14.1" customHeight="1" x14ac:dyDescent="0.2">
      <c r="A10" s="608" t="s">
        <v>248</v>
      </c>
      <c r="B10" s="609"/>
      <c r="C10" s="608" t="s">
        <v>249</v>
      </c>
      <c r="D10" s="612"/>
      <c r="E10" s="612"/>
      <c r="F10" s="609"/>
      <c r="G10" s="610"/>
      <c r="H10" s="611"/>
    </row>
    <row r="11" spans="1:24" ht="14.1" customHeight="1" x14ac:dyDescent="0.2">
      <c r="A11" s="608" t="s">
        <v>250</v>
      </c>
      <c r="B11" s="609"/>
      <c r="C11" s="608" t="s">
        <v>251</v>
      </c>
      <c r="D11" s="612"/>
      <c r="E11" s="612"/>
      <c r="F11" s="609"/>
      <c r="G11" s="610"/>
      <c r="H11" s="611"/>
    </row>
    <row r="12" spans="1:24" ht="14.1" customHeight="1" x14ac:dyDescent="0.2">
      <c r="A12" s="608" t="s">
        <v>165</v>
      </c>
      <c r="B12" s="609"/>
      <c r="C12" s="608" t="s">
        <v>252</v>
      </c>
      <c r="D12" s="612"/>
      <c r="E12" s="612"/>
      <c r="F12" s="609"/>
      <c r="G12" s="610"/>
      <c r="H12" s="611"/>
    </row>
    <row r="13" spans="1:24" ht="14.1" customHeight="1" x14ac:dyDescent="0.2">
      <c r="A13" s="608" t="s">
        <v>163</v>
      </c>
      <c r="B13" s="609"/>
      <c r="C13" s="608" t="s">
        <v>253</v>
      </c>
      <c r="D13" s="612"/>
      <c r="E13" s="612"/>
      <c r="F13" s="609"/>
      <c r="G13" s="610"/>
      <c r="H13" s="611"/>
      <c r="X13" s="176"/>
    </row>
    <row r="14" spans="1:24" ht="14.1" customHeight="1" x14ac:dyDescent="0.2">
      <c r="A14" s="608" t="s">
        <v>254</v>
      </c>
      <c r="B14" s="609"/>
      <c r="C14" s="608" t="s">
        <v>255</v>
      </c>
      <c r="D14" s="612"/>
      <c r="E14" s="612"/>
      <c r="F14" s="609"/>
      <c r="G14" s="610"/>
      <c r="H14" s="611"/>
    </row>
    <row r="15" spans="1:24" ht="14.1" customHeight="1" x14ac:dyDescent="0.2">
      <c r="A15" s="608" t="s">
        <v>256</v>
      </c>
      <c r="B15" s="609"/>
      <c r="C15" s="608" t="s">
        <v>257</v>
      </c>
      <c r="D15" s="612"/>
      <c r="E15" s="612"/>
      <c r="F15" s="609"/>
      <c r="G15" s="610"/>
      <c r="H15" s="611"/>
    </row>
    <row r="16" spans="1:24" ht="14.1" customHeight="1" x14ac:dyDescent="0.2">
      <c r="A16" s="608" t="s">
        <v>258</v>
      </c>
      <c r="B16" s="609"/>
      <c r="C16" s="608" t="s">
        <v>259</v>
      </c>
      <c r="D16" s="612"/>
      <c r="E16" s="612"/>
      <c r="F16" s="609"/>
      <c r="G16" s="610"/>
      <c r="H16" s="611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</row>
    <row r="17" spans="1:14" ht="14.1" customHeight="1" x14ac:dyDescent="0.2">
      <c r="A17" s="608" t="s">
        <v>260</v>
      </c>
      <c r="B17" s="609"/>
      <c r="C17" s="608" t="s">
        <v>261</v>
      </c>
      <c r="D17" s="612"/>
      <c r="E17" s="612"/>
      <c r="F17" s="609"/>
      <c r="G17" s="610"/>
      <c r="H17" s="611"/>
    </row>
    <row r="18" spans="1:14" ht="14.1" customHeight="1" x14ac:dyDescent="0.2">
      <c r="A18" s="608" t="s">
        <v>262</v>
      </c>
      <c r="B18" s="609"/>
      <c r="C18" s="608" t="s">
        <v>263</v>
      </c>
      <c r="D18" s="612"/>
      <c r="E18" s="612"/>
      <c r="F18" s="609"/>
      <c r="G18" s="610"/>
      <c r="H18" s="611"/>
    </row>
    <row r="19" spans="1:14" ht="14.1" customHeight="1" x14ac:dyDescent="0.2">
      <c r="A19" s="608" t="s">
        <v>264</v>
      </c>
      <c r="B19" s="609"/>
      <c r="C19" s="608" t="s">
        <v>265</v>
      </c>
      <c r="D19" s="612"/>
      <c r="E19" s="612"/>
      <c r="F19" s="609"/>
      <c r="G19" s="610"/>
      <c r="H19" s="611"/>
    </row>
    <row r="20" spans="1:14" ht="14.1" customHeight="1" x14ac:dyDescent="0.2">
      <c r="A20" s="608" t="s">
        <v>266</v>
      </c>
      <c r="B20" s="609"/>
      <c r="C20" s="608" t="s">
        <v>267</v>
      </c>
      <c r="D20" s="612"/>
      <c r="E20" s="612"/>
      <c r="F20" s="609"/>
      <c r="G20" s="610"/>
      <c r="H20" s="611"/>
    </row>
    <row r="21" spans="1:14" ht="14.1" customHeight="1" x14ac:dyDescent="0.2">
      <c r="A21" s="608" t="s">
        <v>268</v>
      </c>
      <c r="B21" s="609"/>
      <c r="C21" s="608" t="s">
        <v>269</v>
      </c>
      <c r="D21" s="612"/>
      <c r="E21" s="612"/>
      <c r="F21" s="609"/>
      <c r="G21" s="610"/>
      <c r="H21" s="611"/>
    </row>
    <row r="22" spans="1:14" ht="14.1" customHeight="1" x14ac:dyDescent="0.2">
      <c r="A22" s="608" t="s">
        <v>270</v>
      </c>
      <c r="B22" s="609"/>
      <c r="C22" s="608" t="s">
        <v>271</v>
      </c>
      <c r="D22" s="612"/>
      <c r="E22" s="612"/>
      <c r="F22" s="609"/>
      <c r="G22" s="610"/>
      <c r="H22" s="611"/>
    </row>
    <row r="23" spans="1:14" ht="14.1" customHeight="1" x14ac:dyDescent="0.2">
      <c r="A23" s="608" t="s">
        <v>272</v>
      </c>
      <c r="B23" s="609"/>
      <c r="C23" s="608" t="s">
        <v>273</v>
      </c>
      <c r="D23" s="612"/>
      <c r="E23" s="612"/>
      <c r="F23" s="609"/>
      <c r="G23" s="610"/>
      <c r="H23" s="611"/>
    </row>
    <row r="24" spans="1:14" s="53" customFormat="1" ht="14.1" customHeight="1" x14ac:dyDescent="0.2">
      <c r="A24" s="613" t="s">
        <v>274</v>
      </c>
      <c r="B24" s="614"/>
      <c r="C24" s="613" t="s">
        <v>275</v>
      </c>
      <c r="D24" s="615"/>
      <c r="E24" s="615"/>
      <c r="F24" s="614"/>
      <c r="G24" s="616"/>
      <c r="H24" s="617"/>
    </row>
    <row r="25" spans="1:14" ht="14.1" customHeight="1" x14ac:dyDescent="0.2"/>
    <row r="26" spans="1:14" ht="14.1" customHeight="1" x14ac:dyDescent="0.2">
      <c r="A26" s="155" t="s">
        <v>276</v>
      </c>
    </row>
    <row r="27" spans="1:14" ht="14.1" customHeight="1" x14ac:dyDescent="0.2">
      <c r="A27" s="155" t="s">
        <v>277</v>
      </c>
      <c r="K27" s="178"/>
      <c r="N27" s="163" t="s">
        <v>182</v>
      </c>
    </row>
    <row r="28" spans="1:14" ht="14.1" customHeight="1" x14ac:dyDescent="0.2">
      <c r="A28" s="132" t="s">
        <v>183</v>
      </c>
      <c r="B28" s="133" t="s">
        <v>235</v>
      </c>
      <c r="C28" s="134">
        <v>17</v>
      </c>
      <c r="D28" s="134">
        <v>24</v>
      </c>
      <c r="E28" s="134">
        <v>25</v>
      </c>
      <c r="F28" s="134">
        <v>26</v>
      </c>
      <c r="G28" s="134">
        <v>27</v>
      </c>
      <c r="H28" s="134">
        <v>28</v>
      </c>
      <c r="I28" s="134">
        <v>29</v>
      </c>
      <c r="J28" s="134">
        <v>30</v>
      </c>
      <c r="K28" s="134" t="s">
        <v>236</v>
      </c>
      <c r="L28" s="134">
        <v>2</v>
      </c>
      <c r="M28" s="164">
        <v>3</v>
      </c>
      <c r="N28" s="137">
        <v>4</v>
      </c>
    </row>
    <row r="29" spans="1:14" ht="14.1" customHeight="1" x14ac:dyDescent="0.2">
      <c r="A29" s="138" t="s">
        <v>278</v>
      </c>
      <c r="B29" s="165">
        <v>7001</v>
      </c>
      <c r="C29" s="166">
        <v>6891</v>
      </c>
      <c r="D29" s="141">
        <v>11858</v>
      </c>
      <c r="E29" s="141">
        <v>11118</v>
      </c>
      <c r="F29" s="141">
        <v>11215</v>
      </c>
      <c r="G29" s="141">
        <v>11919</v>
      </c>
      <c r="H29" s="141">
        <v>11962</v>
      </c>
      <c r="I29" s="141">
        <v>12517</v>
      </c>
      <c r="J29" s="141">
        <v>12442</v>
      </c>
      <c r="K29" s="141">
        <v>12183</v>
      </c>
      <c r="L29" s="141">
        <v>7804</v>
      </c>
      <c r="M29" s="179">
        <v>8171</v>
      </c>
      <c r="N29" s="144">
        <v>11695</v>
      </c>
    </row>
    <row r="30" spans="1:14" ht="14.1" customHeight="1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ht="14.1" customHeight="1" x14ac:dyDescent="0.2">
      <c r="A31" s="53" t="s">
        <v>785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163" t="s">
        <v>182</v>
      </c>
    </row>
    <row r="32" spans="1:14" ht="14.1" customHeight="1" x14ac:dyDescent="0.2">
      <c r="A32" s="132" t="s">
        <v>185</v>
      </c>
      <c r="B32" s="133">
        <v>4</v>
      </c>
      <c r="C32" s="134">
        <v>5</v>
      </c>
      <c r="D32" s="134">
        <v>6</v>
      </c>
      <c r="E32" s="134">
        <v>7</v>
      </c>
      <c r="F32" s="134">
        <v>8</v>
      </c>
      <c r="G32" s="134">
        <v>9</v>
      </c>
      <c r="H32" s="134">
        <v>10</v>
      </c>
      <c r="I32" s="134">
        <v>11</v>
      </c>
      <c r="J32" s="134">
        <v>12</v>
      </c>
      <c r="K32" s="134" t="s">
        <v>775</v>
      </c>
      <c r="L32" s="134">
        <v>2</v>
      </c>
      <c r="M32" s="145">
        <v>3</v>
      </c>
      <c r="N32" s="146" t="s">
        <v>279</v>
      </c>
    </row>
    <row r="33" spans="1:14" s="184" customFormat="1" ht="18" customHeight="1" x14ac:dyDescent="0.2">
      <c r="A33" s="138" t="s">
        <v>278</v>
      </c>
      <c r="B33" s="180">
        <v>995</v>
      </c>
      <c r="C33" s="181">
        <v>1077</v>
      </c>
      <c r="D33" s="181">
        <v>1049</v>
      </c>
      <c r="E33" s="181">
        <v>1295</v>
      </c>
      <c r="F33" s="181">
        <v>1473</v>
      </c>
      <c r="G33" s="181">
        <v>973</v>
      </c>
      <c r="H33" s="181">
        <v>1506</v>
      </c>
      <c r="I33" s="181">
        <v>1083</v>
      </c>
      <c r="J33" s="181">
        <v>593</v>
      </c>
      <c r="K33" s="181">
        <v>429</v>
      </c>
      <c r="L33" s="181">
        <v>523</v>
      </c>
      <c r="M33" s="182">
        <v>699</v>
      </c>
      <c r="N33" s="183">
        <v>11695</v>
      </c>
    </row>
    <row r="34" spans="1:14" ht="14.1" customHeight="1" x14ac:dyDescent="0.2">
      <c r="N34" s="64" t="s">
        <v>786</v>
      </c>
    </row>
    <row r="35" spans="1:14" ht="14.1" customHeight="1" x14ac:dyDescent="0.2"/>
    <row r="36" spans="1:14" ht="14.1" customHeight="1" x14ac:dyDescent="0.2"/>
    <row r="37" spans="1:14" ht="14.1" customHeight="1" x14ac:dyDescent="0.2"/>
    <row r="38" spans="1:14" ht="14.1" customHeight="1" x14ac:dyDescent="0.2"/>
    <row r="39" spans="1:14" ht="14.1" customHeight="1" x14ac:dyDescent="0.2"/>
    <row r="40" spans="1:14" ht="14.1" customHeight="1" x14ac:dyDescent="0.2"/>
    <row r="41" spans="1:14" ht="14.1" customHeight="1" x14ac:dyDescent="0.2"/>
    <row r="42" spans="1:14" ht="12" customHeight="1" x14ac:dyDescent="0.2"/>
    <row r="43" spans="1:14" ht="12" customHeight="1" x14ac:dyDescent="0.2"/>
    <row r="44" spans="1:14" ht="12" customHeight="1" x14ac:dyDescent="0.2"/>
    <row r="45" spans="1:14" ht="12" customHeight="1" x14ac:dyDescent="0.2"/>
    <row r="46" spans="1:14" ht="12" customHeight="1" x14ac:dyDescent="0.2"/>
    <row r="47" spans="1:14" ht="12" customHeight="1" x14ac:dyDescent="0.2"/>
    <row r="48" spans="1:14" ht="12" customHeight="1" x14ac:dyDescent="0.2"/>
    <row r="49" ht="12" customHeight="1" x14ac:dyDescent="0.2"/>
    <row r="50" ht="12" customHeight="1" x14ac:dyDescent="0.2"/>
    <row r="51" ht="12" customHeight="1" x14ac:dyDescent="0.2"/>
  </sheetData>
  <mergeCells count="52">
    <mergeCell ref="A9:B9"/>
    <mergeCell ref="C9:F9"/>
    <mergeCell ref="G9:H9"/>
    <mergeCell ref="A10:B10"/>
    <mergeCell ref="C10:F10"/>
    <mergeCell ref="G10:H10"/>
    <mergeCell ref="C15:F15"/>
    <mergeCell ref="A11:B11"/>
    <mergeCell ref="C11:F11"/>
    <mergeCell ref="G11:H11"/>
    <mergeCell ref="A12:B12"/>
    <mergeCell ref="C12:F12"/>
    <mergeCell ref="G12:H12"/>
    <mergeCell ref="A22:B22"/>
    <mergeCell ref="C22:F22"/>
    <mergeCell ref="G22:H22"/>
    <mergeCell ref="A19:B19"/>
    <mergeCell ref="C19:F19"/>
    <mergeCell ref="G19:H19"/>
    <mergeCell ref="G21:H21"/>
    <mergeCell ref="A21:B21"/>
    <mergeCell ref="C21:F21"/>
    <mergeCell ref="A20:B20"/>
    <mergeCell ref="C20:F20"/>
    <mergeCell ref="G20:H20"/>
    <mergeCell ref="A24:B24"/>
    <mergeCell ref="C24:F24"/>
    <mergeCell ref="G24:H24"/>
    <mergeCell ref="A23:B23"/>
    <mergeCell ref="C23:F23"/>
    <mergeCell ref="G23:H23"/>
    <mergeCell ref="C17:F17"/>
    <mergeCell ref="G17:H17"/>
    <mergeCell ref="A18:B18"/>
    <mergeCell ref="C18:F18"/>
    <mergeCell ref="G18:H18"/>
    <mergeCell ref="A7:B8"/>
    <mergeCell ref="C7:F7"/>
    <mergeCell ref="G7:H8"/>
    <mergeCell ref="C8:F8"/>
    <mergeCell ref="A17:B17"/>
    <mergeCell ref="G13:H13"/>
    <mergeCell ref="A14:B14"/>
    <mergeCell ref="C14:F14"/>
    <mergeCell ref="G14:H14"/>
    <mergeCell ref="A13:B13"/>
    <mergeCell ref="C13:F13"/>
    <mergeCell ref="G15:H15"/>
    <mergeCell ref="A16:B16"/>
    <mergeCell ref="C16:F16"/>
    <mergeCell ref="G16:H16"/>
    <mergeCell ref="A15:B15"/>
  </mergeCells>
  <phoneticPr fontId="20"/>
  <pageMargins left="0.70866141732283472" right="0.70866141732283472" top="0.78740157480314965" bottom="0.19685039370078741" header="0.35433070866141736" footer="0"/>
  <pageSetup paperSize="9" scale="96" firstPageNumber="103" pageOrder="overThenDown" orientation="portrait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N68"/>
  <sheetViews>
    <sheetView showGridLines="0" view="pageBreakPreview" topLeftCell="A7" zoomScaleNormal="100" zoomScaleSheetLayoutView="100" workbookViewId="0">
      <selection activeCell="N43" sqref="N43"/>
    </sheetView>
  </sheetViews>
  <sheetFormatPr defaultColWidth="9" defaultRowHeight="12" x14ac:dyDescent="0.2"/>
  <cols>
    <col min="1" max="1" width="11.5546875" style="155" customWidth="1"/>
    <col min="2" max="2" width="6.44140625" style="155" customWidth="1"/>
    <col min="3" max="3" width="6.33203125" style="155" customWidth="1"/>
    <col min="4" max="13" width="5.5546875" style="155" customWidth="1"/>
    <col min="14" max="14" width="5.6640625" style="155" customWidth="1"/>
    <col min="15" max="15" width="3.44140625" style="53" customWidth="1"/>
    <col min="16" max="16" width="5.5546875" style="53" customWidth="1"/>
    <col min="17" max="17" width="0.88671875" style="53" customWidth="1"/>
    <col min="18" max="18" width="32.109375" style="53" customWidth="1"/>
    <col min="19" max="19" width="9" style="53"/>
    <col min="20" max="20" width="0.88671875" style="53" customWidth="1"/>
    <col min="21" max="21" width="22.5546875" style="53" customWidth="1"/>
    <col min="22" max="22" width="9" style="53"/>
    <col min="23" max="23" width="2.5546875" style="53" customWidth="1"/>
    <col min="24" max="24" width="9" style="53"/>
    <col min="25" max="33" width="6.5546875" style="53" customWidth="1"/>
    <col min="34" max="34" width="8.109375" style="53" bestFit="1" customWidth="1"/>
    <col min="35" max="37" width="6.5546875" style="53" customWidth="1"/>
    <col min="38" max="16384" width="9" style="53"/>
  </cols>
  <sheetData>
    <row r="1" spans="1:14" ht="24" customHeight="1" x14ac:dyDescent="0.2">
      <c r="A1" s="154"/>
    </row>
    <row r="2" spans="1:14" ht="15.9" customHeight="1" x14ac:dyDescent="0.2">
      <c r="A2" s="66" t="s">
        <v>280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2" customHeight="1" x14ac:dyDescent="0.2">
      <c r="B4" s="53" t="s">
        <v>189</v>
      </c>
      <c r="C4" s="53" t="s">
        <v>281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2" customHeight="1" x14ac:dyDescent="0.2">
      <c r="B5" s="53" t="s">
        <v>191</v>
      </c>
      <c r="C5" s="53" t="s">
        <v>282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8" customHeight="1" x14ac:dyDescent="0.2">
      <c r="A6" s="53" t="s">
        <v>283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s="63" customFormat="1" ht="14.1" customHeight="1" x14ac:dyDescent="0.2">
      <c r="A7" s="627" t="s">
        <v>194</v>
      </c>
      <c r="B7" s="627"/>
      <c r="C7" s="630" t="s">
        <v>195</v>
      </c>
      <c r="D7" s="630"/>
      <c r="E7" s="630"/>
      <c r="F7" s="630"/>
      <c r="G7" s="630"/>
      <c r="H7" s="630"/>
      <c r="J7" s="156"/>
      <c r="K7" s="156"/>
      <c r="L7" s="156"/>
    </row>
    <row r="8" spans="1:14" s="63" customFormat="1" ht="14.1" customHeight="1" x14ac:dyDescent="0.2">
      <c r="A8" s="627"/>
      <c r="B8" s="627"/>
      <c r="C8" s="583" t="s">
        <v>196</v>
      </c>
      <c r="D8" s="589"/>
      <c r="E8" s="589"/>
      <c r="F8" s="589"/>
      <c r="G8" s="589"/>
      <c r="H8" s="584"/>
    </row>
    <row r="9" spans="1:14" s="63" customFormat="1" ht="14.1" customHeight="1" x14ac:dyDescent="0.2">
      <c r="A9" s="628" t="s">
        <v>284</v>
      </c>
      <c r="B9" s="629"/>
      <c r="C9" s="585" t="s">
        <v>285</v>
      </c>
      <c r="D9" s="586"/>
      <c r="E9" s="586"/>
      <c r="F9" s="586"/>
      <c r="G9" s="631"/>
      <c r="H9" s="632"/>
      <c r="I9" s="158"/>
      <c r="J9" s="156"/>
      <c r="K9" s="158"/>
      <c r="L9" s="156"/>
    </row>
    <row r="10" spans="1:14" s="63" customFormat="1" ht="14.1" customHeight="1" x14ac:dyDescent="0.2">
      <c r="A10" s="623" t="s">
        <v>286</v>
      </c>
      <c r="B10" s="624"/>
      <c r="C10" s="575" t="s">
        <v>287</v>
      </c>
      <c r="D10" s="577"/>
      <c r="E10" s="577"/>
      <c r="F10" s="577"/>
      <c r="G10" s="625"/>
      <c r="H10" s="626"/>
      <c r="I10" s="158"/>
      <c r="J10" s="156"/>
      <c r="K10" s="158"/>
      <c r="L10" s="156"/>
    </row>
    <row r="11" spans="1:14" s="63" customFormat="1" ht="14.1" customHeight="1" x14ac:dyDescent="0.2">
      <c r="A11" s="623" t="s">
        <v>288</v>
      </c>
      <c r="B11" s="624"/>
      <c r="C11" s="575" t="s">
        <v>289</v>
      </c>
      <c r="D11" s="577"/>
      <c r="E11" s="577"/>
      <c r="F11" s="577"/>
      <c r="G11" s="577"/>
      <c r="H11" s="576"/>
      <c r="I11" s="158"/>
      <c r="J11" s="156"/>
      <c r="K11" s="158"/>
      <c r="L11" s="156"/>
    </row>
    <row r="12" spans="1:14" s="63" customFormat="1" ht="14.1" customHeight="1" x14ac:dyDescent="0.2">
      <c r="A12" s="623" t="s">
        <v>290</v>
      </c>
      <c r="B12" s="624"/>
      <c r="C12" s="575" t="s">
        <v>291</v>
      </c>
      <c r="D12" s="577"/>
      <c r="E12" s="577"/>
      <c r="F12" s="577"/>
      <c r="G12" s="625"/>
      <c r="H12" s="626"/>
      <c r="I12" s="158"/>
      <c r="J12" s="156"/>
      <c r="K12" s="158"/>
      <c r="L12" s="156"/>
    </row>
    <row r="13" spans="1:14" s="63" customFormat="1" ht="14.1" customHeight="1" x14ac:dyDescent="0.2">
      <c r="A13" s="623" t="s">
        <v>205</v>
      </c>
      <c r="B13" s="624"/>
      <c r="C13" s="575" t="s">
        <v>292</v>
      </c>
      <c r="D13" s="577"/>
      <c r="E13" s="577"/>
      <c r="F13" s="577"/>
      <c r="G13" s="625"/>
      <c r="H13" s="626"/>
      <c r="I13" s="158"/>
      <c r="J13" s="156"/>
      <c r="K13" s="158"/>
      <c r="L13" s="156"/>
    </row>
    <row r="14" spans="1:14" s="63" customFormat="1" ht="14.1" customHeight="1" x14ac:dyDescent="0.2">
      <c r="A14" s="623" t="s">
        <v>293</v>
      </c>
      <c r="B14" s="624"/>
      <c r="C14" s="575" t="s">
        <v>294</v>
      </c>
      <c r="D14" s="577"/>
      <c r="E14" s="577"/>
      <c r="F14" s="577"/>
      <c r="G14" s="577"/>
      <c r="H14" s="576"/>
      <c r="I14" s="158"/>
      <c r="J14" s="156"/>
      <c r="K14" s="158"/>
      <c r="L14" s="156"/>
    </row>
    <row r="15" spans="1:14" s="63" customFormat="1" ht="14.1" customHeight="1" x14ac:dyDescent="0.2">
      <c r="A15" s="623" t="s">
        <v>295</v>
      </c>
      <c r="B15" s="624"/>
      <c r="C15" s="575" t="s">
        <v>296</v>
      </c>
      <c r="D15" s="577"/>
      <c r="E15" s="577"/>
      <c r="F15" s="577"/>
      <c r="G15" s="625"/>
      <c r="H15" s="626"/>
      <c r="I15" s="158"/>
      <c r="J15" s="156"/>
      <c r="K15" s="158"/>
      <c r="L15" s="156"/>
    </row>
    <row r="16" spans="1:14" s="63" customFormat="1" ht="14.1" customHeight="1" x14ac:dyDescent="0.2">
      <c r="A16" s="623" t="s">
        <v>297</v>
      </c>
      <c r="B16" s="624"/>
      <c r="C16" s="575" t="s">
        <v>298</v>
      </c>
      <c r="D16" s="577"/>
      <c r="E16" s="577"/>
      <c r="F16" s="577"/>
      <c r="G16" s="625"/>
      <c r="H16" s="626"/>
      <c r="I16" s="158"/>
      <c r="J16" s="156"/>
      <c r="K16" s="158"/>
      <c r="L16" s="156"/>
    </row>
    <row r="17" spans="1:12" s="63" customFormat="1" ht="14.1" customHeight="1" x14ac:dyDescent="0.2">
      <c r="A17" s="623" t="s">
        <v>299</v>
      </c>
      <c r="B17" s="624"/>
      <c r="C17" s="575" t="s">
        <v>300</v>
      </c>
      <c r="D17" s="577"/>
      <c r="E17" s="577"/>
      <c r="F17" s="577"/>
      <c r="G17" s="625"/>
      <c r="H17" s="626"/>
      <c r="I17" s="158"/>
      <c r="J17" s="156"/>
      <c r="K17" s="158"/>
      <c r="L17" s="156"/>
    </row>
    <row r="18" spans="1:12" s="63" customFormat="1" ht="14.1" customHeight="1" x14ac:dyDescent="0.2">
      <c r="A18" s="623" t="s">
        <v>301</v>
      </c>
      <c r="B18" s="624"/>
      <c r="C18" s="575" t="s">
        <v>302</v>
      </c>
      <c r="D18" s="577"/>
      <c r="E18" s="577"/>
      <c r="F18" s="577"/>
      <c r="G18" s="625"/>
      <c r="H18" s="626"/>
      <c r="I18" s="158"/>
      <c r="J18" s="156"/>
      <c r="K18" s="158"/>
      <c r="L18" s="156"/>
    </row>
    <row r="19" spans="1:12" s="63" customFormat="1" ht="14.1" customHeight="1" x14ac:dyDescent="0.2">
      <c r="A19" s="623" t="s">
        <v>303</v>
      </c>
      <c r="B19" s="624"/>
      <c r="C19" s="575" t="s">
        <v>304</v>
      </c>
      <c r="D19" s="577"/>
      <c r="E19" s="577"/>
      <c r="F19" s="577"/>
      <c r="G19" s="625"/>
      <c r="H19" s="626"/>
      <c r="I19" s="158"/>
      <c r="J19" s="156"/>
      <c r="K19" s="158"/>
      <c r="L19" s="156"/>
    </row>
    <row r="20" spans="1:12" s="63" customFormat="1" ht="14.1" customHeight="1" x14ac:dyDescent="0.2">
      <c r="A20" s="623" t="s">
        <v>212</v>
      </c>
      <c r="B20" s="624"/>
      <c r="C20" s="575" t="s">
        <v>305</v>
      </c>
      <c r="D20" s="577"/>
      <c r="E20" s="577"/>
      <c r="F20" s="577"/>
      <c r="G20" s="625"/>
      <c r="H20" s="626"/>
      <c r="I20" s="158"/>
      <c r="J20" s="156"/>
      <c r="K20" s="158"/>
      <c r="L20" s="156"/>
    </row>
    <row r="21" spans="1:12" s="63" customFormat="1" ht="14.1" customHeight="1" x14ac:dyDescent="0.2">
      <c r="A21" s="623" t="s">
        <v>306</v>
      </c>
      <c r="B21" s="624"/>
      <c r="C21" s="575" t="s">
        <v>307</v>
      </c>
      <c r="D21" s="577"/>
      <c r="E21" s="577"/>
      <c r="F21" s="577"/>
      <c r="G21" s="625"/>
      <c r="H21" s="626"/>
      <c r="I21" s="158"/>
      <c r="J21" s="156"/>
      <c r="K21" s="158"/>
      <c r="L21" s="156"/>
    </row>
    <row r="22" spans="1:12" s="63" customFormat="1" ht="14.1" customHeight="1" x14ac:dyDescent="0.2">
      <c r="A22" s="623" t="s">
        <v>308</v>
      </c>
      <c r="B22" s="624"/>
      <c r="C22" s="575" t="s">
        <v>309</v>
      </c>
      <c r="D22" s="577"/>
      <c r="E22" s="577"/>
      <c r="F22" s="577"/>
      <c r="G22" s="577"/>
      <c r="H22" s="576"/>
      <c r="I22" s="158"/>
      <c r="J22" s="156"/>
      <c r="K22" s="158"/>
      <c r="L22" s="156"/>
    </row>
    <row r="23" spans="1:12" s="63" customFormat="1" ht="14.1" customHeight="1" x14ac:dyDescent="0.2">
      <c r="A23" s="623" t="s">
        <v>310</v>
      </c>
      <c r="B23" s="624"/>
      <c r="C23" s="575" t="s">
        <v>311</v>
      </c>
      <c r="D23" s="577"/>
      <c r="E23" s="577"/>
      <c r="F23" s="577"/>
      <c r="G23" s="625"/>
      <c r="H23" s="626"/>
      <c r="I23" s="158"/>
      <c r="J23" s="156"/>
      <c r="K23" s="158"/>
      <c r="L23" s="156"/>
    </row>
    <row r="24" spans="1:12" s="63" customFormat="1" ht="14.1" customHeight="1" x14ac:dyDescent="0.2">
      <c r="A24" s="623" t="s">
        <v>222</v>
      </c>
      <c r="B24" s="624"/>
      <c r="C24" s="575" t="s">
        <v>312</v>
      </c>
      <c r="D24" s="577"/>
      <c r="E24" s="577"/>
      <c r="F24" s="577"/>
      <c r="G24" s="625"/>
      <c r="H24" s="626"/>
      <c r="K24" s="158"/>
      <c r="L24" s="156"/>
    </row>
    <row r="25" spans="1:12" s="63" customFormat="1" ht="14.1" customHeight="1" x14ac:dyDescent="0.2">
      <c r="A25" s="623" t="s">
        <v>313</v>
      </c>
      <c r="B25" s="624"/>
      <c r="C25" s="575" t="s">
        <v>314</v>
      </c>
      <c r="D25" s="577"/>
      <c r="E25" s="577"/>
      <c r="F25" s="577"/>
      <c r="G25" s="625"/>
      <c r="H25" s="626"/>
      <c r="I25" s="158"/>
      <c r="J25" s="156"/>
      <c r="K25" s="158"/>
      <c r="L25" s="156"/>
    </row>
    <row r="26" spans="1:12" s="63" customFormat="1" ht="14.1" customHeight="1" x14ac:dyDescent="0.2">
      <c r="A26" s="623" t="s">
        <v>315</v>
      </c>
      <c r="B26" s="624"/>
      <c r="C26" s="575" t="s">
        <v>316</v>
      </c>
      <c r="D26" s="577"/>
      <c r="E26" s="577"/>
      <c r="F26" s="577"/>
      <c r="G26" s="625"/>
      <c r="H26" s="626"/>
      <c r="I26" s="158"/>
      <c r="J26" s="156"/>
      <c r="K26" s="158"/>
      <c r="L26" s="156"/>
    </row>
    <row r="27" spans="1:12" s="63" customFormat="1" ht="14.1" customHeight="1" x14ac:dyDescent="0.2">
      <c r="A27" s="623" t="s">
        <v>317</v>
      </c>
      <c r="B27" s="624"/>
      <c r="C27" s="575" t="s">
        <v>318</v>
      </c>
      <c r="D27" s="577"/>
      <c r="E27" s="577"/>
      <c r="F27" s="577"/>
      <c r="G27" s="625"/>
      <c r="H27" s="626"/>
      <c r="I27" s="158"/>
      <c r="J27" s="156"/>
      <c r="K27" s="158"/>
      <c r="L27" s="156"/>
    </row>
    <row r="28" spans="1:12" s="63" customFormat="1" ht="14.1" customHeight="1" x14ac:dyDescent="0.2">
      <c r="A28" s="623" t="s">
        <v>319</v>
      </c>
      <c r="B28" s="624"/>
      <c r="C28" s="575" t="s">
        <v>320</v>
      </c>
      <c r="D28" s="577"/>
      <c r="E28" s="577"/>
      <c r="F28" s="577"/>
      <c r="G28" s="625"/>
      <c r="H28" s="626"/>
      <c r="I28" s="158"/>
      <c r="J28" s="158"/>
      <c r="K28" s="158"/>
      <c r="L28" s="156"/>
    </row>
    <row r="29" spans="1:12" s="63" customFormat="1" ht="14.1" customHeight="1" x14ac:dyDescent="0.2">
      <c r="A29" s="623" t="s">
        <v>321</v>
      </c>
      <c r="B29" s="624"/>
      <c r="C29" s="575" t="s">
        <v>322</v>
      </c>
      <c r="D29" s="577"/>
      <c r="E29" s="577"/>
      <c r="F29" s="577"/>
      <c r="G29" s="625"/>
      <c r="H29" s="626"/>
      <c r="I29" s="158"/>
      <c r="J29" s="156"/>
      <c r="K29" s="158"/>
      <c r="L29" s="156"/>
    </row>
    <row r="30" spans="1:12" s="63" customFormat="1" ht="14.1" customHeight="1" x14ac:dyDescent="0.2">
      <c r="A30" s="633" t="s">
        <v>323</v>
      </c>
      <c r="B30" s="634"/>
      <c r="C30" s="591" t="s">
        <v>324</v>
      </c>
      <c r="D30" s="593"/>
      <c r="E30" s="593"/>
      <c r="F30" s="593"/>
      <c r="G30" s="593"/>
      <c r="H30" s="592"/>
      <c r="I30" s="158"/>
      <c r="J30" s="156"/>
      <c r="K30" s="158"/>
      <c r="L30" s="156"/>
    </row>
    <row r="31" spans="1:12" s="53" customFormat="1" ht="14.1" customHeight="1" x14ac:dyDescent="0.2">
      <c r="A31" s="63" t="s">
        <v>325</v>
      </c>
      <c r="B31" s="94"/>
    </row>
    <row r="32" spans="1:12" s="53" customFormat="1" ht="14.1" customHeight="1" x14ac:dyDescent="0.2">
      <c r="A32" s="63" t="s">
        <v>326</v>
      </c>
    </row>
    <row r="33" spans="1:14" ht="14.1" customHeight="1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8" customHeight="1" x14ac:dyDescent="0.2">
      <c r="A34" s="53" t="s">
        <v>232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ht="14.1" customHeight="1" x14ac:dyDescent="0.2">
      <c r="A35" s="53" t="s">
        <v>233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163"/>
      <c r="N35" s="163" t="s">
        <v>182</v>
      </c>
    </row>
    <row r="36" spans="1:14" s="63" customFormat="1" ht="14.1" customHeight="1" x14ac:dyDescent="0.2">
      <c r="A36" s="132" t="s">
        <v>234</v>
      </c>
      <c r="B36" s="133" t="s">
        <v>235</v>
      </c>
      <c r="C36" s="134">
        <v>17</v>
      </c>
      <c r="D36" s="134">
        <v>24</v>
      </c>
      <c r="E36" s="134">
        <v>25</v>
      </c>
      <c r="F36" s="134">
        <v>26</v>
      </c>
      <c r="G36" s="134">
        <v>27</v>
      </c>
      <c r="H36" s="134">
        <v>28</v>
      </c>
      <c r="I36" s="134">
        <v>29</v>
      </c>
      <c r="J36" s="134">
        <v>30</v>
      </c>
      <c r="K36" s="134" t="s">
        <v>236</v>
      </c>
      <c r="L36" s="134">
        <v>2</v>
      </c>
      <c r="M36" s="164">
        <v>3</v>
      </c>
      <c r="N36" s="137">
        <v>4</v>
      </c>
    </row>
    <row r="37" spans="1:14" s="63" customFormat="1" ht="14.1" customHeight="1" x14ac:dyDescent="0.2">
      <c r="A37" s="138" t="s">
        <v>237</v>
      </c>
      <c r="B37" s="165">
        <v>195430</v>
      </c>
      <c r="C37" s="166">
        <v>187659</v>
      </c>
      <c r="D37" s="141">
        <v>87267</v>
      </c>
      <c r="E37" s="141">
        <v>79770</v>
      </c>
      <c r="F37" s="141">
        <v>80587</v>
      </c>
      <c r="G37" s="141">
        <v>85069</v>
      </c>
      <c r="H37" s="141">
        <v>90298</v>
      </c>
      <c r="I37" s="141">
        <v>96038</v>
      </c>
      <c r="J37" s="141">
        <v>73854</v>
      </c>
      <c r="K37" s="141">
        <v>82881</v>
      </c>
      <c r="L37" s="141">
        <v>37852</v>
      </c>
      <c r="M37" s="167">
        <v>66641</v>
      </c>
      <c r="N37" s="144">
        <v>70979</v>
      </c>
    </row>
    <row r="38" spans="1:14" ht="14.1" customHeight="1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4.1" customHeight="1" x14ac:dyDescent="0.2">
      <c r="A39" s="53" t="s">
        <v>783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131" t="s">
        <v>182</v>
      </c>
    </row>
    <row r="40" spans="1:14" s="63" customFormat="1" ht="14.1" customHeight="1" x14ac:dyDescent="0.2">
      <c r="A40" s="132" t="s">
        <v>185</v>
      </c>
      <c r="B40" s="133">
        <v>4</v>
      </c>
      <c r="C40" s="134">
        <v>5</v>
      </c>
      <c r="D40" s="134">
        <v>6</v>
      </c>
      <c r="E40" s="134">
        <f t="shared" ref="E40:J40" si="0">D40+1</f>
        <v>7</v>
      </c>
      <c r="F40" s="134">
        <f t="shared" si="0"/>
        <v>8</v>
      </c>
      <c r="G40" s="134">
        <f t="shared" si="0"/>
        <v>9</v>
      </c>
      <c r="H40" s="134">
        <f t="shared" si="0"/>
        <v>10</v>
      </c>
      <c r="I40" s="134">
        <f t="shared" si="0"/>
        <v>11</v>
      </c>
      <c r="J40" s="134">
        <f t="shared" si="0"/>
        <v>12</v>
      </c>
      <c r="K40" s="134" t="s">
        <v>775</v>
      </c>
      <c r="L40" s="134">
        <v>2</v>
      </c>
      <c r="M40" s="145">
        <f>L40+1</f>
        <v>3</v>
      </c>
      <c r="N40" s="146" t="s">
        <v>186</v>
      </c>
    </row>
    <row r="41" spans="1:14" s="63" customFormat="1" ht="14.1" customHeight="1" x14ac:dyDescent="0.2">
      <c r="A41" s="138" t="s">
        <v>327</v>
      </c>
      <c r="B41" s="170">
        <v>32510</v>
      </c>
      <c r="C41" s="171">
        <v>7680</v>
      </c>
      <c r="D41" s="171">
        <v>3209</v>
      </c>
      <c r="E41" s="171">
        <v>3993</v>
      </c>
      <c r="F41" s="171">
        <v>3082</v>
      </c>
      <c r="G41" s="171">
        <v>2634</v>
      </c>
      <c r="H41" s="171">
        <v>4122</v>
      </c>
      <c r="I41" s="171">
        <v>4283</v>
      </c>
      <c r="J41" s="171">
        <v>1679</v>
      </c>
      <c r="K41" s="171">
        <v>1784</v>
      </c>
      <c r="L41" s="171">
        <v>1645</v>
      </c>
      <c r="M41" s="172">
        <v>4358</v>
      </c>
      <c r="N41" s="183">
        <v>70979</v>
      </c>
    </row>
    <row r="42" spans="1:14" ht="14.1" customHeight="1" x14ac:dyDescent="0.2">
      <c r="A42" s="53"/>
      <c r="N42" s="64" t="s">
        <v>786</v>
      </c>
    </row>
    <row r="43" spans="1:14" ht="14.1" customHeight="1" x14ac:dyDescent="0.2"/>
    <row r="44" spans="1:14" ht="14.1" customHeight="1" x14ac:dyDescent="0.2"/>
    <row r="45" spans="1:14" ht="14.1" customHeight="1" x14ac:dyDescent="0.2"/>
    <row r="46" spans="1:14" ht="14.1" customHeight="1" x14ac:dyDescent="0.2"/>
    <row r="47" spans="1:14" ht="14.1" customHeight="1" x14ac:dyDescent="0.2"/>
    <row r="48" spans="1:14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</sheetData>
  <mergeCells count="65">
    <mergeCell ref="A28:B28"/>
    <mergeCell ref="A29:B29"/>
    <mergeCell ref="C23:F23"/>
    <mergeCell ref="C19:F19"/>
    <mergeCell ref="A25:B25"/>
    <mergeCell ref="A19:B19"/>
    <mergeCell ref="A21:B21"/>
    <mergeCell ref="A22:B22"/>
    <mergeCell ref="A23:B23"/>
    <mergeCell ref="C24:F24"/>
    <mergeCell ref="C22:H22"/>
    <mergeCell ref="G23:H23"/>
    <mergeCell ref="A20:B20"/>
    <mergeCell ref="A24:B24"/>
    <mergeCell ref="G26:H26"/>
    <mergeCell ref="G24:H24"/>
    <mergeCell ref="A30:B30"/>
    <mergeCell ref="C26:F26"/>
    <mergeCell ref="G25:H25"/>
    <mergeCell ref="A27:B27"/>
    <mergeCell ref="C12:F12"/>
    <mergeCell ref="G12:H12"/>
    <mergeCell ref="C25:F25"/>
    <mergeCell ref="G29:H29"/>
    <mergeCell ref="C27:F27"/>
    <mergeCell ref="G27:H27"/>
    <mergeCell ref="C29:F29"/>
    <mergeCell ref="G28:H28"/>
    <mergeCell ref="C30:H30"/>
    <mergeCell ref="C14:H14"/>
    <mergeCell ref="A26:B26"/>
    <mergeCell ref="C28:F28"/>
    <mergeCell ref="G15:H15"/>
    <mergeCell ref="C9:F9"/>
    <mergeCell ref="G9:H9"/>
    <mergeCell ref="C10:F10"/>
    <mergeCell ref="C11:H11"/>
    <mergeCell ref="C13:F13"/>
    <mergeCell ref="G13:H13"/>
    <mergeCell ref="C16:F16"/>
    <mergeCell ref="C20:F20"/>
    <mergeCell ref="C21:F21"/>
    <mergeCell ref="G20:H20"/>
    <mergeCell ref="G21:H21"/>
    <mergeCell ref="G17:H17"/>
    <mergeCell ref="G19:H19"/>
    <mergeCell ref="G18:H18"/>
    <mergeCell ref="C18:F18"/>
    <mergeCell ref="C17:F17"/>
    <mergeCell ref="A17:B17"/>
    <mergeCell ref="A18:B18"/>
    <mergeCell ref="G16:H16"/>
    <mergeCell ref="A7:B8"/>
    <mergeCell ref="A9:B9"/>
    <mergeCell ref="G10:H10"/>
    <mergeCell ref="A13:B13"/>
    <mergeCell ref="C7:H7"/>
    <mergeCell ref="C8:H8"/>
    <mergeCell ref="A10:B10"/>
    <mergeCell ref="A12:B12"/>
    <mergeCell ref="A11:B11"/>
    <mergeCell ref="A16:B16"/>
    <mergeCell ref="A14:B14"/>
    <mergeCell ref="A15:B15"/>
    <mergeCell ref="C15:F15"/>
  </mergeCells>
  <phoneticPr fontId="20"/>
  <pageMargins left="0.70866141732283472" right="0.70866141732283472" top="0.78740157480314965" bottom="0.19685039370078741" header="0.35433070866141736" footer="0"/>
  <pageSetup paperSize="9" scale="98" firstPageNumber="104" pageOrder="overThenDown" orientation="portrait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N68"/>
  <sheetViews>
    <sheetView showGridLines="0" view="pageBreakPreview" zoomScaleNormal="100" zoomScaleSheetLayoutView="100" workbookViewId="0">
      <selection activeCell="A22" sqref="A22"/>
    </sheetView>
  </sheetViews>
  <sheetFormatPr defaultColWidth="9" defaultRowHeight="12" x14ac:dyDescent="0.2"/>
  <cols>
    <col min="1" max="1" width="11.5546875" style="5" customWidth="1"/>
    <col min="2" max="14" width="5.5546875" style="5" customWidth="1"/>
    <col min="15" max="16" width="5.5546875" style="2" customWidth="1"/>
    <col min="17" max="17" width="0.88671875" style="2" customWidth="1"/>
    <col min="18" max="18" width="32.109375" style="2" customWidth="1"/>
    <col min="19" max="19" width="9" style="2"/>
    <col min="20" max="20" width="0.88671875" style="2" customWidth="1"/>
    <col min="21" max="21" width="22.5546875" style="2" customWidth="1"/>
    <col min="22" max="22" width="9" style="2"/>
    <col min="23" max="23" width="2.5546875" style="2" customWidth="1"/>
    <col min="24" max="24" width="9" style="2"/>
    <col min="25" max="33" width="6.5546875" style="2" customWidth="1"/>
    <col min="34" max="34" width="8.109375" style="2" bestFit="1" customWidth="1"/>
    <col min="35" max="37" width="6.5546875" style="2" customWidth="1"/>
    <col min="38" max="16384" width="9" style="2"/>
  </cols>
  <sheetData>
    <row r="1" spans="1:14" ht="24" customHeight="1" x14ac:dyDescent="0.2">
      <c r="A1" s="43"/>
    </row>
    <row r="2" spans="1:14" ht="15.9" customHeight="1" x14ac:dyDescent="0.2">
      <c r="A2" s="4" t="s">
        <v>328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">
      <c r="B4" s="2" t="s">
        <v>189</v>
      </c>
      <c r="C4" s="2" t="s">
        <v>329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2" customHeight="1" x14ac:dyDescent="0.2">
      <c r="B5" s="2" t="s">
        <v>191</v>
      </c>
      <c r="C5" s="2" t="s">
        <v>330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8" customHeight="1" x14ac:dyDescent="0.2">
      <c r="A6" s="2" t="s">
        <v>331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1" customHeight="1" x14ac:dyDescent="0.2">
      <c r="A7" s="646" t="s">
        <v>194</v>
      </c>
      <c r="B7" s="646"/>
      <c r="C7" s="647" t="s">
        <v>195</v>
      </c>
      <c r="D7" s="647"/>
      <c r="E7" s="647"/>
      <c r="F7" s="647"/>
      <c r="G7" s="647"/>
      <c r="H7" s="647"/>
      <c r="I7" s="2"/>
      <c r="J7" s="51"/>
      <c r="K7" s="51"/>
      <c r="L7" s="51"/>
      <c r="M7" s="2"/>
      <c r="N7" s="2"/>
    </row>
    <row r="8" spans="1:14" ht="14.1" customHeight="1" x14ac:dyDescent="0.2">
      <c r="A8" s="646"/>
      <c r="B8" s="646"/>
      <c r="C8" s="648" t="s">
        <v>196</v>
      </c>
      <c r="D8" s="649"/>
      <c r="E8" s="649"/>
      <c r="F8" s="649"/>
      <c r="G8" s="649"/>
      <c r="H8" s="650"/>
      <c r="I8" s="2"/>
      <c r="J8" s="2"/>
      <c r="K8" s="2"/>
      <c r="L8" s="2"/>
      <c r="M8" s="2"/>
      <c r="N8" s="2"/>
    </row>
    <row r="9" spans="1:14" ht="14.1" customHeight="1" x14ac:dyDescent="0.2">
      <c r="A9" s="651" t="s">
        <v>290</v>
      </c>
      <c r="B9" s="652"/>
      <c r="C9" s="651" t="s">
        <v>332</v>
      </c>
      <c r="D9" s="653"/>
      <c r="E9" s="653"/>
      <c r="F9" s="653"/>
      <c r="G9" s="654"/>
      <c r="H9" s="655"/>
      <c r="I9" s="49"/>
      <c r="J9" s="51"/>
      <c r="K9" s="49"/>
      <c r="L9" s="51"/>
      <c r="M9" s="2"/>
      <c r="N9" s="2"/>
    </row>
    <row r="10" spans="1:14" ht="14.1" customHeight="1" x14ac:dyDescent="0.2">
      <c r="A10" s="636" t="s">
        <v>205</v>
      </c>
      <c r="B10" s="637"/>
      <c r="C10" s="636" t="s">
        <v>333</v>
      </c>
      <c r="D10" s="638"/>
      <c r="E10" s="638"/>
      <c r="F10" s="638"/>
      <c r="G10" s="639"/>
      <c r="H10" s="640"/>
      <c r="I10" s="49"/>
      <c r="J10" s="51"/>
      <c r="K10" s="49"/>
      <c r="L10" s="51"/>
      <c r="M10" s="2"/>
      <c r="N10" s="2"/>
    </row>
    <row r="11" spans="1:14" ht="14.1" customHeight="1" x14ac:dyDescent="0.2">
      <c r="A11" s="636" t="s">
        <v>222</v>
      </c>
      <c r="B11" s="637"/>
      <c r="C11" s="636" t="s">
        <v>334</v>
      </c>
      <c r="D11" s="638"/>
      <c r="E11" s="638"/>
      <c r="F11" s="638"/>
      <c r="G11" s="638"/>
      <c r="H11" s="656"/>
      <c r="I11" s="49"/>
      <c r="J11" s="51"/>
      <c r="K11" s="49"/>
      <c r="L11" s="51"/>
      <c r="M11" s="2"/>
      <c r="N11" s="2"/>
    </row>
    <row r="12" spans="1:14" ht="14.1" customHeight="1" x14ac:dyDescent="0.2">
      <c r="A12" s="636" t="s">
        <v>212</v>
      </c>
      <c r="B12" s="637"/>
      <c r="C12" s="636" t="s">
        <v>335</v>
      </c>
      <c r="D12" s="638"/>
      <c r="E12" s="638"/>
      <c r="F12" s="638"/>
      <c r="G12" s="639"/>
      <c r="H12" s="640"/>
      <c r="I12" s="49"/>
      <c r="J12" s="51"/>
      <c r="K12" s="49"/>
      <c r="L12" s="51"/>
      <c r="M12" s="2"/>
      <c r="N12" s="2"/>
    </row>
    <row r="13" spans="1:14" ht="14.1" customHeight="1" x14ac:dyDescent="0.2">
      <c r="A13" s="636" t="s">
        <v>336</v>
      </c>
      <c r="B13" s="637"/>
      <c r="C13" s="636" t="s">
        <v>337</v>
      </c>
      <c r="D13" s="638"/>
      <c r="E13" s="638"/>
      <c r="F13" s="638"/>
      <c r="G13" s="639"/>
      <c r="H13" s="640"/>
      <c r="I13" s="49"/>
      <c r="J13" s="51"/>
      <c r="K13" s="49"/>
      <c r="L13" s="51"/>
      <c r="M13" s="2"/>
      <c r="N13" s="2"/>
    </row>
    <row r="14" spans="1:14" ht="14.1" customHeight="1" x14ac:dyDescent="0.2">
      <c r="A14" s="636" t="s">
        <v>303</v>
      </c>
      <c r="B14" s="637"/>
      <c r="C14" s="636" t="s">
        <v>338</v>
      </c>
      <c r="D14" s="638"/>
      <c r="E14" s="638"/>
      <c r="F14" s="638"/>
      <c r="G14" s="639"/>
      <c r="H14" s="640"/>
      <c r="I14" s="49"/>
      <c r="J14" s="51"/>
      <c r="K14" s="49"/>
      <c r="L14" s="51"/>
      <c r="M14" s="2"/>
      <c r="N14" s="2"/>
    </row>
    <row r="15" spans="1:14" ht="14.1" customHeight="1" x14ac:dyDescent="0.2">
      <c r="A15" s="636" t="s">
        <v>339</v>
      </c>
      <c r="B15" s="637"/>
      <c r="C15" s="636" t="s">
        <v>340</v>
      </c>
      <c r="D15" s="638"/>
      <c r="E15" s="638"/>
      <c r="F15" s="638"/>
      <c r="G15" s="639"/>
      <c r="H15" s="640"/>
      <c r="I15" s="49"/>
      <c r="J15" s="51"/>
      <c r="K15" s="49"/>
      <c r="L15" s="51"/>
      <c r="M15" s="2"/>
      <c r="N15" s="2"/>
    </row>
    <row r="16" spans="1:14" ht="14.1" customHeight="1" x14ac:dyDescent="0.2">
      <c r="A16" s="636" t="s">
        <v>341</v>
      </c>
      <c r="B16" s="637"/>
      <c r="C16" s="636" t="s">
        <v>342</v>
      </c>
      <c r="D16" s="638"/>
      <c r="E16" s="638"/>
      <c r="F16" s="638"/>
      <c r="G16" s="639"/>
      <c r="H16" s="640"/>
      <c r="I16" s="49"/>
      <c r="J16" s="51"/>
      <c r="K16" s="49"/>
      <c r="L16" s="51"/>
      <c r="M16" s="2"/>
      <c r="N16" s="2"/>
    </row>
    <row r="17" spans="1:14" ht="14.1" customHeight="1" x14ac:dyDescent="0.2">
      <c r="A17" s="636" t="s">
        <v>343</v>
      </c>
      <c r="B17" s="637"/>
      <c r="C17" s="636" t="s">
        <v>344</v>
      </c>
      <c r="D17" s="638"/>
      <c r="E17" s="638"/>
      <c r="F17" s="638"/>
      <c r="G17" s="639"/>
      <c r="H17" s="640"/>
      <c r="I17" s="49"/>
      <c r="J17" s="51"/>
      <c r="K17" s="49"/>
      <c r="L17" s="51"/>
      <c r="M17" s="2"/>
      <c r="N17" s="2"/>
    </row>
    <row r="18" spans="1:14" ht="14.1" customHeight="1" x14ac:dyDescent="0.2">
      <c r="A18" s="636" t="s">
        <v>216</v>
      </c>
      <c r="B18" s="637"/>
      <c r="C18" s="636" t="s">
        <v>345</v>
      </c>
      <c r="D18" s="638"/>
      <c r="E18" s="638"/>
      <c r="F18" s="638"/>
      <c r="G18" s="639"/>
      <c r="H18" s="640"/>
      <c r="I18" s="49"/>
      <c r="J18" s="51"/>
      <c r="K18" s="49"/>
      <c r="L18" s="51"/>
      <c r="M18" s="2"/>
      <c r="N18" s="2"/>
    </row>
    <row r="19" spans="1:14" ht="14.1" customHeight="1" x14ac:dyDescent="0.2">
      <c r="A19" s="636" t="s">
        <v>346</v>
      </c>
      <c r="B19" s="637"/>
      <c r="C19" s="636" t="s">
        <v>338</v>
      </c>
      <c r="D19" s="638"/>
      <c r="E19" s="638"/>
      <c r="F19" s="638"/>
      <c r="G19" s="639"/>
      <c r="H19" s="640"/>
      <c r="I19" s="49"/>
      <c r="J19" s="51"/>
      <c r="K19" s="49"/>
      <c r="L19" s="51"/>
      <c r="M19" s="2"/>
      <c r="N19" s="2"/>
    </row>
    <row r="20" spans="1:14" ht="14.1" customHeight="1" x14ac:dyDescent="0.2">
      <c r="A20" s="641" t="s">
        <v>224</v>
      </c>
      <c r="B20" s="642"/>
      <c r="C20" s="641" t="s">
        <v>342</v>
      </c>
      <c r="D20" s="643"/>
      <c r="E20" s="643"/>
      <c r="F20" s="643"/>
      <c r="G20" s="644"/>
      <c r="H20" s="645"/>
      <c r="I20" s="49"/>
      <c r="J20" s="51"/>
      <c r="K20" s="49"/>
      <c r="L20" s="51"/>
      <c r="M20" s="2"/>
      <c r="N20" s="2"/>
    </row>
    <row r="21" spans="1:14" ht="14.1" customHeight="1" x14ac:dyDescent="0.2">
      <c r="A21" s="635" t="s">
        <v>786</v>
      </c>
      <c r="B21" s="635"/>
      <c r="C21" s="635"/>
      <c r="D21" s="635"/>
      <c r="E21" s="635"/>
      <c r="F21" s="635"/>
      <c r="G21" s="635"/>
      <c r="H21" s="635"/>
      <c r="I21" s="2"/>
      <c r="J21" s="2"/>
      <c r="K21" s="2"/>
      <c r="L21" s="2"/>
      <c r="M21" s="2"/>
      <c r="N21" s="2"/>
    </row>
    <row r="22" spans="1:14" ht="14.1" customHeight="1" x14ac:dyDescent="0.2">
      <c r="A22" s="2"/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1" customHeight="1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4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4.1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2"/>
      <c r="K27" s="7"/>
      <c r="L27" s="7"/>
      <c r="M27" s="7"/>
      <c r="N27" s="7"/>
    </row>
    <row r="28" spans="1:14" ht="14.1" customHeight="1" x14ac:dyDescent="0.2">
      <c r="A28" s="7"/>
      <c r="B28" s="40"/>
      <c r="C28" s="40"/>
      <c r="D28" s="40"/>
      <c r="E28" s="40"/>
      <c r="F28" s="40"/>
      <c r="G28" s="40"/>
      <c r="H28" s="6"/>
      <c r="I28" s="6"/>
      <c r="J28" s="6"/>
      <c r="K28" s="6"/>
      <c r="L28" s="6"/>
      <c r="M28" s="6"/>
      <c r="N28" s="6"/>
    </row>
    <row r="29" spans="1:14" ht="14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4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4.1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ht="14.1" customHeight="1" x14ac:dyDescent="0.2">
      <c r="A32" s="7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" ht="14.1" customHeight="1" x14ac:dyDescent="0.2">
      <c r="A33" s="3"/>
    </row>
    <row r="34" spans="1:1" ht="14.1" customHeight="1" x14ac:dyDescent="0.2"/>
    <row r="35" spans="1:1" ht="14.1" customHeight="1" x14ac:dyDescent="0.2"/>
    <row r="36" spans="1:1" ht="14.1" customHeight="1" x14ac:dyDescent="0.2"/>
    <row r="37" spans="1:1" ht="14.1" customHeight="1" x14ac:dyDescent="0.2"/>
    <row r="38" spans="1:1" ht="14.1" customHeight="1" x14ac:dyDescent="0.2"/>
    <row r="39" spans="1:1" ht="14.1" customHeight="1" x14ac:dyDescent="0.2"/>
    <row r="40" spans="1:1" ht="14.1" customHeight="1" x14ac:dyDescent="0.2"/>
    <row r="41" spans="1:1" ht="14.1" customHeight="1" x14ac:dyDescent="0.2"/>
    <row r="42" spans="1:1" ht="14.1" customHeight="1" x14ac:dyDescent="0.2"/>
    <row r="43" spans="1:1" ht="14.1" customHeight="1" x14ac:dyDescent="0.2"/>
    <row r="44" spans="1:1" ht="14.1" customHeight="1" x14ac:dyDescent="0.2"/>
    <row r="45" spans="1:1" ht="14.1" customHeight="1" x14ac:dyDescent="0.2"/>
    <row r="46" spans="1:1" ht="14.1" customHeight="1" x14ac:dyDescent="0.2"/>
    <row r="47" spans="1:1" ht="14.1" customHeight="1" x14ac:dyDescent="0.2"/>
    <row r="48" spans="1: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</sheetData>
  <mergeCells count="39">
    <mergeCell ref="A12:B12"/>
    <mergeCell ref="C12:F12"/>
    <mergeCell ref="G12:H12"/>
    <mergeCell ref="A7:B8"/>
    <mergeCell ref="C7:H7"/>
    <mergeCell ref="C8:H8"/>
    <mergeCell ref="A9:B9"/>
    <mergeCell ref="C9:F9"/>
    <mergeCell ref="G9:H9"/>
    <mergeCell ref="A10:B10"/>
    <mergeCell ref="C10:F10"/>
    <mergeCell ref="G10:H10"/>
    <mergeCell ref="A11:B11"/>
    <mergeCell ref="C11:H11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21:H21"/>
    <mergeCell ref="A19:B19"/>
    <mergeCell ref="C19:F19"/>
    <mergeCell ref="G19:H19"/>
    <mergeCell ref="A20:B20"/>
    <mergeCell ref="C20:F20"/>
    <mergeCell ref="G20:H20"/>
  </mergeCells>
  <phoneticPr fontId="20"/>
  <pageMargins left="0.70866141732283472" right="0.70866141732283472" top="0.78740157480314965" bottom="0.19685039370078741" header="0.35433070866141736" footer="0"/>
  <pageSetup paperSize="9" firstPageNumber="105" pageOrder="overThenDown" orientation="portrait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  <colBreaks count="1" manualBreakCount="1"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N68"/>
  <sheetViews>
    <sheetView showGridLines="0" view="pageBreakPreview" topLeftCell="A25" zoomScaleNormal="100" zoomScaleSheetLayoutView="100" workbookViewId="0">
      <selection activeCell="N60" sqref="N60"/>
    </sheetView>
  </sheetViews>
  <sheetFormatPr defaultColWidth="6.33203125" defaultRowHeight="12" x14ac:dyDescent="0.2"/>
  <cols>
    <col min="1" max="1" width="12.109375" style="155" customWidth="1"/>
    <col min="2" max="13" width="6.44140625" style="155" bestFit="1" customWidth="1"/>
    <col min="14" max="14" width="6.88671875" style="155" bestFit="1" customWidth="1"/>
    <col min="15" max="15" width="0.6640625" style="53" customWidth="1"/>
    <col min="16" max="16384" width="6.33203125" style="53"/>
  </cols>
  <sheetData>
    <row r="1" spans="1:14" ht="24" customHeight="1" x14ac:dyDescent="0.2">
      <c r="A1" s="154"/>
    </row>
    <row r="2" spans="1:14" ht="15.9" customHeight="1" x14ac:dyDescent="0.2">
      <c r="A2" s="66" t="s">
        <v>347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2" customHeight="1" x14ac:dyDescent="0.2">
      <c r="B4" s="53" t="s">
        <v>189</v>
      </c>
      <c r="C4" s="53" t="s">
        <v>348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2" customHeight="1" x14ac:dyDescent="0.2">
      <c r="A5" s="53"/>
      <c r="B5" s="53" t="s">
        <v>191</v>
      </c>
      <c r="C5" s="53" t="s">
        <v>349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8" customHeight="1" x14ac:dyDescent="0.2">
      <c r="A6" s="53" t="s">
        <v>350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4.1" customHeight="1" x14ac:dyDescent="0.2">
      <c r="A7" s="627" t="s">
        <v>194</v>
      </c>
      <c r="B7" s="627"/>
      <c r="C7" s="630" t="s">
        <v>195</v>
      </c>
      <c r="D7" s="630"/>
      <c r="E7" s="630"/>
      <c r="F7" s="630"/>
      <c r="G7" s="630"/>
      <c r="H7" s="630"/>
      <c r="I7" s="630"/>
      <c r="J7" s="630"/>
      <c r="K7" s="448"/>
      <c r="L7" s="668"/>
      <c r="M7" s="668"/>
      <c r="N7" s="668"/>
    </row>
    <row r="8" spans="1:14" ht="14.1" customHeight="1" x14ac:dyDescent="0.2">
      <c r="A8" s="663"/>
      <c r="B8" s="663"/>
      <c r="C8" s="669" t="s">
        <v>196</v>
      </c>
      <c r="D8" s="670"/>
      <c r="E8" s="670"/>
      <c r="F8" s="670"/>
      <c r="G8" s="670"/>
      <c r="H8" s="670"/>
      <c r="I8" s="670"/>
      <c r="J8" s="671"/>
      <c r="K8" s="448"/>
      <c r="L8" s="448"/>
      <c r="M8" s="448"/>
      <c r="N8" s="448"/>
    </row>
    <row r="9" spans="1:14" ht="13.2" x14ac:dyDescent="0.2">
      <c r="A9" s="628" t="s">
        <v>351</v>
      </c>
      <c r="B9" s="629"/>
      <c r="C9" s="585" t="s">
        <v>352</v>
      </c>
      <c r="D9" s="586"/>
      <c r="E9" s="586"/>
      <c r="F9" s="586"/>
      <c r="G9" s="586"/>
      <c r="H9" s="586"/>
      <c r="I9" s="631"/>
      <c r="J9" s="632"/>
      <c r="K9" s="659"/>
      <c r="L9" s="660"/>
      <c r="M9" s="661"/>
      <c r="N9" s="662"/>
    </row>
    <row r="10" spans="1:14" ht="13.2" x14ac:dyDescent="0.2">
      <c r="A10" s="623" t="s">
        <v>353</v>
      </c>
      <c r="B10" s="624"/>
      <c r="C10" s="575" t="s">
        <v>354</v>
      </c>
      <c r="D10" s="577"/>
      <c r="E10" s="577"/>
      <c r="F10" s="577"/>
      <c r="G10" s="577"/>
      <c r="H10" s="577"/>
      <c r="I10" s="625"/>
      <c r="J10" s="626"/>
      <c r="K10" s="659"/>
      <c r="L10" s="660"/>
      <c r="M10" s="661"/>
      <c r="N10" s="662"/>
    </row>
    <row r="11" spans="1:14" ht="13.2" x14ac:dyDescent="0.2">
      <c r="A11" s="623" t="s">
        <v>355</v>
      </c>
      <c r="B11" s="624"/>
      <c r="C11" s="575" t="s">
        <v>356</v>
      </c>
      <c r="D11" s="577"/>
      <c r="E11" s="577"/>
      <c r="F11" s="577"/>
      <c r="G11" s="577"/>
      <c r="H11" s="577"/>
      <c r="I11" s="577"/>
      <c r="J11" s="576"/>
      <c r="K11" s="659"/>
      <c r="L11" s="660"/>
      <c r="M11" s="661"/>
      <c r="N11" s="662"/>
    </row>
    <row r="12" spans="1:14" ht="13.2" x14ac:dyDescent="0.2">
      <c r="A12" s="623" t="s">
        <v>357</v>
      </c>
      <c r="B12" s="624"/>
      <c r="C12" s="575" t="s">
        <v>358</v>
      </c>
      <c r="D12" s="577"/>
      <c r="E12" s="577"/>
      <c r="F12" s="577"/>
      <c r="G12" s="577"/>
      <c r="H12" s="577"/>
      <c r="I12" s="625"/>
      <c r="J12" s="626"/>
      <c r="K12" s="659"/>
      <c r="L12" s="660"/>
      <c r="M12" s="661"/>
      <c r="N12" s="662"/>
    </row>
    <row r="13" spans="1:14" ht="13.2" x14ac:dyDescent="0.2">
      <c r="A13" s="623" t="s">
        <v>359</v>
      </c>
      <c r="B13" s="624"/>
      <c r="C13" s="575" t="s">
        <v>360</v>
      </c>
      <c r="D13" s="577"/>
      <c r="E13" s="577"/>
      <c r="F13" s="577"/>
      <c r="G13" s="577"/>
      <c r="H13" s="577"/>
      <c r="I13" s="625"/>
      <c r="J13" s="626"/>
      <c r="K13" s="664"/>
      <c r="L13" s="665"/>
      <c r="M13" s="661"/>
      <c r="N13" s="662"/>
    </row>
    <row r="14" spans="1:14" ht="13.2" x14ac:dyDescent="0.2">
      <c r="A14" s="623" t="s">
        <v>361</v>
      </c>
      <c r="B14" s="624"/>
      <c r="C14" s="575" t="s">
        <v>362</v>
      </c>
      <c r="D14" s="577"/>
      <c r="E14" s="577"/>
      <c r="F14" s="577"/>
      <c r="G14" s="577"/>
      <c r="H14" s="577"/>
      <c r="I14" s="625"/>
      <c r="J14" s="626"/>
      <c r="K14" s="659"/>
      <c r="L14" s="660"/>
      <c r="M14" s="661"/>
      <c r="N14" s="662"/>
    </row>
    <row r="15" spans="1:14" ht="13.2" x14ac:dyDescent="0.2">
      <c r="A15" s="623" t="s">
        <v>363</v>
      </c>
      <c r="B15" s="624"/>
      <c r="C15" s="575" t="s">
        <v>364</v>
      </c>
      <c r="D15" s="577"/>
      <c r="E15" s="577"/>
      <c r="F15" s="577"/>
      <c r="G15" s="577"/>
      <c r="H15" s="577"/>
      <c r="I15" s="625"/>
      <c r="J15" s="626"/>
      <c r="K15" s="659"/>
      <c r="L15" s="660"/>
      <c r="M15" s="661"/>
      <c r="N15" s="662"/>
    </row>
    <row r="16" spans="1:14" ht="13.2" x14ac:dyDescent="0.2">
      <c r="A16" s="623" t="s">
        <v>205</v>
      </c>
      <c r="B16" s="624"/>
      <c r="C16" s="575" t="s">
        <v>365</v>
      </c>
      <c r="D16" s="577"/>
      <c r="E16" s="577"/>
      <c r="F16" s="577"/>
      <c r="G16" s="577"/>
      <c r="H16" s="577"/>
      <c r="I16" s="625"/>
      <c r="J16" s="626"/>
      <c r="K16" s="659"/>
      <c r="L16" s="660"/>
      <c r="M16" s="661"/>
      <c r="N16" s="662"/>
    </row>
    <row r="17" spans="1:14" ht="13.2" x14ac:dyDescent="0.2">
      <c r="A17" s="623" t="s">
        <v>366</v>
      </c>
      <c r="B17" s="624"/>
      <c r="C17" s="575" t="s">
        <v>367</v>
      </c>
      <c r="D17" s="577"/>
      <c r="E17" s="577"/>
      <c r="F17" s="577"/>
      <c r="G17" s="577"/>
      <c r="H17" s="577"/>
      <c r="I17" s="625"/>
      <c r="J17" s="626"/>
      <c r="K17" s="659"/>
      <c r="L17" s="660"/>
      <c r="M17" s="661"/>
      <c r="N17" s="662"/>
    </row>
    <row r="18" spans="1:14" ht="13.2" x14ac:dyDescent="0.2">
      <c r="A18" s="623" t="s">
        <v>368</v>
      </c>
      <c r="B18" s="624"/>
      <c r="C18" s="575" t="s">
        <v>369</v>
      </c>
      <c r="D18" s="577"/>
      <c r="E18" s="577"/>
      <c r="F18" s="577"/>
      <c r="G18" s="577"/>
      <c r="H18" s="577"/>
      <c r="I18" s="625"/>
      <c r="J18" s="626"/>
      <c r="K18" s="659"/>
      <c r="L18" s="660"/>
      <c r="M18" s="661"/>
      <c r="N18" s="662"/>
    </row>
    <row r="19" spans="1:14" ht="13.2" x14ac:dyDescent="0.2">
      <c r="A19" s="623" t="s">
        <v>370</v>
      </c>
      <c r="B19" s="624"/>
      <c r="C19" s="575" t="s">
        <v>364</v>
      </c>
      <c r="D19" s="577"/>
      <c r="E19" s="577"/>
      <c r="F19" s="577"/>
      <c r="G19" s="577"/>
      <c r="H19" s="577"/>
      <c r="I19" s="625"/>
      <c r="J19" s="626"/>
      <c r="K19" s="659"/>
      <c r="L19" s="660"/>
      <c r="M19" s="661"/>
      <c r="N19" s="662"/>
    </row>
    <row r="20" spans="1:14" ht="13.2" x14ac:dyDescent="0.2">
      <c r="A20" s="623" t="s">
        <v>371</v>
      </c>
      <c r="B20" s="624"/>
      <c r="C20" s="575" t="s">
        <v>364</v>
      </c>
      <c r="D20" s="577"/>
      <c r="E20" s="577"/>
      <c r="F20" s="577"/>
      <c r="G20" s="577"/>
      <c r="H20" s="577"/>
      <c r="I20" s="625"/>
      <c r="J20" s="626"/>
      <c r="K20" s="659"/>
      <c r="L20" s="660"/>
      <c r="M20" s="661"/>
      <c r="N20" s="662"/>
    </row>
    <row r="21" spans="1:14" ht="13.2" x14ac:dyDescent="0.2">
      <c r="A21" s="623" t="s">
        <v>372</v>
      </c>
      <c r="B21" s="624"/>
      <c r="C21" s="575" t="s">
        <v>364</v>
      </c>
      <c r="D21" s="577"/>
      <c r="E21" s="577"/>
      <c r="F21" s="577"/>
      <c r="G21" s="577"/>
      <c r="H21" s="577"/>
      <c r="I21" s="625"/>
      <c r="J21" s="626"/>
      <c r="K21" s="659"/>
      <c r="L21" s="660"/>
      <c r="M21" s="661"/>
      <c r="N21" s="662"/>
    </row>
    <row r="22" spans="1:14" ht="13.2" x14ac:dyDescent="0.2">
      <c r="A22" s="623" t="s">
        <v>373</v>
      </c>
      <c r="B22" s="624"/>
      <c r="C22" s="575" t="s">
        <v>374</v>
      </c>
      <c r="D22" s="577"/>
      <c r="E22" s="577"/>
      <c r="F22" s="577"/>
      <c r="G22" s="577"/>
      <c r="H22" s="577"/>
      <c r="I22" s="625"/>
      <c r="J22" s="626"/>
      <c r="K22" s="659"/>
      <c r="L22" s="660"/>
      <c r="M22" s="661"/>
      <c r="N22" s="662"/>
    </row>
    <row r="23" spans="1:14" ht="13.2" x14ac:dyDescent="0.2">
      <c r="A23" s="623" t="s">
        <v>375</v>
      </c>
      <c r="B23" s="624"/>
      <c r="C23" s="575" t="s">
        <v>376</v>
      </c>
      <c r="D23" s="577"/>
      <c r="E23" s="577"/>
      <c r="F23" s="577"/>
      <c r="G23" s="577"/>
      <c r="H23" s="577"/>
      <c r="I23" s="625"/>
      <c r="J23" s="626"/>
      <c r="K23" s="659"/>
      <c r="L23" s="660"/>
      <c r="M23" s="661"/>
      <c r="N23" s="662"/>
    </row>
    <row r="24" spans="1:14" ht="13.2" x14ac:dyDescent="0.2">
      <c r="A24" s="623" t="s">
        <v>377</v>
      </c>
      <c r="B24" s="624"/>
      <c r="C24" s="575" t="s">
        <v>364</v>
      </c>
      <c r="D24" s="577"/>
      <c r="E24" s="577"/>
      <c r="F24" s="577"/>
      <c r="G24" s="577"/>
      <c r="H24" s="577"/>
      <c r="I24" s="625"/>
      <c r="J24" s="626"/>
      <c r="K24" s="659"/>
      <c r="L24" s="660"/>
      <c r="M24" s="661"/>
      <c r="N24" s="662"/>
    </row>
    <row r="25" spans="1:14" ht="13.2" x14ac:dyDescent="0.2">
      <c r="A25" s="623" t="s">
        <v>378</v>
      </c>
      <c r="B25" s="624"/>
      <c r="C25" s="575" t="s">
        <v>379</v>
      </c>
      <c r="D25" s="577"/>
      <c r="E25" s="577"/>
      <c r="F25" s="577"/>
      <c r="G25" s="577"/>
      <c r="H25" s="577"/>
      <c r="I25" s="625"/>
      <c r="J25" s="626"/>
      <c r="K25" s="659"/>
      <c r="L25" s="660"/>
      <c r="M25" s="661"/>
      <c r="N25" s="662"/>
    </row>
    <row r="26" spans="1:14" ht="13.2" x14ac:dyDescent="0.2">
      <c r="A26" s="623" t="s">
        <v>380</v>
      </c>
      <c r="B26" s="624"/>
      <c r="C26" s="575" t="s">
        <v>314</v>
      </c>
      <c r="D26" s="577"/>
      <c r="E26" s="577"/>
      <c r="F26" s="577"/>
      <c r="G26" s="577"/>
      <c r="H26" s="577"/>
      <c r="I26" s="625"/>
      <c r="J26" s="626"/>
      <c r="K26" s="659"/>
      <c r="L26" s="660"/>
      <c r="M26" s="661"/>
      <c r="N26" s="662"/>
    </row>
    <row r="27" spans="1:14" ht="13.2" x14ac:dyDescent="0.2">
      <c r="A27" s="623" t="s">
        <v>222</v>
      </c>
      <c r="B27" s="624"/>
      <c r="C27" s="575" t="s">
        <v>381</v>
      </c>
      <c r="D27" s="577"/>
      <c r="E27" s="577"/>
      <c r="F27" s="577"/>
      <c r="G27" s="577"/>
      <c r="H27" s="577"/>
      <c r="I27" s="625"/>
      <c r="J27" s="626"/>
      <c r="K27" s="667"/>
      <c r="L27" s="660"/>
      <c r="M27" s="666"/>
      <c r="N27" s="662"/>
    </row>
    <row r="28" spans="1:14" ht="13.2" x14ac:dyDescent="0.2">
      <c r="A28" s="623" t="s">
        <v>382</v>
      </c>
      <c r="B28" s="624"/>
      <c r="C28" s="575" t="s">
        <v>383</v>
      </c>
      <c r="D28" s="577"/>
      <c r="E28" s="577"/>
      <c r="F28" s="577"/>
      <c r="G28" s="577"/>
      <c r="H28" s="577"/>
      <c r="I28" s="625"/>
      <c r="J28" s="626"/>
      <c r="K28" s="659"/>
      <c r="L28" s="660"/>
      <c r="M28" s="661"/>
      <c r="N28" s="662"/>
    </row>
    <row r="29" spans="1:14" ht="13.2" x14ac:dyDescent="0.2">
      <c r="A29" s="623" t="s">
        <v>384</v>
      </c>
      <c r="B29" s="624"/>
      <c r="C29" s="575" t="s">
        <v>385</v>
      </c>
      <c r="D29" s="577"/>
      <c r="E29" s="577"/>
      <c r="F29" s="577"/>
      <c r="G29" s="577"/>
      <c r="H29" s="577"/>
      <c r="I29" s="625"/>
      <c r="J29" s="626"/>
      <c r="K29" s="667"/>
      <c r="L29" s="660"/>
      <c r="M29" s="666"/>
      <c r="N29" s="662"/>
    </row>
    <row r="30" spans="1:14" ht="13.2" x14ac:dyDescent="0.2">
      <c r="A30" s="623" t="s">
        <v>386</v>
      </c>
      <c r="B30" s="624"/>
      <c r="C30" s="575" t="s">
        <v>387</v>
      </c>
      <c r="D30" s="577"/>
      <c r="E30" s="577"/>
      <c r="F30" s="577"/>
      <c r="G30" s="577"/>
      <c r="H30" s="577"/>
      <c r="I30" s="625"/>
      <c r="J30" s="626"/>
      <c r="K30" s="659"/>
      <c r="L30" s="660"/>
      <c r="M30" s="661"/>
      <c r="N30" s="662"/>
    </row>
    <row r="31" spans="1:14" ht="13.2" x14ac:dyDescent="0.2">
      <c r="A31" s="623" t="s">
        <v>388</v>
      </c>
      <c r="B31" s="624"/>
      <c r="C31" s="575" t="s">
        <v>389</v>
      </c>
      <c r="D31" s="577"/>
      <c r="E31" s="577"/>
      <c r="F31" s="577"/>
      <c r="G31" s="577"/>
      <c r="H31" s="577"/>
      <c r="I31" s="625"/>
      <c r="J31" s="626"/>
      <c r="K31" s="659"/>
      <c r="L31" s="660"/>
      <c r="M31" s="661"/>
      <c r="N31" s="662"/>
    </row>
    <row r="32" spans="1:14" ht="13.2" x14ac:dyDescent="0.2">
      <c r="A32" s="623" t="s">
        <v>390</v>
      </c>
      <c r="B32" s="624"/>
      <c r="C32" s="575" t="s">
        <v>391</v>
      </c>
      <c r="D32" s="577"/>
      <c r="E32" s="577"/>
      <c r="F32" s="577"/>
      <c r="G32" s="577"/>
      <c r="H32" s="577"/>
      <c r="I32" s="625"/>
      <c r="J32" s="626"/>
      <c r="K32" s="659"/>
      <c r="L32" s="660"/>
      <c r="M32" s="661"/>
      <c r="N32" s="662"/>
    </row>
    <row r="33" spans="1:14" ht="13.2" x14ac:dyDescent="0.2">
      <c r="A33" s="623" t="s">
        <v>392</v>
      </c>
      <c r="B33" s="624"/>
      <c r="C33" s="575" t="s">
        <v>393</v>
      </c>
      <c r="D33" s="577"/>
      <c r="E33" s="577"/>
      <c r="F33" s="577"/>
      <c r="G33" s="577"/>
      <c r="H33" s="577"/>
      <c r="I33" s="625"/>
      <c r="J33" s="626"/>
      <c r="K33" s="659"/>
      <c r="L33" s="660"/>
      <c r="M33" s="661"/>
      <c r="N33" s="662"/>
    </row>
    <row r="34" spans="1:14" ht="13.2" x14ac:dyDescent="0.2">
      <c r="A34" s="623" t="s">
        <v>394</v>
      </c>
      <c r="B34" s="624"/>
      <c r="C34" s="575" t="s">
        <v>395</v>
      </c>
      <c r="D34" s="577"/>
      <c r="E34" s="577"/>
      <c r="F34" s="577"/>
      <c r="G34" s="577"/>
      <c r="H34" s="577"/>
      <c r="I34" s="625"/>
      <c r="J34" s="626"/>
      <c r="K34" s="659"/>
      <c r="L34" s="660"/>
      <c r="M34" s="661"/>
      <c r="N34" s="662"/>
    </row>
    <row r="35" spans="1:14" ht="13.2" x14ac:dyDescent="0.2">
      <c r="A35" s="623" t="s">
        <v>396</v>
      </c>
      <c r="B35" s="624"/>
      <c r="C35" s="575" t="s">
        <v>397</v>
      </c>
      <c r="D35" s="577"/>
      <c r="E35" s="577"/>
      <c r="F35" s="577"/>
      <c r="G35" s="577"/>
      <c r="H35" s="577"/>
      <c r="I35" s="625"/>
      <c r="J35" s="626"/>
      <c r="K35" s="659"/>
      <c r="L35" s="660"/>
      <c r="M35" s="661"/>
      <c r="N35" s="662"/>
    </row>
    <row r="36" spans="1:14" ht="13.2" x14ac:dyDescent="0.2">
      <c r="A36" s="623" t="s">
        <v>398</v>
      </c>
      <c r="B36" s="624"/>
      <c r="C36" s="575" t="s">
        <v>399</v>
      </c>
      <c r="D36" s="577"/>
      <c r="E36" s="577"/>
      <c r="F36" s="577"/>
      <c r="G36" s="577"/>
      <c r="H36" s="577"/>
      <c r="I36" s="625"/>
      <c r="J36" s="626"/>
      <c r="K36" s="659"/>
      <c r="L36" s="660"/>
      <c r="M36" s="661"/>
      <c r="N36" s="662"/>
    </row>
    <row r="37" spans="1:14" ht="13.2" x14ac:dyDescent="0.2">
      <c r="A37" s="623" t="s">
        <v>400</v>
      </c>
      <c r="B37" s="624"/>
      <c r="C37" s="575" t="s">
        <v>401</v>
      </c>
      <c r="D37" s="577"/>
      <c r="E37" s="577"/>
      <c r="F37" s="577"/>
      <c r="G37" s="577"/>
      <c r="H37" s="577"/>
      <c r="I37" s="625"/>
      <c r="J37" s="626"/>
      <c r="K37" s="659"/>
      <c r="L37" s="660"/>
      <c r="M37" s="661"/>
      <c r="N37" s="662"/>
    </row>
    <row r="38" spans="1:14" ht="13.2" x14ac:dyDescent="0.2">
      <c r="A38" s="623" t="s">
        <v>224</v>
      </c>
      <c r="B38" s="624"/>
      <c r="C38" s="575" t="s">
        <v>402</v>
      </c>
      <c r="D38" s="577"/>
      <c r="E38" s="577"/>
      <c r="F38" s="577"/>
      <c r="G38" s="577"/>
      <c r="H38" s="577"/>
      <c r="I38" s="625"/>
      <c r="J38" s="626"/>
      <c r="K38" s="667"/>
      <c r="L38" s="660"/>
      <c r="M38" s="666"/>
      <c r="N38" s="662"/>
    </row>
    <row r="39" spans="1:14" ht="13.2" x14ac:dyDescent="0.2">
      <c r="A39" s="623" t="s">
        <v>403</v>
      </c>
      <c r="B39" s="624"/>
      <c r="C39" s="575" t="s">
        <v>364</v>
      </c>
      <c r="D39" s="577"/>
      <c r="E39" s="577"/>
      <c r="F39" s="577"/>
      <c r="G39" s="577"/>
      <c r="H39" s="577"/>
      <c r="I39" s="625"/>
      <c r="J39" s="626"/>
      <c r="K39" s="659"/>
      <c r="L39" s="660"/>
      <c r="M39" s="661"/>
      <c r="N39" s="662"/>
    </row>
    <row r="40" spans="1:14" ht="13.2" x14ac:dyDescent="0.2">
      <c r="A40" s="623" t="s">
        <v>404</v>
      </c>
      <c r="B40" s="624"/>
      <c r="C40" s="575" t="s">
        <v>405</v>
      </c>
      <c r="D40" s="577"/>
      <c r="E40" s="577"/>
      <c r="F40" s="577"/>
      <c r="G40" s="577"/>
      <c r="H40" s="577"/>
      <c r="I40" s="625"/>
      <c r="J40" s="626"/>
      <c r="K40" s="659"/>
      <c r="L40" s="660"/>
      <c r="M40" s="661"/>
      <c r="N40" s="662"/>
    </row>
    <row r="41" spans="1:14" ht="13.2" x14ac:dyDescent="0.2">
      <c r="A41" s="623" t="s">
        <v>406</v>
      </c>
      <c r="B41" s="624"/>
      <c r="C41" s="575" t="s">
        <v>407</v>
      </c>
      <c r="D41" s="577"/>
      <c r="E41" s="577"/>
      <c r="F41" s="577"/>
      <c r="G41" s="577"/>
      <c r="H41" s="577"/>
      <c r="I41" s="625"/>
      <c r="J41" s="626"/>
      <c r="K41" s="659"/>
      <c r="L41" s="660"/>
      <c r="M41" s="661"/>
      <c r="N41" s="662"/>
    </row>
    <row r="42" spans="1:14" ht="13.2" x14ac:dyDescent="0.2">
      <c r="A42" s="623" t="s">
        <v>408</v>
      </c>
      <c r="B42" s="624"/>
      <c r="C42" s="575" t="s">
        <v>409</v>
      </c>
      <c r="D42" s="577"/>
      <c r="E42" s="577"/>
      <c r="F42" s="577"/>
      <c r="G42" s="577"/>
      <c r="H42" s="577"/>
      <c r="I42" s="625"/>
      <c r="J42" s="626"/>
      <c r="K42" s="659"/>
      <c r="L42" s="660"/>
      <c r="M42" s="661"/>
      <c r="N42" s="662"/>
    </row>
    <row r="43" spans="1:14" ht="13.2" x14ac:dyDescent="0.2">
      <c r="A43" s="623" t="s">
        <v>410</v>
      </c>
      <c r="B43" s="624"/>
      <c r="C43" s="575" t="s">
        <v>411</v>
      </c>
      <c r="D43" s="577"/>
      <c r="E43" s="577"/>
      <c r="F43" s="577"/>
      <c r="G43" s="577"/>
      <c r="H43" s="577"/>
      <c r="I43" s="625"/>
      <c r="J43" s="626"/>
      <c r="K43" s="659"/>
      <c r="L43" s="660"/>
      <c r="M43" s="661"/>
      <c r="N43" s="662"/>
    </row>
    <row r="44" spans="1:14" ht="13.2" x14ac:dyDescent="0.2">
      <c r="A44" s="623" t="s">
        <v>230</v>
      </c>
      <c r="B44" s="624"/>
      <c r="C44" s="575" t="s">
        <v>412</v>
      </c>
      <c r="D44" s="577"/>
      <c r="E44" s="577"/>
      <c r="F44" s="577"/>
      <c r="G44" s="577"/>
      <c r="H44" s="577"/>
      <c r="I44" s="625"/>
      <c r="J44" s="626"/>
      <c r="K44" s="659"/>
      <c r="L44" s="660"/>
      <c r="M44" s="661"/>
      <c r="N44" s="662"/>
    </row>
    <row r="45" spans="1:14" ht="13.2" x14ac:dyDescent="0.2">
      <c r="A45" s="623" t="s">
        <v>413</v>
      </c>
      <c r="B45" s="624"/>
      <c r="C45" s="575" t="s">
        <v>414</v>
      </c>
      <c r="D45" s="577"/>
      <c r="E45" s="577"/>
      <c r="F45" s="577"/>
      <c r="G45" s="577"/>
      <c r="H45" s="577"/>
      <c r="I45" s="625"/>
      <c r="J45" s="626"/>
      <c r="K45" s="659"/>
      <c r="L45" s="660"/>
      <c r="M45" s="661"/>
      <c r="N45" s="662"/>
    </row>
    <row r="46" spans="1:14" ht="13.2" x14ac:dyDescent="0.2">
      <c r="A46" s="623" t="s">
        <v>415</v>
      </c>
      <c r="B46" s="624"/>
      <c r="C46" s="575" t="s">
        <v>416</v>
      </c>
      <c r="D46" s="577"/>
      <c r="E46" s="577"/>
      <c r="F46" s="577"/>
      <c r="G46" s="577"/>
      <c r="H46" s="577"/>
      <c r="I46" s="625"/>
      <c r="J46" s="626"/>
      <c r="K46" s="659"/>
      <c r="L46" s="660"/>
      <c r="M46" s="661"/>
      <c r="N46" s="662"/>
    </row>
    <row r="47" spans="1:14" ht="13.2" x14ac:dyDescent="0.2">
      <c r="A47" s="623" t="s">
        <v>417</v>
      </c>
      <c r="B47" s="624"/>
      <c r="C47" s="575" t="s">
        <v>418</v>
      </c>
      <c r="D47" s="577"/>
      <c r="E47" s="577"/>
      <c r="F47" s="577"/>
      <c r="G47" s="577"/>
      <c r="H47" s="577"/>
      <c r="I47" s="625"/>
      <c r="J47" s="626"/>
      <c r="K47" s="659"/>
      <c r="L47" s="660"/>
      <c r="M47" s="661"/>
      <c r="N47" s="662"/>
    </row>
    <row r="48" spans="1:14" ht="13.2" x14ac:dyDescent="0.2">
      <c r="A48" s="623" t="s">
        <v>419</v>
      </c>
      <c r="B48" s="624"/>
      <c r="C48" s="575" t="s">
        <v>418</v>
      </c>
      <c r="D48" s="577"/>
      <c r="E48" s="577"/>
      <c r="F48" s="577"/>
      <c r="G48" s="577"/>
      <c r="H48" s="577"/>
      <c r="I48" s="625"/>
      <c r="J48" s="626"/>
      <c r="K48" s="659"/>
      <c r="L48" s="660"/>
      <c r="M48" s="661"/>
      <c r="N48" s="662"/>
    </row>
    <row r="49" spans="1:14" ht="13.2" x14ac:dyDescent="0.2">
      <c r="A49" s="633" t="s">
        <v>420</v>
      </c>
      <c r="B49" s="634"/>
      <c r="C49" s="591" t="s">
        <v>421</v>
      </c>
      <c r="D49" s="593"/>
      <c r="E49" s="593"/>
      <c r="F49" s="593"/>
      <c r="G49" s="593"/>
      <c r="H49" s="593"/>
      <c r="I49" s="657"/>
      <c r="J49" s="658"/>
      <c r="K49" s="659"/>
      <c r="L49" s="660"/>
      <c r="M49" s="661"/>
      <c r="N49" s="662"/>
    </row>
    <row r="50" spans="1:14" ht="14.1" customHeight="1" x14ac:dyDescent="0.2"/>
    <row r="51" spans="1:14" ht="14.1" customHeight="1" x14ac:dyDescent="0.2">
      <c r="A51" s="53" t="s">
        <v>232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ht="14.1" customHeight="1" x14ac:dyDescent="0.2">
      <c r="A52" s="53" t="s">
        <v>233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131"/>
      <c r="N52" s="131" t="s">
        <v>182</v>
      </c>
    </row>
    <row r="53" spans="1:14" ht="14.1" customHeight="1" x14ac:dyDescent="0.2">
      <c r="A53" s="132" t="s">
        <v>234</v>
      </c>
      <c r="B53" s="133" t="s">
        <v>235</v>
      </c>
      <c r="C53" s="134">
        <v>17</v>
      </c>
      <c r="D53" s="134">
        <v>24</v>
      </c>
      <c r="E53" s="134">
        <v>25</v>
      </c>
      <c r="F53" s="134">
        <v>26</v>
      </c>
      <c r="G53" s="134">
        <v>27</v>
      </c>
      <c r="H53" s="134">
        <v>28</v>
      </c>
      <c r="I53" s="134">
        <v>29</v>
      </c>
      <c r="J53" s="134">
        <v>30</v>
      </c>
      <c r="K53" s="134" t="s">
        <v>236</v>
      </c>
      <c r="L53" s="134">
        <v>2</v>
      </c>
      <c r="M53" s="134">
        <v>3</v>
      </c>
      <c r="N53" s="185">
        <v>4</v>
      </c>
    </row>
    <row r="54" spans="1:14" ht="14.1" customHeight="1" x14ac:dyDescent="0.2">
      <c r="A54" s="138" t="s">
        <v>237</v>
      </c>
      <c r="B54" s="165">
        <v>385157</v>
      </c>
      <c r="C54" s="166">
        <v>351303</v>
      </c>
      <c r="D54" s="141">
        <v>244736</v>
      </c>
      <c r="E54" s="141">
        <v>222856</v>
      </c>
      <c r="F54" s="141">
        <v>202593</v>
      </c>
      <c r="G54" s="141">
        <v>211344</v>
      </c>
      <c r="H54" s="141">
        <v>175406</v>
      </c>
      <c r="I54" s="141">
        <v>149174</v>
      </c>
      <c r="J54" s="141">
        <v>145087</v>
      </c>
      <c r="K54" s="141">
        <v>142009</v>
      </c>
      <c r="L54" s="141">
        <v>148015</v>
      </c>
      <c r="M54" s="167">
        <v>148617</v>
      </c>
      <c r="N54" s="144">
        <v>142320</v>
      </c>
    </row>
    <row r="55" spans="1:14" ht="14.1" customHeight="1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ht="14.1" customHeight="1" x14ac:dyDescent="0.2">
      <c r="A56" s="53" t="s">
        <v>783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131" t="s">
        <v>182</v>
      </c>
    </row>
    <row r="57" spans="1:14" ht="14.1" customHeight="1" x14ac:dyDescent="0.2">
      <c r="A57" s="132" t="s">
        <v>185</v>
      </c>
      <c r="B57" s="133">
        <v>4</v>
      </c>
      <c r="C57" s="134">
        <v>5</v>
      </c>
      <c r="D57" s="134">
        <v>6</v>
      </c>
      <c r="E57" s="134">
        <f t="shared" ref="E57:J57" si="0">D57+1</f>
        <v>7</v>
      </c>
      <c r="F57" s="134">
        <f t="shared" si="0"/>
        <v>8</v>
      </c>
      <c r="G57" s="134">
        <f t="shared" si="0"/>
        <v>9</v>
      </c>
      <c r="H57" s="134">
        <f t="shared" si="0"/>
        <v>10</v>
      </c>
      <c r="I57" s="134">
        <f t="shared" si="0"/>
        <v>11</v>
      </c>
      <c r="J57" s="134">
        <f t="shared" si="0"/>
        <v>12</v>
      </c>
      <c r="K57" s="134" t="s">
        <v>775</v>
      </c>
      <c r="L57" s="134">
        <v>2</v>
      </c>
      <c r="M57" s="145">
        <f>L57+1</f>
        <v>3</v>
      </c>
      <c r="N57" s="146" t="s">
        <v>186</v>
      </c>
    </row>
    <row r="58" spans="1:14" ht="14.1" customHeight="1" x14ac:dyDescent="0.2">
      <c r="A58" s="138" t="s">
        <v>327</v>
      </c>
      <c r="B58" s="170">
        <v>10078</v>
      </c>
      <c r="C58" s="171">
        <v>21375</v>
      </c>
      <c r="D58" s="171">
        <v>13966</v>
      </c>
      <c r="E58" s="171">
        <v>12855</v>
      </c>
      <c r="F58" s="171">
        <v>12855</v>
      </c>
      <c r="G58" s="171">
        <v>10322</v>
      </c>
      <c r="H58" s="171">
        <v>18093</v>
      </c>
      <c r="I58" s="171">
        <v>15328</v>
      </c>
      <c r="J58" s="171">
        <v>6916</v>
      </c>
      <c r="K58" s="171">
        <v>6023</v>
      </c>
      <c r="L58" s="171">
        <v>7134</v>
      </c>
      <c r="M58" s="172">
        <v>7375</v>
      </c>
      <c r="N58" s="183">
        <v>142320</v>
      </c>
    </row>
    <row r="59" spans="1:14" ht="12" customHeight="1" x14ac:dyDescent="0.2">
      <c r="A59" s="53"/>
      <c r="N59" s="64" t="s">
        <v>786</v>
      </c>
    </row>
    <row r="60" spans="1:14" ht="12" customHeight="1" x14ac:dyDescent="0.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1:14" ht="12" customHeight="1" x14ac:dyDescent="0.2"/>
    <row r="62" spans="1:14" ht="12" customHeight="1" x14ac:dyDescent="0.2"/>
    <row r="63" spans="1:14" ht="12" customHeight="1" x14ac:dyDescent="0.2"/>
    <row r="64" spans="1:1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</sheetData>
  <mergeCells count="210">
    <mergeCell ref="M30:N30"/>
    <mergeCell ref="M31:N31"/>
    <mergeCell ref="M32:N32"/>
    <mergeCell ref="M47:N47"/>
    <mergeCell ref="M48:N48"/>
    <mergeCell ref="M39:N39"/>
    <mergeCell ref="M40:N40"/>
    <mergeCell ref="M41:N41"/>
    <mergeCell ref="M44:N44"/>
    <mergeCell ref="M45:N45"/>
    <mergeCell ref="M46:N46"/>
    <mergeCell ref="M33:N33"/>
    <mergeCell ref="M37:N37"/>
    <mergeCell ref="M34:N34"/>
    <mergeCell ref="M38:N38"/>
    <mergeCell ref="M35:N35"/>
    <mergeCell ref="M36:N36"/>
    <mergeCell ref="K41:L41"/>
    <mergeCell ref="M42:N42"/>
    <mergeCell ref="M43:N43"/>
    <mergeCell ref="K42:L42"/>
    <mergeCell ref="K43:L43"/>
    <mergeCell ref="K38:L38"/>
    <mergeCell ref="K37:L37"/>
    <mergeCell ref="K48:L48"/>
    <mergeCell ref="I41:J41"/>
    <mergeCell ref="I42:J42"/>
    <mergeCell ref="I37:J37"/>
    <mergeCell ref="I39:J39"/>
    <mergeCell ref="I40:J40"/>
    <mergeCell ref="I38:J38"/>
    <mergeCell ref="C48:H48"/>
    <mergeCell ref="K30:L30"/>
    <mergeCell ref="K31:L31"/>
    <mergeCell ref="K32:L32"/>
    <mergeCell ref="K33:L33"/>
    <mergeCell ref="K34:L34"/>
    <mergeCell ref="K35:L35"/>
    <mergeCell ref="K36:L36"/>
    <mergeCell ref="I48:J48"/>
    <mergeCell ref="K44:L44"/>
    <mergeCell ref="C44:H44"/>
    <mergeCell ref="C47:H47"/>
    <mergeCell ref="I44:J44"/>
    <mergeCell ref="I45:J45"/>
    <mergeCell ref="C43:H43"/>
    <mergeCell ref="I43:J43"/>
    <mergeCell ref="I46:J46"/>
    <mergeCell ref="I47:J47"/>
    <mergeCell ref="K45:L45"/>
    <mergeCell ref="K46:L46"/>
    <mergeCell ref="K47:L47"/>
    <mergeCell ref="C41:H41"/>
    <mergeCell ref="C37:H37"/>
    <mergeCell ref="C38:H38"/>
    <mergeCell ref="K7:N7"/>
    <mergeCell ref="K8:L8"/>
    <mergeCell ref="M8:N8"/>
    <mergeCell ref="C8:J8"/>
    <mergeCell ref="C7:J7"/>
    <mergeCell ref="M9:N9"/>
    <mergeCell ref="I9:J9"/>
    <mergeCell ref="K9:L9"/>
    <mergeCell ref="A48:B48"/>
    <mergeCell ref="M28:N28"/>
    <mergeCell ref="K26:L26"/>
    <mergeCell ref="I29:J29"/>
    <mergeCell ref="A46:B46"/>
    <mergeCell ref="C45:H45"/>
    <mergeCell ref="C46:H46"/>
    <mergeCell ref="C39:H39"/>
    <mergeCell ref="C40:H40"/>
    <mergeCell ref="C42:H42"/>
    <mergeCell ref="I31:J31"/>
    <mergeCell ref="A45:B45"/>
    <mergeCell ref="A42:B42"/>
    <mergeCell ref="A43:B43"/>
    <mergeCell ref="A47:B47"/>
    <mergeCell ref="A44:B44"/>
    <mergeCell ref="A40:B40"/>
    <mergeCell ref="A34:B34"/>
    <mergeCell ref="A31:B31"/>
    <mergeCell ref="A32:B32"/>
    <mergeCell ref="A33:B33"/>
    <mergeCell ref="K40:L40"/>
    <mergeCell ref="C28:H28"/>
    <mergeCell ref="K39:L39"/>
    <mergeCell ref="A30:B30"/>
    <mergeCell ref="C29:H29"/>
    <mergeCell ref="C30:H30"/>
    <mergeCell ref="I30:J30"/>
    <mergeCell ref="C31:H31"/>
    <mergeCell ref="C32:H32"/>
    <mergeCell ref="C33:H33"/>
    <mergeCell ref="C34:H34"/>
    <mergeCell ref="C35:H35"/>
    <mergeCell ref="C36:H36"/>
    <mergeCell ref="I32:J32"/>
    <mergeCell ref="I33:J33"/>
    <mergeCell ref="I34:J34"/>
    <mergeCell ref="I35:J35"/>
    <mergeCell ref="I36:J36"/>
    <mergeCell ref="K28:L28"/>
    <mergeCell ref="I28:J28"/>
    <mergeCell ref="I24:J24"/>
    <mergeCell ref="A27:B27"/>
    <mergeCell ref="A26:B26"/>
    <mergeCell ref="M26:N26"/>
    <mergeCell ref="C27:H27"/>
    <mergeCell ref="I27:J27"/>
    <mergeCell ref="K27:L27"/>
    <mergeCell ref="C26:H26"/>
    <mergeCell ref="M29:N29"/>
    <mergeCell ref="K29:L29"/>
    <mergeCell ref="M27:N27"/>
    <mergeCell ref="I26:J26"/>
    <mergeCell ref="M21:N21"/>
    <mergeCell ref="A22:B22"/>
    <mergeCell ref="C22:H22"/>
    <mergeCell ref="I22:J22"/>
    <mergeCell ref="K22:L22"/>
    <mergeCell ref="M22:N22"/>
    <mergeCell ref="K21:L21"/>
    <mergeCell ref="A23:B23"/>
    <mergeCell ref="C23:H23"/>
    <mergeCell ref="I23:J23"/>
    <mergeCell ref="K23:L23"/>
    <mergeCell ref="M23:N23"/>
    <mergeCell ref="M24:N24"/>
    <mergeCell ref="A25:B25"/>
    <mergeCell ref="C25:H25"/>
    <mergeCell ref="I25:J25"/>
    <mergeCell ref="K25:L25"/>
    <mergeCell ref="M25:N25"/>
    <mergeCell ref="C24:H24"/>
    <mergeCell ref="K24:L24"/>
    <mergeCell ref="I19:J19"/>
    <mergeCell ref="K19:L19"/>
    <mergeCell ref="M19:N19"/>
    <mergeCell ref="C18:H18"/>
    <mergeCell ref="I18:J18"/>
    <mergeCell ref="K18:L18"/>
    <mergeCell ref="M18:N18"/>
    <mergeCell ref="M20:N20"/>
    <mergeCell ref="C20:H20"/>
    <mergeCell ref="I20:J20"/>
    <mergeCell ref="K20:L20"/>
    <mergeCell ref="I14:J14"/>
    <mergeCell ref="K14:L14"/>
    <mergeCell ref="M14:N14"/>
    <mergeCell ref="I13:J13"/>
    <mergeCell ref="K13:L13"/>
    <mergeCell ref="C17:H17"/>
    <mergeCell ref="I17:J17"/>
    <mergeCell ref="K17:L17"/>
    <mergeCell ref="M15:N15"/>
    <mergeCell ref="C16:H16"/>
    <mergeCell ref="I16:J16"/>
    <mergeCell ref="K16:L16"/>
    <mergeCell ref="M16:N16"/>
    <mergeCell ref="C15:H15"/>
    <mergeCell ref="M17:N17"/>
    <mergeCell ref="A19:B19"/>
    <mergeCell ref="A20:B20"/>
    <mergeCell ref="A16:B16"/>
    <mergeCell ref="A18:B18"/>
    <mergeCell ref="A21:B21"/>
    <mergeCell ref="M11:N11"/>
    <mergeCell ref="A9:B9"/>
    <mergeCell ref="A13:B13"/>
    <mergeCell ref="C13:H13"/>
    <mergeCell ref="C9:H9"/>
    <mergeCell ref="C10:H10"/>
    <mergeCell ref="I10:J10"/>
    <mergeCell ref="C11:J11"/>
    <mergeCell ref="A12:B12"/>
    <mergeCell ref="C12:H12"/>
    <mergeCell ref="I12:J12"/>
    <mergeCell ref="M12:N12"/>
    <mergeCell ref="K11:L11"/>
    <mergeCell ref="A11:B11"/>
    <mergeCell ref="I15:J15"/>
    <mergeCell ref="K15:L15"/>
    <mergeCell ref="M13:N13"/>
    <mergeCell ref="A14:B14"/>
    <mergeCell ref="C14:H14"/>
    <mergeCell ref="A49:B49"/>
    <mergeCell ref="C49:H49"/>
    <mergeCell ref="I49:J49"/>
    <mergeCell ref="K49:L49"/>
    <mergeCell ref="M49:N49"/>
    <mergeCell ref="A7:B8"/>
    <mergeCell ref="A38:B38"/>
    <mergeCell ref="A39:B39"/>
    <mergeCell ref="A10:B10"/>
    <mergeCell ref="A35:B35"/>
    <mergeCell ref="A36:B36"/>
    <mergeCell ref="A37:B37"/>
    <mergeCell ref="A28:B28"/>
    <mergeCell ref="A29:B29"/>
    <mergeCell ref="A24:B24"/>
    <mergeCell ref="K10:L10"/>
    <mergeCell ref="K12:L12"/>
    <mergeCell ref="C19:H19"/>
    <mergeCell ref="C21:H21"/>
    <mergeCell ref="I21:J21"/>
    <mergeCell ref="M10:N10"/>
    <mergeCell ref="A41:B41"/>
    <mergeCell ref="A15:B15"/>
    <mergeCell ref="A17:B17"/>
  </mergeCells>
  <phoneticPr fontId="20"/>
  <pageMargins left="0.70866141732283472" right="0.70866141732283472" top="0.78740157480314965" bottom="0.19685039370078741" header="0.35433070866141736" footer="0"/>
  <pageSetup paperSize="9" scale="92" firstPageNumber="106" pageOrder="overThenDown" orientation="portrait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  <colBreaks count="1" manualBreakCount="1"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N67"/>
  <sheetViews>
    <sheetView showGridLines="0" view="pageBreakPreview" topLeftCell="A16" zoomScale="93" zoomScaleNormal="100" zoomScaleSheetLayoutView="93" workbookViewId="0">
      <selection activeCell="N59" sqref="N59"/>
    </sheetView>
  </sheetViews>
  <sheetFormatPr defaultColWidth="9" defaultRowHeight="12" x14ac:dyDescent="0.15"/>
  <cols>
    <col min="1" max="1" width="11.5546875" style="155" customWidth="1"/>
    <col min="2" max="2" width="7" style="155" customWidth="1"/>
    <col min="3" max="3" width="6.6640625" style="155" customWidth="1"/>
    <col min="4" max="8" width="5.5546875" style="155" customWidth="1"/>
    <col min="9" max="9" width="6.109375" style="155" customWidth="1"/>
    <col min="10" max="10" width="6" style="155" customWidth="1"/>
    <col min="11" max="13" width="5.5546875" style="155" customWidth="1"/>
    <col min="14" max="14" width="6.21875" style="155" customWidth="1"/>
    <col min="15" max="16" width="5.5546875" style="186" customWidth="1"/>
    <col min="17" max="17" width="0.88671875" style="186" customWidth="1"/>
    <col min="18" max="18" width="16" style="186" customWidth="1"/>
    <col min="19" max="19" width="9" style="186"/>
    <col min="20" max="20" width="0.88671875" style="186" customWidth="1"/>
    <col min="21" max="21" width="14" style="186" customWidth="1"/>
    <col min="22" max="22" width="9" style="186"/>
    <col min="23" max="23" width="2.5546875" style="186" customWidth="1"/>
    <col min="24" max="24" width="9" style="186"/>
    <col min="25" max="37" width="7.44140625" style="186" customWidth="1"/>
    <col min="38" max="16384" width="9" style="186"/>
  </cols>
  <sheetData>
    <row r="1" spans="1:14" ht="24" customHeight="1" x14ac:dyDescent="0.15">
      <c r="A1" s="154"/>
    </row>
    <row r="2" spans="1:14" ht="15.9" customHeight="1" x14ac:dyDescent="0.2">
      <c r="A2" s="187" t="s">
        <v>422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2" customHeight="1" x14ac:dyDescent="0.1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ht="12" customHeight="1" x14ac:dyDescent="0.15">
      <c r="B4" s="53" t="s">
        <v>189</v>
      </c>
      <c r="C4" s="186" t="s">
        <v>423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12" customHeight="1" x14ac:dyDescent="0.15">
      <c r="B5" s="53" t="s">
        <v>191</v>
      </c>
      <c r="C5" s="186" t="s">
        <v>424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</row>
    <row r="6" spans="1:14" ht="18" customHeight="1" x14ac:dyDescent="0.15">
      <c r="A6" s="186" t="s">
        <v>425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s="53" customFormat="1" ht="14.1" customHeight="1" x14ac:dyDescent="0.2">
      <c r="A7" s="627" t="s">
        <v>194</v>
      </c>
      <c r="B7" s="627"/>
      <c r="C7" s="630" t="s">
        <v>195</v>
      </c>
      <c r="D7" s="630"/>
      <c r="E7" s="630"/>
      <c r="F7" s="630"/>
      <c r="G7" s="630"/>
      <c r="H7" s="630"/>
      <c r="I7" s="448"/>
      <c r="J7" s="668"/>
      <c r="K7" s="668"/>
      <c r="L7" s="668"/>
    </row>
    <row r="8" spans="1:14" s="53" customFormat="1" ht="14.1" customHeight="1" x14ac:dyDescent="0.2">
      <c r="A8" s="627"/>
      <c r="B8" s="627"/>
      <c r="C8" s="583" t="s">
        <v>196</v>
      </c>
      <c r="D8" s="589"/>
      <c r="E8" s="589"/>
      <c r="F8" s="589"/>
      <c r="G8" s="589"/>
      <c r="H8" s="584"/>
      <c r="I8" s="448"/>
      <c r="J8" s="448"/>
      <c r="K8" s="448"/>
      <c r="L8" s="448"/>
    </row>
    <row r="9" spans="1:14" ht="14.1" customHeight="1" x14ac:dyDescent="0.15">
      <c r="A9" s="674" t="s">
        <v>426</v>
      </c>
      <c r="B9" s="675"/>
      <c r="C9" s="585"/>
      <c r="D9" s="586"/>
      <c r="E9" s="586"/>
      <c r="F9" s="586"/>
      <c r="G9" s="676"/>
      <c r="H9" s="677"/>
      <c r="I9" s="659"/>
      <c r="J9" s="660"/>
      <c r="K9" s="659"/>
      <c r="L9" s="662"/>
      <c r="M9" s="188"/>
      <c r="N9" s="186"/>
    </row>
    <row r="10" spans="1:14" ht="14.1" customHeight="1" x14ac:dyDescent="0.15">
      <c r="A10" s="623" t="s">
        <v>427</v>
      </c>
      <c r="B10" s="624"/>
      <c r="C10" s="575" t="s">
        <v>428</v>
      </c>
      <c r="D10" s="577"/>
      <c r="E10" s="577"/>
      <c r="F10" s="577"/>
      <c r="G10" s="595"/>
      <c r="H10" s="678"/>
      <c r="I10" s="672"/>
      <c r="J10" s="673"/>
      <c r="K10" s="659"/>
      <c r="L10" s="662"/>
      <c r="M10" s="189"/>
      <c r="N10" s="186"/>
    </row>
    <row r="11" spans="1:14" ht="14.1" customHeight="1" x14ac:dyDescent="0.15">
      <c r="A11" s="623" t="s">
        <v>357</v>
      </c>
      <c r="B11" s="624"/>
      <c r="C11" s="575" t="s">
        <v>429</v>
      </c>
      <c r="D11" s="577"/>
      <c r="E11" s="577"/>
      <c r="F11" s="577"/>
      <c r="G11" s="595"/>
      <c r="H11" s="678"/>
      <c r="I11" s="659"/>
      <c r="J11" s="660"/>
      <c r="K11" s="659"/>
      <c r="L11" s="662"/>
      <c r="M11" s="189"/>
      <c r="N11" s="186"/>
    </row>
    <row r="12" spans="1:14" ht="14.1" customHeight="1" x14ac:dyDescent="0.15">
      <c r="A12" s="623" t="s">
        <v>430</v>
      </c>
      <c r="B12" s="624"/>
      <c r="C12" s="575" t="s">
        <v>364</v>
      </c>
      <c r="D12" s="577"/>
      <c r="E12" s="577"/>
      <c r="F12" s="577"/>
      <c r="G12" s="595"/>
      <c r="H12" s="678"/>
      <c r="I12" s="659"/>
      <c r="J12" s="660"/>
      <c r="K12" s="659"/>
      <c r="L12" s="662"/>
      <c r="M12" s="189"/>
      <c r="N12" s="186"/>
    </row>
    <row r="13" spans="1:14" ht="14.1" customHeight="1" x14ac:dyDescent="0.15">
      <c r="A13" s="623" t="s">
        <v>431</v>
      </c>
      <c r="B13" s="624"/>
      <c r="C13" s="575" t="s">
        <v>364</v>
      </c>
      <c r="D13" s="577"/>
      <c r="E13" s="577"/>
      <c r="F13" s="577"/>
      <c r="G13" s="595"/>
      <c r="H13" s="678"/>
      <c r="I13" s="659"/>
      <c r="J13" s="660"/>
      <c r="K13" s="659"/>
      <c r="L13" s="662"/>
      <c r="M13" s="189"/>
      <c r="N13" s="186"/>
    </row>
    <row r="14" spans="1:14" ht="14.1" customHeight="1" x14ac:dyDescent="0.15">
      <c r="A14" s="623" t="s">
        <v>432</v>
      </c>
      <c r="B14" s="624"/>
      <c r="C14" s="575" t="s">
        <v>364</v>
      </c>
      <c r="D14" s="577"/>
      <c r="E14" s="577"/>
      <c r="F14" s="577"/>
      <c r="G14" s="595"/>
      <c r="H14" s="678"/>
      <c r="I14" s="659"/>
      <c r="J14" s="660"/>
      <c r="K14" s="659"/>
      <c r="L14" s="662"/>
      <c r="M14" s="189"/>
      <c r="N14" s="186"/>
    </row>
    <row r="15" spans="1:14" ht="14.1" customHeight="1" x14ac:dyDescent="0.15">
      <c r="A15" s="623" t="s">
        <v>433</v>
      </c>
      <c r="B15" s="624"/>
      <c r="C15" s="575" t="s">
        <v>364</v>
      </c>
      <c r="D15" s="577"/>
      <c r="E15" s="577"/>
      <c r="F15" s="577"/>
      <c r="G15" s="595"/>
      <c r="H15" s="678"/>
      <c r="I15" s="659"/>
      <c r="J15" s="660"/>
      <c r="K15" s="659"/>
      <c r="L15" s="662"/>
      <c r="M15" s="189"/>
      <c r="N15" s="186"/>
    </row>
    <row r="16" spans="1:14" ht="14.1" customHeight="1" x14ac:dyDescent="0.15">
      <c r="A16" s="623" t="s">
        <v>230</v>
      </c>
      <c r="B16" s="624"/>
      <c r="C16" s="575" t="s">
        <v>364</v>
      </c>
      <c r="D16" s="577"/>
      <c r="E16" s="577"/>
      <c r="F16" s="577"/>
      <c r="G16" s="595"/>
      <c r="H16" s="678"/>
      <c r="I16" s="659"/>
      <c r="J16" s="660"/>
      <c r="K16" s="659"/>
      <c r="L16" s="662"/>
      <c r="M16" s="189"/>
      <c r="N16" s="186"/>
    </row>
    <row r="17" spans="1:13" s="186" customFormat="1" ht="14.1" customHeight="1" x14ac:dyDescent="0.15">
      <c r="A17" s="623" t="s">
        <v>434</v>
      </c>
      <c r="B17" s="624"/>
      <c r="C17" s="575" t="s">
        <v>435</v>
      </c>
      <c r="D17" s="577"/>
      <c r="E17" s="577"/>
      <c r="F17" s="577"/>
      <c r="G17" s="595"/>
      <c r="H17" s="678"/>
      <c r="I17" s="659"/>
      <c r="J17" s="660"/>
      <c r="K17" s="659"/>
      <c r="L17" s="662"/>
      <c r="M17" s="189"/>
    </row>
    <row r="18" spans="1:13" s="186" customFormat="1" ht="14.1" customHeight="1" x14ac:dyDescent="0.15">
      <c r="A18" s="623" t="s">
        <v>436</v>
      </c>
      <c r="B18" s="624"/>
      <c r="C18" s="575" t="s">
        <v>364</v>
      </c>
      <c r="D18" s="577"/>
      <c r="E18" s="577"/>
      <c r="F18" s="577"/>
      <c r="G18" s="595"/>
      <c r="H18" s="678"/>
      <c r="I18" s="659"/>
      <c r="J18" s="660"/>
      <c r="K18" s="659"/>
      <c r="L18" s="662"/>
      <c r="M18" s="189"/>
    </row>
    <row r="19" spans="1:13" s="186" customFormat="1" ht="14.1" customHeight="1" x14ac:dyDescent="0.15">
      <c r="A19" s="623" t="s">
        <v>437</v>
      </c>
      <c r="B19" s="624"/>
      <c r="C19" s="575" t="s">
        <v>438</v>
      </c>
      <c r="D19" s="577"/>
      <c r="E19" s="577"/>
      <c r="F19" s="577"/>
      <c r="G19" s="595"/>
      <c r="H19" s="678"/>
      <c r="I19" s="659"/>
      <c r="J19" s="660"/>
      <c r="K19" s="659"/>
      <c r="L19" s="662"/>
      <c r="M19" s="189"/>
    </row>
    <row r="20" spans="1:13" s="186" customFormat="1" ht="14.1" customHeight="1" x14ac:dyDescent="0.15">
      <c r="A20" s="623" t="s">
        <v>439</v>
      </c>
      <c r="B20" s="624"/>
      <c r="C20" s="575" t="s">
        <v>440</v>
      </c>
      <c r="D20" s="577"/>
      <c r="E20" s="577"/>
      <c r="F20" s="577"/>
      <c r="G20" s="595"/>
      <c r="H20" s="678"/>
      <c r="I20" s="659"/>
      <c r="J20" s="660"/>
      <c r="K20" s="659"/>
      <c r="L20" s="662"/>
      <c r="M20" s="189"/>
    </row>
    <row r="21" spans="1:13" s="186" customFormat="1" ht="14.1" customHeight="1" x14ac:dyDescent="0.15">
      <c r="A21" s="623" t="s">
        <v>441</v>
      </c>
      <c r="B21" s="624"/>
      <c r="C21" s="575"/>
      <c r="D21" s="577"/>
      <c r="E21" s="577"/>
      <c r="F21" s="577"/>
      <c r="G21" s="679"/>
      <c r="H21" s="545"/>
      <c r="I21" s="659"/>
      <c r="J21" s="660"/>
      <c r="K21" s="659"/>
      <c r="L21" s="662"/>
      <c r="M21" s="189"/>
    </row>
    <row r="22" spans="1:13" s="186" customFormat="1" ht="14.1" customHeight="1" x14ac:dyDescent="0.15">
      <c r="A22" s="623" t="s">
        <v>357</v>
      </c>
      <c r="B22" s="624"/>
      <c r="C22" s="575" t="s">
        <v>442</v>
      </c>
      <c r="D22" s="577"/>
      <c r="E22" s="577"/>
      <c r="F22" s="577"/>
      <c r="G22" s="595"/>
      <c r="H22" s="678"/>
      <c r="I22" s="659"/>
      <c r="J22" s="660"/>
      <c r="K22" s="659"/>
      <c r="L22" s="662"/>
      <c r="M22" s="189"/>
    </row>
    <row r="23" spans="1:13" s="186" customFormat="1" ht="14.1" customHeight="1" x14ac:dyDescent="0.2">
      <c r="A23" s="623" t="s">
        <v>443</v>
      </c>
      <c r="B23" s="624"/>
      <c r="C23" s="575" t="s">
        <v>364</v>
      </c>
      <c r="D23" s="577"/>
      <c r="E23" s="577"/>
      <c r="F23" s="577"/>
      <c r="G23" s="595"/>
      <c r="H23" s="678"/>
      <c r="I23" s="667"/>
      <c r="J23" s="681"/>
      <c r="K23" s="666"/>
      <c r="L23" s="680"/>
      <c r="M23" s="189"/>
    </row>
    <row r="24" spans="1:13" s="186" customFormat="1" ht="14.1" customHeight="1" x14ac:dyDescent="0.15">
      <c r="A24" s="623" t="s">
        <v>230</v>
      </c>
      <c r="B24" s="624"/>
      <c r="C24" s="575" t="s">
        <v>364</v>
      </c>
      <c r="D24" s="577"/>
      <c r="E24" s="577"/>
      <c r="F24" s="577"/>
      <c r="G24" s="595"/>
      <c r="H24" s="678"/>
      <c r="I24" s="659"/>
      <c r="J24" s="660"/>
      <c r="K24" s="659"/>
      <c r="L24" s="662"/>
      <c r="M24" s="189"/>
    </row>
    <row r="25" spans="1:13" s="186" customFormat="1" ht="14.1" customHeight="1" x14ac:dyDescent="0.15">
      <c r="A25" s="623" t="s">
        <v>432</v>
      </c>
      <c r="B25" s="624"/>
      <c r="C25" s="575" t="s">
        <v>364</v>
      </c>
      <c r="D25" s="577"/>
      <c r="E25" s="577"/>
      <c r="F25" s="577"/>
      <c r="G25" s="595"/>
      <c r="H25" s="678"/>
      <c r="I25" s="659"/>
      <c r="J25" s="660"/>
      <c r="K25" s="659"/>
      <c r="L25" s="662"/>
      <c r="M25" s="189"/>
    </row>
    <row r="26" spans="1:13" s="186" customFormat="1" ht="14.1" customHeight="1" x14ac:dyDescent="0.15">
      <c r="A26" s="623" t="s">
        <v>205</v>
      </c>
      <c r="B26" s="624"/>
      <c r="C26" s="575" t="s">
        <v>444</v>
      </c>
      <c r="D26" s="577"/>
      <c r="E26" s="577"/>
      <c r="F26" s="577"/>
      <c r="G26" s="595"/>
      <c r="H26" s="678"/>
      <c r="I26" s="659"/>
      <c r="J26" s="660"/>
      <c r="K26" s="659"/>
      <c r="L26" s="662"/>
      <c r="M26" s="189"/>
    </row>
    <row r="27" spans="1:13" s="186" customFormat="1" ht="14.1" customHeight="1" x14ac:dyDescent="0.15">
      <c r="A27" s="623" t="s">
        <v>434</v>
      </c>
      <c r="B27" s="624"/>
      <c r="C27" s="575" t="s">
        <v>445</v>
      </c>
      <c r="D27" s="577"/>
      <c r="E27" s="577"/>
      <c r="F27" s="577"/>
      <c r="G27" s="595"/>
      <c r="H27" s="678"/>
      <c r="I27" s="659"/>
      <c r="J27" s="660"/>
      <c r="K27" s="659"/>
      <c r="L27" s="662"/>
      <c r="M27" s="189"/>
    </row>
    <row r="28" spans="1:13" s="186" customFormat="1" ht="14.1" customHeight="1" x14ac:dyDescent="0.15">
      <c r="A28" s="623" t="s">
        <v>430</v>
      </c>
      <c r="B28" s="624"/>
      <c r="C28" s="575" t="s">
        <v>364</v>
      </c>
      <c r="D28" s="577"/>
      <c r="E28" s="577"/>
      <c r="F28" s="577"/>
      <c r="G28" s="595"/>
      <c r="H28" s="678"/>
      <c r="I28" s="659"/>
      <c r="J28" s="660"/>
      <c r="K28" s="659"/>
      <c r="L28" s="662"/>
      <c r="M28" s="189"/>
    </row>
    <row r="29" spans="1:13" s="186" customFormat="1" ht="14.1" customHeight="1" x14ac:dyDescent="0.15">
      <c r="A29" s="623" t="s">
        <v>446</v>
      </c>
      <c r="B29" s="624"/>
      <c r="C29" s="575" t="s">
        <v>364</v>
      </c>
      <c r="D29" s="577"/>
      <c r="E29" s="577"/>
      <c r="F29" s="577"/>
      <c r="G29" s="595"/>
      <c r="H29" s="678"/>
      <c r="I29" s="659"/>
      <c r="J29" s="660"/>
      <c r="K29" s="659"/>
      <c r="L29" s="662"/>
      <c r="M29" s="189"/>
    </row>
    <row r="30" spans="1:13" s="186" customFormat="1" ht="14.1" customHeight="1" x14ac:dyDescent="0.15">
      <c r="A30" s="623" t="s">
        <v>447</v>
      </c>
      <c r="B30" s="624"/>
      <c r="C30" s="575"/>
      <c r="D30" s="577"/>
      <c r="E30" s="577"/>
      <c r="F30" s="577"/>
      <c r="G30" s="679"/>
      <c r="H30" s="545"/>
      <c r="I30" s="659"/>
      <c r="J30" s="660"/>
      <c r="K30" s="659"/>
      <c r="L30" s="662"/>
      <c r="M30" s="189"/>
    </row>
    <row r="31" spans="1:13" s="186" customFormat="1" ht="14.1" customHeight="1" x14ac:dyDescent="0.15">
      <c r="A31" s="623" t="s">
        <v>357</v>
      </c>
      <c r="B31" s="624"/>
      <c r="C31" s="575" t="s">
        <v>448</v>
      </c>
      <c r="D31" s="577"/>
      <c r="E31" s="577"/>
      <c r="F31" s="577"/>
      <c r="G31" s="595"/>
      <c r="H31" s="678"/>
      <c r="I31" s="659"/>
      <c r="J31" s="660"/>
      <c r="K31" s="659"/>
      <c r="L31" s="662"/>
      <c r="M31" s="189"/>
    </row>
    <row r="32" spans="1:13" s="186" customFormat="1" ht="14.1" customHeight="1" x14ac:dyDescent="0.15">
      <c r="A32" s="623" t="s">
        <v>434</v>
      </c>
      <c r="B32" s="624"/>
      <c r="C32" s="575" t="s">
        <v>449</v>
      </c>
      <c r="D32" s="577"/>
      <c r="E32" s="577"/>
      <c r="F32" s="577"/>
      <c r="G32" s="595"/>
      <c r="H32" s="678"/>
      <c r="I32" s="659"/>
      <c r="J32" s="660"/>
      <c r="K32" s="659"/>
      <c r="L32" s="662"/>
      <c r="M32" s="189"/>
    </row>
    <row r="33" spans="1:13" s="186" customFormat="1" ht="14.1" customHeight="1" x14ac:dyDescent="0.15">
      <c r="A33" s="623" t="s">
        <v>443</v>
      </c>
      <c r="B33" s="624"/>
      <c r="C33" s="575" t="s">
        <v>364</v>
      </c>
      <c r="D33" s="577"/>
      <c r="E33" s="577"/>
      <c r="F33" s="577"/>
      <c r="G33" s="595"/>
      <c r="H33" s="678"/>
      <c r="I33" s="659"/>
      <c r="J33" s="660"/>
      <c r="K33" s="659"/>
      <c r="L33" s="662"/>
      <c r="M33" s="189"/>
    </row>
    <row r="34" spans="1:13" s="186" customFormat="1" ht="14.1" customHeight="1" x14ac:dyDescent="0.15">
      <c r="A34" s="623" t="s">
        <v>430</v>
      </c>
      <c r="B34" s="624"/>
      <c r="C34" s="575" t="s">
        <v>364</v>
      </c>
      <c r="D34" s="577"/>
      <c r="E34" s="577"/>
      <c r="F34" s="577"/>
      <c r="G34" s="595"/>
      <c r="H34" s="678"/>
      <c r="I34" s="659"/>
      <c r="J34" s="660"/>
      <c r="K34" s="659"/>
      <c r="L34" s="662"/>
      <c r="M34" s="189"/>
    </row>
    <row r="35" spans="1:13" s="186" customFormat="1" ht="14.1" customHeight="1" x14ac:dyDescent="0.15">
      <c r="A35" s="623" t="s">
        <v>446</v>
      </c>
      <c r="B35" s="624"/>
      <c r="C35" s="575" t="s">
        <v>364</v>
      </c>
      <c r="D35" s="577"/>
      <c r="E35" s="577"/>
      <c r="F35" s="577"/>
      <c r="G35" s="595"/>
      <c r="H35" s="678"/>
      <c r="I35" s="659"/>
      <c r="J35" s="660"/>
      <c r="K35" s="659"/>
      <c r="L35" s="662"/>
      <c r="M35" s="189"/>
    </row>
    <row r="36" spans="1:13" s="186" customFormat="1" ht="14.1" customHeight="1" x14ac:dyDescent="0.15">
      <c r="A36" s="623" t="s">
        <v>431</v>
      </c>
      <c r="B36" s="624"/>
      <c r="C36" s="575" t="s">
        <v>364</v>
      </c>
      <c r="D36" s="577"/>
      <c r="E36" s="577"/>
      <c r="F36" s="577"/>
      <c r="G36" s="595"/>
      <c r="H36" s="678"/>
      <c r="I36" s="659"/>
      <c r="J36" s="660"/>
      <c r="K36" s="659"/>
      <c r="L36" s="662"/>
      <c r="M36" s="189"/>
    </row>
    <row r="37" spans="1:13" s="186" customFormat="1" ht="14.1" customHeight="1" x14ac:dyDescent="0.15">
      <c r="A37" s="623" t="s">
        <v>432</v>
      </c>
      <c r="B37" s="624"/>
      <c r="C37" s="575" t="s">
        <v>364</v>
      </c>
      <c r="D37" s="577"/>
      <c r="E37" s="577"/>
      <c r="F37" s="577"/>
      <c r="G37" s="595"/>
      <c r="H37" s="678"/>
      <c r="I37" s="659"/>
      <c r="J37" s="660"/>
      <c r="K37" s="659"/>
      <c r="L37" s="662"/>
      <c r="M37" s="189"/>
    </row>
    <row r="38" spans="1:13" s="186" customFormat="1" ht="14.1" customHeight="1" x14ac:dyDescent="0.15">
      <c r="A38" s="623" t="s">
        <v>230</v>
      </c>
      <c r="B38" s="624"/>
      <c r="C38" s="575" t="s">
        <v>364</v>
      </c>
      <c r="D38" s="577"/>
      <c r="E38" s="577"/>
      <c r="F38" s="577"/>
      <c r="G38" s="595"/>
      <c r="H38" s="678"/>
      <c r="I38" s="659"/>
      <c r="J38" s="660"/>
      <c r="K38" s="659"/>
      <c r="L38" s="662"/>
      <c r="M38" s="189"/>
    </row>
    <row r="39" spans="1:13" s="186" customFormat="1" ht="14.1" customHeight="1" x14ac:dyDescent="0.15">
      <c r="A39" s="623" t="s">
        <v>450</v>
      </c>
      <c r="B39" s="624"/>
      <c r="C39" s="575" t="s">
        <v>364</v>
      </c>
      <c r="D39" s="577"/>
      <c r="E39" s="577"/>
      <c r="F39" s="577"/>
      <c r="G39" s="595"/>
      <c r="H39" s="678"/>
      <c r="I39" s="659"/>
      <c r="J39" s="660"/>
      <c r="K39" s="659"/>
      <c r="L39" s="662"/>
      <c r="M39" s="189"/>
    </row>
    <row r="40" spans="1:13" s="186" customFormat="1" ht="14.1" customHeight="1" x14ac:dyDescent="0.15">
      <c r="A40" s="623" t="s">
        <v>205</v>
      </c>
      <c r="B40" s="624"/>
      <c r="C40" s="575" t="s">
        <v>444</v>
      </c>
      <c r="D40" s="577"/>
      <c r="E40" s="577"/>
      <c r="F40" s="577"/>
      <c r="G40" s="595"/>
      <c r="H40" s="678"/>
      <c r="I40" s="659"/>
      <c r="J40" s="660"/>
      <c r="K40" s="659"/>
      <c r="L40" s="662"/>
      <c r="M40" s="189"/>
    </row>
    <row r="41" spans="1:13" s="186" customFormat="1" ht="14.1" customHeight="1" x14ac:dyDescent="0.15">
      <c r="A41" s="623" t="s">
        <v>315</v>
      </c>
      <c r="B41" s="624"/>
      <c r="C41" s="575" t="s">
        <v>451</v>
      </c>
      <c r="D41" s="577"/>
      <c r="E41" s="577"/>
      <c r="F41" s="577"/>
      <c r="G41" s="595"/>
      <c r="H41" s="678"/>
      <c r="I41" s="659"/>
      <c r="J41" s="660"/>
      <c r="K41" s="659"/>
      <c r="L41" s="662"/>
      <c r="M41" s="189"/>
    </row>
    <row r="42" spans="1:13" s="186" customFormat="1" ht="14.1" customHeight="1" x14ac:dyDescent="0.2">
      <c r="A42" s="623" t="s">
        <v>452</v>
      </c>
      <c r="B42" s="624"/>
      <c r="C42" s="575" t="s">
        <v>453</v>
      </c>
      <c r="D42" s="577"/>
      <c r="E42" s="577"/>
      <c r="F42" s="577"/>
      <c r="G42" s="595"/>
      <c r="H42" s="678"/>
      <c r="I42" s="667"/>
      <c r="J42" s="681"/>
      <c r="K42" s="666"/>
      <c r="L42" s="680"/>
      <c r="M42" s="189"/>
    </row>
    <row r="43" spans="1:13" s="186" customFormat="1" ht="14.1" customHeight="1" x14ac:dyDescent="0.15">
      <c r="A43" s="623" t="s">
        <v>454</v>
      </c>
      <c r="B43" s="624"/>
      <c r="C43" s="575"/>
      <c r="D43" s="577"/>
      <c r="E43" s="577"/>
      <c r="F43" s="577"/>
      <c r="G43" s="679"/>
      <c r="H43" s="545"/>
      <c r="I43" s="659"/>
      <c r="J43" s="660"/>
      <c r="K43" s="659"/>
      <c r="L43" s="662"/>
      <c r="M43" s="189"/>
    </row>
    <row r="44" spans="1:13" s="186" customFormat="1" ht="14.1" customHeight="1" x14ac:dyDescent="0.15">
      <c r="A44" s="623" t="s">
        <v>455</v>
      </c>
      <c r="B44" s="624"/>
      <c r="C44" s="575" t="s">
        <v>456</v>
      </c>
      <c r="D44" s="577"/>
      <c r="E44" s="577"/>
      <c r="F44" s="577"/>
      <c r="G44" s="679"/>
      <c r="H44" s="545"/>
      <c r="I44" s="659"/>
      <c r="J44" s="660"/>
      <c r="K44" s="659"/>
      <c r="L44" s="662"/>
      <c r="M44" s="189"/>
    </row>
    <row r="45" spans="1:13" s="186" customFormat="1" ht="14.1" customHeight="1" x14ac:dyDescent="0.15">
      <c r="A45" s="623" t="s">
        <v>457</v>
      </c>
      <c r="B45" s="624"/>
      <c r="C45" s="575" t="s">
        <v>458</v>
      </c>
      <c r="D45" s="577"/>
      <c r="E45" s="577"/>
      <c r="F45" s="577"/>
      <c r="G45" s="679"/>
      <c r="H45" s="545"/>
      <c r="I45" s="659"/>
      <c r="J45" s="660"/>
      <c r="K45" s="659"/>
      <c r="L45" s="662"/>
      <c r="M45" s="189"/>
    </row>
    <row r="46" spans="1:13" s="186" customFormat="1" ht="14.1" customHeight="1" x14ac:dyDescent="0.15">
      <c r="A46" s="623" t="s">
        <v>459</v>
      </c>
      <c r="B46" s="624"/>
      <c r="C46" s="575" t="s">
        <v>364</v>
      </c>
      <c r="D46" s="577"/>
      <c r="E46" s="577"/>
      <c r="F46" s="577"/>
      <c r="G46" s="679"/>
      <c r="H46" s="545"/>
      <c r="I46" s="659"/>
      <c r="J46" s="660"/>
      <c r="K46" s="659"/>
      <c r="L46" s="662"/>
      <c r="M46" s="189"/>
    </row>
    <row r="47" spans="1:13" s="186" customFormat="1" ht="14.1" customHeight="1" x14ac:dyDescent="0.15">
      <c r="A47" s="623" t="s">
        <v>460</v>
      </c>
      <c r="B47" s="624"/>
      <c r="C47" s="575" t="s">
        <v>461</v>
      </c>
      <c r="D47" s="577"/>
      <c r="E47" s="577"/>
      <c r="F47" s="577"/>
      <c r="G47" s="679"/>
      <c r="H47" s="545"/>
      <c r="I47" s="659"/>
      <c r="J47" s="660"/>
      <c r="K47" s="659"/>
      <c r="L47" s="662"/>
      <c r="M47" s="189"/>
    </row>
    <row r="48" spans="1:13" s="186" customFormat="1" ht="14.1" customHeight="1" x14ac:dyDescent="0.15">
      <c r="A48" s="684" t="s">
        <v>388</v>
      </c>
      <c r="B48" s="685"/>
      <c r="C48" s="591" t="s">
        <v>364</v>
      </c>
      <c r="D48" s="593"/>
      <c r="E48" s="593"/>
      <c r="F48" s="593"/>
      <c r="G48" s="682"/>
      <c r="H48" s="683"/>
      <c r="I48" s="659"/>
      <c r="J48" s="660"/>
      <c r="K48" s="659"/>
      <c r="L48" s="662"/>
      <c r="M48" s="189"/>
    </row>
    <row r="49" spans="1:14" ht="14.1" customHeight="1" x14ac:dyDescent="0.15"/>
    <row r="50" spans="1:14" ht="14.1" customHeight="1" x14ac:dyDescent="0.15">
      <c r="A50" s="186" t="s">
        <v>232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</row>
    <row r="51" spans="1:14" ht="14.1" customHeight="1" x14ac:dyDescent="0.15">
      <c r="A51" s="186" t="s">
        <v>233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31"/>
      <c r="N51" s="131" t="s">
        <v>182</v>
      </c>
    </row>
    <row r="52" spans="1:14" s="53" customFormat="1" ht="14.1" customHeight="1" x14ac:dyDescent="0.2">
      <c r="A52" s="132" t="s">
        <v>462</v>
      </c>
      <c r="B52" s="133" t="s">
        <v>463</v>
      </c>
      <c r="C52" s="134">
        <v>17</v>
      </c>
      <c r="D52" s="134">
        <v>24</v>
      </c>
      <c r="E52" s="134">
        <v>25</v>
      </c>
      <c r="F52" s="134">
        <v>26</v>
      </c>
      <c r="G52" s="134">
        <v>27</v>
      </c>
      <c r="H52" s="134">
        <v>28</v>
      </c>
      <c r="I52" s="134">
        <v>29</v>
      </c>
      <c r="J52" s="134">
        <v>30</v>
      </c>
      <c r="K52" s="134" t="s">
        <v>236</v>
      </c>
      <c r="L52" s="134">
        <v>2</v>
      </c>
      <c r="M52" s="164">
        <v>3</v>
      </c>
      <c r="N52" s="137">
        <v>4</v>
      </c>
    </row>
    <row r="53" spans="1:14" s="53" customFormat="1" ht="14.1" customHeight="1" x14ac:dyDescent="0.2">
      <c r="A53" s="138" t="s">
        <v>327</v>
      </c>
      <c r="B53" s="165">
        <v>157954</v>
      </c>
      <c r="C53" s="166">
        <v>128280</v>
      </c>
      <c r="D53" s="141">
        <v>73131</v>
      </c>
      <c r="E53" s="141">
        <v>69482</v>
      </c>
      <c r="F53" s="141">
        <v>75041</v>
      </c>
      <c r="G53" s="141">
        <v>80814</v>
      </c>
      <c r="H53" s="141">
        <v>72297</v>
      </c>
      <c r="I53" s="141">
        <v>62752</v>
      </c>
      <c r="J53" s="141">
        <v>85938</v>
      </c>
      <c r="K53" s="141">
        <v>77236</v>
      </c>
      <c r="L53" s="167">
        <v>75568</v>
      </c>
      <c r="M53" s="141">
        <v>65567</v>
      </c>
      <c r="N53" s="190">
        <v>83170</v>
      </c>
    </row>
    <row r="54" spans="1:14" ht="14.1" customHeight="1" x14ac:dyDescent="0.1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14.1" customHeight="1" x14ac:dyDescent="0.15">
      <c r="A55" s="53" t="s">
        <v>783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131" t="s">
        <v>182</v>
      </c>
    </row>
    <row r="56" spans="1:14" ht="14.1" customHeight="1" x14ac:dyDescent="0.15">
      <c r="A56" s="132" t="s">
        <v>185</v>
      </c>
      <c r="B56" s="133">
        <v>4</v>
      </c>
      <c r="C56" s="134">
        <v>5</v>
      </c>
      <c r="D56" s="134">
        <v>6</v>
      </c>
      <c r="E56" s="134">
        <f t="shared" ref="E56:J56" si="0">D56+1</f>
        <v>7</v>
      </c>
      <c r="F56" s="134">
        <f t="shared" si="0"/>
        <v>8</v>
      </c>
      <c r="G56" s="134">
        <f t="shared" si="0"/>
        <v>9</v>
      </c>
      <c r="H56" s="134">
        <f t="shared" si="0"/>
        <v>10</v>
      </c>
      <c r="I56" s="134">
        <f t="shared" si="0"/>
        <v>11</v>
      </c>
      <c r="J56" s="134">
        <f t="shared" si="0"/>
        <v>12</v>
      </c>
      <c r="K56" s="134" t="s">
        <v>775</v>
      </c>
      <c r="L56" s="134">
        <v>2</v>
      </c>
      <c r="M56" s="145">
        <f>L56+1</f>
        <v>3</v>
      </c>
      <c r="N56" s="146" t="s">
        <v>186</v>
      </c>
    </row>
    <row r="57" spans="1:14" ht="14.1" customHeight="1" x14ac:dyDescent="0.15">
      <c r="A57" s="138" t="s">
        <v>327</v>
      </c>
      <c r="B57" s="170">
        <v>11008</v>
      </c>
      <c r="C57" s="171">
        <v>1488</v>
      </c>
      <c r="D57" s="171">
        <v>996</v>
      </c>
      <c r="E57" s="171">
        <v>1351</v>
      </c>
      <c r="F57" s="171">
        <v>3337</v>
      </c>
      <c r="G57" s="171">
        <v>957</v>
      </c>
      <c r="H57" s="171">
        <v>4463</v>
      </c>
      <c r="I57" s="171">
        <v>35997</v>
      </c>
      <c r="J57" s="171">
        <v>11256</v>
      </c>
      <c r="K57" s="171">
        <v>6045</v>
      </c>
      <c r="L57" s="171">
        <v>1728</v>
      </c>
      <c r="M57" s="172">
        <v>4544</v>
      </c>
      <c r="N57" s="183">
        <v>83170</v>
      </c>
    </row>
    <row r="58" spans="1:14" ht="14.1" customHeight="1" x14ac:dyDescent="0.15">
      <c r="A58" s="53"/>
      <c r="N58" s="64" t="s">
        <v>786</v>
      </c>
    </row>
    <row r="59" spans="1:14" ht="12" customHeight="1" x14ac:dyDescent="0.15"/>
    <row r="60" spans="1:14" ht="12" customHeight="1" x14ac:dyDescent="0.15"/>
    <row r="61" spans="1:14" ht="12" customHeight="1" x14ac:dyDescent="0.15"/>
    <row r="62" spans="1:14" ht="12" customHeight="1" x14ac:dyDescent="0.15"/>
    <row r="63" spans="1:14" ht="12" customHeight="1" x14ac:dyDescent="0.15"/>
    <row r="64" spans="1:14" ht="12" customHeight="1" x14ac:dyDescent="0.15"/>
    <row r="65" ht="12" customHeight="1" x14ac:dyDescent="0.15"/>
    <row r="66" ht="12" customHeight="1" x14ac:dyDescent="0.15"/>
    <row r="67" ht="12" customHeight="1" x14ac:dyDescent="0.15"/>
  </sheetData>
  <mergeCells count="206">
    <mergeCell ref="K47:L47"/>
    <mergeCell ref="G48:H48"/>
    <mergeCell ref="I48:J48"/>
    <mergeCell ref="K48:L48"/>
    <mergeCell ref="G47:H47"/>
    <mergeCell ref="I47:J47"/>
    <mergeCell ref="C47:F47"/>
    <mergeCell ref="A46:B46"/>
    <mergeCell ref="G39:H39"/>
    <mergeCell ref="G40:H40"/>
    <mergeCell ref="A42:B42"/>
    <mergeCell ref="C45:F45"/>
    <mergeCell ref="G43:H43"/>
    <mergeCell ref="A39:B39"/>
    <mergeCell ref="C39:F39"/>
    <mergeCell ref="G46:H46"/>
    <mergeCell ref="A48:B48"/>
    <mergeCell ref="A47:B47"/>
    <mergeCell ref="A45:B45"/>
    <mergeCell ref="A43:B43"/>
    <mergeCell ref="A44:B44"/>
    <mergeCell ref="C48:F48"/>
    <mergeCell ref="C46:F46"/>
    <mergeCell ref="I46:J46"/>
    <mergeCell ref="I43:J43"/>
    <mergeCell ref="I44:J44"/>
    <mergeCell ref="C42:F42"/>
    <mergeCell ref="C44:F44"/>
    <mergeCell ref="G44:H44"/>
    <mergeCell ref="C43:F43"/>
    <mergeCell ref="K46:L46"/>
    <mergeCell ref="G45:H45"/>
    <mergeCell ref="I45:J45"/>
    <mergeCell ref="G42:H42"/>
    <mergeCell ref="I42:J42"/>
    <mergeCell ref="K42:L42"/>
    <mergeCell ref="K43:L43"/>
    <mergeCell ref="K45:L45"/>
    <mergeCell ref="K44:L44"/>
    <mergeCell ref="K41:L41"/>
    <mergeCell ref="A38:B38"/>
    <mergeCell ref="K39:L39"/>
    <mergeCell ref="C38:F38"/>
    <mergeCell ref="I40:J40"/>
    <mergeCell ref="A41:B41"/>
    <mergeCell ref="C41:F41"/>
    <mergeCell ref="G41:H41"/>
    <mergeCell ref="I41:J41"/>
    <mergeCell ref="A40:B40"/>
    <mergeCell ref="C40:F40"/>
    <mergeCell ref="K37:L37"/>
    <mergeCell ref="I38:J38"/>
    <mergeCell ref="K38:L38"/>
    <mergeCell ref="G38:H38"/>
    <mergeCell ref="A37:B37"/>
    <mergeCell ref="C37:F37"/>
    <mergeCell ref="G37:H37"/>
    <mergeCell ref="I37:J37"/>
    <mergeCell ref="K40:L40"/>
    <mergeCell ref="I39:J39"/>
    <mergeCell ref="K35:L35"/>
    <mergeCell ref="I36:J36"/>
    <mergeCell ref="K36:L36"/>
    <mergeCell ref="A35:B35"/>
    <mergeCell ref="C35:F35"/>
    <mergeCell ref="G35:H35"/>
    <mergeCell ref="I35:J35"/>
    <mergeCell ref="G36:H36"/>
    <mergeCell ref="C36:F36"/>
    <mergeCell ref="A36:B36"/>
    <mergeCell ref="K33:L33"/>
    <mergeCell ref="I34:J34"/>
    <mergeCell ref="K34:L34"/>
    <mergeCell ref="A33:B33"/>
    <mergeCell ref="C33:F33"/>
    <mergeCell ref="G33:H33"/>
    <mergeCell ref="I33:J33"/>
    <mergeCell ref="G34:H34"/>
    <mergeCell ref="A34:B34"/>
    <mergeCell ref="C34:F34"/>
    <mergeCell ref="A32:B32"/>
    <mergeCell ref="A30:B30"/>
    <mergeCell ref="A31:B31"/>
    <mergeCell ref="C30:F30"/>
    <mergeCell ref="C32:F32"/>
    <mergeCell ref="C31:F31"/>
    <mergeCell ref="G30:H30"/>
    <mergeCell ref="I30:J30"/>
    <mergeCell ref="K31:L31"/>
    <mergeCell ref="I32:J32"/>
    <mergeCell ref="K32:L32"/>
    <mergeCell ref="G32:H32"/>
    <mergeCell ref="G31:H31"/>
    <mergeCell ref="I31:J31"/>
    <mergeCell ref="K30:L30"/>
    <mergeCell ref="I28:J28"/>
    <mergeCell ref="K28:L28"/>
    <mergeCell ref="G27:H27"/>
    <mergeCell ref="I27:J27"/>
    <mergeCell ref="K29:L29"/>
    <mergeCell ref="A28:B28"/>
    <mergeCell ref="G28:H28"/>
    <mergeCell ref="C28:F28"/>
    <mergeCell ref="A29:B29"/>
    <mergeCell ref="C29:F29"/>
    <mergeCell ref="G29:H29"/>
    <mergeCell ref="I29:J29"/>
    <mergeCell ref="K25:L25"/>
    <mergeCell ref="I26:J26"/>
    <mergeCell ref="K26:L26"/>
    <mergeCell ref="A25:B25"/>
    <mergeCell ref="C25:F25"/>
    <mergeCell ref="G25:H25"/>
    <mergeCell ref="I25:J25"/>
    <mergeCell ref="C26:F26"/>
    <mergeCell ref="A27:B27"/>
    <mergeCell ref="C27:F27"/>
    <mergeCell ref="A26:B26"/>
    <mergeCell ref="G26:H26"/>
    <mergeCell ref="K27:L27"/>
    <mergeCell ref="K23:L23"/>
    <mergeCell ref="I24:J24"/>
    <mergeCell ref="K24:L24"/>
    <mergeCell ref="A23:B23"/>
    <mergeCell ref="C23:F23"/>
    <mergeCell ref="G23:H23"/>
    <mergeCell ref="I23:J23"/>
    <mergeCell ref="C24:F24"/>
    <mergeCell ref="A24:B24"/>
    <mergeCell ref="G24:H24"/>
    <mergeCell ref="K21:L21"/>
    <mergeCell ref="I22:J22"/>
    <mergeCell ref="K22:L22"/>
    <mergeCell ref="A21:B21"/>
    <mergeCell ref="C21:F21"/>
    <mergeCell ref="G21:H21"/>
    <mergeCell ref="I21:J21"/>
    <mergeCell ref="C22:F22"/>
    <mergeCell ref="A22:B22"/>
    <mergeCell ref="G22:H22"/>
    <mergeCell ref="I19:J19"/>
    <mergeCell ref="K19:L19"/>
    <mergeCell ref="C20:F20"/>
    <mergeCell ref="G20:H20"/>
    <mergeCell ref="I20:J20"/>
    <mergeCell ref="K20:L20"/>
    <mergeCell ref="A19:B19"/>
    <mergeCell ref="C19:F19"/>
    <mergeCell ref="G19:H19"/>
    <mergeCell ref="A20:B20"/>
    <mergeCell ref="K17:L17"/>
    <mergeCell ref="I18:J18"/>
    <mergeCell ref="K18:L18"/>
    <mergeCell ref="A17:B17"/>
    <mergeCell ref="C17:F17"/>
    <mergeCell ref="G17:H17"/>
    <mergeCell ref="I17:J17"/>
    <mergeCell ref="G18:H18"/>
    <mergeCell ref="C18:F18"/>
    <mergeCell ref="A18:B18"/>
    <mergeCell ref="K15:L15"/>
    <mergeCell ref="I16:J16"/>
    <mergeCell ref="K16:L16"/>
    <mergeCell ref="A15:B15"/>
    <mergeCell ref="C15:F15"/>
    <mergeCell ref="G15:H15"/>
    <mergeCell ref="I15:J15"/>
    <mergeCell ref="C16:F16"/>
    <mergeCell ref="G16:H16"/>
    <mergeCell ref="A16:B16"/>
    <mergeCell ref="K13:L13"/>
    <mergeCell ref="I14:J14"/>
    <mergeCell ref="K14:L14"/>
    <mergeCell ref="A13:B13"/>
    <mergeCell ref="C13:F13"/>
    <mergeCell ref="G13:H13"/>
    <mergeCell ref="I13:J13"/>
    <mergeCell ref="C14:F14"/>
    <mergeCell ref="G14:H14"/>
    <mergeCell ref="A14:B14"/>
    <mergeCell ref="K11:L11"/>
    <mergeCell ref="I12:J12"/>
    <mergeCell ref="K12:L12"/>
    <mergeCell ref="A11:B11"/>
    <mergeCell ref="C11:F11"/>
    <mergeCell ref="G11:H11"/>
    <mergeCell ref="I11:J11"/>
    <mergeCell ref="C12:F12"/>
    <mergeCell ref="G12:H12"/>
    <mergeCell ref="A12:B12"/>
    <mergeCell ref="A7:B8"/>
    <mergeCell ref="C7:H7"/>
    <mergeCell ref="I7:L7"/>
    <mergeCell ref="I8:J8"/>
    <mergeCell ref="K8:L8"/>
    <mergeCell ref="C8:H8"/>
    <mergeCell ref="K9:L9"/>
    <mergeCell ref="I10:J10"/>
    <mergeCell ref="K10:L10"/>
    <mergeCell ref="A9:B9"/>
    <mergeCell ref="C9:F9"/>
    <mergeCell ref="G9:H9"/>
    <mergeCell ref="I9:J9"/>
    <mergeCell ref="C10:F10"/>
    <mergeCell ref="G10:H10"/>
    <mergeCell ref="A10:B10"/>
  </mergeCells>
  <phoneticPr fontId="20"/>
  <pageMargins left="0.70866141732283472" right="0.70866141732283472" top="0.78740157480314965" bottom="0.19685039370078741" header="0.35433070866141736" footer="0"/>
  <pageSetup paperSize="9" scale="98" firstPageNumber="107" pageOrder="overThenDown" orientation="portrait" useFirstPageNumber="1" r:id="rId1"/>
  <headerFooter differentOddEven="1" scaleWithDoc="0" alignWithMargins="0">
    <oddHeader>&amp;R&amp;"ＭＳ Ｐ明朝,標準"Ⅹ環境・保護　　　　　- &amp;P -</oddHeader>
    <evenHeader>&amp;L&amp;"ＭＳ Ｐ明朝,標準"- &amp;P -</evenHeader>
  </headerFooter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8E38A1A5BB7C40A1C69240F43F006B" ma:contentTypeVersion="16" ma:contentTypeDescription="新しいドキュメントを作成します。" ma:contentTypeScope="" ma:versionID="d7f865be7e18ab7815242ce46166adc3">
  <xsd:schema xmlns:xsd="http://www.w3.org/2001/XMLSchema" xmlns:xs="http://www.w3.org/2001/XMLSchema" xmlns:p="http://schemas.microsoft.com/office/2006/metadata/properties" xmlns:ns3="9e0e3b5b-2cae-41d7-835b-9dff6050ca0e" xmlns:ns4="ae958e96-db4f-4530-8d4e-6a1e71ae38ea" targetNamespace="http://schemas.microsoft.com/office/2006/metadata/properties" ma:root="true" ma:fieldsID="7f2c1d8ea7f0e197893f13492525285a" ns3:_="" ns4:_="">
    <xsd:import namespace="9e0e3b5b-2cae-41d7-835b-9dff6050ca0e"/>
    <xsd:import namespace="ae958e96-db4f-4530-8d4e-6a1e71ae38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3b5b-2cae-41d7-835b-9dff6050ca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58e96-db4f-4530-8d4e-6a1e71ae3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e958e96-db4f-4530-8d4e-6a1e71ae38ea" xsi:nil="true"/>
  </documentManagement>
</p:properties>
</file>

<file path=customXml/itemProps1.xml><?xml version="1.0" encoding="utf-8"?>
<ds:datastoreItem xmlns:ds="http://schemas.openxmlformats.org/officeDocument/2006/customXml" ds:itemID="{3ACE3051-6343-4F06-91A5-1DF4221CD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3b5b-2cae-41d7-835b-9dff6050ca0e"/>
    <ds:schemaRef ds:uri="ae958e96-db4f-4530-8d4e-6a1e71ae3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04FBB5-AED9-41F4-AAF8-BF310D4C14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57ED85-DEF6-4341-B77D-9BA1AEA2FAD9}">
  <ds:schemaRefs>
    <ds:schemaRef ds:uri="ae958e96-db4f-4530-8d4e-6a1e71ae38e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e0e3b5b-2cae-41d7-835b-9dff6050ca0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【99P】10-1(1)(2)</vt:lpstr>
      <vt:lpstr>【100P】10-1(3)(4)(5)(6)</vt:lpstr>
      <vt:lpstr>【101P】10-2(1)</vt:lpstr>
      <vt:lpstr>【102P】10-2(2)</vt:lpstr>
      <vt:lpstr>【103P】10-2(3)</vt:lpstr>
      <vt:lpstr>【104P】10-2(4)</vt:lpstr>
      <vt:lpstr>【105P】10-2(5)</vt:lpstr>
      <vt:lpstr>【106P】10-2(6)</vt:lpstr>
      <vt:lpstr>【107P】10-2(7)</vt:lpstr>
      <vt:lpstr>【108P】10-2(8)</vt:lpstr>
      <vt:lpstr>【109P】10-2(9)</vt:lpstr>
      <vt:lpstr>【110P】10-2(10)</vt:lpstr>
      <vt:lpstr>【111P】10-3(1)(2)(3)</vt:lpstr>
      <vt:lpstr>【112P】10-3(4)(5)</vt:lpstr>
      <vt:lpstr>【113P】10-4(1)(2)</vt:lpstr>
      <vt:lpstr>【114P】10-4(4)</vt:lpstr>
      <vt:lpstr>'【100P】10-1(3)(4)(5)(6)'!Print_Area</vt:lpstr>
      <vt:lpstr>'【101P】10-2(1)'!Print_Area</vt:lpstr>
      <vt:lpstr>'【102P】10-2(2)'!Print_Area</vt:lpstr>
      <vt:lpstr>'【103P】10-2(3)'!Print_Area</vt:lpstr>
      <vt:lpstr>'【104P】10-2(4)'!Print_Area</vt:lpstr>
      <vt:lpstr>'【105P】10-2(5)'!Print_Area</vt:lpstr>
      <vt:lpstr>'【107P】10-2(7)'!Print_Area</vt:lpstr>
      <vt:lpstr>'【108P】10-2(8)'!Print_Area</vt:lpstr>
      <vt:lpstr>'【109P】10-2(9)'!Print_Area</vt:lpstr>
      <vt:lpstr>'【110P】10-2(10)'!Print_Area</vt:lpstr>
      <vt:lpstr>'【111P】10-3(1)(2)(3)'!Print_Area</vt:lpstr>
      <vt:lpstr>'【112P】10-3(4)(5)'!Print_Area</vt:lpstr>
      <vt:lpstr>'【113P】10-4(1)(2)'!Print_Area</vt:lpstr>
      <vt:lpstr>'【114P】10-4(4)'!Print_Area</vt:lpstr>
      <vt:lpstr>'【99P】10-1(1)(2)'!Print_Area</vt:lpstr>
    </vt:vector>
  </TitlesOfParts>
  <Manager/>
  <Company>群馬県庁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izm-k</dc:creator>
  <cp:keywords/>
  <dc:description/>
  <cp:lastModifiedBy>（林）齋藤 俊裕</cp:lastModifiedBy>
  <cp:revision/>
  <cp:lastPrinted>2024-03-22T05:24:33Z</cp:lastPrinted>
  <dcterms:created xsi:type="dcterms:W3CDTF">2010-11-25T06:43:27Z</dcterms:created>
  <dcterms:modified xsi:type="dcterms:W3CDTF">2024-03-22T05:26:43Z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0x010100AF8E38A1A5BB7C40A1C69240F43F006B</vt:lpwstr>
  </property>
</Properties>
</file>