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2)市郡別園児数・定員充足率" sheetId="1" r:id="rId1"/>
  </sheets>
  <definedNames>
    <definedName name="_xlnm.Print_Area" localSheetId="0">'幼(2)市郡別園児数・定員充足率'!$B$1:$BE$21</definedName>
    <definedName name="Z_069EDB1C_379C_40B3_A5F7_571A844E4F6D_.wvu.PrintArea" localSheetId="0" hidden="1">'幼(2)市郡別園児数・定員充足率'!$B$1:$AA$21</definedName>
    <definedName name="Z_069EDB1C_379C_40B3_A5F7_571A844E4F6D_.wvu.PrintTitles" localSheetId="0" hidden="1">'幼(2)市郡別園児数・定員充足率'!$B:$B</definedName>
    <definedName name="Z_DC28FFB0_860B_4E47_A1F8_F90D16A73EB8_.wvu.PrintArea" localSheetId="0" hidden="1">'幼(2)市郡別園児数・定員充足率'!$B$1:$AF$21</definedName>
    <definedName name="Z_DC28FFB0_860B_4E47_A1F8_F90D16A73EB8_.wvu.PrintTitles" localSheetId="0" hidden="1">'幼(2)市郡別園児数・定員充足率'!$B:$B</definedName>
  </definedNames>
  <calcPr fullCalcOnLoad="1"/>
</workbook>
</file>

<file path=xl/sharedStrings.xml><?xml version="1.0" encoding="utf-8"?>
<sst xmlns="http://schemas.openxmlformats.org/spreadsheetml/2006/main" count="137" uniqueCount="35">
  <si>
    <t>園数</t>
  </si>
  <si>
    <t xml:space="preserve">定員  割れ  の園  </t>
  </si>
  <si>
    <t>定員</t>
  </si>
  <si>
    <t>園児数</t>
  </si>
  <si>
    <t>充足率</t>
  </si>
  <si>
    <t>園</t>
  </si>
  <si>
    <t>人</t>
  </si>
  <si>
    <t>％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</si>
  <si>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</si>
  <si>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</si>
  <si>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</si>
  <si>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</si>
  <si>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</si>
  <si>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</si>
  <si>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</si>
  <si>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</si>
  <si>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</si>
  <si>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</si>
  <si>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</si>
  <si>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　計</t>
  </si>
  <si>
    <t>郡　計</t>
  </si>
  <si>
    <t>合　計</t>
  </si>
  <si>
    <t>1３．　　５．　　１</t>
  </si>
  <si>
    <t>１４．　　５．　　１</t>
  </si>
  <si>
    <t>１５．　　５．　　１</t>
  </si>
  <si>
    <t>１６．　　５．　　１</t>
  </si>
  <si>
    <t>１７．　　５．　　１</t>
  </si>
  <si>
    <t>１８．　　５．　　１</t>
  </si>
  <si>
    <t>みどり市</t>
  </si>
  <si>
    <t>１９．　　５．　　１</t>
  </si>
  <si>
    <t>２０．　　５．　　１</t>
  </si>
  <si>
    <t>２１．　　５．　　１</t>
  </si>
  <si>
    <t>（２）私立幼稚園の市郡別園児数・定員充足率</t>
  </si>
  <si>
    <t>２２．　　５．　　１</t>
  </si>
  <si>
    <t>２３．　　５．　　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</si>
</sst>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%"/>
  </numFmts>
  <fonts count="38">
    <font>
      <sz val="11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 style="dotted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33" borderId="13" xfId="0" applyFill="1" applyBorder="1" applyAlignment="1" applyProtection="1">
      <alignment horizontal="distributed" vertical="center" wrapText="1"/>
      <protection locked="0"/>
    </xf>
    <xf numFmtId="0" fontId="0" fillId="33" borderId="14" xfId="0" applyFill="1" applyBorder="1" applyAlignment="1" applyProtection="1">
      <alignment horizontal="distributed" vertical="center" wrapText="1"/>
      <protection locked="0"/>
    </xf>
    <xf numFmtId="0" fontId="0" fillId="33" borderId="15" xfId="0" applyFill="1" applyBorder="1" applyAlignment="1" applyProtection="1">
      <alignment horizontal="distributed" vertical="center" wrapText="1"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 applyProtection="1">
      <alignment horizontal="right"/>
      <protection locked="0"/>
    </xf>
    <xf numFmtId="0" fontId="0" fillId="33" borderId="18" xfId="0" applyFill="1" applyBorder="1" applyAlignment="1" applyProtection="1">
      <alignment horizontal="right"/>
      <protection locked="0"/>
    </xf>
    <xf numFmtId="0" fontId="0" fillId="33" borderId="19" xfId="0" applyFill="1" applyBorder="1" applyAlignment="1" applyProtection="1">
      <alignment horizontal="right"/>
      <protection locked="0"/>
    </xf>
    <xf numFmtId="0" fontId="0" fillId="34" borderId="20" xfId="0" applyFill="1" applyBorder="1" applyAlignment="1" applyProtection="1">
      <alignment horizontal="distributed"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8" fontId="0" fillId="0" borderId="23" xfId="0" applyNumberFormat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 locked="0"/>
    </xf>
    <xf numFmtId="178" fontId="0" fillId="0" borderId="23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horizontal="distributed"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5" xfId="0" applyNumberFormat="1" applyFill="1" applyBorder="1" applyAlignment="1" applyProtection="1">
      <alignment/>
      <protection locked="0"/>
    </xf>
    <xf numFmtId="176" fontId="0" fillId="0" borderId="24" xfId="0" applyNumberFormat="1" applyFill="1" applyBorder="1" applyAlignment="1" applyProtection="1">
      <alignment/>
      <protection locked="0"/>
    </xf>
    <xf numFmtId="178" fontId="0" fillId="0" borderId="26" xfId="0" applyNumberFormat="1" applyBorder="1" applyAlignment="1" applyProtection="1">
      <alignment/>
      <protection locked="0"/>
    </xf>
    <xf numFmtId="178" fontId="0" fillId="0" borderId="26" xfId="0" applyNumberFormat="1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 horizontal="distributed"/>
      <protection locked="0"/>
    </xf>
    <xf numFmtId="176" fontId="0" fillId="0" borderId="28" xfId="0" applyNumberFormat="1" applyBorder="1" applyAlignment="1" applyProtection="1">
      <alignment/>
      <protection locked="0"/>
    </xf>
    <xf numFmtId="176" fontId="0" fillId="0" borderId="29" xfId="0" applyNumberFormat="1" applyBorder="1" applyAlignment="1" applyProtection="1">
      <alignment/>
      <protection locked="0"/>
    </xf>
    <xf numFmtId="178" fontId="0" fillId="0" borderId="30" xfId="0" applyNumberFormat="1" applyBorder="1" applyAlignment="1" applyProtection="1">
      <alignment/>
      <protection locked="0"/>
    </xf>
    <xf numFmtId="176" fontId="0" fillId="0" borderId="29" xfId="0" applyNumberFormat="1" applyFill="1" applyBorder="1" applyAlignment="1" applyProtection="1">
      <alignment/>
      <protection locked="0"/>
    </xf>
    <xf numFmtId="176" fontId="0" fillId="0" borderId="28" xfId="0" applyNumberFormat="1" applyFill="1" applyBorder="1" applyAlignment="1" applyProtection="1">
      <alignment/>
      <protection locked="0"/>
    </xf>
    <xf numFmtId="178" fontId="0" fillId="0" borderId="30" xfId="0" applyNumberFormat="1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 horizontal="distributed"/>
      <protection locked="0"/>
    </xf>
    <xf numFmtId="176" fontId="0" fillId="0" borderId="32" xfId="0" applyNumberFormat="1" applyBorder="1" applyAlignment="1" applyProtection="1">
      <alignment/>
      <protection locked="0"/>
    </xf>
    <xf numFmtId="176" fontId="0" fillId="0" borderId="33" xfId="0" applyNumberFormat="1" applyBorder="1" applyAlignment="1" applyProtection="1">
      <alignment/>
      <protection locked="0"/>
    </xf>
    <xf numFmtId="178" fontId="0" fillId="0" borderId="34" xfId="0" applyNumberFormat="1" applyBorder="1" applyAlignment="1" applyProtection="1">
      <alignment/>
      <protection locked="0"/>
    </xf>
    <xf numFmtId="176" fontId="0" fillId="0" borderId="33" xfId="0" applyNumberFormat="1" applyFill="1" applyBorder="1" applyAlignment="1" applyProtection="1">
      <alignment/>
      <protection locked="0"/>
    </xf>
    <xf numFmtId="176" fontId="0" fillId="0" borderId="32" xfId="0" applyNumberFormat="1" applyFill="1" applyBorder="1" applyAlignment="1" applyProtection="1">
      <alignment/>
      <protection locked="0"/>
    </xf>
    <xf numFmtId="178" fontId="0" fillId="0" borderId="34" xfId="0" applyNumberFormat="1" applyFill="1" applyBorder="1" applyAlignment="1" applyProtection="1">
      <alignment/>
      <protection locked="0"/>
    </xf>
    <xf numFmtId="176" fontId="0" fillId="0" borderId="35" xfId="0" applyNumberFormat="1" applyFill="1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8" fontId="0" fillId="0" borderId="23" xfId="0" applyNumberFormat="1" applyFont="1" applyFill="1" applyBorder="1" applyAlignment="1" applyProtection="1">
      <alignment/>
      <protection locked="0"/>
    </xf>
    <xf numFmtId="176" fontId="0" fillId="0" borderId="25" xfId="0" applyNumberFormat="1" applyFont="1" applyFill="1" applyBorder="1" applyAlignment="1" applyProtection="1">
      <alignment/>
      <protection locked="0"/>
    </xf>
    <xf numFmtId="176" fontId="0" fillId="0" borderId="24" xfId="0" applyNumberFormat="1" applyFont="1" applyFill="1" applyBorder="1" applyAlignment="1" applyProtection="1">
      <alignment/>
      <protection locked="0"/>
    </xf>
    <xf numFmtId="178" fontId="0" fillId="0" borderId="26" xfId="0" applyNumberFormat="1" applyFont="1" applyFill="1" applyBorder="1" applyAlignment="1" applyProtection="1">
      <alignment/>
      <protection locked="0"/>
    </xf>
    <xf numFmtId="176" fontId="0" fillId="0" borderId="29" xfId="0" applyNumberFormat="1" applyFont="1" applyFill="1" applyBorder="1" applyAlignment="1" applyProtection="1">
      <alignment/>
      <protection locked="0"/>
    </xf>
    <xf numFmtId="176" fontId="0" fillId="0" borderId="28" xfId="0" applyNumberFormat="1" applyFont="1" applyFill="1" applyBorder="1" applyAlignment="1" applyProtection="1">
      <alignment/>
      <protection locked="0"/>
    </xf>
    <xf numFmtId="178" fontId="0" fillId="0" borderId="30" xfId="0" applyNumberFormat="1" applyFont="1" applyFill="1" applyBorder="1" applyAlignment="1" applyProtection="1">
      <alignment/>
      <protection locked="0"/>
    </xf>
    <xf numFmtId="176" fontId="0" fillId="0" borderId="33" xfId="0" applyNumberFormat="1" applyFont="1" applyFill="1" applyBorder="1" applyAlignment="1" applyProtection="1">
      <alignment/>
      <protection locked="0"/>
    </xf>
    <xf numFmtId="176" fontId="0" fillId="0" borderId="32" xfId="0" applyNumberFormat="1" applyFont="1" applyFill="1" applyBorder="1" applyAlignment="1" applyProtection="1">
      <alignment/>
      <protection locked="0"/>
    </xf>
    <xf numFmtId="178" fontId="0" fillId="0" borderId="34" xfId="0" applyNumberFormat="1" applyFont="1" applyFill="1" applyBorder="1" applyAlignment="1" applyProtection="1">
      <alignment/>
      <protection locked="0"/>
    </xf>
    <xf numFmtId="176" fontId="0" fillId="0" borderId="35" xfId="0" applyNumberFormat="1" applyFont="1" applyFill="1" applyBorder="1" applyAlignment="1" applyProtection="1">
      <alignment/>
      <protection locked="0"/>
    </xf>
    <xf numFmtId="57" fontId="0" fillId="33" borderId="25" xfId="0" applyNumberFormat="1" applyFill="1" applyBorder="1" applyAlignment="1" applyProtection="1">
      <alignment horizontal="center" vertical="center"/>
      <protection locked="0"/>
    </xf>
    <xf numFmtId="57" fontId="0" fillId="33" borderId="36" xfId="0" applyNumberFormat="1" applyFill="1" applyBorder="1" applyAlignment="1" applyProtection="1">
      <alignment horizontal="center" vertical="center"/>
      <protection locked="0"/>
    </xf>
    <xf numFmtId="57" fontId="0" fillId="33" borderId="26" xfId="0" applyNumberFormat="1" applyFill="1" applyBorder="1" applyAlignment="1" applyProtection="1">
      <alignment horizontal="center" vertical="center"/>
      <protection locked="0"/>
    </xf>
    <xf numFmtId="57" fontId="0" fillId="33" borderId="11" xfId="0" applyNumberFormat="1" applyFill="1" applyBorder="1" applyAlignment="1" applyProtection="1">
      <alignment horizontal="center" vertical="center"/>
      <protection locked="0"/>
    </xf>
    <xf numFmtId="57" fontId="0" fillId="33" borderId="11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685800"/>
          <a:ext cx="676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21"/>
  <sheetViews>
    <sheetView tabSelected="1" view="pageBreakPreview" zoomScaleSheetLayoutView="100"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F6" sqref="BF6"/>
    </sheetView>
  </sheetViews>
  <sheetFormatPr defaultColWidth="9.00390625" defaultRowHeight="13.5"/>
  <cols>
    <col min="1" max="1" width="2.625" style="0" customWidth="1"/>
    <col min="3" max="4" width="5.25390625" style="0" hidden="1" customWidth="1"/>
    <col min="5" max="7" width="7.00390625" style="0" hidden="1" customWidth="1"/>
    <col min="8" max="8" width="6.25390625" style="0" customWidth="1"/>
    <col min="9" max="9" width="5.75390625" style="0" customWidth="1"/>
    <col min="10" max="10" width="6.875" style="0" customWidth="1"/>
    <col min="11" max="11" width="7.50390625" style="0" customWidth="1"/>
    <col min="12" max="12" width="6.625" style="0" customWidth="1"/>
    <col min="13" max="13" width="6.25390625" style="0" customWidth="1"/>
    <col min="14" max="14" width="5.75390625" style="0" customWidth="1"/>
    <col min="15" max="15" width="6.875" style="0" customWidth="1"/>
    <col min="16" max="16" width="7.50390625" style="0" customWidth="1"/>
    <col min="17" max="17" width="6.625" style="0" customWidth="1"/>
    <col min="18" max="18" width="6.25390625" style="0" customWidth="1"/>
    <col min="19" max="19" width="5.75390625" style="0" customWidth="1"/>
    <col min="20" max="20" width="6.875" style="0" customWidth="1"/>
    <col min="21" max="21" width="7.50390625" style="0" customWidth="1"/>
    <col min="22" max="22" width="6.625" style="0" customWidth="1"/>
    <col min="23" max="23" width="6.25390625" style="0" customWidth="1"/>
    <col min="24" max="24" width="5.75390625" style="0" customWidth="1"/>
    <col min="25" max="25" width="6.875" style="0" customWidth="1"/>
    <col min="26" max="26" width="7.50390625" style="0" customWidth="1"/>
    <col min="27" max="27" width="6.625" style="0" customWidth="1"/>
    <col min="28" max="28" width="6.25390625" style="0" customWidth="1"/>
    <col min="29" max="29" width="5.75390625" style="0" customWidth="1"/>
    <col min="30" max="30" width="6.875" style="0" customWidth="1"/>
    <col min="31" max="31" width="7.50390625" style="0" customWidth="1"/>
    <col min="32" max="33" width="6.625" style="0" customWidth="1"/>
    <col min="34" max="34" width="5.25390625" style="0" bestFit="1" customWidth="1"/>
    <col min="35" max="36" width="7.50390625" style="0" bestFit="1" customWidth="1"/>
    <col min="37" max="38" width="6.625" style="0" customWidth="1"/>
    <col min="39" max="39" width="5.25390625" style="0" bestFit="1" customWidth="1"/>
    <col min="40" max="41" width="7.50390625" style="0" bestFit="1" customWidth="1"/>
    <col min="42" max="43" width="6.625" style="0" customWidth="1"/>
    <col min="44" max="44" width="5.25390625" style="0" bestFit="1" customWidth="1"/>
    <col min="45" max="46" width="7.50390625" style="0" bestFit="1" customWidth="1"/>
    <col min="47" max="48" width="6.625" style="0" customWidth="1"/>
    <col min="49" max="49" width="5.25390625" style="0" bestFit="1" customWidth="1"/>
    <col min="50" max="51" width="7.50390625" style="0" bestFit="1" customWidth="1"/>
    <col min="52" max="53" width="6.625" style="0" customWidth="1"/>
    <col min="54" max="54" width="5.25390625" style="0" bestFit="1" customWidth="1"/>
    <col min="55" max="56" width="7.50390625" style="0" bestFit="1" customWidth="1"/>
    <col min="57" max="57" width="6.625" style="0" customWidth="1"/>
  </cols>
  <sheetData>
    <row r="1" spans="2:7" ht="18.75">
      <c r="B1" s="1" t="s">
        <v>32</v>
      </c>
      <c r="C1" s="2"/>
      <c r="D1" s="2"/>
      <c r="E1" s="2"/>
      <c r="F1" s="2"/>
      <c r="G1" s="2"/>
    </row>
    <row r="2" spans="2:7" ht="12" customHeight="1">
      <c r="B2" s="3"/>
      <c r="C2" s="3"/>
      <c r="D2" s="3"/>
      <c r="E2" s="3"/>
      <c r="F2" s="3"/>
      <c r="G2" s="3"/>
    </row>
    <row r="3" spans="2:57" ht="23.25" customHeight="1">
      <c r="B3" s="4"/>
      <c r="C3" s="56" t="s">
        <v>22</v>
      </c>
      <c r="D3" s="57"/>
      <c r="E3" s="57"/>
      <c r="F3" s="57"/>
      <c r="G3" s="58"/>
      <c r="H3" s="56" t="s">
        <v>23</v>
      </c>
      <c r="I3" s="57"/>
      <c r="J3" s="57"/>
      <c r="K3" s="57"/>
      <c r="L3" s="58"/>
      <c r="M3" s="56" t="s">
        <v>24</v>
      </c>
      <c r="N3" s="57"/>
      <c r="O3" s="57"/>
      <c r="P3" s="57"/>
      <c r="Q3" s="58"/>
      <c r="R3" s="59" t="s">
        <v>25</v>
      </c>
      <c r="S3" s="60"/>
      <c r="T3" s="60"/>
      <c r="U3" s="60"/>
      <c r="V3" s="60"/>
      <c r="W3" s="56" t="s">
        <v>26</v>
      </c>
      <c r="X3" s="57"/>
      <c r="Y3" s="57"/>
      <c r="Z3" s="57"/>
      <c r="AA3" s="58"/>
      <c r="AB3" s="56" t="s">
        <v>27</v>
      </c>
      <c r="AC3" s="57"/>
      <c r="AD3" s="57"/>
      <c r="AE3" s="57"/>
      <c r="AF3" s="58"/>
      <c r="AG3" s="56" t="s">
        <v>29</v>
      </c>
      <c r="AH3" s="57"/>
      <c r="AI3" s="57"/>
      <c r="AJ3" s="57"/>
      <c r="AK3" s="58"/>
      <c r="AL3" s="56" t="s">
        <v>30</v>
      </c>
      <c r="AM3" s="57"/>
      <c r="AN3" s="57"/>
      <c r="AO3" s="57"/>
      <c r="AP3" s="58"/>
      <c r="AQ3" s="56" t="s">
        <v>31</v>
      </c>
      <c r="AR3" s="57"/>
      <c r="AS3" s="57"/>
      <c r="AT3" s="57"/>
      <c r="AU3" s="58"/>
      <c r="AV3" s="56" t="s">
        <v>33</v>
      </c>
      <c r="AW3" s="57"/>
      <c r="AX3" s="57"/>
      <c r="AY3" s="57"/>
      <c r="AZ3" s="58"/>
      <c r="BA3" s="56" t="s">
        <v>34</v>
      </c>
      <c r="BB3" s="57"/>
      <c r="BC3" s="57"/>
      <c r="BD3" s="57"/>
      <c r="BE3" s="58"/>
    </row>
    <row r="4" spans="2:57" ht="61.5" customHeight="1" thickBot="1">
      <c r="B4" s="5"/>
      <c r="C4" s="6" t="s">
        <v>0</v>
      </c>
      <c r="D4" s="7" t="s">
        <v>1</v>
      </c>
      <c r="E4" s="7" t="s">
        <v>2</v>
      </c>
      <c r="F4" s="7" t="s">
        <v>3</v>
      </c>
      <c r="G4" s="8" t="s">
        <v>4</v>
      </c>
      <c r="H4" s="6" t="s">
        <v>0</v>
      </c>
      <c r="I4" s="7" t="s">
        <v>1</v>
      </c>
      <c r="J4" s="7" t="s">
        <v>2</v>
      </c>
      <c r="K4" s="7" t="s">
        <v>3</v>
      </c>
      <c r="L4" s="8" t="s">
        <v>4</v>
      </c>
      <c r="M4" s="6" t="s">
        <v>0</v>
      </c>
      <c r="N4" s="7" t="s">
        <v>1</v>
      </c>
      <c r="O4" s="7" t="s">
        <v>2</v>
      </c>
      <c r="P4" s="7" t="s">
        <v>3</v>
      </c>
      <c r="Q4" s="8" t="s">
        <v>4</v>
      </c>
      <c r="R4" s="6" t="s">
        <v>0</v>
      </c>
      <c r="S4" s="7" t="s">
        <v>1</v>
      </c>
      <c r="T4" s="7" t="s">
        <v>2</v>
      </c>
      <c r="U4" s="7" t="s">
        <v>3</v>
      </c>
      <c r="V4" s="8" t="s">
        <v>4</v>
      </c>
      <c r="W4" s="6" t="s">
        <v>0</v>
      </c>
      <c r="X4" s="7" t="s">
        <v>1</v>
      </c>
      <c r="Y4" s="7" t="s">
        <v>2</v>
      </c>
      <c r="Z4" s="7" t="s">
        <v>3</v>
      </c>
      <c r="AA4" s="8" t="s">
        <v>4</v>
      </c>
      <c r="AB4" s="6" t="s">
        <v>0</v>
      </c>
      <c r="AC4" s="7" t="s">
        <v>1</v>
      </c>
      <c r="AD4" s="7" t="s">
        <v>2</v>
      </c>
      <c r="AE4" s="7" t="s">
        <v>3</v>
      </c>
      <c r="AF4" s="8" t="s">
        <v>4</v>
      </c>
      <c r="AG4" s="6" t="s">
        <v>0</v>
      </c>
      <c r="AH4" s="7" t="s">
        <v>1</v>
      </c>
      <c r="AI4" s="7" t="s">
        <v>2</v>
      </c>
      <c r="AJ4" s="7" t="s">
        <v>3</v>
      </c>
      <c r="AK4" s="8" t="s">
        <v>4</v>
      </c>
      <c r="AL4" s="6" t="s">
        <v>0</v>
      </c>
      <c r="AM4" s="7" t="s">
        <v>1</v>
      </c>
      <c r="AN4" s="7" t="s">
        <v>2</v>
      </c>
      <c r="AO4" s="7" t="s">
        <v>3</v>
      </c>
      <c r="AP4" s="8" t="s">
        <v>4</v>
      </c>
      <c r="AQ4" s="6" t="s">
        <v>0</v>
      </c>
      <c r="AR4" s="7" t="s">
        <v>1</v>
      </c>
      <c r="AS4" s="7" t="s">
        <v>2</v>
      </c>
      <c r="AT4" s="7" t="s">
        <v>3</v>
      </c>
      <c r="AU4" s="8" t="s">
        <v>4</v>
      </c>
      <c r="AV4" s="6" t="s">
        <v>0</v>
      </c>
      <c r="AW4" s="7" t="s">
        <v>1</v>
      </c>
      <c r="AX4" s="7" t="s">
        <v>2</v>
      </c>
      <c r="AY4" s="7" t="s">
        <v>3</v>
      </c>
      <c r="AZ4" s="8" t="s">
        <v>4</v>
      </c>
      <c r="BA4" s="6" t="s">
        <v>0</v>
      </c>
      <c r="BB4" s="7" t="s">
        <v>1</v>
      </c>
      <c r="BC4" s="7" t="s">
        <v>2</v>
      </c>
      <c r="BD4" s="7" t="s">
        <v>3</v>
      </c>
      <c r="BE4" s="8" t="s">
        <v>4</v>
      </c>
    </row>
    <row r="5" spans="2:57" ht="14.25" thickTop="1">
      <c r="B5" s="9"/>
      <c r="C5" s="11" t="s">
        <v>5</v>
      </c>
      <c r="D5" s="10" t="s">
        <v>5</v>
      </c>
      <c r="E5" s="10" t="s">
        <v>6</v>
      </c>
      <c r="F5" s="10" t="s">
        <v>6</v>
      </c>
      <c r="G5" s="12" t="s">
        <v>7</v>
      </c>
      <c r="H5" s="11" t="s">
        <v>5</v>
      </c>
      <c r="I5" s="10" t="s">
        <v>5</v>
      </c>
      <c r="J5" s="10" t="s">
        <v>6</v>
      </c>
      <c r="K5" s="10" t="s">
        <v>6</v>
      </c>
      <c r="L5" s="12" t="s">
        <v>7</v>
      </c>
      <c r="M5" s="11" t="s">
        <v>5</v>
      </c>
      <c r="N5" s="10" t="s">
        <v>5</v>
      </c>
      <c r="O5" s="10" t="s">
        <v>6</v>
      </c>
      <c r="P5" s="10" t="s">
        <v>6</v>
      </c>
      <c r="Q5" s="12" t="s">
        <v>7</v>
      </c>
      <c r="R5" s="11" t="s">
        <v>5</v>
      </c>
      <c r="S5" s="10" t="s">
        <v>5</v>
      </c>
      <c r="T5" s="10" t="s">
        <v>6</v>
      </c>
      <c r="U5" s="10" t="s">
        <v>6</v>
      </c>
      <c r="V5" s="12" t="s">
        <v>7</v>
      </c>
      <c r="W5" s="11" t="s">
        <v>5</v>
      </c>
      <c r="X5" s="10" t="s">
        <v>5</v>
      </c>
      <c r="Y5" s="10" t="s">
        <v>6</v>
      </c>
      <c r="Z5" s="10" t="s">
        <v>6</v>
      </c>
      <c r="AA5" s="12" t="s">
        <v>7</v>
      </c>
      <c r="AB5" s="11" t="s">
        <v>5</v>
      </c>
      <c r="AC5" s="10" t="s">
        <v>5</v>
      </c>
      <c r="AD5" s="10" t="s">
        <v>6</v>
      </c>
      <c r="AE5" s="10" t="s">
        <v>6</v>
      </c>
      <c r="AF5" s="12" t="s">
        <v>7</v>
      </c>
      <c r="AG5" s="11" t="s">
        <v>5</v>
      </c>
      <c r="AH5" s="10" t="s">
        <v>5</v>
      </c>
      <c r="AI5" s="10" t="s">
        <v>6</v>
      </c>
      <c r="AJ5" s="10" t="s">
        <v>6</v>
      </c>
      <c r="AK5" s="12" t="s">
        <v>7</v>
      </c>
      <c r="AL5" s="11" t="s">
        <v>5</v>
      </c>
      <c r="AM5" s="10" t="s">
        <v>5</v>
      </c>
      <c r="AN5" s="10" t="s">
        <v>6</v>
      </c>
      <c r="AO5" s="10" t="s">
        <v>6</v>
      </c>
      <c r="AP5" s="12" t="s">
        <v>7</v>
      </c>
      <c r="AQ5" s="11" t="s">
        <v>5</v>
      </c>
      <c r="AR5" s="10" t="s">
        <v>5</v>
      </c>
      <c r="AS5" s="10" t="s">
        <v>6</v>
      </c>
      <c r="AT5" s="10" t="s">
        <v>6</v>
      </c>
      <c r="AU5" s="12" t="s">
        <v>7</v>
      </c>
      <c r="AV5" s="11" t="s">
        <v>5</v>
      </c>
      <c r="AW5" s="10" t="s">
        <v>5</v>
      </c>
      <c r="AX5" s="10" t="s">
        <v>6</v>
      </c>
      <c r="AY5" s="10" t="s">
        <v>6</v>
      </c>
      <c r="AZ5" s="12" t="s">
        <v>7</v>
      </c>
      <c r="BA5" s="11" t="s">
        <v>5</v>
      </c>
      <c r="BB5" s="10" t="s">
        <v>5</v>
      </c>
      <c r="BC5" s="10" t="s">
        <v>6</v>
      </c>
      <c r="BD5" s="10" t="s">
        <v>6</v>
      </c>
      <c r="BE5" s="12" t="s">
        <v>7</v>
      </c>
    </row>
    <row r="6" spans="2:57" ht="37.5" customHeight="1">
      <c r="B6" s="13" t="s">
        <v>8</v>
      </c>
      <c r="C6" s="15">
        <v>31</v>
      </c>
      <c r="D6" s="14">
        <v>27</v>
      </c>
      <c r="E6" s="14">
        <v>6495</v>
      </c>
      <c r="F6" s="14">
        <v>4750</v>
      </c>
      <c r="G6" s="16">
        <f aca="true" t="shared" si="0" ref="G6:G20">F6/E6*100</f>
        <v>73.13317936874519</v>
      </c>
      <c r="H6" s="15">
        <v>31</v>
      </c>
      <c r="I6" s="14">
        <v>26</v>
      </c>
      <c r="J6" s="14">
        <v>6495</v>
      </c>
      <c r="K6" s="14">
        <v>4655</v>
      </c>
      <c r="L6" s="16">
        <f aca="true" t="shared" si="1" ref="L6:L20">K6/J6*100</f>
        <v>71.67051578137028</v>
      </c>
      <c r="M6" s="15">
        <v>31</v>
      </c>
      <c r="N6" s="14">
        <v>26</v>
      </c>
      <c r="O6" s="14">
        <v>6440</v>
      </c>
      <c r="P6" s="14">
        <v>4578</v>
      </c>
      <c r="Q6" s="16">
        <f aca="true" t="shared" si="2" ref="Q6:Q20">P6/O6*100</f>
        <v>71.08695652173913</v>
      </c>
      <c r="R6" s="15">
        <v>31</v>
      </c>
      <c r="S6" s="14">
        <v>26</v>
      </c>
      <c r="T6" s="14">
        <v>6465</v>
      </c>
      <c r="U6" s="14">
        <v>4514</v>
      </c>
      <c r="V6" s="16">
        <f aca="true" t="shared" si="3" ref="V6:V20">U6/T6*100</f>
        <v>69.82211910286156</v>
      </c>
      <c r="W6" s="17">
        <v>33</v>
      </c>
      <c r="X6" s="18">
        <v>26</v>
      </c>
      <c r="Y6" s="18">
        <v>6670</v>
      </c>
      <c r="Z6" s="18">
        <v>4669</v>
      </c>
      <c r="AA6" s="19">
        <f aca="true" t="shared" si="4" ref="AA6:AA20">Z6/Y6*100</f>
        <v>70</v>
      </c>
      <c r="AB6" s="17">
        <v>33</v>
      </c>
      <c r="AC6" s="18">
        <v>25</v>
      </c>
      <c r="AD6" s="18">
        <v>6670</v>
      </c>
      <c r="AE6" s="18">
        <v>4648</v>
      </c>
      <c r="AF6" s="19">
        <f>AE6/AD6*100</f>
        <v>69.68515742128936</v>
      </c>
      <c r="AG6" s="17">
        <v>33</v>
      </c>
      <c r="AH6" s="18">
        <v>26</v>
      </c>
      <c r="AI6" s="18">
        <v>6640</v>
      </c>
      <c r="AJ6" s="18">
        <v>4512</v>
      </c>
      <c r="AK6" s="19">
        <f>AJ6/AI6*100</f>
        <v>67.95180722891565</v>
      </c>
      <c r="AL6" s="17">
        <v>32</v>
      </c>
      <c r="AM6" s="18">
        <v>26</v>
      </c>
      <c r="AN6" s="18">
        <v>6560</v>
      </c>
      <c r="AO6" s="18">
        <v>4408</v>
      </c>
      <c r="AP6" s="19">
        <f>AO6/AN6*100</f>
        <v>67.19512195121952</v>
      </c>
      <c r="AQ6" s="17">
        <v>32</v>
      </c>
      <c r="AR6" s="18">
        <v>26</v>
      </c>
      <c r="AS6" s="18">
        <v>6460</v>
      </c>
      <c r="AT6" s="18">
        <v>4197</v>
      </c>
      <c r="AU6" s="19">
        <f>AT6/AS6*100</f>
        <v>64.96904024767802</v>
      </c>
      <c r="AV6" s="17">
        <v>35</v>
      </c>
      <c r="AW6" s="18">
        <v>32</v>
      </c>
      <c r="AX6" s="18">
        <v>6930</v>
      </c>
      <c r="AY6" s="18">
        <v>4420</v>
      </c>
      <c r="AZ6" s="19">
        <f>AY6/AX6*100</f>
        <v>63.78066378066378</v>
      </c>
      <c r="BA6" s="43">
        <v>34</v>
      </c>
      <c r="BB6" s="44">
        <v>31</v>
      </c>
      <c r="BC6" s="44">
        <v>6730</v>
      </c>
      <c r="BD6" s="44">
        <v>4326</v>
      </c>
      <c r="BE6" s="45">
        <f>BD6/BC6*100</f>
        <v>64.27934621099554</v>
      </c>
    </row>
    <row r="7" spans="2:57" ht="37.5" customHeight="1">
      <c r="B7" s="20" t="s">
        <v>9</v>
      </c>
      <c r="C7" s="22">
        <v>20</v>
      </c>
      <c r="D7" s="21">
        <v>16</v>
      </c>
      <c r="E7" s="21">
        <v>4145</v>
      </c>
      <c r="F7" s="21">
        <v>3543</v>
      </c>
      <c r="G7" s="16">
        <f t="shared" si="0"/>
        <v>85.47647768395657</v>
      </c>
      <c r="H7" s="22">
        <v>20</v>
      </c>
      <c r="I7" s="21">
        <v>15</v>
      </c>
      <c r="J7" s="21">
        <f>4050+80</f>
        <v>4130</v>
      </c>
      <c r="K7" s="21">
        <v>3514</v>
      </c>
      <c r="L7" s="16">
        <f t="shared" si="1"/>
        <v>85.08474576271186</v>
      </c>
      <c r="M7" s="22">
        <v>19</v>
      </c>
      <c r="N7" s="21">
        <v>17</v>
      </c>
      <c r="O7" s="21">
        <v>4050</v>
      </c>
      <c r="P7" s="21">
        <v>3401</v>
      </c>
      <c r="Q7" s="16">
        <f t="shared" si="2"/>
        <v>83.97530864197532</v>
      </c>
      <c r="R7" s="22">
        <v>19</v>
      </c>
      <c r="S7" s="21">
        <v>16</v>
      </c>
      <c r="T7" s="21">
        <v>4050</v>
      </c>
      <c r="U7" s="21">
        <v>3290</v>
      </c>
      <c r="V7" s="16">
        <f t="shared" si="3"/>
        <v>81.23456790123457</v>
      </c>
      <c r="W7" s="23">
        <v>19</v>
      </c>
      <c r="X7" s="24">
        <v>15</v>
      </c>
      <c r="Y7" s="24">
        <v>4050</v>
      </c>
      <c r="Z7" s="24">
        <v>3211</v>
      </c>
      <c r="AA7" s="19">
        <f t="shared" si="4"/>
        <v>79.28395061728395</v>
      </c>
      <c r="AB7" s="23">
        <v>27</v>
      </c>
      <c r="AC7" s="24">
        <v>21</v>
      </c>
      <c r="AD7" s="24">
        <v>5260</v>
      </c>
      <c r="AE7" s="24">
        <v>4062</v>
      </c>
      <c r="AF7" s="19">
        <f aca="true" t="shared" si="5" ref="AF7:AF20">AE7/AD7*100</f>
        <v>77.22433460076046</v>
      </c>
      <c r="AG7" s="23">
        <v>29</v>
      </c>
      <c r="AH7" s="24">
        <v>21</v>
      </c>
      <c r="AI7" s="24">
        <v>5460</v>
      </c>
      <c r="AJ7" s="24">
        <v>4223</v>
      </c>
      <c r="AK7" s="19">
        <f aca="true" t="shared" si="6" ref="AK7:AK20">AJ7/AI7*100</f>
        <v>77.34432234432235</v>
      </c>
      <c r="AL7" s="23">
        <v>29</v>
      </c>
      <c r="AM7" s="24">
        <v>25</v>
      </c>
      <c r="AN7" s="24">
        <v>5465</v>
      </c>
      <c r="AO7" s="24">
        <v>4213</v>
      </c>
      <c r="AP7" s="19">
        <f aca="true" t="shared" si="7" ref="AP7:AP20">AO7/AN7*100</f>
        <v>77.09057639524245</v>
      </c>
      <c r="AQ7" s="23">
        <v>29</v>
      </c>
      <c r="AR7" s="24">
        <v>24</v>
      </c>
      <c r="AS7" s="24">
        <v>5335</v>
      </c>
      <c r="AT7" s="24">
        <v>4264</v>
      </c>
      <c r="AU7" s="19">
        <f aca="true" t="shared" si="8" ref="AU7:AU13">AT7/AS7*100</f>
        <v>79.92502343017807</v>
      </c>
      <c r="AV7" s="23">
        <v>28</v>
      </c>
      <c r="AW7" s="24">
        <v>25</v>
      </c>
      <c r="AX7" s="24">
        <v>5305</v>
      </c>
      <c r="AY7" s="24">
        <v>4301</v>
      </c>
      <c r="AZ7" s="19">
        <f aca="true" t="shared" si="9" ref="AZ7:AZ20">AY7/AX7*100</f>
        <v>81.07445805843544</v>
      </c>
      <c r="BA7" s="46">
        <v>28</v>
      </c>
      <c r="BB7" s="47">
        <v>25</v>
      </c>
      <c r="BC7" s="47">
        <v>5385</v>
      </c>
      <c r="BD7" s="47">
        <v>4231</v>
      </c>
      <c r="BE7" s="45">
        <f aca="true" t="shared" si="10" ref="BE7:BE20">BD7/BC7*100</f>
        <v>78.57010213556175</v>
      </c>
    </row>
    <row r="8" spans="2:57" ht="37.5" customHeight="1">
      <c r="B8" s="20" t="s">
        <v>10</v>
      </c>
      <c r="C8" s="22">
        <v>2</v>
      </c>
      <c r="D8" s="21">
        <v>2</v>
      </c>
      <c r="E8" s="21">
        <v>320</v>
      </c>
      <c r="F8" s="21">
        <v>203</v>
      </c>
      <c r="G8" s="16">
        <f t="shared" si="0"/>
        <v>63.4375</v>
      </c>
      <c r="H8" s="22">
        <v>2</v>
      </c>
      <c r="I8" s="21">
        <v>2</v>
      </c>
      <c r="J8" s="21">
        <v>320</v>
      </c>
      <c r="K8" s="21">
        <v>216</v>
      </c>
      <c r="L8" s="16">
        <f t="shared" si="1"/>
        <v>67.5</v>
      </c>
      <c r="M8" s="22">
        <v>2</v>
      </c>
      <c r="N8" s="21">
        <v>2</v>
      </c>
      <c r="O8" s="21">
        <v>320</v>
      </c>
      <c r="P8" s="21">
        <v>194</v>
      </c>
      <c r="Q8" s="16">
        <f t="shared" si="2"/>
        <v>60.62499999999999</v>
      </c>
      <c r="R8" s="22">
        <v>2</v>
      </c>
      <c r="S8" s="21">
        <v>2</v>
      </c>
      <c r="T8" s="21">
        <v>320</v>
      </c>
      <c r="U8" s="21">
        <v>180</v>
      </c>
      <c r="V8" s="16">
        <f t="shared" si="3"/>
        <v>56.25</v>
      </c>
      <c r="W8" s="23">
        <v>2</v>
      </c>
      <c r="X8" s="24">
        <v>2</v>
      </c>
      <c r="Y8" s="24">
        <v>320</v>
      </c>
      <c r="Z8" s="24">
        <v>182</v>
      </c>
      <c r="AA8" s="19">
        <f t="shared" si="4"/>
        <v>56.875</v>
      </c>
      <c r="AB8" s="23">
        <v>6</v>
      </c>
      <c r="AC8" s="24">
        <v>6</v>
      </c>
      <c r="AD8" s="24">
        <v>925</v>
      </c>
      <c r="AE8" s="24">
        <v>524</v>
      </c>
      <c r="AF8" s="19">
        <f t="shared" si="5"/>
        <v>56.648648648648646</v>
      </c>
      <c r="AG8" s="23">
        <v>6</v>
      </c>
      <c r="AH8" s="24">
        <v>6</v>
      </c>
      <c r="AI8" s="24">
        <v>925</v>
      </c>
      <c r="AJ8" s="24">
        <v>467</v>
      </c>
      <c r="AK8" s="19">
        <f t="shared" si="6"/>
        <v>50.486486486486484</v>
      </c>
      <c r="AL8" s="23">
        <v>6</v>
      </c>
      <c r="AM8" s="24">
        <v>6</v>
      </c>
      <c r="AN8" s="24">
        <v>885</v>
      </c>
      <c r="AO8" s="24">
        <v>446</v>
      </c>
      <c r="AP8" s="19">
        <f t="shared" si="7"/>
        <v>50.3954802259887</v>
      </c>
      <c r="AQ8" s="23">
        <v>6</v>
      </c>
      <c r="AR8" s="24">
        <v>6</v>
      </c>
      <c r="AS8" s="24">
        <v>870</v>
      </c>
      <c r="AT8" s="24">
        <v>426</v>
      </c>
      <c r="AU8" s="19">
        <f t="shared" si="8"/>
        <v>48.96551724137931</v>
      </c>
      <c r="AV8" s="23">
        <v>6</v>
      </c>
      <c r="AW8" s="24">
        <v>6</v>
      </c>
      <c r="AX8" s="24">
        <v>870</v>
      </c>
      <c r="AY8" s="24">
        <v>427</v>
      </c>
      <c r="AZ8" s="19">
        <f t="shared" si="9"/>
        <v>49.08045977011494</v>
      </c>
      <c r="BA8" s="46">
        <v>6</v>
      </c>
      <c r="BB8" s="47">
        <v>6</v>
      </c>
      <c r="BC8" s="47">
        <v>870</v>
      </c>
      <c r="BD8" s="47">
        <v>418</v>
      </c>
      <c r="BE8" s="45">
        <f t="shared" si="10"/>
        <v>48.04597701149425</v>
      </c>
    </row>
    <row r="9" spans="2:57" ht="37.5" customHeight="1">
      <c r="B9" s="20" t="s">
        <v>11</v>
      </c>
      <c r="C9" s="22">
        <v>4</v>
      </c>
      <c r="D9" s="21">
        <v>2</v>
      </c>
      <c r="E9" s="21">
        <v>850</v>
      </c>
      <c r="F9" s="21">
        <v>850</v>
      </c>
      <c r="G9" s="16">
        <f t="shared" si="0"/>
        <v>100</v>
      </c>
      <c r="H9" s="22">
        <v>4</v>
      </c>
      <c r="I9" s="21">
        <v>3</v>
      </c>
      <c r="J9" s="21">
        <v>850</v>
      </c>
      <c r="K9" s="21">
        <v>816</v>
      </c>
      <c r="L9" s="16">
        <f t="shared" si="1"/>
        <v>96</v>
      </c>
      <c r="M9" s="22">
        <v>4</v>
      </c>
      <c r="N9" s="21">
        <v>3</v>
      </c>
      <c r="O9" s="21">
        <v>850</v>
      </c>
      <c r="P9" s="21">
        <v>792</v>
      </c>
      <c r="Q9" s="16">
        <f t="shared" si="2"/>
        <v>93.17647058823529</v>
      </c>
      <c r="R9" s="22">
        <v>4</v>
      </c>
      <c r="S9" s="21">
        <v>3</v>
      </c>
      <c r="T9" s="21">
        <v>850</v>
      </c>
      <c r="U9" s="21">
        <v>766</v>
      </c>
      <c r="V9" s="16">
        <f t="shared" si="3"/>
        <v>90.11764705882352</v>
      </c>
      <c r="W9" s="23">
        <v>6</v>
      </c>
      <c r="X9" s="24">
        <v>4</v>
      </c>
      <c r="Y9" s="24">
        <v>1325</v>
      </c>
      <c r="Z9" s="24">
        <v>1188</v>
      </c>
      <c r="AA9" s="19">
        <f t="shared" si="4"/>
        <v>89.66037735849056</v>
      </c>
      <c r="AB9" s="23">
        <v>6</v>
      </c>
      <c r="AC9" s="24">
        <v>3</v>
      </c>
      <c r="AD9" s="24">
        <v>1325</v>
      </c>
      <c r="AE9" s="24">
        <v>1162</v>
      </c>
      <c r="AF9" s="19">
        <f t="shared" si="5"/>
        <v>87.69811320754717</v>
      </c>
      <c r="AG9" s="23">
        <v>6</v>
      </c>
      <c r="AH9" s="24">
        <v>4</v>
      </c>
      <c r="AI9" s="24">
        <v>1325</v>
      </c>
      <c r="AJ9" s="24">
        <v>1139</v>
      </c>
      <c r="AK9" s="19">
        <f t="shared" si="6"/>
        <v>85.9622641509434</v>
      </c>
      <c r="AL9" s="23">
        <v>6</v>
      </c>
      <c r="AM9" s="24">
        <v>6</v>
      </c>
      <c r="AN9" s="24">
        <v>1325</v>
      </c>
      <c r="AO9" s="24">
        <v>1080</v>
      </c>
      <c r="AP9" s="19">
        <f t="shared" si="7"/>
        <v>81.50943396226415</v>
      </c>
      <c r="AQ9" s="23">
        <v>6</v>
      </c>
      <c r="AR9" s="24">
        <v>6</v>
      </c>
      <c r="AS9" s="24">
        <v>1325</v>
      </c>
      <c r="AT9" s="24">
        <v>1005</v>
      </c>
      <c r="AU9" s="19">
        <f t="shared" si="8"/>
        <v>75.84905660377359</v>
      </c>
      <c r="AV9" s="23">
        <v>6</v>
      </c>
      <c r="AW9" s="24">
        <v>6</v>
      </c>
      <c r="AX9" s="24">
        <v>1325</v>
      </c>
      <c r="AY9" s="24">
        <v>977</v>
      </c>
      <c r="AZ9" s="19">
        <f t="shared" si="9"/>
        <v>73.73584905660377</v>
      </c>
      <c r="BA9" s="46">
        <v>6</v>
      </c>
      <c r="BB9" s="47">
        <v>6</v>
      </c>
      <c r="BC9" s="47">
        <v>1325</v>
      </c>
      <c r="BD9" s="47">
        <v>929</v>
      </c>
      <c r="BE9" s="45">
        <f t="shared" si="10"/>
        <v>70.11320754716981</v>
      </c>
    </row>
    <row r="10" spans="2:57" ht="37.5" customHeight="1">
      <c r="B10" s="20" t="s">
        <v>12</v>
      </c>
      <c r="C10" s="22">
        <v>16</v>
      </c>
      <c r="D10" s="21">
        <v>12</v>
      </c>
      <c r="E10" s="21">
        <v>3090</v>
      </c>
      <c r="F10" s="21">
        <v>2485</v>
      </c>
      <c r="G10" s="16">
        <f t="shared" si="0"/>
        <v>80.42071197411003</v>
      </c>
      <c r="H10" s="22">
        <v>16</v>
      </c>
      <c r="I10" s="21">
        <v>12</v>
      </c>
      <c r="J10" s="21">
        <v>3120</v>
      </c>
      <c r="K10" s="21">
        <v>2513</v>
      </c>
      <c r="L10" s="16">
        <f t="shared" si="1"/>
        <v>80.5448717948718</v>
      </c>
      <c r="M10" s="22">
        <v>16</v>
      </c>
      <c r="N10" s="21">
        <v>11</v>
      </c>
      <c r="O10" s="21">
        <v>3120</v>
      </c>
      <c r="P10" s="21">
        <v>2442</v>
      </c>
      <c r="Q10" s="16">
        <f t="shared" si="2"/>
        <v>78.26923076923077</v>
      </c>
      <c r="R10" s="22">
        <v>16</v>
      </c>
      <c r="S10" s="21">
        <v>11</v>
      </c>
      <c r="T10" s="21">
        <v>3120</v>
      </c>
      <c r="U10" s="21">
        <v>2467</v>
      </c>
      <c r="V10" s="16">
        <f t="shared" si="3"/>
        <v>79.07051282051282</v>
      </c>
      <c r="W10" s="23">
        <v>17</v>
      </c>
      <c r="X10" s="24">
        <v>12</v>
      </c>
      <c r="Y10" s="24">
        <v>3420</v>
      </c>
      <c r="Z10" s="24">
        <v>2695</v>
      </c>
      <c r="AA10" s="19">
        <f t="shared" si="4"/>
        <v>78.80116959064327</v>
      </c>
      <c r="AB10" s="23">
        <v>17</v>
      </c>
      <c r="AC10" s="24">
        <v>11</v>
      </c>
      <c r="AD10" s="24">
        <v>3420</v>
      </c>
      <c r="AE10" s="24">
        <v>2751</v>
      </c>
      <c r="AF10" s="19">
        <f t="shared" si="5"/>
        <v>80.43859649122807</v>
      </c>
      <c r="AG10" s="23">
        <v>17</v>
      </c>
      <c r="AH10" s="24">
        <v>13</v>
      </c>
      <c r="AI10" s="24">
        <v>3420</v>
      </c>
      <c r="AJ10" s="24">
        <v>2673</v>
      </c>
      <c r="AK10" s="19">
        <f t="shared" si="6"/>
        <v>78.15789473684211</v>
      </c>
      <c r="AL10" s="23">
        <v>17</v>
      </c>
      <c r="AM10" s="24">
        <v>13</v>
      </c>
      <c r="AN10" s="24">
        <v>3420</v>
      </c>
      <c r="AO10" s="24">
        <v>2562</v>
      </c>
      <c r="AP10" s="19">
        <f t="shared" si="7"/>
        <v>74.91228070175438</v>
      </c>
      <c r="AQ10" s="23">
        <v>17</v>
      </c>
      <c r="AR10" s="24">
        <v>12</v>
      </c>
      <c r="AS10" s="24">
        <v>3435</v>
      </c>
      <c r="AT10" s="24">
        <v>2424</v>
      </c>
      <c r="AU10" s="19">
        <f t="shared" si="8"/>
        <v>70.56768558951964</v>
      </c>
      <c r="AV10" s="23">
        <v>17</v>
      </c>
      <c r="AW10" s="24">
        <v>15</v>
      </c>
      <c r="AX10" s="24">
        <v>3460</v>
      </c>
      <c r="AY10" s="24">
        <v>2331</v>
      </c>
      <c r="AZ10" s="19">
        <f t="shared" si="9"/>
        <v>67.3699421965318</v>
      </c>
      <c r="BA10" s="46">
        <v>17</v>
      </c>
      <c r="BB10" s="47">
        <v>15</v>
      </c>
      <c r="BC10" s="47">
        <v>3440</v>
      </c>
      <c r="BD10" s="47">
        <v>2254</v>
      </c>
      <c r="BE10" s="45">
        <f t="shared" si="10"/>
        <v>65.52325581395348</v>
      </c>
    </row>
    <row r="11" spans="2:57" ht="37.5" customHeight="1">
      <c r="B11" s="20" t="s">
        <v>13</v>
      </c>
      <c r="C11" s="22">
        <v>3</v>
      </c>
      <c r="D11" s="21">
        <v>3</v>
      </c>
      <c r="E11" s="21">
        <v>840</v>
      </c>
      <c r="F11" s="21">
        <v>599</v>
      </c>
      <c r="G11" s="16">
        <f t="shared" si="0"/>
        <v>71.30952380952381</v>
      </c>
      <c r="H11" s="22">
        <v>3</v>
      </c>
      <c r="I11" s="21">
        <v>3</v>
      </c>
      <c r="J11" s="21">
        <v>840</v>
      </c>
      <c r="K11" s="21">
        <v>576</v>
      </c>
      <c r="L11" s="16">
        <f t="shared" si="1"/>
        <v>68.57142857142857</v>
      </c>
      <c r="M11" s="22">
        <v>3</v>
      </c>
      <c r="N11" s="21">
        <v>3</v>
      </c>
      <c r="O11" s="21">
        <v>830</v>
      </c>
      <c r="P11" s="21">
        <v>521</v>
      </c>
      <c r="Q11" s="16">
        <f t="shared" si="2"/>
        <v>62.77108433734939</v>
      </c>
      <c r="R11" s="22">
        <v>3</v>
      </c>
      <c r="S11" s="21">
        <v>3</v>
      </c>
      <c r="T11" s="21">
        <v>830</v>
      </c>
      <c r="U11" s="21">
        <v>467</v>
      </c>
      <c r="V11" s="16">
        <f t="shared" si="3"/>
        <v>56.26506024096386</v>
      </c>
      <c r="W11" s="23">
        <v>3</v>
      </c>
      <c r="X11" s="24">
        <v>3</v>
      </c>
      <c r="Y11" s="24">
        <v>830</v>
      </c>
      <c r="Z11" s="24">
        <v>442</v>
      </c>
      <c r="AA11" s="19">
        <f t="shared" si="4"/>
        <v>53.25301204819277</v>
      </c>
      <c r="AB11" s="23">
        <v>3</v>
      </c>
      <c r="AC11" s="24">
        <v>3</v>
      </c>
      <c r="AD11" s="24">
        <v>830</v>
      </c>
      <c r="AE11" s="24">
        <v>403</v>
      </c>
      <c r="AF11" s="19">
        <f t="shared" si="5"/>
        <v>48.554216867469876</v>
      </c>
      <c r="AG11" s="23">
        <v>3</v>
      </c>
      <c r="AH11" s="24">
        <v>3</v>
      </c>
      <c r="AI11" s="24">
        <v>830</v>
      </c>
      <c r="AJ11" s="24">
        <v>383</v>
      </c>
      <c r="AK11" s="19">
        <f t="shared" si="6"/>
        <v>46.14457831325301</v>
      </c>
      <c r="AL11" s="23">
        <v>3</v>
      </c>
      <c r="AM11" s="24">
        <v>3</v>
      </c>
      <c r="AN11" s="24">
        <v>830</v>
      </c>
      <c r="AO11" s="24">
        <v>366</v>
      </c>
      <c r="AP11" s="19">
        <f t="shared" si="7"/>
        <v>44.096385542168676</v>
      </c>
      <c r="AQ11" s="23">
        <v>3</v>
      </c>
      <c r="AR11" s="24">
        <v>3</v>
      </c>
      <c r="AS11" s="24">
        <v>830</v>
      </c>
      <c r="AT11" s="24">
        <v>338</v>
      </c>
      <c r="AU11" s="19">
        <f t="shared" si="8"/>
        <v>40.72289156626506</v>
      </c>
      <c r="AV11" s="23">
        <v>3</v>
      </c>
      <c r="AW11" s="24">
        <v>3</v>
      </c>
      <c r="AX11" s="24">
        <v>830</v>
      </c>
      <c r="AY11" s="24">
        <v>294</v>
      </c>
      <c r="AZ11" s="19">
        <f t="shared" si="9"/>
        <v>35.42168674698795</v>
      </c>
      <c r="BA11" s="46">
        <v>3</v>
      </c>
      <c r="BB11" s="47">
        <v>3</v>
      </c>
      <c r="BC11" s="47">
        <v>830</v>
      </c>
      <c r="BD11" s="47">
        <v>241</v>
      </c>
      <c r="BE11" s="45">
        <f t="shared" si="10"/>
        <v>29.036144578313255</v>
      </c>
    </row>
    <row r="12" spans="2:57" ht="37.5" customHeight="1">
      <c r="B12" s="20" t="s">
        <v>14</v>
      </c>
      <c r="C12" s="22">
        <v>2</v>
      </c>
      <c r="D12" s="21">
        <v>1</v>
      </c>
      <c r="E12" s="21">
        <v>360</v>
      </c>
      <c r="F12" s="21">
        <v>295</v>
      </c>
      <c r="G12" s="16">
        <f t="shared" si="0"/>
        <v>81.94444444444444</v>
      </c>
      <c r="H12" s="22">
        <v>2</v>
      </c>
      <c r="I12" s="21">
        <v>1</v>
      </c>
      <c r="J12" s="21">
        <v>360</v>
      </c>
      <c r="K12" s="21">
        <v>253</v>
      </c>
      <c r="L12" s="16">
        <f t="shared" si="1"/>
        <v>70.27777777777777</v>
      </c>
      <c r="M12" s="22">
        <v>2</v>
      </c>
      <c r="N12" s="21">
        <v>2</v>
      </c>
      <c r="O12" s="21">
        <v>360</v>
      </c>
      <c r="P12" s="21">
        <v>236</v>
      </c>
      <c r="Q12" s="16">
        <f t="shared" si="2"/>
        <v>65.55555555555556</v>
      </c>
      <c r="R12" s="22">
        <v>2</v>
      </c>
      <c r="S12" s="21">
        <v>1</v>
      </c>
      <c r="T12" s="21">
        <v>360</v>
      </c>
      <c r="U12" s="21">
        <v>273</v>
      </c>
      <c r="V12" s="16">
        <f t="shared" si="3"/>
        <v>75.83333333333333</v>
      </c>
      <c r="W12" s="23">
        <v>2</v>
      </c>
      <c r="X12" s="24">
        <v>1</v>
      </c>
      <c r="Y12" s="24">
        <v>360</v>
      </c>
      <c r="Z12" s="24">
        <v>294</v>
      </c>
      <c r="AA12" s="19">
        <f t="shared" si="4"/>
        <v>81.66666666666667</v>
      </c>
      <c r="AB12" s="23">
        <v>2</v>
      </c>
      <c r="AC12" s="24">
        <v>1</v>
      </c>
      <c r="AD12" s="24">
        <v>360</v>
      </c>
      <c r="AE12" s="24">
        <v>320</v>
      </c>
      <c r="AF12" s="19">
        <f t="shared" si="5"/>
        <v>88.88888888888889</v>
      </c>
      <c r="AG12" s="23">
        <v>2</v>
      </c>
      <c r="AH12" s="24">
        <v>1</v>
      </c>
      <c r="AI12" s="24">
        <v>360</v>
      </c>
      <c r="AJ12" s="24">
        <v>347</v>
      </c>
      <c r="AK12" s="19">
        <f t="shared" si="6"/>
        <v>96.38888888888889</v>
      </c>
      <c r="AL12" s="23">
        <v>2</v>
      </c>
      <c r="AM12" s="24">
        <v>1</v>
      </c>
      <c r="AN12" s="24">
        <v>400</v>
      </c>
      <c r="AO12" s="24">
        <v>344</v>
      </c>
      <c r="AP12" s="19">
        <f t="shared" si="7"/>
        <v>86</v>
      </c>
      <c r="AQ12" s="23">
        <v>2</v>
      </c>
      <c r="AR12" s="24">
        <v>1</v>
      </c>
      <c r="AS12" s="24">
        <v>400</v>
      </c>
      <c r="AT12" s="24">
        <v>334</v>
      </c>
      <c r="AU12" s="19">
        <f t="shared" si="8"/>
        <v>83.5</v>
      </c>
      <c r="AV12" s="23">
        <v>2</v>
      </c>
      <c r="AW12" s="24">
        <v>1</v>
      </c>
      <c r="AX12" s="24">
        <v>400</v>
      </c>
      <c r="AY12" s="24">
        <v>344</v>
      </c>
      <c r="AZ12" s="19">
        <f t="shared" si="9"/>
        <v>86</v>
      </c>
      <c r="BA12" s="46">
        <v>2</v>
      </c>
      <c r="BB12" s="47">
        <v>1</v>
      </c>
      <c r="BC12" s="47">
        <v>400</v>
      </c>
      <c r="BD12" s="47">
        <v>337</v>
      </c>
      <c r="BE12" s="45">
        <f t="shared" si="10"/>
        <v>84.25</v>
      </c>
    </row>
    <row r="13" spans="2:57" ht="37.5" customHeight="1">
      <c r="B13" s="20" t="s">
        <v>15</v>
      </c>
      <c r="C13" s="22">
        <v>4</v>
      </c>
      <c r="D13" s="21">
        <v>4</v>
      </c>
      <c r="E13" s="21">
        <v>740</v>
      </c>
      <c r="F13" s="21">
        <v>563</v>
      </c>
      <c r="G13" s="16">
        <f t="shared" si="0"/>
        <v>76.08108108108108</v>
      </c>
      <c r="H13" s="22">
        <v>4</v>
      </c>
      <c r="I13" s="21">
        <v>3</v>
      </c>
      <c r="J13" s="21">
        <v>740</v>
      </c>
      <c r="K13" s="21">
        <v>556</v>
      </c>
      <c r="L13" s="16">
        <f t="shared" si="1"/>
        <v>75.13513513513513</v>
      </c>
      <c r="M13" s="22">
        <v>4</v>
      </c>
      <c r="N13" s="21">
        <v>4</v>
      </c>
      <c r="O13" s="21">
        <v>740</v>
      </c>
      <c r="P13" s="21">
        <v>519</v>
      </c>
      <c r="Q13" s="16">
        <f t="shared" si="2"/>
        <v>70.13513513513514</v>
      </c>
      <c r="R13" s="22">
        <v>4</v>
      </c>
      <c r="S13" s="21">
        <v>4</v>
      </c>
      <c r="T13" s="21">
        <v>740</v>
      </c>
      <c r="U13" s="21">
        <v>495</v>
      </c>
      <c r="V13" s="16">
        <f t="shared" si="3"/>
        <v>66.8918918918919</v>
      </c>
      <c r="W13" s="23">
        <v>4</v>
      </c>
      <c r="X13" s="24">
        <v>4</v>
      </c>
      <c r="Y13" s="24">
        <v>740</v>
      </c>
      <c r="Z13" s="24">
        <v>499</v>
      </c>
      <c r="AA13" s="19">
        <f t="shared" si="4"/>
        <v>67.43243243243244</v>
      </c>
      <c r="AB13" s="23">
        <v>3</v>
      </c>
      <c r="AC13" s="24">
        <v>3</v>
      </c>
      <c r="AD13" s="24">
        <v>620</v>
      </c>
      <c r="AE13" s="24">
        <v>465</v>
      </c>
      <c r="AF13" s="19">
        <f t="shared" si="5"/>
        <v>75</v>
      </c>
      <c r="AG13" s="23">
        <v>3</v>
      </c>
      <c r="AH13" s="24">
        <v>3</v>
      </c>
      <c r="AI13" s="24">
        <v>620</v>
      </c>
      <c r="AJ13" s="24">
        <v>442</v>
      </c>
      <c r="AK13" s="19">
        <f t="shared" si="6"/>
        <v>71.29032258064515</v>
      </c>
      <c r="AL13" s="23">
        <v>3</v>
      </c>
      <c r="AM13" s="24">
        <v>3</v>
      </c>
      <c r="AN13" s="24">
        <v>620</v>
      </c>
      <c r="AO13" s="24">
        <v>422</v>
      </c>
      <c r="AP13" s="19">
        <f t="shared" si="7"/>
        <v>68.06451612903226</v>
      </c>
      <c r="AQ13" s="23">
        <v>3</v>
      </c>
      <c r="AR13" s="24">
        <v>3</v>
      </c>
      <c r="AS13" s="24">
        <v>620</v>
      </c>
      <c r="AT13" s="24">
        <v>403</v>
      </c>
      <c r="AU13" s="19">
        <f t="shared" si="8"/>
        <v>65</v>
      </c>
      <c r="AV13" s="23">
        <v>3</v>
      </c>
      <c r="AW13" s="24">
        <v>3</v>
      </c>
      <c r="AX13" s="24">
        <v>620</v>
      </c>
      <c r="AY13" s="24">
        <v>364</v>
      </c>
      <c r="AZ13" s="19">
        <f t="shared" si="9"/>
        <v>58.70967741935483</v>
      </c>
      <c r="BA13" s="46">
        <v>3</v>
      </c>
      <c r="BB13" s="47">
        <v>3</v>
      </c>
      <c r="BC13" s="47">
        <v>620</v>
      </c>
      <c r="BD13" s="47">
        <v>365</v>
      </c>
      <c r="BE13" s="45">
        <f t="shared" si="10"/>
        <v>58.87096774193549</v>
      </c>
    </row>
    <row r="14" spans="2:57" ht="37.5" customHeight="1">
      <c r="B14" s="20" t="s">
        <v>16</v>
      </c>
      <c r="C14" s="22">
        <v>5</v>
      </c>
      <c r="D14" s="21">
        <v>4</v>
      </c>
      <c r="E14" s="21">
        <v>620</v>
      </c>
      <c r="F14" s="21">
        <v>471</v>
      </c>
      <c r="G14" s="16">
        <f t="shared" si="0"/>
        <v>75.96774193548387</v>
      </c>
      <c r="H14" s="22">
        <v>5</v>
      </c>
      <c r="I14" s="21">
        <v>4</v>
      </c>
      <c r="J14" s="21">
        <v>620</v>
      </c>
      <c r="K14" s="21">
        <v>483</v>
      </c>
      <c r="L14" s="16">
        <f t="shared" si="1"/>
        <v>77.90322580645162</v>
      </c>
      <c r="M14" s="22">
        <v>5</v>
      </c>
      <c r="N14" s="21">
        <v>4</v>
      </c>
      <c r="O14" s="21">
        <v>620</v>
      </c>
      <c r="P14" s="21">
        <v>443</v>
      </c>
      <c r="Q14" s="16">
        <f t="shared" si="2"/>
        <v>71.45161290322581</v>
      </c>
      <c r="R14" s="22">
        <v>5</v>
      </c>
      <c r="S14" s="21">
        <v>5</v>
      </c>
      <c r="T14" s="21">
        <v>620</v>
      </c>
      <c r="U14" s="21">
        <v>426</v>
      </c>
      <c r="V14" s="16">
        <f t="shared" si="3"/>
        <v>68.70967741935485</v>
      </c>
      <c r="W14" s="23">
        <v>5</v>
      </c>
      <c r="X14" s="24">
        <v>5</v>
      </c>
      <c r="Y14" s="24">
        <v>620</v>
      </c>
      <c r="Z14" s="24">
        <v>411</v>
      </c>
      <c r="AA14" s="19">
        <f t="shared" si="4"/>
        <v>66.29032258064517</v>
      </c>
      <c r="AB14" s="23">
        <v>6</v>
      </c>
      <c r="AC14" s="24">
        <v>6</v>
      </c>
      <c r="AD14" s="24">
        <v>780</v>
      </c>
      <c r="AE14" s="24">
        <v>487</v>
      </c>
      <c r="AF14" s="19">
        <f t="shared" si="5"/>
        <v>62.43589743589744</v>
      </c>
      <c r="AG14" s="23">
        <v>6</v>
      </c>
      <c r="AH14" s="24">
        <v>6</v>
      </c>
      <c r="AI14" s="24">
        <v>780</v>
      </c>
      <c r="AJ14" s="24">
        <v>481</v>
      </c>
      <c r="AK14" s="19">
        <f t="shared" si="6"/>
        <v>61.66666666666667</v>
      </c>
      <c r="AL14" s="23">
        <v>6</v>
      </c>
      <c r="AM14" s="24">
        <v>6</v>
      </c>
      <c r="AN14" s="24">
        <v>780</v>
      </c>
      <c r="AO14" s="24">
        <v>460</v>
      </c>
      <c r="AP14" s="19">
        <f>AO14/AN14*100</f>
        <v>58.97435897435898</v>
      </c>
      <c r="AQ14" s="23">
        <v>6</v>
      </c>
      <c r="AR14" s="24">
        <v>6</v>
      </c>
      <c r="AS14" s="24">
        <v>780</v>
      </c>
      <c r="AT14" s="24">
        <v>431</v>
      </c>
      <c r="AU14" s="19">
        <f aca="true" t="shared" si="11" ref="AU14:AU20">AT14/AS14*100</f>
        <v>55.25641025641026</v>
      </c>
      <c r="AV14" s="23">
        <v>6</v>
      </c>
      <c r="AW14" s="24">
        <v>6</v>
      </c>
      <c r="AX14" s="24">
        <v>780</v>
      </c>
      <c r="AY14" s="24">
        <v>417</v>
      </c>
      <c r="AZ14" s="19">
        <f t="shared" si="9"/>
        <v>53.46153846153846</v>
      </c>
      <c r="BA14" s="46">
        <v>6</v>
      </c>
      <c r="BB14" s="47">
        <v>6</v>
      </c>
      <c r="BC14" s="47">
        <v>780</v>
      </c>
      <c r="BD14" s="47">
        <v>436</v>
      </c>
      <c r="BE14" s="45">
        <f t="shared" si="10"/>
        <v>55.8974358974359</v>
      </c>
    </row>
    <row r="15" spans="2:57" ht="37.5" customHeight="1">
      <c r="B15" s="20" t="s">
        <v>17</v>
      </c>
      <c r="C15" s="22">
        <v>3</v>
      </c>
      <c r="D15" s="21">
        <v>2</v>
      </c>
      <c r="E15" s="21">
        <v>460</v>
      </c>
      <c r="F15" s="21">
        <v>370</v>
      </c>
      <c r="G15" s="16">
        <f t="shared" si="0"/>
        <v>80.43478260869566</v>
      </c>
      <c r="H15" s="22">
        <v>3</v>
      </c>
      <c r="I15" s="21">
        <v>2</v>
      </c>
      <c r="J15" s="21">
        <v>460</v>
      </c>
      <c r="K15" s="21">
        <v>354</v>
      </c>
      <c r="L15" s="16">
        <f t="shared" si="1"/>
        <v>76.95652173913044</v>
      </c>
      <c r="M15" s="22">
        <v>3</v>
      </c>
      <c r="N15" s="21">
        <v>2</v>
      </c>
      <c r="O15" s="21">
        <v>460</v>
      </c>
      <c r="P15" s="21">
        <v>325</v>
      </c>
      <c r="Q15" s="16">
        <f t="shared" si="2"/>
        <v>70.65217391304348</v>
      </c>
      <c r="R15" s="22">
        <v>3</v>
      </c>
      <c r="S15" s="21">
        <v>3</v>
      </c>
      <c r="T15" s="21">
        <v>430</v>
      </c>
      <c r="U15" s="21">
        <v>282</v>
      </c>
      <c r="V15" s="16">
        <f t="shared" si="3"/>
        <v>65.58139534883722</v>
      </c>
      <c r="W15" s="23">
        <v>3</v>
      </c>
      <c r="X15" s="24">
        <v>2</v>
      </c>
      <c r="Y15" s="24">
        <v>430</v>
      </c>
      <c r="Z15" s="24">
        <v>283</v>
      </c>
      <c r="AA15" s="19">
        <f t="shared" si="4"/>
        <v>65.81395348837209</v>
      </c>
      <c r="AB15" s="23">
        <v>3</v>
      </c>
      <c r="AC15" s="24">
        <v>3</v>
      </c>
      <c r="AD15" s="24">
        <v>430</v>
      </c>
      <c r="AE15" s="24">
        <v>278</v>
      </c>
      <c r="AF15" s="19">
        <f t="shared" si="5"/>
        <v>64.65116279069767</v>
      </c>
      <c r="AG15" s="23">
        <v>3</v>
      </c>
      <c r="AH15" s="24">
        <v>3</v>
      </c>
      <c r="AI15" s="24">
        <v>430</v>
      </c>
      <c r="AJ15" s="24">
        <v>265</v>
      </c>
      <c r="AK15" s="19">
        <f t="shared" si="6"/>
        <v>61.627906976744185</v>
      </c>
      <c r="AL15" s="23">
        <v>3</v>
      </c>
      <c r="AM15" s="24">
        <v>3</v>
      </c>
      <c r="AN15" s="24">
        <v>430</v>
      </c>
      <c r="AO15" s="24">
        <v>265</v>
      </c>
      <c r="AP15" s="19">
        <f t="shared" si="7"/>
        <v>61.627906976744185</v>
      </c>
      <c r="AQ15" s="23">
        <v>3</v>
      </c>
      <c r="AR15" s="24">
        <v>3</v>
      </c>
      <c r="AS15" s="24">
        <v>430</v>
      </c>
      <c r="AT15" s="24">
        <v>238</v>
      </c>
      <c r="AU15" s="19">
        <f t="shared" si="11"/>
        <v>55.348837209302324</v>
      </c>
      <c r="AV15" s="23">
        <v>3</v>
      </c>
      <c r="AW15" s="24">
        <v>3</v>
      </c>
      <c r="AX15" s="24">
        <v>430</v>
      </c>
      <c r="AY15" s="24">
        <v>251</v>
      </c>
      <c r="AZ15" s="19">
        <f t="shared" si="9"/>
        <v>58.372093023255815</v>
      </c>
      <c r="BA15" s="46">
        <v>3</v>
      </c>
      <c r="BB15" s="47">
        <v>3</v>
      </c>
      <c r="BC15" s="47">
        <v>430</v>
      </c>
      <c r="BD15" s="47">
        <v>222</v>
      </c>
      <c r="BE15" s="45">
        <f t="shared" si="10"/>
        <v>51.627906976744185</v>
      </c>
    </row>
    <row r="16" spans="2:57" ht="37.5" customHeight="1">
      <c r="B16" s="20" t="s">
        <v>18</v>
      </c>
      <c r="C16" s="22">
        <v>5</v>
      </c>
      <c r="D16" s="21">
        <v>3</v>
      </c>
      <c r="E16" s="21">
        <v>800</v>
      </c>
      <c r="F16" s="21">
        <v>737</v>
      </c>
      <c r="G16" s="25">
        <f t="shared" si="0"/>
        <v>92.125</v>
      </c>
      <c r="H16" s="22">
        <v>4</v>
      </c>
      <c r="I16" s="21">
        <v>2</v>
      </c>
      <c r="J16" s="21">
        <v>750</v>
      </c>
      <c r="K16" s="21">
        <v>697</v>
      </c>
      <c r="L16" s="25">
        <f t="shared" si="1"/>
        <v>92.93333333333334</v>
      </c>
      <c r="M16" s="22">
        <v>4</v>
      </c>
      <c r="N16" s="21">
        <v>2</v>
      </c>
      <c r="O16" s="21">
        <v>750</v>
      </c>
      <c r="P16" s="21">
        <v>706</v>
      </c>
      <c r="Q16" s="25">
        <f t="shared" si="2"/>
        <v>94.13333333333334</v>
      </c>
      <c r="R16" s="22">
        <v>4</v>
      </c>
      <c r="S16" s="21">
        <v>3</v>
      </c>
      <c r="T16" s="21">
        <v>750</v>
      </c>
      <c r="U16" s="21">
        <v>664</v>
      </c>
      <c r="V16" s="25">
        <f t="shared" si="3"/>
        <v>88.53333333333333</v>
      </c>
      <c r="W16" s="23">
        <v>4</v>
      </c>
      <c r="X16" s="24">
        <v>3</v>
      </c>
      <c r="Y16" s="24">
        <v>750</v>
      </c>
      <c r="Z16" s="24">
        <v>672</v>
      </c>
      <c r="AA16" s="26">
        <f t="shared" si="4"/>
        <v>89.60000000000001</v>
      </c>
      <c r="AB16" s="23">
        <v>6</v>
      </c>
      <c r="AC16" s="24">
        <v>5</v>
      </c>
      <c r="AD16" s="24">
        <v>860</v>
      </c>
      <c r="AE16" s="24">
        <v>607</v>
      </c>
      <c r="AF16" s="26">
        <f t="shared" si="5"/>
        <v>70.5813953488372</v>
      </c>
      <c r="AG16" s="23">
        <v>6</v>
      </c>
      <c r="AH16" s="24">
        <v>5</v>
      </c>
      <c r="AI16" s="24">
        <v>860</v>
      </c>
      <c r="AJ16" s="24">
        <v>596</v>
      </c>
      <c r="AK16" s="26">
        <f t="shared" si="6"/>
        <v>69.30232558139535</v>
      </c>
      <c r="AL16" s="23">
        <v>6</v>
      </c>
      <c r="AM16" s="24">
        <v>6</v>
      </c>
      <c r="AN16" s="24">
        <v>860</v>
      </c>
      <c r="AO16" s="24">
        <v>549</v>
      </c>
      <c r="AP16" s="26">
        <f t="shared" si="7"/>
        <v>63.83720930232558</v>
      </c>
      <c r="AQ16" s="23">
        <v>5</v>
      </c>
      <c r="AR16" s="24">
        <v>5</v>
      </c>
      <c r="AS16" s="24">
        <v>810</v>
      </c>
      <c r="AT16" s="24">
        <v>515</v>
      </c>
      <c r="AU16" s="26">
        <f t="shared" si="11"/>
        <v>63.580246913580254</v>
      </c>
      <c r="AV16" s="23">
        <v>5</v>
      </c>
      <c r="AW16" s="24">
        <v>5</v>
      </c>
      <c r="AX16" s="24">
        <v>810</v>
      </c>
      <c r="AY16" s="24">
        <v>474</v>
      </c>
      <c r="AZ16" s="26">
        <f t="shared" si="9"/>
        <v>58.51851851851851</v>
      </c>
      <c r="BA16" s="46">
        <v>5</v>
      </c>
      <c r="BB16" s="47">
        <v>5</v>
      </c>
      <c r="BC16" s="47">
        <v>810</v>
      </c>
      <c r="BD16" s="47">
        <v>459</v>
      </c>
      <c r="BE16" s="48">
        <f t="shared" si="10"/>
        <v>56.666666666666664</v>
      </c>
    </row>
    <row r="17" spans="2:57" ht="37.5" customHeight="1">
      <c r="B17" s="20" t="s">
        <v>28</v>
      </c>
      <c r="C17" s="22"/>
      <c r="D17" s="21"/>
      <c r="E17" s="21"/>
      <c r="F17" s="21"/>
      <c r="G17" s="25"/>
      <c r="H17" s="22"/>
      <c r="I17" s="21"/>
      <c r="J17" s="21"/>
      <c r="K17" s="21"/>
      <c r="L17" s="25"/>
      <c r="M17" s="22"/>
      <c r="N17" s="21"/>
      <c r="O17" s="21"/>
      <c r="P17" s="21"/>
      <c r="Q17" s="25"/>
      <c r="R17" s="22"/>
      <c r="S17" s="21"/>
      <c r="T17" s="21"/>
      <c r="U17" s="21"/>
      <c r="V17" s="25"/>
      <c r="W17" s="23"/>
      <c r="X17" s="24"/>
      <c r="Y17" s="24"/>
      <c r="Z17" s="24"/>
      <c r="AA17" s="26"/>
      <c r="AB17" s="23">
        <v>2</v>
      </c>
      <c r="AC17" s="24">
        <v>1</v>
      </c>
      <c r="AD17" s="24">
        <v>415</v>
      </c>
      <c r="AE17" s="24">
        <v>407</v>
      </c>
      <c r="AF17" s="26">
        <f t="shared" si="5"/>
        <v>98.0722891566265</v>
      </c>
      <c r="AG17" s="23">
        <v>2</v>
      </c>
      <c r="AH17" s="24">
        <v>1</v>
      </c>
      <c r="AI17" s="24">
        <v>415</v>
      </c>
      <c r="AJ17" s="24">
        <v>406</v>
      </c>
      <c r="AK17" s="26">
        <f t="shared" si="6"/>
        <v>97.83132530120481</v>
      </c>
      <c r="AL17" s="23">
        <v>2</v>
      </c>
      <c r="AM17" s="24">
        <v>2</v>
      </c>
      <c r="AN17" s="24">
        <v>415</v>
      </c>
      <c r="AO17" s="24">
        <v>345</v>
      </c>
      <c r="AP17" s="26">
        <f t="shared" si="7"/>
        <v>83.13253012048193</v>
      </c>
      <c r="AQ17" s="23">
        <v>2</v>
      </c>
      <c r="AR17" s="24">
        <v>2</v>
      </c>
      <c r="AS17" s="24">
        <v>415</v>
      </c>
      <c r="AT17" s="24">
        <v>330</v>
      </c>
      <c r="AU17" s="26">
        <f t="shared" si="11"/>
        <v>79.51807228915662</v>
      </c>
      <c r="AV17" s="23">
        <v>2</v>
      </c>
      <c r="AW17" s="24">
        <v>2</v>
      </c>
      <c r="AX17" s="24">
        <v>415</v>
      </c>
      <c r="AY17" s="24">
        <v>293</v>
      </c>
      <c r="AZ17" s="26">
        <f t="shared" si="9"/>
        <v>70.60240963855422</v>
      </c>
      <c r="BA17" s="46">
        <v>2</v>
      </c>
      <c r="BB17" s="47">
        <v>2</v>
      </c>
      <c r="BC17" s="47">
        <v>415</v>
      </c>
      <c r="BD17" s="47">
        <v>280</v>
      </c>
      <c r="BE17" s="48">
        <f t="shared" si="10"/>
        <v>67.46987951807229</v>
      </c>
    </row>
    <row r="18" spans="2:57" ht="37.5" customHeight="1">
      <c r="B18" s="27" t="s">
        <v>19</v>
      </c>
      <c r="C18" s="29">
        <f>SUM(C6:C16)</f>
        <v>95</v>
      </c>
      <c r="D18" s="28">
        <f>SUM(D6:D16)</f>
        <v>76</v>
      </c>
      <c r="E18" s="28">
        <v>18690</v>
      </c>
      <c r="F18" s="28">
        <f>SUM(F6:F16)</f>
        <v>14866</v>
      </c>
      <c r="G18" s="30">
        <f t="shared" si="0"/>
        <v>79.5398608881755</v>
      </c>
      <c r="H18" s="29">
        <f>SUM(H6:H16)</f>
        <v>94</v>
      </c>
      <c r="I18" s="28">
        <f>SUM(I6:I16)</f>
        <v>73</v>
      </c>
      <c r="J18" s="28">
        <v>18690</v>
      </c>
      <c r="K18" s="28">
        <f>SUM(K6:K16)</f>
        <v>14633</v>
      </c>
      <c r="L18" s="30">
        <f t="shared" si="1"/>
        <v>78.2932049224184</v>
      </c>
      <c r="M18" s="29">
        <f>SUM(M6:M16)</f>
        <v>93</v>
      </c>
      <c r="N18" s="28">
        <f>SUM(N6:N16)</f>
        <v>76</v>
      </c>
      <c r="O18" s="28">
        <f>SUM(O6:O16)</f>
        <v>18540</v>
      </c>
      <c r="P18" s="28">
        <f>SUM(P6:P16)</f>
        <v>14157</v>
      </c>
      <c r="Q18" s="30">
        <f t="shared" si="2"/>
        <v>76.35922330097087</v>
      </c>
      <c r="R18" s="29">
        <f>SUM(R6:R16)</f>
        <v>93</v>
      </c>
      <c r="S18" s="28">
        <f>SUM(S6:S16)</f>
        <v>77</v>
      </c>
      <c r="T18" s="28">
        <f>SUM(T6:T16)</f>
        <v>18535</v>
      </c>
      <c r="U18" s="28">
        <f>SUM(U6:U16)</f>
        <v>13824</v>
      </c>
      <c r="V18" s="30">
        <f t="shared" si="3"/>
        <v>74.5832209333693</v>
      </c>
      <c r="W18" s="31">
        <f>SUM(W6:W16)</f>
        <v>98</v>
      </c>
      <c r="X18" s="32">
        <f>SUM(X6:X16)</f>
        <v>77</v>
      </c>
      <c r="Y18" s="32">
        <f>SUM(Y6:Y16)</f>
        <v>19515</v>
      </c>
      <c r="Z18" s="32">
        <f>SUM(Z6:Z16)</f>
        <v>14546</v>
      </c>
      <c r="AA18" s="33">
        <f t="shared" si="4"/>
        <v>74.53753522931079</v>
      </c>
      <c r="AB18" s="31">
        <f>SUM(AB6:AB17)</f>
        <v>114</v>
      </c>
      <c r="AC18" s="32">
        <f>SUM(AC6:AC17)</f>
        <v>88</v>
      </c>
      <c r="AD18" s="32">
        <f>SUM(AD6:AD17)</f>
        <v>21895</v>
      </c>
      <c r="AE18" s="32">
        <f>SUM(AE6:AE17)</f>
        <v>16114</v>
      </c>
      <c r="AF18" s="33">
        <f t="shared" si="5"/>
        <v>73.59671157798584</v>
      </c>
      <c r="AG18" s="31">
        <f>SUM(AG6:AG17)</f>
        <v>116</v>
      </c>
      <c r="AH18" s="32">
        <f>SUM(AH6:AH17)</f>
        <v>92</v>
      </c>
      <c r="AI18" s="32">
        <f>SUM(AI6:AI17)</f>
        <v>22065</v>
      </c>
      <c r="AJ18" s="32">
        <f>SUM(AJ6:AJ17)</f>
        <v>15934</v>
      </c>
      <c r="AK18" s="33">
        <f t="shared" si="6"/>
        <v>72.21391343757081</v>
      </c>
      <c r="AL18" s="31">
        <f>SUM(AL6:AL17)</f>
        <v>115</v>
      </c>
      <c r="AM18" s="32">
        <f>SUM(AM6:AM17)</f>
        <v>100</v>
      </c>
      <c r="AN18" s="32">
        <f>SUM(AN6:AN17)</f>
        <v>21990</v>
      </c>
      <c r="AO18" s="32">
        <f>SUM(AO6:AO17)</f>
        <v>15460</v>
      </c>
      <c r="AP18" s="33">
        <f t="shared" si="7"/>
        <v>70.30468394724875</v>
      </c>
      <c r="AQ18" s="31">
        <f>SUM(AQ6:AQ17)</f>
        <v>114</v>
      </c>
      <c r="AR18" s="32">
        <f>SUM(AR6:AR17)</f>
        <v>97</v>
      </c>
      <c r="AS18" s="32">
        <f>SUM(AS6:AS17)</f>
        <v>21710</v>
      </c>
      <c r="AT18" s="32">
        <f>SUM(AT6:AT17)</f>
        <v>14905</v>
      </c>
      <c r="AU18" s="33">
        <f t="shared" si="11"/>
        <v>68.65499769691387</v>
      </c>
      <c r="AV18" s="31">
        <f>SUM(AV6:AV17)</f>
        <v>116</v>
      </c>
      <c r="AW18" s="32">
        <f>SUM(AW6:AW17)</f>
        <v>107</v>
      </c>
      <c r="AX18" s="32">
        <f>SUM(AX6:AX17)</f>
        <v>22175</v>
      </c>
      <c r="AY18" s="32">
        <f>SUM(AY6:AY17)</f>
        <v>14893</v>
      </c>
      <c r="AZ18" s="33">
        <f t="shared" si="9"/>
        <v>67.16121758737317</v>
      </c>
      <c r="BA18" s="49">
        <f>SUM(BA6:BA17)</f>
        <v>115</v>
      </c>
      <c r="BB18" s="47">
        <f>SUM(BB6:BB17)</f>
        <v>106</v>
      </c>
      <c r="BC18" s="50">
        <f>SUM(BC6:BC17)</f>
        <v>22035</v>
      </c>
      <c r="BD18" s="50">
        <f>SUM(BD6:BD17)</f>
        <v>14498</v>
      </c>
      <c r="BE18" s="51">
        <f t="shared" si="10"/>
        <v>65.79532561833446</v>
      </c>
    </row>
    <row r="19" spans="2:57" ht="37.5" customHeight="1" thickBot="1">
      <c r="B19" s="34" t="s">
        <v>20</v>
      </c>
      <c r="C19" s="36">
        <v>39</v>
      </c>
      <c r="D19" s="35">
        <v>31</v>
      </c>
      <c r="E19" s="35">
        <v>6590</v>
      </c>
      <c r="F19" s="35">
        <v>5179</v>
      </c>
      <c r="G19" s="37">
        <f t="shared" si="0"/>
        <v>78.5887708649469</v>
      </c>
      <c r="H19" s="36">
        <v>39</v>
      </c>
      <c r="I19" s="35">
        <v>33</v>
      </c>
      <c r="J19" s="35">
        <v>6525</v>
      </c>
      <c r="K19" s="35">
        <v>5034</v>
      </c>
      <c r="L19" s="37">
        <f t="shared" si="1"/>
        <v>77.14942528735632</v>
      </c>
      <c r="M19" s="36">
        <v>39</v>
      </c>
      <c r="N19" s="35">
        <v>33</v>
      </c>
      <c r="O19" s="35">
        <v>6440</v>
      </c>
      <c r="P19" s="35">
        <v>4747</v>
      </c>
      <c r="Q19" s="37">
        <f t="shared" si="2"/>
        <v>73.7111801242236</v>
      </c>
      <c r="R19" s="36">
        <v>39</v>
      </c>
      <c r="S19" s="35">
        <v>33</v>
      </c>
      <c r="T19" s="35">
        <v>6300</v>
      </c>
      <c r="U19" s="35">
        <v>4605</v>
      </c>
      <c r="V19" s="37">
        <f t="shared" si="3"/>
        <v>73.09523809523809</v>
      </c>
      <c r="W19" s="38">
        <v>34</v>
      </c>
      <c r="X19" s="39">
        <v>30</v>
      </c>
      <c r="Y19" s="39">
        <v>5330</v>
      </c>
      <c r="Z19" s="39">
        <v>3724</v>
      </c>
      <c r="AA19" s="40">
        <f t="shared" si="4"/>
        <v>69.8686679174484</v>
      </c>
      <c r="AB19" s="38">
        <v>17</v>
      </c>
      <c r="AC19" s="39">
        <v>15</v>
      </c>
      <c r="AD19" s="39">
        <v>2830</v>
      </c>
      <c r="AE19" s="39">
        <v>1966</v>
      </c>
      <c r="AF19" s="40">
        <f t="shared" si="5"/>
        <v>69.46996466431095</v>
      </c>
      <c r="AG19" s="38">
        <v>14</v>
      </c>
      <c r="AH19" s="39">
        <v>12</v>
      </c>
      <c r="AI19" s="39">
        <v>2550</v>
      </c>
      <c r="AJ19" s="39">
        <v>1878</v>
      </c>
      <c r="AK19" s="40">
        <f t="shared" si="6"/>
        <v>73.6470588235294</v>
      </c>
      <c r="AL19" s="38">
        <v>14</v>
      </c>
      <c r="AM19" s="39">
        <v>12</v>
      </c>
      <c r="AN19" s="39">
        <v>2550</v>
      </c>
      <c r="AO19" s="39">
        <v>1811</v>
      </c>
      <c r="AP19" s="40">
        <f t="shared" si="7"/>
        <v>71.01960784313725</v>
      </c>
      <c r="AQ19" s="38">
        <v>14</v>
      </c>
      <c r="AR19" s="39">
        <v>13</v>
      </c>
      <c r="AS19" s="39">
        <v>2490</v>
      </c>
      <c r="AT19" s="39">
        <v>1775</v>
      </c>
      <c r="AU19" s="40">
        <f t="shared" si="11"/>
        <v>71.285140562249</v>
      </c>
      <c r="AV19" s="38">
        <v>11</v>
      </c>
      <c r="AW19" s="39">
        <v>11</v>
      </c>
      <c r="AX19" s="39">
        <v>1990</v>
      </c>
      <c r="AY19" s="39">
        <v>1380</v>
      </c>
      <c r="AZ19" s="40">
        <f t="shared" si="9"/>
        <v>69.34673366834171</v>
      </c>
      <c r="BA19" s="52">
        <v>11</v>
      </c>
      <c r="BB19" s="47">
        <v>11</v>
      </c>
      <c r="BC19" s="53">
        <v>1990</v>
      </c>
      <c r="BD19" s="53">
        <v>1360</v>
      </c>
      <c r="BE19" s="54">
        <f t="shared" si="10"/>
        <v>68.34170854271356</v>
      </c>
    </row>
    <row r="20" spans="2:57" ht="37.5" customHeight="1" thickTop="1">
      <c r="B20" s="13" t="s">
        <v>21</v>
      </c>
      <c r="C20" s="15">
        <f>C18+C19</f>
        <v>134</v>
      </c>
      <c r="D20" s="14">
        <f>D18+D19</f>
        <v>107</v>
      </c>
      <c r="E20" s="14">
        <f>E18+E19</f>
        <v>25280</v>
      </c>
      <c r="F20" s="14">
        <f>F18+F19</f>
        <v>20045</v>
      </c>
      <c r="G20" s="16">
        <f t="shared" si="0"/>
        <v>79.29193037974683</v>
      </c>
      <c r="H20" s="15">
        <f>H18+H19</f>
        <v>133</v>
      </c>
      <c r="I20" s="14">
        <f>I18+I19</f>
        <v>106</v>
      </c>
      <c r="J20" s="14">
        <f>J18+J19</f>
        <v>25215</v>
      </c>
      <c r="K20" s="14">
        <f>K18+K19</f>
        <v>19667</v>
      </c>
      <c r="L20" s="16">
        <f t="shared" si="1"/>
        <v>77.99722387467777</v>
      </c>
      <c r="M20" s="15">
        <f>M18+M19</f>
        <v>132</v>
      </c>
      <c r="N20" s="14">
        <f>N18+N19</f>
        <v>109</v>
      </c>
      <c r="O20" s="14">
        <f>O18+O19</f>
        <v>24980</v>
      </c>
      <c r="P20" s="14">
        <f>P18+P19</f>
        <v>18904</v>
      </c>
      <c r="Q20" s="16">
        <f t="shared" si="2"/>
        <v>75.6765412329864</v>
      </c>
      <c r="R20" s="15">
        <f>R18+R19</f>
        <v>132</v>
      </c>
      <c r="S20" s="14">
        <f>S18+S19</f>
        <v>110</v>
      </c>
      <c r="T20" s="14">
        <f>T18+T19</f>
        <v>24835</v>
      </c>
      <c r="U20" s="14">
        <f>U18+U19</f>
        <v>18429</v>
      </c>
      <c r="V20" s="16">
        <f t="shared" si="3"/>
        <v>74.2057580028186</v>
      </c>
      <c r="W20" s="17">
        <f>W18+W19</f>
        <v>132</v>
      </c>
      <c r="X20" s="18">
        <f>X18+X19</f>
        <v>107</v>
      </c>
      <c r="Y20" s="18">
        <f>Y18+Y19</f>
        <v>24845</v>
      </c>
      <c r="Z20" s="41">
        <f>Z18+Z19</f>
        <v>18270</v>
      </c>
      <c r="AA20" s="19">
        <f t="shared" si="4"/>
        <v>73.5359227208694</v>
      </c>
      <c r="AB20" s="17">
        <f>AB18+AB19</f>
        <v>131</v>
      </c>
      <c r="AC20" s="18">
        <f>AC18+AC19</f>
        <v>103</v>
      </c>
      <c r="AD20" s="18">
        <f>AD18+AD19</f>
        <v>24725</v>
      </c>
      <c r="AE20" s="41">
        <f>AE18+AE19</f>
        <v>18080</v>
      </c>
      <c r="AF20" s="19">
        <f t="shared" si="5"/>
        <v>73.12436804853387</v>
      </c>
      <c r="AG20" s="17">
        <f>AG18+AG19</f>
        <v>130</v>
      </c>
      <c r="AH20" s="18">
        <f>AH18+AH19</f>
        <v>104</v>
      </c>
      <c r="AI20" s="18">
        <f>AI18+AI19</f>
        <v>24615</v>
      </c>
      <c r="AJ20" s="41">
        <f>AJ18+AJ19</f>
        <v>17812</v>
      </c>
      <c r="AK20" s="19">
        <f t="shared" si="6"/>
        <v>72.36238066219785</v>
      </c>
      <c r="AL20" s="17">
        <f>AL18+AL19</f>
        <v>129</v>
      </c>
      <c r="AM20" s="18">
        <f>AM18+AM19</f>
        <v>112</v>
      </c>
      <c r="AN20" s="18">
        <f>AN18+AN19</f>
        <v>24540</v>
      </c>
      <c r="AO20" s="41">
        <f>AO18+AO19</f>
        <v>17271</v>
      </c>
      <c r="AP20" s="19">
        <f t="shared" si="7"/>
        <v>70.37897310513448</v>
      </c>
      <c r="AQ20" s="17">
        <f>AQ18+AQ19</f>
        <v>128</v>
      </c>
      <c r="AR20" s="18">
        <f>AR18+AR19</f>
        <v>110</v>
      </c>
      <c r="AS20" s="18">
        <f>AS18+AS19</f>
        <v>24200</v>
      </c>
      <c r="AT20" s="41">
        <f>AT18+AT19</f>
        <v>16680</v>
      </c>
      <c r="AU20" s="19">
        <f t="shared" si="11"/>
        <v>68.92561983471074</v>
      </c>
      <c r="AV20" s="17">
        <f>AV18+AV19</f>
        <v>127</v>
      </c>
      <c r="AW20" s="18">
        <f>AW18+AW19</f>
        <v>118</v>
      </c>
      <c r="AX20" s="18">
        <f>AX18+AX19</f>
        <v>24165</v>
      </c>
      <c r="AY20" s="41">
        <f>AY18+AY19</f>
        <v>16273</v>
      </c>
      <c r="AZ20" s="19">
        <f t="shared" si="9"/>
        <v>67.3411959445479</v>
      </c>
      <c r="BA20" s="43">
        <f>BA18+BA19</f>
        <v>126</v>
      </c>
      <c r="BB20" s="47">
        <f>BB18+BB19</f>
        <v>117</v>
      </c>
      <c r="BC20" s="44">
        <f>BC18+BC19</f>
        <v>24025</v>
      </c>
      <c r="BD20" s="55">
        <f>BD18+BD19</f>
        <v>15858</v>
      </c>
      <c r="BE20" s="45">
        <f t="shared" si="10"/>
        <v>66.00624349635797</v>
      </c>
    </row>
    <row r="21" spans="26:31" ht="7.5" customHeight="1">
      <c r="Z21" s="42"/>
      <c r="AE21" s="42"/>
    </row>
  </sheetData>
  <sheetProtection/>
  <mergeCells count="11">
    <mergeCell ref="BA3:BE3"/>
    <mergeCell ref="AV3:AZ3"/>
    <mergeCell ref="M3:Q3"/>
    <mergeCell ref="AQ3:AU3"/>
    <mergeCell ref="C3:G3"/>
    <mergeCell ref="H3:L3"/>
    <mergeCell ref="AG3:AK3"/>
    <mergeCell ref="AL3:AP3"/>
    <mergeCell ref="AB3:AF3"/>
    <mergeCell ref="W3:AA3"/>
    <mergeCell ref="R3:V3"/>
  </mergeCells>
  <printOptions horizontalCentered="1" verticalCentered="1"/>
  <pageMargins left="0.4330708661417323" right="0.3937007874015748" top="0.5905511811023623" bottom="0.5511811023622047" header="0.5118110236220472" footer="0.31496062992125984"/>
  <pageSetup fitToWidth="2" horizontalDpi="600" verticalDpi="600" orientation="landscape" paperSize="9" scale="80" r:id="rId2"/>
  <colBreaks count="2" manualBreakCount="2">
    <brk id="32" max="20" man="1"/>
    <brk id="57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2012-02-22T01:29:42Z</cp:lastPrinted>
  <dcterms:created xsi:type="dcterms:W3CDTF">2007-02-26T08:39:07Z</dcterms:created>
  <dcterms:modified xsi:type="dcterms:W3CDTF">2012-02-22T01:29:43Z</dcterms:modified>
  <cp:category/>
  <cp:version/>
  <cp:contentType/>
  <cp:contentStatus/>
</cp:coreProperties>
</file>