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36.100\kikaku\17統計資料\03_群馬県統計年鑑\第71回群馬県統計年鑑(R7刊行)\データ用\"/>
    </mc:Choice>
  </mc:AlternateContent>
  <xr:revisionPtr revIDLastSave="0" documentId="13_ncr:1_{C16E7016-18C1-41C0-AA43-F88967B458F8}" xr6:coauthVersionLast="47" xr6:coauthVersionMax="47" xr10:uidLastSave="{00000000-0000-0000-0000-000000000000}"/>
  <bookViews>
    <workbookView xWindow="-110" yWindow="-110" windowWidth="19420" windowHeight="11500" tabRatio="764" xr2:uid="{00000000-000D-0000-FFFF-FFFF00000000}"/>
  </bookViews>
  <sheets>
    <sheet name="23-1 医療関係者数" sheetId="3" r:id="rId1"/>
    <sheet name="23-2 医療施設数及び病床数" sheetId="4" r:id="rId2"/>
    <sheet name="23-3 献血の状況" sheetId="5" r:id="rId3"/>
    <sheet name="23-4 感染症発生動向調査(全数把握対象疾患)報告数" sheetId="6" r:id="rId4"/>
    <sheet name="23-5 人工妊娠中絶件数" sheetId="7" r:id="rId5"/>
    <sheet name="23-6 感染症発生動向調査(定点把握対象疾患)定点当たり" sheetId="8" r:id="rId6"/>
    <sheet name="23-7 保健福祉事務所別食中毒患者数" sheetId="9" r:id="rId7"/>
    <sheet name="23-8 死因別(5歳階級別死因分類)死亡者数" sheetId="10" r:id="rId8"/>
    <sheet name="23-9 生活衛生関係営業施設数" sheetId="11" r:id="rId9"/>
    <sheet name="23-10 年齢別身長・体重の平均値" sheetId="12" r:id="rId10"/>
  </sheets>
  <definedNames>
    <definedName name="_xlnm.Print_Area" localSheetId="0">'23-1 医療関係者数'!$A$1:$L$26</definedName>
    <definedName name="_xlnm.Print_Area" localSheetId="9">'23-10 年齢別身長・体重の平均値'!$A$1:$H$34</definedName>
    <definedName name="_xlnm.Print_Area" localSheetId="1">'23-2 医療施設数及び病床数'!$A$1:$P$71</definedName>
    <definedName name="_xlnm.Print_Area" localSheetId="2">'23-3 献血の状況'!$A$1:$Q$26</definedName>
    <definedName name="_xlnm.Print_Area" localSheetId="3">'23-4 感染症発生動向調査(全数把握対象疾患)報告数'!$A$1:$P$101</definedName>
    <definedName name="_xlnm.Print_Area" localSheetId="4">'23-5 人工妊娠中絶件数'!$A$1:$M$20</definedName>
    <definedName name="_xlnm.Print_Area" localSheetId="5">'23-6 感染症発生動向調査(定点把握対象疾患)定点当たり'!$A$1:$P$31</definedName>
    <definedName name="_xlnm.Print_Area" localSheetId="6">'23-7 保健福祉事務所別食中毒患者数'!$A$1:$O$21</definedName>
    <definedName name="_xlnm.Print_Area" localSheetId="7">'23-8 死因別(5歳階級別死因分類)死亡者数'!$A$1:$V$60</definedName>
    <definedName name="_xlnm.Print_Area" localSheetId="8">'23-9 生活衛生関係営業施設数'!$B$1:$R$20</definedName>
    <definedName name="_xlnm.Print_Titles" localSheetId="7">'23-8 死因別(5歳階級別死因分類)死亡者数'!$B:$B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1" l="1"/>
  <c r="I18" i="11"/>
  <c r="E18" i="11"/>
  <c r="D18" i="11"/>
  <c r="M17" i="11"/>
  <c r="I17" i="11"/>
  <c r="E17" i="11"/>
  <c r="D17" i="11"/>
  <c r="M16" i="11"/>
  <c r="I16" i="11"/>
  <c r="E16" i="11"/>
  <c r="D16" i="11"/>
  <c r="M15" i="11"/>
  <c r="I15" i="11"/>
  <c r="E15" i="11"/>
  <c r="D15" i="11"/>
  <c r="M14" i="11"/>
  <c r="I14" i="11"/>
  <c r="E14" i="11"/>
  <c r="D14" i="11"/>
  <c r="M13" i="11"/>
  <c r="I13" i="11"/>
  <c r="E13" i="11"/>
  <c r="D13" i="11"/>
  <c r="M12" i="11"/>
  <c r="I12" i="11"/>
  <c r="E12" i="11"/>
  <c r="D12" i="11"/>
  <c r="M11" i="11"/>
  <c r="I11" i="11"/>
  <c r="E11" i="11"/>
  <c r="D11" i="11"/>
  <c r="M10" i="11"/>
  <c r="I10" i="11"/>
  <c r="E10" i="11"/>
  <c r="D10" i="11"/>
  <c r="M9" i="11"/>
  <c r="I9" i="11"/>
  <c r="E9" i="11"/>
  <c r="D9" i="11"/>
  <c r="M8" i="11"/>
  <c r="I8" i="11"/>
  <c r="E8" i="11"/>
  <c r="D8" i="11"/>
  <c r="M7" i="11"/>
  <c r="I7" i="11"/>
  <c r="I6" i="11" s="1"/>
  <c r="E7" i="11"/>
  <c r="E6" i="11" s="1"/>
  <c r="D6" i="11" s="1"/>
  <c r="D7" i="11"/>
  <c r="R6" i="11"/>
  <c r="Q6" i="11"/>
  <c r="P6" i="11"/>
  <c r="O6" i="11"/>
  <c r="N6" i="11"/>
  <c r="M6" i="11"/>
  <c r="L6" i="11"/>
  <c r="K6" i="11"/>
  <c r="J6" i="11"/>
  <c r="H6" i="11"/>
  <c r="G6" i="11"/>
  <c r="F6" i="11"/>
  <c r="M16" i="7" l="1"/>
  <c r="M15" i="7"/>
  <c r="M14" i="7"/>
  <c r="M13" i="7"/>
  <c r="M12" i="7"/>
  <c r="M11" i="7"/>
  <c r="M9" i="7"/>
  <c r="F21" i="5" l="1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Q8" i="5"/>
  <c r="P8" i="5"/>
  <c r="O8" i="5"/>
  <c r="N8" i="5"/>
  <c r="M8" i="5"/>
  <c r="L8" i="5"/>
  <c r="K8" i="5"/>
  <c r="J8" i="5"/>
  <c r="I8" i="5"/>
  <c r="H8" i="5"/>
  <c r="G8" i="5"/>
  <c r="F8" i="5"/>
  <c r="E8" i="5" s="1"/>
  <c r="D8" i="5"/>
</calcChain>
</file>

<file path=xl/sharedStrings.xml><?xml version="1.0" encoding="utf-8"?>
<sst xmlns="http://schemas.openxmlformats.org/spreadsheetml/2006/main" count="818" uniqueCount="434">
  <si>
    <t>保健福祉事務所</t>
    <rPh sb="0" eb="7">
      <t>ホケンジョ</t>
    </rPh>
    <phoneticPr fontId="3"/>
  </si>
  <si>
    <t>医師</t>
    <rPh sb="0" eb="2">
      <t>イシ</t>
    </rPh>
    <phoneticPr fontId="3"/>
  </si>
  <si>
    <t>歯科医師</t>
    <rPh sb="0" eb="4">
      <t>シカイシ</t>
    </rPh>
    <phoneticPr fontId="3"/>
  </si>
  <si>
    <t>薬剤師</t>
    <rPh sb="0" eb="3">
      <t>ヤクザイシ</t>
    </rPh>
    <phoneticPr fontId="3"/>
  </si>
  <si>
    <t>保健師</t>
    <rPh sb="0" eb="2">
      <t>ホケン</t>
    </rPh>
    <rPh sb="2" eb="3">
      <t>シ</t>
    </rPh>
    <phoneticPr fontId="3"/>
  </si>
  <si>
    <t>助産師</t>
    <rPh sb="0" eb="2">
      <t>ジョサンプ</t>
    </rPh>
    <rPh sb="2" eb="3">
      <t>シ</t>
    </rPh>
    <phoneticPr fontId="3"/>
  </si>
  <si>
    <t>看護師</t>
    <rPh sb="0" eb="2">
      <t>カンゴフ</t>
    </rPh>
    <rPh sb="2" eb="3">
      <t>シ</t>
    </rPh>
    <phoneticPr fontId="3"/>
  </si>
  <si>
    <t>准看護師</t>
    <rPh sb="0" eb="1">
      <t>ジュン</t>
    </rPh>
    <rPh sb="1" eb="3">
      <t>カンゴフ</t>
    </rPh>
    <rPh sb="3" eb="4">
      <t>シ</t>
    </rPh>
    <phoneticPr fontId="3"/>
  </si>
  <si>
    <t>人</t>
    <rPh sb="0" eb="1">
      <t>ヒト</t>
    </rPh>
    <phoneticPr fontId="3"/>
  </si>
  <si>
    <t>　</t>
  </si>
  <si>
    <t>前橋</t>
    <rPh sb="0" eb="2">
      <t>マエバシ</t>
    </rPh>
    <phoneticPr fontId="3"/>
  </si>
  <si>
    <t>市保健所</t>
    <rPh sb="0" eb="1">
      <t>シ</t>
    </rPh>
    <rPh sb="1" eb="4">
      <t>ホケンジョ</t>
    </rPh>
    <phoneticPr fontId="3"/>
  </si>
  <si>
    <t>高崎</t>
    <rPh sb="0" eb="2">
      <t>タカサキ</t>
    </rPh>
    <phoneticPr fontId="3"/>
  </si>
  <si>
    <t>渋川</t>
    <rPh sb="0" eb="2">
      <t>シブカワ</t>
    </rPh>
    <phoneticPr fontId="3"/>
  </si>
  <si>
    <t>伊勢崎</t>
    <rPh sb="0" eb="3">
      <t>イセサキ</t>
    </rPh>
    <phoneticPr fontId="3"/>
  </si>
  <si>
    <t>安中</t>
    <rPh sb="0" eb="2">
      <t>アンナカ</t>
    </rPh>
    <phoneticPr fontId="3"/>
  </si>
  <si>
    <t>藤岡</t>
    <rPh sb="0" eb="2">
      <t>フジオカ</t>
    </rPh>
    <phoneticPr fontId="3"/>
  </si>
  <si>
    <t>富岡</t>
    <rPh sb="0" eb="2">
      <t>トミオカ</t>
    </rPh>
    <phoneticPr fontId="3"/>
  </si>
  <si>
    <t>吾妻</t>
    <rPh sb="0" eb="2">
      <t>アガツマ</t>
    </rPh>
    <phoneticPr fontId="3"/>
  </si>
  <si>
    <t>利根沼田</t>
    <rPh sb="0" eb="2">
      <t>トネ</t>
    </rPh>
    <rPh sb="2" eb="4">
      <t>ヌマタ</t>
    </rPh>
    <phoneticPr fontId="3"/>
  </si>
  <si>
    <t>太田</t>
    <rPh sb="0" eb="2">
      <t>オオタ</t>
    </rPh>
    <phoneticPr fontId="3"/>
  </si>
  <si>
    <t>桐生</t>
    <rPh sb="0" eb="2">
      <t>キリュウ</t>
    </rPh>
    <phoneticPr fontId="3"/>
  </si>
  <si>
    <t>館林</t>
    <rPh sb="0" eb="2">
      <t>タテバヤシ</t>
    </rPh>
    <phoneticPr fontId="3"/>
  </si>
  <si>
    <t>資料：県健康福祉課、医務課</t>
    <rPh sb="0" eb="2">
      <t>シリョウ</t>
    </rPh>
    <rPh sb="3" eb="4">
      <t>ケン</t>
    </rPh>
    <rPh sb="4" eb="6">
      <t>ケンコウ</t>
    </rPh>
    <rPh sb="6" eb="8">
      <t>フクシ</t>
    </rPh>
    <rPh sb="8" eb="9">
      <t>カ</t>
    </rPh>
    <rPh sb="10" eb="13">
      <t>イムカ</t>
    </rPh>
    <phoneticPr fontId="3"/>
  </si>
  <si>
    <t>注）1 隔年調査で、従業地による集計（就業していないものは住所地による集計）である。</t>
    <rPh sb="0" eb="1">
      <t>チュウ</t>
    </rPh>
    <rPh sb="4" eb="6">
      <t>カクネン</t>
    </rPh>
    <rPh sb="6" eb="8">
      <t>チョウサ</t>
    </rPh>
    <rPh sb="10" eb="12">
      <t>ジュウギョウ</t>
    </rPh>
    <rPh sb="12" eb="13">
      <t>チ</t>
    </rPh>
    <rPh sb="16" eb="18">
      <t>シュウケイ</t>
    </rPh>
    <rPh sb="19" eb="21">
      <t>シュウギョウ</t>
    </rPh>
    <rPh sb="29" eb="31">
      <t>ジュウショ</t>
    </rPh>
    <rPh sb="31" eb="32">
      <t>チ</t>
    </rPh>
    <rPh sb="35" eb="37">
      <t>シュウケイ</t>
    </rPh>
    <phoneticPr fontId="3"/>
  </si>
  <si>
    <t>　　2 保健師、助産師、看護師、准看護師は就業しているもののみ集計している。</t>
    <rPh sb="4" eb="5">
      <t>タモツ</t>
    </rPh>
    <rPh sb="5" eb="6">
      <t>ケン</t>
    </rPh>
    <rPh sb="6" eb="7">
      <t>シ</t>
    </rPh>
    <rPh sb="8" eb="10">
      <t>ジョサン</t>
    </rPh>
    <rPh sb="10" eb="11">
      <t>シ</t>
    </rPh>
    <rPh sb="12" eb="13">
      <t>ミ</t>
    </rPh>
    <rPh sb="13" eb="14">
      <t>ユズル</t>
    </rPh>
    <rPh sb="14" eb="15">
      <t>シ</t>
    </rPh>
    <rPh sb="16" eb="17">
      <t>ジュン</t>
    </rPh>
    <rPh sb="17" eb="19">
      <t>カンゴ</t>
    </rPh>
    <rPh sb="19" eb="20">
      <t>シ</t>
    </rPh>
    <rPh sb="21" eb="23">
      <t>シュウギョウ</t>
    </rPh>
    <rPh sb="31" eb="33">
      <t>シュウケイ</t>
    </rPh>
    <phoneticPr fontId="3"/>
  </si>
  <si>
    <t>令和２年</t>
    <rPh sb="0" eb="2">
      <t>レイワガン</t>
    </rPh>
    <phoneticPr fontId="3"/>
  </si>
  <si>
    <r>
      <t xml:space="preserve">医師
</t>
    </r>
    <r>
      <rPr>
        <sz val="8"/>
        <rFont val="ＭＳ 明朝"/>
        <family val="1"/>
        <charset val="128"/>
      </rPr>
      <t>（県独自調査）</t>
    </r>
    <rPh sb="0" eb="2">
      <t>イシ</t>
    </rPh>
    <rPh sb="4" eb="5">
      <t>ケン</t>
    </rPh>
    <rPh sb="5" eb="7">
      <t>ドクジ</t>
    </rPh>
    <rPh sb="7" eb="9">
      <t>チョウサ</t>
    </rPh>
    <phoneticPr fontId="3"/>
  </si>
  <si>
    <t>－</t>
    <phoneticPr fontId="3"/>
  </si>
  <si>
    <t>　　3 医師の県独自調査は、医師届出票の「主たる従事先名称」と県作成の病院・診療所一覧を照合し、届出票の提出がない施設に対し、</t>
    <rPh sb="4" eb="6">
      <t>イシ</t>
    </rPh>
    <rPh sb="7" eb="12">
      <t>ケンドクジチョウサ</t>
    </rPh>
    <phoneticPr fontId="3"/>
  </si>
  <si>
    <t>　　  令和６年４月３０日から令和６年５月２１日の期間で令和４年１２月３１日現在の届出の依頼を実施し集計した。</t>
    <rPh sb="50" eb="52">
      <t>シュウケイ</t>
    </rPh>
    <phoneticPr fontId="3"/>
  </si>
  <si>
    <t>令和４年</t>
    <rPh sb="0" eb="2">
      <t>レイワガン</t>
    </rPh>
    <phoneticPr fontId="3"/>
  </si>
  <si>
    <t>２３－１ 医療関係者数 （令和４年末）</t>
    <rPh sb="5" eb="7">
      <t>イリョウ</t>
    </rPh>
    <rPh sb="7" eb="10">
      <t>カンケイシャ</t>
    </rPh>
    <rPh sb="10" eb="11">
      <t>スウ</t>
    </rPh>
    <rPh sb="13" eb="15">
      <t>レイワ</t>
    </rPh>
    <rPh sb="16" eb="18">
      <t>ネンマツ</t>
    </rPh>
    <phoneticPr fontId="3"/>
  </si>
  <si>
    <t>保健福祉事務所</t>
    <rPh sb="0" eb="2">
      <t>ホケン</t>
    </rPh>
    <rPh sb="2" eb="4">
      <t>フクシ</t>
    </rPh>
    <rPh sb="4" eb="7">
      <t>ジムショ</t>
    </rPh>
    <phoneticPr fontId="3"/>
  </si>
  <si>
    <t>精神科病院</t>
    <rPh sb="0" eb="3">
      <t>セイシンカ</t>
    </rPh>
    <rPh sb="3" eb="5">
      <t>ビョウイン</t>
    </rPh>
    <phoneticPr fontId="3"/>
  </si>
  <si>
    <t>一般病院</t>
    <rPh sb="0" eb="2">
      <t>イッパン</t>
    </rPh>
    <rPh sb="2" eb="4">
      <t>ビョウイン</t>
    </rPh>
    <phoneticPr fontId="3"/>
  </si>
  <si>
    <t>一般診療所</t>
    <rPh sb="0" eb="2">
      <t>イッパン</t>
    </rPh>
    <rPh sb="2" eb="5">
      <t>シンリョウショ</t>
    </rPh>
    <phoneticPr fontId="3"/>
  </si>
  <si>
    <t>歯科診療所</t>
    <rPh sb="0" eb="2">
      <t>シカ</t>
    </rPh>
    <rPh sb="2" eb="5">
      <t>シンリョウショ</t>
    </rPh>
    <phoneticPr fontId="3"/>
  </si>
  <si>
    <t>病院数</t>
    <rPh sb="0" eb="2">
      <t>ビョウイン</t>
    </rPh>
    <rPh sb="2" eb="3">
      <t>スウ</t>
    </rPh>
    <phoneticPr fontId="3"/>
  </si>
  <si>
    <t>病床数</t>
    <rPh sb="0" eb="2">
      <t>ビョウショウ</t>
    </rPh>
    <rPh sb="2" eb="3">
      <t>スウ</t>
    </rPh>
    <phoneticPr fontId="3"/>
  </si>
  <si>
    <t>診療所数</t>
    <rPh sb="0" eb="3">
      <t>シンリョウショ</t>
    </rPh>
    <rPh sb="3" eb="4">
      <t>スウ</t>
    </rPh>
    <phoneticPr fontId="3"/>
  </si>
  <si>
    <t>総数</t>
    <rPh sb="0" eb="2">
      <t>ソウスウ</t>
    </rPh>
    <phoneticPr fontId="3"/>
  </si>
  <si>
    <t>精神</t>
    <rPh sb="0" eb="2">
      <t>セイシン</t>
    </rPh>
    <phoneticPr fontId="3"/>
  </si>
  <si>
    <t>感染症</t>
    <rPh sb="0" eb="3">
      <t>カンセンショウ</t>
    </rPh>
    <phoneticPr fontId="3"/>
  </si>
  <si>
    <t>結核</t>
    <rPh sb="0" eb="2">
      <t>ケッカク</t>
    </rPh>
    <phoneticPr fontId="3"/>
  </si>
  <si>
    <t>療養</t>
    <rPh sb="0" eb="1">
      <t>リョウ</t>
    </rPh>
    <rPh sb="1" eb="2">
      <t>オサム</t>
    </rPh>
    <phoneticPr fontId="3"/>
  </si>
  <si>
    <t>一般</t>
    <rPh sb="0" eb="1">
      <t>イチ</t>
    </rPh>
    <rPh sb="1" eb="2">
      <t>パン</t>
    </rPh>
    <phoneticPr fontId="3"/>
  </si>
  <si>
    <t>令和３年</t>
    <rPh sb="0" eb="2">
      <t>レイワ</t>
    </rPh>
    <rPh sb="3" eb="4">
      <t>ネンド</t>
    </rPh>
    <phoneticPr fontId="3"/>
  </si>
  <si>
    <t>令和４年</t>
    <rPh sb="0" eb="2">
      <t>レイワ</t>
    </rPh>
    <rPh sb="3" eb="4">
      <t>ネンド</t>
    </rPh>
    <phoneticPr fontId="3"/>
  </si>
  <si>
    <t>前橋市保健所</t>
    <rPh sb="0" eb="3">
      <t>マエバシシ</t>
    </rPh>
    <rPh sb="3" eb="6">
      <t>ホケンジョ</t>
    </rPh>
    <phoneticPr fontId="3"/>
  </si>
  <si>
    <t>前橋市</t>
    <rPh sb="0" eb="3">
      <t>マエバシシ</t>
    </rPh>
    <phoneticPr fontId="3"/>
  </si>
  <si>
    <t>高崎市保健所</t>
    <rPh sb="0" eb="3">
      <t>タカサキシ</t>
    </rPh>
    <rPh sb="3" eb="6">
      <t>ホケンジョ</t>
    </rPh>
    <phoneticPr fontId="3"/>
  </si>
  <si>
    <t>高崎市</t>
    <rPh sb="0" eb="3">
      <t>タカサキシ</t>
    </rPh>
    <phoneticPr fontId="3"/>
  </si>
  <si>
    <t>渋川保健福祉事務所</t>
    <rPh sb="0" eb="2">
      <t>シブカワ</t>
    </rPh>
    <rPh sb="2" eb="4">
      <t>ホケン</t>
    </rPh>
    <rPh sb="4" eb="6">
      <t>フクシ</t>
    </rPh>
    <rPh sb="6" eb="9">
      <t>ジムショ</t>
    </rPh>
    <phoneticPr fontId="3"/>
  </si>
  <si>
    <t>渋川市</t>
    <rPh sb="0" eb="3">
      <t>シブカワシ</t>
    </rPh>
    <phoneticPr fontId="3"/>
  </si>
  <si>
    <t>榛東村</t>
  </si>
  <si>
    <t>吉岡町</t>
  </si>
  <si>
    <t>伊勢崎保健福祉事務所</t>
    <rPh sb="0" eb="3">
      <t>イセサキ</t>
    </rPh>
    <rPh sb="3" eb="5">
      <t>ホケン</t>
    </rPh>
    <rPh sb="5" eb="7">
      <t>フクシ</t>
    </rPh>
    <rPh sb="7" eb="10">
      <t>ジムショ</t>
    </rPh>
    <phoneticPr fontId="3"/>
  </si>
  <si>
    <t>伊勢崎市</t>
    <rPh sb="0" eb="4">
      <t>イセザキシ</t>
    </rPh>
    <phoneticPr fontId="3"/>
  </si>
  <si>
    <t>玉村町</t>
  </si>
  <si>
    <t>安中保健福祉事務所</t>
    <rPh sb="0" eb="2">
      <t>アンナカ</t>
    </rPh>
    <rPh sb="2" eb="4">
      <t>ホケン</t>
    </rPh>
    <rPh sb="4" eb="6">
      <t>フクシ</t>
    </rPh>
    <rPh sb="6" eb="9">
      <t>ジムショ</t>
    </rPh>
    <phoneticPr fontId="3"/>
  </si>
  <si>
    <t>安中市</t>
    <rPh sb="0" eb="3">
      <t>アンナカシ</t>
    </rPh>
    <phoneticPr fontId="3"/>
  </si>
  <si>
    <t>藤岡保健福祉事務所</t>
    <rPh sb="0" eb="2">
      <t>フジオカ</t>
    </rPh>
    <rPh sb="2" eb="4">
      <t>ホケン</t>
    </rPh>
    <rPh sb="4" eb="6">
      <t>フクシ</t>
    </rPh>
    <rPh sb="6" eb="9">
      <t>ジムショ</t>
    </rPh>
    <phoneticPr fontId="3"/>
  </si>
  <si>
    <t>藤岡市</t>
    <rPh sb="0" eb="3">
      <t>フジオカシ</t>
    </rPh>
    <phoneticPr fontId="3"/>
  </si>
  <si>
    <t>上野村</t>
  </si>
  <si>
    <t>神流町</t>
    <rPh sb="0" eb="1">
      <t>カミ</t>
    </rPh>
    <rPh sb="1" eb="2">
      <t>ナガ</t>
    </rPh>
    <rPh sb="2" eb="3">
      <t>マチ</t>
    </rPh>
    <phoneticPr fontId="11"/>
  </si>
  <si>
    <t>富岡保健福祉事務所</t>
    <rPh sb="0" eb="2">
      <t>トミオカ</t>
    </rPh>
    <rPh sb="2" eb="4">
      <t>ホケン</t>
    </rPh>
    <rPh sb="4" eb="6">
      <t>フクシ</t>
    </rPh>
    <rPh sb="6" eb="9">
      <t>ジムショ</t>
    </rPh>
    <phoneticPr fontId="3"/>
  </si>
  <si>
    <t>富岡市</t>
    <rPh sb="0" eb="3">
      <t>トミオカシ</t>
    </rPh>
    <phoneticPr fontId="3"/>
  </si>
  <si>
    <t>下仁田町</t>
  </si>
  <si>
    <t>南牧村</t>
  </si>
  <si>
    <t>甘楽町</t>
  </si>
  <si>
    <t>吾妻保健福祉事務所</t>
    <rPh sb="0" eb="2">
      <t>アガツマ</t>
    </rPh>
    <rPh sb="2" eb="4">
      <t>ホケン</t>
    </rPh>
    <rPh sb="4" eb="6">
      <t>フクシ</t>
    </rPh>
    <rPh sb="6" eb="9">
      <t>ジムショ</t>
    </rPh>
    <phoneticPr fontId="3"/>
  </si>
  <si>
    <t>中之条町</t>
    <rPh sb="0" eb="4">
      <t>ナカノジョウマチ</t>
    </rPh>
    <phoneticPr fontId="3"/>
  </si>
  <si>
    <t>長野原町</t>
  </si>
  <si>
    <t>嬬恋村</t>
  </si>
  <si>
    <t>草津町</t>
  </si>
  <si>
    <t>高山村</t>
  </si>
  <si>
    <t>東吾妻町</t>
    <rPh sb="0" eb="1">
      <t>ヒガシ</t>
    </rPh>
    <rPh sb="1" eb="4">
      <t>アガツママチ</t>
    </rPh>
    <phoneticPr fontId="11"/>
  </si>
  <si>
    <t>利根沼田保健福祉事務所</t>
    <rPh sb="0" eb="2">
      <t>トネ</t>
    </rPh>
    <rPh sb="2" eb="4">
      <t>ヌマタ</t>
    </rPh>
    <rPh sb="4" eb="6">
      <t>ホケン</t>
    </rPh>
    <rPh sb="6" eb="8">
      <t>フクシ</t>
    </rPh>
    <rPh sb="8" eb="11">
      <t>ジムショ</t>
    </rPh>
    <phoneticPr fontId="3"/>
  </si>
  <si>
    <t>沼田市</t>
    <rPh sb="0" eb="3">
      <t>ヌマタシ</t>
    </rPh>
    <phoneticPr fontId="3"/>
  </si>
  <si>
    <t>片品村</t>
  </si>
  <si>
    <t>川場村</t>
  </si>
  <si>
    <t>昭和村</t>
  </si>
  <si>
    <t>みなかみ町</t>
    <rPh sb="4" eb="5">
      <t>マチ</t>
    </rPh>
    <phoneticPr fontId="11"/>
  </si>
  <si>
    <t>太田保健福祉事務所</t>
    <rPh sb="0" eb="2">
      <t>オオタ</t>
    </rPh>
    <rPh sb="2" eb="4">
      <t>ホケン</t>
    </rPh>
    <rPh sb="4" eb="6">
      <t>フクシ</t>
    </rPh>
    <rPh sb="6" eb="9">
      <t>ジムショ</t>
    </rPh>
    <phoneticPr fontId="3"/>
  </si>
  <si>
    <t>太田市</t>
    <rPh sb="0" eb="3">
      <t>オオタシ</t>
    </rPh>
    <phoneticPr fontId="3"/>
  </si>
  <si>
    <t>桐生保健福祉事務所</t>
    <rPh sb="0" eb="2">
      <t>キリュウ</t>
    </rPh>
    <rPh sb="2" eb="4">
      <t>ホケン</t>
    </rPh>
    <rPh sb="4" eb="6">
      <t>フクシ</t>
    </rPh>
    <rPh sb="6" eb="9">
      <t>ジムショ</t>
    </rPh>
    <phoneticPr fontId="3"/>
  </si>
  <si>
    <t>桐生市</t>
    <rPh sb="0" eb="3">
      <t>キリュウシ</t>
    </rPh>
    <phoneticPr fontId="3"/>
  </si>
  <si>
    <t>みどり市</t>
    <rPh sb="3" eb="4">
      <t>シ</t>
    </rPh>
    <phoneticPr fontId="3"/>
  </si>
  <si>
    <t>館林保健福祉事務所</t>
    <rPh sb="0" eb="2">
      <t>タテバヤシ</t>
    </rPh>
    <rPh sb="2" eb="4">
      <t>ホケン</t>
    </rPh>
    <rPh sb="4" eb="6">
      <t>フクシ</t>
    </rPh>
    <rPh sb="6" eb="9">
      <t>ジムショ</t>
    </rPh>
    <phoneticPr fontId="3"/>
  </si>
  <si>
    <t>館林市</t>
    <rPh sb="0" eb="3">
      <t>タテバヤシシ</t>
    </rPh>
    <phoneticPr fontId="3"/>
  </si>
  <si>
    <t>板倉町</t>
  </si>
  <si>
    <t>明和町</t>
  </si>
  <si>
    <t>千代田町</t>
  </si>
  <si>
    <t>大泉町</t>
  </si>
  <si>
    <t>邑楽町</t>
  </si>
  <si>
    <t>二次保健医療圏（再掲)</t>
    <rPh sb="0" eb="2">
      <t>ニジ</t>
    </rPh>
    <rPh sb="2" eb="4">
      <t>ホケン</t>
    </rPh>
    <rPh sb="4" eb="6">
      <t>イリョウ</t>
    </rPh>
    <rPh sb="6" eb="7">
      <t>ケン</t>
    </rPh>
    <rPh sb="8" eb="10">
      <t>サイケイ</t>
    </rPh>
    <phoneticPr fontId="3"/>
  </si>
  <si>
    <t>高崎・安中</t>
    <rPh sb="0" eb="2">
      <t>タカサキ</t>
    </rPh>
    <rPh sb="3" eb="5">
      <t>アンナカ</t>
    </rPh>
    <phoneticPr fontId="3"/>
  </si>
  <si>
    <t>沼田</t>
    <rPh sb="0" eb="2">
      <t>ヌマタ</t>
    </rPh>
    <phoneticPr fontId="3"/>
  </si>
  <si>
    <t>太田・館林</t>
    <rPh sb="0" eb="2">
      <t>オオダ</t>
    </rPh>
    <rPh sb="3" eb="5">
      <t>タテバヤシ</t>
    </rPh>
    <phoneticPr fontId="3"/>
  </si>
  <si>
    <t>資料：医療施設調査・病院報告（厚生労働省の調査票情報を元に群馬県独自に集計）</t>
    <rPh sb="0" eb="2">
      <t>シリョウ</t>
    </rPh>
    <phoneticPr fontId="3"/>
  </si>
  <si>
    <t>注）休止及び一年以上休診中の施設を除く。</t>
    <rPh sb="0" eb="1">
      <t>チュウ</t>
    </rPh>
    <rPh sb="2" eb="4">
      <t>キュウシ</t>
    </rPh>
    <rPh sb="4" eb="5">
      <t>オヨ</t>
    </rPh>
    <rPh sb="6" eb="7">
      <t>イチ</t>
    </rPh>
    <rPh sb="7" eb="8">
      <t>ネン</t>
    </rPh>
    <rPh sb="8" eb="10">
      <t>イジョウ</t>
    </rPh>
    <rPh sb="10" eb="13">
      <t>キュウシンチュウ</t>
    </rPh>
    <rPh sb="14" eb="16">
      <t>シセツ</t>
    </rPh>
    <rPh sb="17" eb="18">
      <t>ノゾ</t>
    </rPh>
    <phoneticPr fontId="3"/>
  </si>
  <si>
    <t/>
  </si>
  <si>
    <t>２３－２ 医療施設数及び病床数 （令和４年10月１日）</t>
    <rPh sb="5" eb="7">
      <t>イリョウ</t>
    </rPh>
    <rPh sb="7" eb="9">
      <t>シセツ</t>
    </rPh>
    <rPh sb="9" eb="10">
      <t>スウ</t>
    </rPh>
    <rPh sb="10" eb="11">
      <t>オヨ</t>
    </rPh>
    <rPh sb="12" eb="14">
      <t>ビョウショウ</t>
    </rPh>
    <rPh sb="14" eb="15">
      <t>スウ</t>
    </rPh>
    <rPh sb="17" eb="19">
      <t>レイワ</t>
    </rPh>
    <rPh sb="20" eb="21">
      <t>ネン</t>
    </rPh>
    <rPh sb="23" eb="24">
      <t>ガツ</t>
    </rPh>
    <rPh sb="25" eb="26">
      <t>ニチ</t>
    </rPh>
    <phoneticPr fontId="3"/>
  </si>
  <si>
    <t>月</t>
    <rPh sb="0" eb="1">
      <t>ツキ</t>
    </rPh>
    <phoneticPr fontId="3"/>
  </si>
  <si>
    <t>献血
目標
人数</t>
    <rPh sb="0" eb="2">
      <t>ケンケツ</t>
    </rPh>
    <rPh sb="3" eb="5">
      <t>モクヒョウ</t>
    </rPh>
    <rPh sb="6" eb="8">
      <t>ニンズウ</t>
    </rPh>
    <phoneticPr fontId="3"/>
  </si>
  <si>
    <t>献血
人員</t>
    <rPh sb="0" eb="2">
      <t>ケンケツ</t>
    </rPh>
    <rPh sb="3" eb="5">
      <t>ジンイン</t>
    </rPh>
    <phoneticPr fontId="3"/>
  </si>
  <si>
    <t>献血量</t>
    <rPh sb="0" eb="2">
      <t>ケンケツ</t>
    </rPh>
    <rPh sb="2" eb="3">
      <t>リョウ</t>
    </rPh>
    <phoneticPr fontId="3"/>
  </si>
  <si>
    <t>目　標
達成率</t>
    <rPh sb="0" eb="1">
      <t>メ</t>
    </rPh>
    <rPh sb="2" eb="3">
      <t>シルベ</t>
    </rPh>
    <rPh sb="4" eb="7">
      <t>タッセイリツ</t>
    </rPh>
    <phoneticPr fontId="3"/>
  </si>
  <si>
    <t>16～19歳</t>
    <rPh sb="5" eb="6">
      <t>サイ</t>
    </rPh>
    <phoneticPr fontId="3"/>
  </si>
  <si>
    <t>20～29歳</t>
    <rPh sb="5" eb="6">
      <t>サイ</t>
    </rPh>
    <phoneticPr fontId="3"/>
  </si>
  <si>
    <t>30～39歳</t>
    <rPh sb="5" eb="6">
      <t>サイ</t>
    </rPh>
    <phoneticPr fontId="3"/>
  </si>
  <si>
    <t>40～49歳</t>
    <rPh sb="5" eb="6">
      <t>サイ</t>
    </rPh>
    <phoneticPr fontId="3"/>
  </si>
  <si>
    <t>50～69歳</t>
    <rPh sb="5" eb="6">
      <t>サイ</t>
    </rPh>
    <phoneticPr fontId="3"/>
  </si>
  <si>
    <t>男</t>
    <rPh sb="0" eb="1">
      <t>オ</t>
    </rPh>
    <phoneticPr fontId="3"/>
  </si>
  <si>
    <t>女</t>
    <rPh sb="0" eb="1">
      <t>ニョ</t>
    </rPh>
    <phoneticPr fontId="3"/>
  </si>
  <si>
    <t>％</t>
    <phoneticPr fontId="3"/>
  </si>
  <si>
    <t>L</t>
    <phoneticPr fontId="3"/>
  </si>
  <si>
    <t>令和４年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</si>
  <si>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</si>
  <si>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月</t>
    <rPh sb="0" eb="1">
      <t>ガツ</t>
    </rPh>
    <phoneticPr fontId="3"/>
  </si>
  <si>
    <t>資料：県薬務課</t>
    <rPh sb="0" eb="2">
      <t>シリョウ</t>
    </rPh>
    <rPh sb="3" eb="4">
      <t>ケン</t>
    </rPh>
    <rPh sb="4" eb="5">
      <t>クスリ</t>
    </rPh>
    <rPh sb="5" eb="6">
      <t>ム</t>
    </rPh>
    <rPh sb="6" eb="7">
      <t>カ</t>
    </rPh>
    <phoneticPr fontId="3"/>
  </si>
  <si>
    <t>注）1「献血量」は集計システムの数値である。</t>
    <rPh sb="0" eb="1">
      <t>チュウ</t>
    </rPh>
    <rPh sb="9" eb="11">
      <t>シュウケイ</t>
    </rPh>
    <rPh sb="16" eb="18">
      <t>スウチ</t>
    </rPh>
    <phoneticPr fontId="3"/>
  </si>
  <si>
    <t>　　 「献血量」はＰＣ献血（5単位：100ｍＬ　10単位：200ｍＬ　15・20単位：250ｍＬ）、ＰＰＰ献血（採血指示量）、全血献血（200mL,400mL)で算出。</t>
    <rPh sb="4" eb="6">
      <t>ケンケツ</t>
    </rPh>
    <rPh sb="6" eb="7">
      <t>リョウ</t>
    </rPh>
    <rPh sb="11" eb="13">
      <t>ケンケツ</t>
    </rPh>
    <rPh sb="15" eb="17">
      <t>タンイ</t>
    </rPh>
    <rPh sb="26" eb="28">
      <t>タンイ</t>
    </rPh>
    <rPh sb="40" eb="42">
      <t>タンイ</t>
    </rPh>
    <rPh sb="53" eb="55">
      <t>ケンケツ</t>
    </rPh>
    <rPh sb="56" eb="58">
      <t>サイケツ</t>
    </rPh>
    <rPh sb="58" eb="60">
      <t>シジ</t>
    </rPh>
    <rPh sb="60" eb="61">
      <t>リョウ</t>
    </rPh>
    <rPh sb="63" eb="65">
      <t>ゼンケツ</t>
    </rPh>
    <rPh sb="65" eb="67">
      <t>ケンケツ</t>
    </rPh>
    <rPh sb="81" eb="83">
      <t>サンシュツ</t>
    </rPh>
    <phoneticPr fontId="3"/>
  </si>
  <si>
    <t>　　2「献血量」は端数処理しているため、合計量と内訳の計とは必ずしも一致しない。</t>
    <rPh sb="4" eb="6">
      <t>ケンケツ</t>
    </rPh>
    <rPh sb="6" eb="7">
      <t>リョウ</t>
    </rPh>
    <rPh sb="9" eb="11">
      <t>ハスウ</t>
    </rPh>
    <rPh sb="11" eb="13">
      <t>ショリ</t>
    </rPh>
    <rPh sb="20" eb="22">
      <t>ゴウケイ</t>
    </rPh>
    <rPh sb="22" eb="23">
      <t>リョウ</t>
    </rPh>
    <rPh sb="24" eb="26">
      <t>ウチワケ</t>
    </rPh>
    <rPh sb="27" eb="28">
      <t>ケイ</t>
    </rPh>
    <rPh sb="30" eb="31">
      <t>カナラ</t>
    </rPh>
    <rPh sb="34" eb="36">
      <t>イッチ</t>
    </rPh>
    <phoneticPr fontId="3"/>
  </si>
  <si>
    <t>２３－４ 感染症発生動向調査（全数把握対象疾患）報告数 （令和５年１月３日～令和６年１月１日）</t>
    <rPh sb="5" eb="8">
      <t>カンセンショウ</t>
    </rPh>
    <rPh sb="8" eb="9">
      <t>ハツ</t>
    </rPh>
    <rPh sb="9" eb="10">
      <t>セイ</t>
    </rPh>
    <rPh sb="10" eb="12">
      <t>ドウコウ</t>
    </rPh>
    <rPh sb="12" eb="14">
      <t>チョウサ</t>
    </rPh>
    <rPh sb="15" eb="17">
      <t>ゼンスウ</t>
    </rPh>
    <rPh sb="17" eb="19">
      <t>ハアク</t>
    </rPh>
    <rPh sb="19" eb="21">
      <t>タイショウ</t>
    </rPh>
    <rPh sb="21" eb="22">
      <t>シツ</t>
    </rPh>
    <rPh sb="22" eb="23">
      <t>カン</t>
    </rPh>
    <rPh sb="24" eb="26">
      <t>ホウコク</t>
    </rPh>
    <rPh sb="26" eb="27">
      <t>スウ</t>
    </rPh>
    <rPh sb="29" eb="31">
      <t>レイワ</t>
    </rPh>
    <rPh sb="32" eb="33">
      <t>ネン</t>
    </rPh>
    <rPh sb="34" eb="35">
      <t>ガツ</t>
    </rPh>
    <rPh sb="36" eb="37">
      <t>ニチ</t>
    </rPh>
    <rPh sb="38" eb="40">
      <t>レイワ</t>
    </rPh>
    <phoneticPr fontId="3"/>
  </si>
  <si>
    <t>前橋市</t>
    <rPh sb="0" eb="2">
      <t>マエバシ</t>
    </rPh>
    <rPh sb="2" eb="3">
      <t>シ</t>
    </rPh>
    <phoneticPr fontId="3"/>
  </si>
  <si>
    <t>群馬県</t>
    <rPh sb="0" eb="3">
      <t>グンマケン</t>
    </rPh>
    <phoneticPr fontId="3"/>
  </si>
  <si>
    <t>全国</t>
    <rPh sb="0" eb="1">
      <t>ゼン</t>
    </rPh>
    <rPh sb="1" eb="2">
      <t>クニ</t>
    </rPh>
    <phoneticPr fontId="3"/>
  </si>
  <si>
    <t>一類感染症</t>
    <rPh sb="0" eb="1">
      <t>イチ</t>
    </rPh>
    <phoneticPr fontId="3"/>
  </si>
  <si>
    <t>エボラ出血熱</t>
  </si>
  <si>
    <t>クリミア・コンゴ出血熱</t>
  </si>
  <si>
    <t>痘そう</t>
  </si>
  <si>
    <t>南米出血熱</t>
  </si>
  <si>
    <t>ペスト</t>
  </si>
  <si>
    <t>マールブルグ病</t>
  </si>
  <si>
    <t>ラッサ熱</t>
  </si>
  <si>
    <t>二類感染症</t>
    <rPh sb="0" eb="1">
      <t>ニ</t>
    </rPh>
    <phoneticPr fontId="3"/>
  </si>
  <si>
    <t>急性灰白髄炎</t>
  </si>
  <si>
    <t>結核</t>
  </si>
  <si>
    <t>ジフテリア</t>
  </si>
  <si>
    <t>重症急性呼吸器症候群</t>
  </si>
  <si>
    <t>中東呼吸器症候群</t>
  </si>
  <si>
    <t>鳥インフルエンザ（Ｈ５Ｎ１）</t>
  </si>
  <si>
    <t>鳥インフルエンザ（Ｈ７Ｎ９）</t>
  </si>
  <si>
    <t>三類感染症</t>
    <rPh sb="0" eb="1">
      <t>サン</t>
    </rPh>
    <phoneticPr fontId="3"/>
  </si>
  <si>
    <t>コレラ</t>
  </si>
  <si>
    <t>細菌性赤痢</t>
  </si>
  <si>
    <t>腸管出血性大腸菌感染症</t>
  </si>
  <si>
    <t>腸チフス</t>
  </si>
  <si>
    <t>パラチフス</t>
  </si>
  <si>
    <t>四類感染症</t>
    <rPh sb="0" eb="1">
      <t>ヨン</t>
    </rPh>
    <phoneticPr fontId="3"/>
  </si>
  <si>
    <t>Ｅ型肝炎</t>
  </si>
  <si>
    <t>ウエストナイル熱</t>
  </si>
  <si>
    <t>Ａ型肝炎</t>
  </si>
  <si>
    <t>エキノコックス症</t>
  </si>
  <si>
    <t>エムポックス</t>
    <phoneticPr fontId="3"/>
  </si>
  <si>
    <t>黄熱</t>
  </si>
  <si>
    <t>オウム病</t>
  </si>
  <si>
    <t>オムスク出血熱</t>
  </si>
  <si>
    <t>回帰熱</t>
  </si>
  <si>
    <t>キャサヌル森林病</t>
  </si>
  <si>
    <t>Ｑ熱</t>
  </si>
  <si>
    <t>狂犬病</t>
  </si>
  <si>
    <t>コクシジオイデス症</t>
  </si>
  <si>
    <t>ジカウイルス感染症</t>
  </si>
  <si>
    <t>重症熱性血小板減少症候群</t>
  </si>
  <si>
    <t>腎症候性出血熱</t>
  </si>
  <si>
    <t>西部ウマ脳炎</t>
  </si>
  <si>
    <t>ダニ媒介脳炎</t>
  </si>
  <si>
    <t>炭疽</t>
  </si>
  <si>
    <t>チクングニア熱</t>
  </si>
  <si>
    <t>つつが虫病</t>
  </si>
  <si>
    <t>デング熱</t>
  </si>
  <si>
    <t>東部ウマ脳炎</t>
  </si>
  <si>
    <t>鳥インフルエンザ（Ｈ５Ｎ１及びＨ７Ｎ９を除く）</t>
    <rPh sb="0" eb="1">
      <t>トリ</t>
    </rPh>
    <rPh sb="13" eb="14">
      <t>オヨ</t>
    </rPh>
    <rPh sb="20" eb="21">
      <t>ノゾ</t>
    </rPh>
    <phoneticPr fontId="3"/>
  </si>
  <si>
    <t>ニパウイルス感染症</t>
    <phoneticPr fontId="3"/>
  </si>
  <si>
    <t>日本紅斑熱</t>
  </si>
  <si>
    <t>日本脳炎</t>
  </si>
  <si>
    <t>ハンタウイルス肺症候群</t>
  </si>
  <si>
    <t>Ｂウイルス病</t>
  </si>
  <si>
    <t>鼻疽</t>
  </si>
  <si>
    <t>ブルセラ症</t>
  </si>
  <si>
    <t>ベネズエラウマ脳炎</t>
  </si>
  <si>
    <t>ヘンドラウイルス感染症</t>
  </si>
  <si>
    <t>発しんチフス</t>
  </si>
  <si>
    <t>ボツリヌス症</t>
  </si>
  <si>
    <t>マラリア</t>
  </si>
  <si>
    <t>野兎病</t>
  </si>
  <si>
    <t>ライム病</t>
  </si>
  <si>
    <t>リッサウイルス感染症</t>
  </si>
  <si>
    <t>リフトバレー熱</t>
  </si>
  <si>
    <t>類鼻疽</t>
  </si>
  <si>
    <t>レジオネラ症</t>
  </si>
  <si>
    <t>レプトスピラ症</t>
  </si>
  <si>
    <t>ロッキー山紅斑熱</t>
  </si>
  <si>
    <t>五類感染症</t>
    <rPh sb="0" eb="1">
      <t>ゴ</t>
    </rPh>
    <rPh sb="1" eb="2">
      <t>ルイ</t>
    </rPh>
    <rPh sb="2" eb="5">
      <t>カンセンショウ</t>
    </rPh>
    <phoneticPr fontId="3"/>
  </si>
  <si>
    <t>アメーバ赤痢</t>
  </si>
  <si>
    <t>ウイルス性肝炎</t>
  </si>
  <si>
    <t>カルバペネム耐性腸内細菌感染症</t>
  </si>
  <si>
    <t>急性弛緩性麻痺</t>
    <rPh sb="0" eb="2">
      <t>キュウセイ</t>
    </rPh>
    <rPh sb="2" eb="5">
      <t>シカンセイ</t>
    </rPh>
    <rPh sb="5" eb="7">
      <t>マヒ</t>
    </rPh>
    <phoneticPr fontId="3"/>
  </si>
  <si>
    <t>急性脳炎</t>
  </si>
  <si>
    <t>クリプトスポリジウム症</t>
  </si>
  <si>
    <t>クロイツフェルト・ヤコブ病</t>
  </si>
  <si>
    <t>劇症型溶血性レンサ球菌感染症</t>
  </si>
  <si>
    <t>後天性免疫不全症候群＊</t>
    <phoneticPr fontId="3"/>
  </si>
  <si>
    <t>ジアルジア症</t>
  </si>
  <si>
    <t>侵襲性インフルエンザ菌感染症</t>
  </si>
  <si>
    <t>侵襲性髄膜炎菌感染症</t>
  </si>
  <si>
    <t>侵襲性肺炎球菌感染症</t>
  </si>
  <si>
    <t>水痘（入院例）</t>
  </si>
  <si>
    <t>先天性風しん症候群</t>
  </si>
  <si>
    <t>梅毒</t>
  </si>
  <si>
    <t>播種性クリプトコックス症</t>
  </si>
  <si>
    <t>破傷風</t>
  </si>
  <si>
    <t>バンコマイシン耐性黄色ブドウ球菌感染症</t>
  </si>
  <si>
    <t>バンコマイシン耐性腸球菌感染症</t>
  </si>
  <si>
    <t>百日咳</t>
    <rPh sb="0" eb="3">
      <t>ヒャクニチゼキ</t>
    </rPh>
    <phoneticPr fontId="3"/>
  </si>
  <si>
    <t>風しん</t>
  </si>
  <si>
    <t>麻しん</t>
  </si>
  <si>
    <t>薬剤耐性アシネトバクター感染症</t>
  </si>
  <si>
    <t>資料：厚生労働省・国立感染症研究所「感染症発生動向調査」</t>
    <rPh sb="0" eb="2">
      <t>シリョウ</t>
    </rPh>
    <phoneticPr fontId="3"/>
  </si>
  <si>
    <t>注）1 報告のあった医療機関を管轄する保健所別に集計したもので、必ずしも感染地を示すものではない。</t>
    <rPh sb="0" eb="1">
      <t>チュウ</t>
    </rPh>
    <rPh sb="4" eb="6">
      <t>ホウコク</t>
    </rPh>
    <rPh sb="10" eb="14">
      <t>イリョウキカン</t>
    </rPh>
    <rPh sb="15" eb="17">
      <t>カンカツ</t>
    </rPh>
    <rPh sb="19" eb="22">
      <t>ホケンジョ</t>
    </rPh>
    <rPh sb="22" eb="23">
      <t>ベツ</t>
    </rPh>
    <rPh sb="24" eb="26">
      <t>シュウケイ</t>
    </rPh>
    <rPh sb="32" eb="33">
      <t>カナラ</t>
    </rPh>
    <rPh sb="36" eb="38">
      <t>カンセン</t>
    </rPh>
    <rPh sb="38" eb="39">
      <t>チ</t>
    </rPh>
    <rPh sb="40" eb="41">
      <t>シメ</t>
    </rPh>
    <phoneticPr fontId="3"/>
  </si>
  <si>
    <t>　　2 ＊保健所別公表せず。</t>
    <rPh sb="5" eb="8">
      <t>ホケンジョ</t>
    </rPh>
    <rPh sb="8" eb="9">
      <t>ベツ</t>
    </rPh>
    <rPh sb="9" eb="11">
      <t>コウヒョウ</t>
    </rPh>
    <phoneticPr fontId="3"/>
  </si>
  <si>
    <t>　　3 平成30年から、急性弛緩性麻痺及び百日咳が全数把握対象疾患となった。</t>
    <phoneticPr fontId="3"/>
  </si>
  <si>
    <t>２３－５ 人工妊娠中絶件数 （令和５年度）</t>
    <rPh sb="5" eb="7">
      <t>ジンコウ</t>
    </rPh>
    <rPh sb="7" eb="9">
      <t>ニンシン</t>
    </rPh>
    <rPh sb="9" eb="11">
      <t>チュウゼツ</t>
    </rPh>
    <rPh sb="11" eb="13">
      <t>ケンスウ</t>
    </rPh>
    <rPh sb="15" eb="17">
      <t>レイワ</t>
    </rPh>
    <rPh sb="18" eb="19">
      <t>ネン</t>
    </rPh>
    <rPh sb="19" eb="20">
      <t>ド</t>
    </rPh>
    <phoneticPr fontId="3"/>
  </si>
  <si>
    <t>週</t>
    <rPh sb="0" eb="1">
      <t>シュウ</t>
    </rPh>
    <phoneticPr fontId="3"/>
  </si>
  <si>
    <t>年齢</t>
    <rPh sb="0" eb="2">
      <t>ネンレイ</t>
    </rPh>
    <phoneticPr fontId="3"/>
  </si>
  <si>
    <t>実施率</t>
    <rPh sb="0" eb="3">
      <t>ジッシリツ</t>
    </rPh>
    <phoneticPr fontId="3"/>
  </si>
  <si>
    <t>20歳未満</t>
    <rPh sb="2" eb="3">
      <t>サイ</t>
    </rPh>
    <rPh sb="3" eb="5">
      <t>ミマン</t>
    </rPh>
    <phoneticPr fontId="3"/>
  </si>
  <si>
    <t>20～24歳</t>
    <rPh sb="5" eb="6">
      <t>サイ</t>
    </rPh>
    <phoneticPr fontId="3"/>
  </si>
  <si>
    <t>25～29歳</t>
    <rPh sb="5" eb="6">
      <t>サイ</t>
    </rPh>
    <phoneticPr fontId="3"/>
  </si>
  <si>
    <t>30～34歳</t>
    <rPh sb="5" eb="6">
      <t>サイ</t>
    </rPh>
    <phoneticPr fontId="3"/>
  </si>
  <si>
    <t>35～39歳</t>
    <rPh sb="5" eb="6">
      <t>サイ</t>
    </rPh>
    <phoneticPr fontId="3"/>
  </si>
  <si>
    <t>40～44歳</t>
    <rPh sb="5" eb="6">
      <t>サイ</t>
    </rPh>
    <phoneticPr fontId="3"/>
  </si>
  <si>
    <t>45～49歳</t>
    <rPh sb="5" eb="6">
      <t>サイ</t>
    </rPh>
    <phoneticPr fontId="3"/>
  </si>
  <si>
    <t>50歳以上</t>
    <rPh sb="2" eb="3">
      <t>サイ</t>
    </rPh>
    <rPh sb="3" eb="5">
      <t>イジョウ</t>
    </rPh>
    <phoneticPr fontId="3"/>
  </si>
  <si>
    <t>不詳</t>
    <rPh sb="0" eb="2">
      <t>フショウ</t>
    </rPh>
    <phoneticPr fontId="3"/>
  </si>
  <si>
    <t>女子人
口千対</t>
    <phoneticPr fontId="3"/>
  </si>
  <si>
    <t>件</t>
    <rPh sb="0" eb="1">
      <t>ケン</t>
    </rPh>
    <phoneticPr fontId="3"/>
  </si>
  <si>
    <t>令和４年度</t>
    <rPh sb="0" eb="2">
      <t>レイワ</t>
    </rPh>
    <rPh sb="3" eb="4">
      <t>ネン</t>
    </rPh>
    <rPh sb="4" eb="5">
      <t>ド</t>
    </rPh>
    <phoneticPr fontId="3"/>
  </si>
  <si>
    <t>-</t>
  </si>
  <si>
    <t>令和５年度</t>
    <rPh sb="0" eb="2">
      <t>レイワ</t>
    </rPh>
    <rPh sb="3" eb="4">
      <t>ネン</t>
    </rPh>
    <rPh sb="4" eb="5">
      <t>ド</t>
    </rPh>
    <phoneticPr fontId="3"/>
  </si>
  <si>
    <t>妊娠満7週以前</t>
    <rPh sb="0" eb="2">
      <t>ニンシン</t>
    </rPh>
    <rPh sb="2" eb="3">
      <t>マン</t>
    </rPh>
    <rPh sb="4" eb="5">
      <t>シュウ</t>
    </rPh>
    <rPh sb="5" eb="7">
      <t>イゼン</t>
    </rPh>
    <phoneticPr fontId="3"/>
  </si>
  <si>
    <t>満8週～満11週</t>
    <rPh sb="0" eb="1">
      <t>マン</t>
    </rPh>
    <rPh sb="2" eb="3">
      <t>シュウ</t>
    </rPh>
    <rPh sb="4" eb="5">
      <t>マン</t>
    </rPh>
    <rPh sb="7" eb="8">
      <t>シュウ</t>
    </rPh>
    <phoneticPr fontId="3"/>
  </si>
  <si>
    <t>満12週～満15週</t>
    <rPh sb="0" eb="1">
      <t>マン</t>
    </rPh>
    <rPh sb="3" eb="4">
      <t>シュウ</t>
    </rPh>
    <rPh sb="5" eb="6">
      <t>マン</t>
    </rPh>
    <rPh sb="8" eb="9">
      <t>シュウ</t>
    </rPh>
    <phoneticPr fontId="3"/>
  </si>
  <si>
    <t>満16週～満19週</t>
    <rPh sb="0" eb="1">
      <t>マン</t>
    </rPh>
    <rPh sb="3" eb="4">
      <t>シュウ</t>
    </rPh>
    <rPh sb="5" eb="6">
      <t>マン</t>
    </rPh>
    <rPh sb="8" eb="9">
      <t>シュウ</t>
    </rPh>
    <phoneticPr fontId="3"/>
  </si>
  <si>
    <t>満20週～満21週</t>
    <rPh sb="0" eb="1">
      <t>マン</t>
    </rPh>
    <rPh sb="3" eb="4">
      <t>シュウ</t>
    </rPh>
    <rPh sb="5" eb="6">
      <t>マン</t>
    </rPh>
    <rPh sb="8" eb="9">
      <t>シュウ</t>
    </rPh>
    <phoneticPr fontId="3"/>
  </si>
  <si>
    <t>資料：厚生労働省「衛生行政報告例」</t>
    <rPh sb="0" eb="2">
      <t>シリョウ</t>
    </rPh>
    <rPh sb="9" eb="11">
      <t>エイセイ</t>
    </rPh>
    <rPh sb="11" eb="15">
      <t>ギョウセイホウコク</t>
    </rPh>
    <rPh sb="15" eb="16">
      <t>レイ</t>
    </rPh>
    <phoneticPr fontId="3"/>
  </si>
  <si>
    <t>注）1 実施率は15～49歳の女子人口千対（15歳未満・不詳を含むが、50歳以上は除く）である。</t>
    <rPh sb="0" eb="1">
      <t>チュウ</t>
    </rPh>
    <rPh sb="4" eb="7">
      <t>ジッシリツ</t>
    </rPh>
    <phoneticPr fontId="3"/>
  </si>
  <si>
    <t>　　2 妊娠週数・年齢別中絶件数については、非公表とした。</t>
    <rPh sb="22" eb="25">
      <t>ヒコウヒョウ</t>
    </rPh>
    <phoneticPr fontId="3"/>
  </si>
  <si>
    <t>２３－６ 感染症発生動向調査（定点把握対象疾患）定点当たり報告数 （令和５年１～12月）</t>
    <rPh sb="5" eb="8">
      <t>カンセンショウ</t>
    </rPh>
    <rPh sb="8" eb="9">
      <t>ハツ</t>
    </rPh>
    <rPh sb="9" eb="10">
      <t>セイ</t>
    </rPh>
    <rPh sb="10" eb="12">
      <t>ドウコウ</t>
    </rPh>
    <rPh sb="12" eb="14">
      <t>チョウサ</t>
    </rPh>
    <rPh sb="15" eb="17">
      <t>テイテン</t>
    </rPh>
    <rPh sb="17" eb="19">
      <t>ハアク</t>
    </rPh>
    <rPh sb="19" eb="21">
      <t>タイショウ</t>
    </rPh>
    <rPh sb="21" eb="22">
      <t>シツ</t>
    </rPh>
    <rPh sb="22" eb="23">
      <t>カン</t>
    </rPh>
    <rPh sb="24" eb="26">
      <t>テイテン</t>
    </rPh>
    <rPh sb="26" eb="27">
      <t>ア</t>
    </rPh>
    <rPh sb="29" eb="31">
      <t>ホウコク</t>
    </rPh>
    <rPh sb="31" eb="32">
      <t>スウ</t>
    </rPh>
    <rPh sb="34" eb="36">
      <t>レイワ</t>
    </rPh>
    <rPh sb="37" eb="38">
      <t>ネン</t>
    </rPh>
    <rPh sb="42" eb="43">
      <t>ガツ</t>
    </rPh>
    <phoneticPr fontId="3"/>
  </si>
  <si>
    <t>富岡</t>
    <rPh sb="0" eb="1">
      <t>トミ</t>
    </rPh>
    <phoneticPr fontId="3"/>
  </si>
  <si>
    <t>全国</t>
    <rPh sb="0" eb="2">
      <t>ゼンコク</t>
    </rPh>
    <phoneticPr fontId="3"/>
  </si>
  <si>
    <t>五類感染症（定点把握）</t>
    <rPh sb="0" eb="1">
      <t>5</t>
    </rPh>
    <rPh sb="6" eb="8">
      <t>テイテン</t>
    </rPh>
    <rPh sb="8" eb="10">
      <t>ハアク</t>
    </rPh>
    <phoneticPr fontId="3"/>
  </si>
  <si>
    <t>インフルエンザ定点</t>
    <rPh sb="7" eb="9">
      <t>テイテン</t>
    </rPh>
    <phoneticPr fontId="3"/>
  </si>
  <si>
    <t>　　インフルエンザ</t>
  </si>
  <si>
    <t>小児科定点</t>
    <rPh sb="0" eb="3">
      <t>ショウニカ</t>
    </rPh>
    <rPh sb="3" eb="5">
      <t>テイテン</t>
    </rPh>
    <phoneticPr fontId="3"/>
  </si>
  <si>
    <t>　　ＲＳウイルス感染症</t>
    <rPh sb="8" eb="11">
      <t>カンセンショウ</t>
    </rPh>
    <phoneticPr fontId="3"/>
  </si>
  <si>
    <t>　　咽頭結膜熱</t>
    <rPh sb="2" eb="4">
      <t>イントウ</t>
    </rPh>
    <rPh sb="4" eb="6">
      <t>ケツマク</t>
    </rPh>
    <rPh sb="6" eb="7">
      <t>ネツ</t>
    </rPh>
    <phoneticPr fontId="3"/>
  </si>
  <si>
    <t xml:space="preserve">    A群溶血性連鎖球菌咽頭炎</t>
    <rPh sb="5" eb="6">
      <t>グン</t>
    </rPh>
    <rPh sb="6" eb="7">
      <t>ヨウ</t>
    </rPh>
    <rPh sb="7" eb="8">
      <t>ケツ</t>
    </rPh>
    <rPh sb="8" eb="9">
      <t>セイ</t>
    </rPh>
    <rPh sb="9" eb="11">
      <t>レンサ</t>
    </rPh>
    <rPh sb="11" eb="13">
      <t>キュウキン</t>
    </rPh>
    <rPh sb="13" eb="16">
      <t>イントウエン</t>
    </rPh>
    <phoneticPr fontId="3"/>
  </si>
  <si>
    <t>　　感染性胃腸炎</t>
    <rPh sb="2" eb="5">
      <t>カンセンセイ</t>
    </rPh>
    <rPh sb="5" eb="8">
      <t>イチョウエン</t>
    </rPh>
    <phoneticPr fontId="3"/>
  </si>
  <si>
    <t>　　水痘</t>
    <rPh sb="2" eb="4">
      <t>スイトウ</t>
    </rPh>
    <phoneticPr fontId="3"/>
  </si>
  <si>
    <t>　　手足口病</t>
    <rPh sb="2" eb="4">
      <t>テアシ</t>
    </rPh>
    <rPh sb="4" eb="5">
      <t>クチ</t>
    </rPh>
    <rPh sb="5" eb="6">
      <t>ビョウ</t>
    </rPh>
    <phoneticPr fontId="3"/>
  </si>
  <si>
    <t>　　伝染性紅斑</t>
    <rPh sb="2" eb="5">
      <t>デンセンセイ</t>
    </rPh>
    <rPh sb="5" eb="6">
      <t>ベニ</t>
    </rPh>
    <rPh sb="6" eb="7">
      <t>マダラ</t>
    </rPh>
    <phoneticPr fontId="3"/>
  </si>
  <si>
    <t xml:space="preserve">     -</t>
  </si>
  <si>
    <t>　　突発性発しん</t>
    <rPh sb="2" eb="5">
      <t>トッパツセイ</t>
    </rPh>
    <rPh sb="5" eb="6">
      <t>ハッ</t>
    </rPh>
    <phoneticPr fontId="3"/>
  </si>
  <si>
    <t>　　ヘルパンギーナ</t>
  </si>
  <si>
    <t>　　流行性耳下腺炎</t>
    <rPh sb="2" eb="5">
      <t>リュウコウセイ</t>
    </rPh>
    <rPh sb="5" eb="6">
      <t>ジ</t>
    </rPh>
    <rPh sb="6" eb="7">
      <t>カ</t>
    </rPh>
    <rPh sb="7" eb="8">
      <t>セン</t>
    </rPh>
    <rPh sb="8" eb="9">
      <t>エン</t>
    </rPh>
    <phoneticPr fontId="3"/>
  </si>
  <si>
    <t>眼科定点</t>
    <rPh sb="0" eb="2">
      <t>ガンカ</t>
    </rPh>
    <rPh sb="2" eb="4">
      <t>テイテン</t>
    </rPh>
    <phoneticPr fontId="3"/>
  </si>
  <si>
    <t>　　急性出血性結膜炎</t>
    <rPh sb="2" eb="4">
      <t>キュウセイ</t>
    </rPh>
    <rPh sb="4" eb="7">
      <t>シュッケツセイ</t>
    </rPh>
    <rPh sb="7" eb="10">
      <t>ケツマクエン</t>
    </rPh>
    <phoneticPr fontId="3"/>
  </si>
  <si>
    <t xml:space="preserve"> ・ </t>
  </si>
  <si>
    <t>　　流行性角結膜炎</t>
    <rPh sb="2" eb="5">
      <t>リュウコウセイ</t>
    </rPh>
    <rPh sb="5" eb="6">
      <t>カク</t>
    </rPh>
    <rPh sb="6" eb="9">
      <t>ケツマクエン</t>
    </rPh>
    <phoneticPr fontId="3"/>
  </si>
  <si>
    <t>ＳＴＤ定点</t>
    <rPh sb="3" eb="5">
      <t>テイテン</t>
    </rPh>
    <phoneticPr fontId="3"/>
  </si>
  <si>
    <t>　　性器クラミジア感染症</t>
    <rPh sb="2" eb="4">
      <t>セイキ</t>
    </rPh>
    <rPh sb="9" eb="12">
      <t>カンセンショウ</t>
    </rPh>
    <phoneticPr fontId="3"/>
  </si>
  <si>
    <t>　　性器ヘルペスウイルス感染症</t>
    <rPh sb="2" eb="4">
      <t>セイキ</t>
    </rPh>
    <rPh sb="12" eb="15">
      <t>カンセンショウ</t>
    </rPh>
    <phoneticPr fontId="3"/>
  </si>
  <si>
    <t>　　尖圭コンジローマ感染症</t>
    <rPh sb="2" eb="3">
      <t>セン</t>
    </rPh>
    <rPh sb="3" eb="4">
      <t>ケイ</t>
    </rPh>
    <rPh sb="10" eb="13">
      <t>カンセンショウ</t>
    </rPh>
    <phoneticPr fontId="3"/>
  </si>
  <si>
    <t>　　淋菌感染症</t>
    <rPh sb="2" eb="4">
      <t>リンキン</t>
    </rPh>
    <rPh sb="4" eb="7">
      <t>カンセンショウ</t>
    </rPh>
    <phoneticPr fontId="3"/>
  </si>
  <si>
    <t>資料：厚生労働省・国立感染症研究所「感染症発生動向調査」</t>
    <rPh sb="0" eb="2">
      <t>シリョウ</t>
    </rPh>
    <rPh sb="18" eb="21">
      <t>カンセンショウ</t>
    </rPh>
    <rPh sb="21" eb="23">
      <t>ハッセイ</t>
    </rPh>
    <rPh sb="23" eb="25">
      <t>ドウコウ</t>
    </rPh>
    <rPh sb="25" eb="27">
      <t>チョウサ</t>
    </rPh>
    <phoneticPr fontId="3"/>
  </si>
  <si>
    <t>注）1 五類感染症（定点把握対象疾患）のうち主な疾患について示した。報告のあった医療機関を管轄する保健所別に集計したもので、必ずしも感染地を示すものではない。</t>
    <rPh sb="4" eb="5">
      <t>5</t>
    </rPh>
    <rPh sb="6" eb="9">
      <t>カンセンショウ</t>
    </rPh>
    <rPh sb="10" eb="12">
      <t>テイテン</t>
    </rPh>
    <rPh sb="12" eb="14">
      <t>ハアク</t>
    </rPh>
    <rPh sb="14" eb="16">
      <t>タイショウ</t>
    </rPh>
    <rPh sb="16" eb="18">
      <t>シッカン</t>
    </rPh>
    <rPh sb="22" eb="23">
      <t>オモ</t>
    </rPh>
    <rPh sb="24" eb="26">
      <t>シッカン</t>
    </rPh>
    <rPh sb="30" eb="31">
      <t>シメ</t>
    </rPh>
    <rPh sb="34" eb="36">
      <t>ホウコク</t>
    </rPh>
    <rPh sb="40" eb="42">
      <t>イリョウ</t>
    </rPh>
    <rPh sb="42" eb="44">
      <t>キカン</t>
    </rPh>
    <rPh sb="45" eb="47">
      <t>カンカツ</t>
    </rPh>
    <rPh sb="49" eb="52">
      <t>ホケンジョ</t>
    </rPh>
    <rPh sb="52" eb="53">
      <t>ベツ</t>
    </rPh>
    <rPh sb="54" eb="56">
      <t>シュウケイ</t>
    </rPh>
    <rPh sb="62" eb="63">
      <t>カナラ</t>
    </rPh>
    <rPh sb="66" eb="68">
      <t>カンセン</t>
    </rPh>
    <rPh sb="68" eb="69">
      <t>チ</t>
    </rPh>
    <rPh sb="70" eb="71">
      <t>シメ</t>
    </rPh>
    <phoneticPr fontId="3"/>
  </si>
  <si>
    <t>　　2「・」は該当する定点の設定がない。</t>
    <rPh sb="7" eb="9">
      <t>ガイトウ</t>
    </rPh>
    <rPh sb="11" eb="13">
      <t>テイテン</t>
    </rPh>
    <phoneticPr fontId="3"/>
  </si>
  <si>
    <t>　　3 平成30年から、百日咳は全数把握対象疾患に変更された。</t>
    <phoneticPr fontId="3"/>
  </si>
  <si>
    <t>２３－７ 保健福祉事務所別食中毒患者数 （令和５年）</t>
    <rPh sb="5" eb="7">
      <t>ホケン</t>
    </rPh>
    <rPh sb="7" eb="9">
      <t>フクシ</t>
    </rPh>
    <rPh sb="9" eb="12">
      <t>ジムショ</t>
    </rPh>
    <rPh sb="12" eb="13">
      <t>ベツ</t>
    </rPh>
    <rPh sb="13" eb="16">
      <t>ショクチュウドク</t>
    </rPh>
    <rPh sb="16" eb="18">
      <t>カンジャ</t>
    </rPh>
    <rPh sb="18" eb="19">
      <t>カズ</t>
    </rPh>
    <rPh sb="21" eb="23">
      <t>レイワ</t>
    </rPh>
    <rPh sb="24" eb="25">
      <t>ネン</t>
    </rPh>
    <phoneticPr fontId="3"/>
  </si>
  <si>
    <t>総数</t>
    <phoneticPr fontId="3"/>
  </si>
  <si>
    <t>1月</t>
    <phoneticPr fontId="3"/>
  </si>
  <si>
    <t>2月</t>
    <phoneticPr fontId="3"/>
  </si>
  <si>
    <t>3月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</si>
  <si>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</si>
  <si>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</si>
  <si>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</si>
  <si>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</si>
  <si>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</si>
  <si>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</si>
  <si>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</si>
  <si>
    <t>11月</t>
  </si>
  <si>
    <t>12月</t>
  </si>
  <si>
    <t>人</t>
    <rPh sb="0" eb="1">
      <t>ニン</t>
    </rPh>
    <phoneticPr fontId="3"/>
  </si>
  <si>
    <t xml:space="preserve">   -</t>
  </si>
  <si>
    <t>前橋市</t>
    <rPh sb="0" eb="2">
      <t>マエバシ</t>
    </rPh>
    <rPh sb="2" eb="3">
      <t>シ</t>
    </rPh>
    <phoneticPr fontId="11"/>
  </si>
  <si>
    <t xml:space="preserve"> - </t>
  </si>
  <si>
    <t>高崎市</t>
    <rPh sb="0" eb="3">
      <t>タカサキシ</t>
    </rPh>
    <phoneticPr fontId="11"/>
  </si>
  <si>
    <t>渋川</t>
    <rPh sb="0" eb="2">
      <t>シブカワ</t>
    </rPh>
    <phoneticPr fontId="11"/>
  </si>
  <si>
    <t>伊勢崎</t>
    <rPh sb="0" eb="3">
      <t>イセサキ</t>
    </rPh>
    <phoneticPr fontId="11"/>
  </si>
  <si>
    <t xml:space="preserve">       -</t>
  </si>
  <si>
    <t>安中</t>
    <rPh sb="0" eb="2">
      <t>アンナカ</t>
    </rPh>
    <phoneticPr fontId="11"/>
  </si>
  <si>
    <t>藤岡</t>
    <rPh sb="0" eb="2">
      <t>フジオカ</t>
    </rPh>
    <phoneticPr fontId="11"/>
  </si>
  <si>
    <t>富岡</t>
    <rPh sb="0" eb="2">
      <t>トミオカ</t>
    </rPh>
    <phoneticPr fontId="11"/>
  </si>
  <si>
    <t>吾妻</t>
    <rPh sb="0" eb="2">
      <t>アガツマ</t>
    </rPh>
    <phoneticPr fontId="11"/>
  </si>
  <si>
    <t>利根沼田</t>
    <rPh sb="0" eb="2">
      <t>トネ</t>
    </rPh>
    <rPh sb="2" eb="4">
      <t>ヌマタ</t>
    </rPh>
    <phoneticPr fontId="11"/>
  </si>
  <si>
    <t>太田</t>
    <rPh sb="0" eb="2">
      <t>オオタ</t>
    </rPh>
    <phoneticPr fontId="11"/>
  </si>
  <si>
    <t>桐生</t>
    <rPh sb="0" eb="2">
      <t>キリュウ</t>
    </rPh>
    <phoneticPr fontId="11"/>
  </si>
  <si>
    <t>館林</t>
    <rPh sb="0" eb="2">
      <t>タテバヤシ</t>
    </rPh>
    <phoneticPr fontId="11"/>
  </si>
  <si>
    <t>資料：厚生労働省「食中毒統計」</t>
    <rPh sb="0" eb="2">
      <t>シリョウ</t>
    </rPh>
    <phoneticPr fontId="3"/>
  </si>
  <si>
    <t>２３－８ 死因別（５歳階級別死因分類）死亡者数 （令和５年）</t>
    <rPh sb="5" eb="7">
      <t>シイン</t>
    </rPh>
    <rPh sb="7" eb="8">
      <t>ベツ</t>
    </rPh>
    <rPh sb="10" eb="11">
      <t>サイ</t>
    </rPh>
    <rPh sb="11" eb="13">
      <t>カイキュウ</t>
    </rPh>
    <rPh sb="13" eb="14">
      <t>ベツ</t>
    </rPh>
    <rPh sb="14" eb="16">
      <t>シイン</t>
    </rPh>
    <rPh sb="16" eb="18">
      <t>ブンルイ</t>
    </rPh>
    <rPh sb="19" eb="22">
      <t>シボウシャ</t>
    </rPh>
    <rPh sb="22" eb="23">
      <t>カズ</t>
    </rPh>
    <rPh sb="25" eb="27">
      <t>レイワ</t>
    </rPh>
    <rPh sb="28" eb="29">
      <t>ネン</t>
    </rPh>
    <phoneticPr fontId="3"/>
  </si>
  <si>
    <t>死因</t>
    <rPh sb="0" eb="2">
      <t>シイン</t>
    </rPh>
    <phoneticPr fontId="3"/>
  </si>
  <si>
    <t>0～4歳</t>
    <rPh sb="3" eb="4">
      <t>サイ</t>
    </rPh>
    <phoneticPr fontId="3"/>
  </si>
  <si>
    <t>5～9歳</t>
    <rPh sb="3" eb="4">
      <t>サイ</t>
    </rPh>
    <phoneticPr fontId="3"/>
  </si>
  <si>
    <t>10～14歳</t>
    <rPh sb="5" eb="6">
      <t>サイ</t>
    </rPh>
    <phoneticPr fontId="3"/>
  </si>
  <si>
    <t>15～19歳</t>
    <rPh sb="5" eb="6">
      <t>サイ</t>
    </rPh>
    <phoneticPr fontId="3"/>
  </si>
  <si>
    <t>50～54歳</t>
    <rPh sb="5" eb="6">
      <t>サイ</t>
    </rPh>
    <phoneticPr fontId="3"/>
  </si>
  <si>
    <t>55～59歳</t>
    <rPh sb="5" eb="6">
      <t>サイ</t>
    </rPh>
    <phoneticPr fontId="3"/>
  </si>
  <si>
    <t>60～64歳</t>
    <rPh sb="5" eb="6">
      <t>サイ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</si>
  <si>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</si>
  <si>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</si>
  <si>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</si>
  <si>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80～84歳</t>
    <rPh sb="5" eb="6">
      <t>サイ</t>
    </rPh>
    <phoneticPr fontId="3"/>
  </si>
  <si>
    <t>85～89歳</t>
    <rPh sb="5" eb="6">
      <t>サイ</t>
    </rPh>
    <phoneticPr fontId="3"/>
  </si>
  <si>
    <t>90歳以上</t>
    <rPh sb="2" eb="3">
      <t>サイ</t>
    </rPh>
    <rPh sb="3" eb="5">
      <t>イジョウ</t>
    </rPh>
    <phoneticPr fontId="3"/>
  </si>
  <si>
    <t>腸管感染症</t>
    <rPh sb="0" eb="2">
      <t>チョウカン</t>
    </rPh>
    <rPh sb="2" eb="5">
      <t>カンセンショウ</t>
    </rPh>
    <phoneticPr fontId="3"/>
  </si>
  <si>
    <t>敗血症</t>
    <rPh sb="0" eb="3">
      <t>ハイケツショウ</t>
    </rPh>
    <phoneticPr fontId="3"/>
  </si>
  <si>
    <t>ウイルス肝炎</t>
    <rPh sb="4" eb="6">
      <t>カンエン</t>
    </rPh>
    <phoneticPr fontId="3"/>
  </si>
  <si>
    <t>ヒト免疫不全ウイルス[ＨＩＶ]病</t>
    <rPh sb="2" eb="6">
      <t>メンエキフゼン</t>
    </rPh>
    <phoneticPr fontId="3"/>
  </si>
  <si>
    <t>その他の感染症及び寄生虫症</t>
    <rPh sb="0" eb="3">
      <t>ソノタ</t>
    </rPh>
    <rPh sb="4" eb="7">
      <t>カンセンショウ</t>
    </rPh>
    <rPh sb="7" eb="8">
      <t>オヨ</t>
    </rPh>
    <rPh sb="9" eb="12">
      <t>キセイチュウ</t>
    </rPh>
    <rPh sb="12" eb="13">
      <t>ショウ</t>
    </rPh>
    <phoneticPr fontId="3"/>
  </si>
  <si>
    <t>悪性新生物&lt;腫瘍&gt;</t>
    <rPh sb="0" eb="2">
      <t>アクセイ</t>
    </rPh>
    <rPh sb="2" eb="5">
      <t>シンセイブツ</t>
    </rPh>
    <phoneticPr fontId="3"/>
  </si>
  <si>
    <t>その他の新生物&lt;腫瘍&gt;</t>
    <rPh sb="0" eb="3">
      <t>ソノタ</t>
    </rPh>
    <rPh sb="4" eb="7">
      <t>シンセイブツ</t>
    </rPh>
    <phoneticPr fontId="3"/>
  </si>
  <si>
    <t>貧血</t>
    <rPh sb="0" eb="2">
      <t>ヒンケツ</t>
    </rPh>
    <phoneticPr fontId="3"/>
  </si>
  <si>
    <t>その他の血液及び造血器の疾患並びに免疫機構の障害</t>
    <rPh sb="0" eb="3">
      <t>ソノタ</t>
    </rPh>
    <rPh sb="4" eb="6">
      <t>ケツエキ</t>
    </rPh>
    <rPh sb="6" eb="7">
      <t>オヨ</t>
    </rPh>
    <rPh sb="8" eb="10">
      <t>ゾウケツ</t>
    </rPh>
    <rPh sb="10" eb="11">
      <t>キ</t>
    </rPh>
    <rPh sb="12" eb="14">
      <t>シッカン</t>
    </rPh>
    <rPh sb="14" eb="15">
      <t>ナラ</t>
    </rPh>
    <rPh sb="17" eb="19">
      <t>メンエキ</t>
    </rPh>
    <rPh sb="19" eb="21">
      <t>キコウ</t>
    </rPh>
    <rPh sb="22" eb="24">
      <t>ショウガイ</t>
    </rPh>
    <phoneticPr fontId="3"/>
  </si>
  <si>
    <t>糖尿病</t>
    <rPh sb="0" eb="3">
      <t>トウニョウビョウ</t>
    </rPh>
    <phoneticPr fontId="3"/>
  </si>
  <si>
    <t>その他の内分泌、栄養及び代謝疾患</t>
    <rPh sb="0" eb="3">
      <t>ソノタ</t>
    </rPh>
    <rPh sb="4" eb="7">
      <t>ナイブンピツ</t>
    </rPh>
    <rPh sb="8" eb="10">
      <t>エイヨウ</t>
    </rPh>
    <rPh sb="10" eb="11">
      <t>オヨ</t>
    </rPh>
    <rPh sb="12" eb="14">
      <t>タイシャ</t>
    </rPh>
    <rPh sb="14" eb="16">
      <t>シッカン</t>
    </rPh>
    <phoneticPr fontId="3"/>
  </si>
  <si>
    <t>精神及び行動の障害</t>
    <rPh sb="0" eb="2">
      <t>セイシン</t>
    </rPh>
    <rPh sb="2" eb="3">
      <t>オヨ</t>
    </rPh>
    <rPh sb="4" eb="6">
      <t>コウドウ</t>
    </rPh>
    <rPh sb="7" eb="9">
      <t>ショウガイ</t>
    </rPh>
    <phoneticPr fontId="3"/>
  </si>
  <si>
    <t>髄膜炎</t>
    <rPh sb="0" eb="3">
      <t>ズイマクエン</t>
    </rPh>
    <phoneticPr fontId="3"/>
  </si>
  <si>
    <t>脊髄性筋萎縮症及び関連症候群</t>
    <rPh sb="0" eb="3">
      <t>セキズイセイ</t>
    </rPh>
    <rPh sb="3" eb="4">
      <t>スジ</t>
    </rPh>
    <rPh sb="4" eb="6">
      <t>イシュク</t>
    </rPh>
    <rPh sb="6" eb="7">
      <t>ショウ</t>
    </rPh>
    <rPh sb="7" eb="8">
      <t>オヨ</t>
    </rPh>
    <rPh sb="9" eb="11">
      <t>カンレン</t>
    </rPh>
    <rPh sb="11" eb="14">
      <t>ショウコウグン</t>
    </rPh>
    <phoneticPr fontId="3"/>
  </si>
  <si>
    <t>パーキンソン病</t>
    <rPh sb="6" eb="7">
      <t>ビョウ</t>
    </rPh>
    <phoneticPr fontId="3"/>
  </si>
  <si>
    <t>アルツハイマー病</t>
    <rPh sb="7" eb="8">
      <t>ビョウ</t>
    </rPh>
    <phoneticPr fontId="3"/>
  </si>
  <si>
    <t>その他の神経系の疾患</t>
    <rPh sb="0" eb="3">
      <t>ソノタ</t>
    </rPh>
    <rPh sb="4" eb="7">
      <t>シンケイケイ</t>
    </rPh>
    <rPh sb="8" eb="10">
      <t>シッカン</t>
    </rPh>
    <phoneticPr fontId="3"/>
  </si>
  <si>
    <t>眼及び付属器の疾患</t>
    <rPh sb="0" eb="1">
      <t>ガン</t>
    </rPh>
    <rPh sb="1" eb="2">
      <t>オヨ</t>
    </rPh>
    <rPh sb="3" eb="5">
      <t>フゾク</t>
    </rPh>
    <rPh sb="5" eb="6">
      <t>キ</t>
    </rPh>
    <rPh sb="7" eb="9">
      <t>シッカン</t>
    </rPh>
    <phoneticPr fontId="3"/>
  </si>
  <si>
    <t>耳及び乳様突起の疾患</t>
    <rPh sb="0" eb="1">
      <t>ミミ</t>
    </rPh>
    <rPh sb="1" eb="2">
      <t>オヨ</t>
    </rPh>
    <rPh sb="3" eb="4">
      <t>チチ</t>
    </rPh>
    <rPh sb="4" eb="5">
      <t>サマ</t>
    </rPh>
    <rPh sb="5" eb="7">
      <t>トッキ</t>
    </rPh>
    <rPh sb="8" eb="10">
      <t>シッカン</t>
    </rPh>
    <phoneticPr fontId="3"/>
  </si>
  <si>
    <t>高血圧性疾患</t>
    <rPh sb="0" eb="4">
      <t>コウケツアツセイ</t>
    </rPh>
    <rPh sb="4" eb="6">
      <t>シッカン</t>
    </rPh>
    <phoneticPr fontId="3"/>
  </si>
  <si>
    <t>心疾患（高血圧性を除く）</t>
    <rPh sb="0" eb="3">
      <t>シンシッカン</t>
    </rPh>
    <rPh sb="4" eb="8">
      <t>コウケツアツセイ</t>
    </rPh>
    <rPh sb="9" eb="10">
      <t>ノゾ</t>
    </rPh>
    <phoneticPr fontId="3"/>
  </si>
  <si>
    <t>脳血管疾患</t>
    <rPh sb="0" eb="1">
      <t>ノウ</t>
    </rPh>
    <rPh sb="1" eb="3">
      <t>ケッカン</t>
    </rPh>
    <rPh sb="3" eb="5">
      <t>シッカン</t>
    </rPh>
    <phoneticPr fontId="3"/>
  </si>
  <si>
    <t>大動脈瘤及び解離</t>
    <rPh sb="0" eb="1">
      <t>ダイ</t>
    </rPh>
    <rPh sb="1" eb="4">
      <t>ドウミャクリュウ</t>
    </rPh>
    <rPh sb="4" eb="5">
      <t>オヨ</t>
    </rPh>
    <rPh sb="6" eb="8">
      <t>カイリ</t>
    </rPh>
    <phoneticPr fontId="3"/>
  </si>
  <si>
    <t>その他の循環器系の疾患</t>
    <rPh sb="0" eb="3">
      <t>ソノタ</t>
    </rPh>
    <rPh sb="4" eb="8">
      <t>ジュンカンキケイ</t>
    </rPh>
    <rPh sb="9" eb="11">
      <t>シッカン</t>
    </rPh>
    <phoneticPr fontId="3"/>
  </si>
  <si>
    <t>インフルエンザ</t>
  </si>
  <si>
    <t>肺炎</t>
    <rPh sb="0" eb="2">
      <t>ハイエン</t>
    </rPh>
    <phoneticPr fontId="3"/>
  </si>
  <si>
    <t>急性気管支炎</t>
    <rPh sb="0" eb="2">
      <t>キュウセイ</t>
    </rPh>
    <rPh sb="2" eb="6">
      <t>キカンシエン</t>
    </rPh>
    <phoneticPr fontId="3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</si>
  <si>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3"/>
  </si>
  <si>
    <t>喘息</t>
    <rPh sb="0" eb="2">
      <t>ゼンソク</t>
    </rPh>
    <phoneticPr fontId="3"/>
  </si>
  <si>
    <t>その他の呼吸器系の疾患</t>
    <rPh sb="0" eb="3">
      <t>ソノタ</t>
    </rPh>
    <rPh sb="4" eb="8">
      <t>コキュウキケイ</t>
    </rPh>
    <rPh sb="9" eb="11">
      <t>シッカン</t>
    </rPh>
    <phoneticPr fontId="3"/>
  </si>
  <si>
    <t>胃潰瘍及び十二指腸潰瘍</t>
    <rPh sb="0" eb="3">
      <t>イカイヨウ</t>
    </rPh>
    <rPh sb="3" eb="4">
      <t>オヨ</t>
    </rPh>
    <rPh sb="5" eb="9">
      <t>ジュウニシチョウ</t>
    </rPh>
    <rPh sb="9" eb="11">
      <t>カイヨウ</t>
    </rPh>
    <phoneticPr fontId="3"/>
  </si>
  <si>
    <t>ヘルニア及び腸閉塞</t>
    <rPh sb="4" eb="5">
      <t>オヨ</t>
    </rPh>
    <rPh sb="6" eb="9">
      <t>チョウヘイソク</t>
    </rPh>
    <phoneticPr fontId="3"/>
  </si>
  <si>
    <t>肝疾患</t>
    <rPh sb="0" eb="1">
      <t>カン</t>
    </rPh>
    <rPh sb="1" eb="3">
      <t>シッカン</t>
    </rPh>
    <phoneticPr fontId="3"/>
  </si>
  <si>
    <t>その他の消化器系の疾患</t>
    <rPh sb="0" eb="3">
      <t>ソノタ</t>
    </rPh>
    <rPh sb="4" eb="8">
      <t>ショウカキケイ</t>
    </rPh>
    <rPh sb="9" eb="11">
      <t>シッカン</t>
    </rPh>
    <phoneticPr fontId="3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</si>
  <si>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3"/>
  </si>
  <si>
    <t>筋骨格系及び結合組織の疾患</t>
    <rPh sb="0" eb="1">
      <t>キン</t>
    </rPh>
    <rPh sb="1" eb="3">
      <t>コッカク</t>
    </rPh>
    <rPh sb="3" eb="4">
      <t>ケイ</t>
    </rPh>
    <rPh sb="4" eb="5">
      <t>オヨ</t>
    </rPh>
    <rPh sb="6" eb="8">
      <t>ケツゴウ</t>
    </rPh>
    <rPh sb="8" eb="10">
      <t>ソシキ</t>
    </rPh>
    <rPh sb="11" eb="13">
      <t>シッカン</t>
    </rPh>
    <phoneticPr fontId="3"/>
  </si>
  <si>
    <t>糸球体疾患及び腎尿細管間質性疾患</t>
    <rPh sb="0" eb="1">
      <t>イト</t>
    </rPh>
    <rPh sb="1" eb="3">
      <t>キュウタイ</t>
    </rPh>
    <rPh sb="3" eb="5">
      <t>シッカン</t>
    </rPh>
    <rPh sb="5" eb="6">
      <t>オヨ</t>
    </rPh>
    <rPh sb="7" eb="8">
      <t>ジンゾウ</t>
    </rPh>
    <rPh sb="8" eb="9">
      <t>ニョウ</t>
    </rPh>
    <rPh sb="9" eb="10">
      <t>ホソイ</t>
    </rPh>
    <rPh sb="10" eb="11">
      <t>クダ</t>
    </rPh>
    <rPh sb="11" eb="12">
      <t>アイダ</t>
    </rPh>
    <rPh sb="12" eb="13">
      <t>シツ</t>
    </rPh>
    <rPh sb="13" eb="14">
      <t>セイカク</t>
    </rPh>
    <rPh sb="14" eb="16">
      <t>シッカン</t>
    </rPh>
    <phoneticPr fontId="3"/>
  </si>
  <si>
    <t>腎不全</t>
    <rPh sb="0" eb="3">
      <t>ジンフゼン</t>
    </rPh>
    <phoneticPr fontId="3"/>
  </si>
  <si>
    <t>その他の腎尿路性器系の疾患</t>
    <rPh sb="0" eb="3">
      <t>ソノタ</t>
    </rPh>
    <rPh sb="4" eb="5">
      <t>ジン</t>
    </rPh>
    <rPh sb="5" eb="7">
      <t>ニョウロ</t>
    </rPh>
    <rPh sb="7" eb="9">
      <t>セイキ</t>
    </rPh>
    <rPh sb="9" eb="10">
      <t>ケイ</t>
    </rPh>
    <rPh sb="11" eb="13">
      <t>シッカン</t>
    </rPh>
    <phoneticPr fontId="3"/>
  </si>
  <si>
    <t>妊娠、分娩及び産じょく</t>
    <rPh sb="0" eb="2">
      <t>ニンシン</t>
    </rPh>
    <rPh sb="3" eb="5">
      <t>ブンベン</t>
    </rPh>
    <rPh sb="5" eb="6">
      <t>オヨ</t>
    </rPh>
    <rPh sb="7" eb="8">
      <t>サン</t>
    </rPh>
    <phoneticPr fontId="3"/>
  </si>
  <si>
    <t>周産期に発生した病態</t>
    <rPh sb="0" eb="1">
      <t>シュウ</t>
    </rPh>
    <rPh sb="1" eb="2">
      <t>サンゴ</t>
    </rPh>
    <rPh sb="2" eb="3">
      <t>キ</t>
    </rPh>
    <rPh sb="4" eb="6">
      <t>ハッセイ</t>
    </rPh>
    <rPh sb="8" eb="10">
      <t>ビョウタイ</t>
    </rPh>
    <phoneticPr fontId="3"/>
  </si>
  <si>
    <t>先天奇形、変形及び染色体異常</t>
    <rPh sb="0" eb="2">
      <t>センテン</t>
    </rPh>
    <rPh sb="2" eb="4">
      <t>キケイ</t>
    </rPh>
    <rPh sb="5" eb="7">
      <t>ヘンケイ</t>
    </rPh>
    <rPh sb="7" eb="8">
      <t>オヨ</t>
    </rPh>
    <rPh sb="9" eb="14">
      <t>センショクタイイジョウ</t>
    </rPh>
    <phoneticPr fontId="3"/>
  </si>
  <si>
    <t>老衰</t>
    <rPh sb="0" eb="2">
      <t>ロウスイ</t>
    </rPh>
    <phoneticPr fontId="3"/>
  </si>
  <si>
    <t>乳幼児突然死症候群</t>
    <rPh sb="0" eb="3">
      <t>ニュウヨウジ</t>
    </rPh>
    <rPh sb="3" eb="6">
      <t>トツゼンシ</t>
    </rPh>
    <rPh sb="6" eb="9">
      <t>ショウコウグン</t>
    </rPh>
    <phoneticPr fontId="3"/>
  </si>
  <si>
    <t>その他の症状、徴候及び異常臨床所見・
異常検査所見で他に分類されないもの</t>
    <phoneticPr fontId="3"/>
  </si>
  <si>
    <t>不慮の事故</t>
    <rPh sb="0" eb="5">
      <t>フリョノジコ</t>
    </rPh>
    <phoneticPr fontId="3"/>
  </si>
  <si>
    <t>自殺</t>
    <rPh sb="0" eb="2">
      <t>ジサツ</t>
    </rPh>
    <phoneticPr fontId="3"/>
  </si>
  <si>
    <t>他殺</t>
    <rPh sb="0" eb="2">
      <t>タサツ</t>
    </rPh>
    <phoneticPr fontId="3"/>
  </si>
  <si>
    <t>その他の外因</t>
    <rPh sb="0" eb="3">
      <t>ソノタ</t>
    </rPh>
    <rPh sb="4" eb="6">
      <t>ガイイン</t>
    </rPh>
    <phoneticPr fontId="3"/>
  </si>
  <si>
    <t>重症急性呼吸器症候群　</t>
  </si>
  <si>
    <t>資料：厚生労働省「人口動態統計」</t>
    <rPh sb="0" eb="2">
      <t>シリョウ</t>
    </rPh>
    <phoneticPr fontId="3"/>
  </si>
  <si>
    <t>２３－９ 生活衛生関係営業施設数 （令和５年度末）</t>
    <phoneticPr fontId="3"/>
  </si>
  <si>
    <t>保健福祉事務所</t>
    <rPh sb="0" eb="2">
      <t>ホケン</t>
    </rPh>
    <rPh sb="2" eb="4">
      <t>フクシ</t>
    </rPh>
    <rPh sb="4" eb="6">
      <t>ジム</t>
    </rPh>
    <rPh sb="6" eb="7">
      <t>ジョ</t>
    </rPh>
    <phoneticPr fontId="3"/>
  </si>
  <si>
    <t>旅館業</t>
    <rPh sb="0" eb="2">
      <t>リョカン</t>
    </rPh>
    <rPh sb="2" eb="3">
      <t>ギョウ</t>
    </rPh>
    <phoneticPr fontId="3"/>
  </si>
  <si>
    <t>興行場</t>
    <rPh sb="0" eb="2">
      <t>コウギョウ</t>
    </rPh>
    <rPh sb="2" eb="3">
      <t>バ</t>
    </rPh>
    <phoneticPr fontId="3"/>
  </si>
  <si>
    <t>公衆浴場</t>
    <rPh sb="0" eb="2">
      <t>コウシュウ</t>
    </rPh>
    <rPh sb="2" eb="4">
      <t>ヨクジョウ</t>
    </rPh>
    <phoneticPr fontId="3"/>
  </si>
  <si>
    <t>理容所</t>
    <rPh sb="0" eb="3">
      <t>リヨウショ</t>
    </rPh>
    <phoneticPr fontId="3"/>
  </si>
  <si>
    <t>美容所</t>
    <rPh sb="0" eb="3">
      <t>ビヨウショ</t>
    </rPh>
    <phoneticPr fontId="3"/>
  </si>
  <si>
    <t>クリーニング所</t>
    <rPh sb="6" eb="7">
      <t>トコロ</t>
    </rPh>
    <phoneticPr fontId="3"/>
  </si>
  <si>
    <t>計</t>
    <rPh sb="0" eb="1">
      <t>ケイ</t>
    </rPh>
    <phoneticPr fontId="3"/>
  </si>
  <si>
    <t>旅館・ホテル</t>
    <rPh sb="0" eb="2">
      <t>リョカン</t>
    </rPh>
    <phoneticPr fontId="3"/>
  </si>
  <si>
    <t>簡易宿所</t>
    <rPh sb="0" eb="2">
      <t>カンイ</t>
    </rPh>
    <rPh sb="2" eb="3">
      <t>ヤド</t>
    </rPh>
    <rPh sb="3" eb="4">
      <t>トコロ</t>
    </rPh>
    <phoneticPr fontId="3"/>
  </si>
  <si>
    <t>下宿</t>
    <rPh sb="0" eb="2">
      <t>ゲシュク</t>
    </rPh>
    <phoneticPr fontId="3"/>
  </si>
  <si>
    <t>映画館</t>
    <rPh sb="0" eb="3">
      <t>エイガカン</t>
    </rPh>
    <phoneticPr fontId="3"/>
  </si>
  <si>
    <t>スポーツ施設</t>
    <rPh sb="4" eb="6">
      <t>シセツ</t>
    </rPh>
    <phoneticPr fontId="3"/>
  </si>
  <si>
    <t>その他</t>
    <rPh sb="0" eb="3">
      <t>ソノタ</t>
    </rPh>
    <phoneticPr fontId="3"/>
  </si>
  <si>
    <t>普通浴場</t>
    <rPh sb="0" eb="2">
      <t>フツウ</t>
    </rPh>
    <rPh sb="2" eb="4">
      <t>ヨクジョウ</t>
    </rPh>
    <phoneticPr fontId="3"/>
  </si>
  <si>
    <t>特殊浴場</t>
    <rPh sb="0" eb="2">
      <t>トクシュ</t>
    </rPh>
    <rPh sb="2" eb="4">
      <t>ヨクジョウ</t>
    </rPh>
    <phoneticPr fontId="3"/>
  </si>
  <si>
    <t>令和４年度末</t>
    <rPh sb="0" eb="2">
      <t>レイワ</t>
    </rPh>
    <rPh sb="3" eb="6">
      <t>ネンドマツ</t>
    </rPh>
    <rPh sb="4" eb="5">
      <t>ド</t>
    </rPh>
    <rPh sb="5" eb="6">
      <t>マツ</t>
    </rPh>
    <phoneticPr fontId="3"/>
  </si>
  <si>
    <t>令和５年度末</t>
    <rPh sb="0" eb="2">
      <t>レイワ</t>
    </rPh>
    <rPh sb="3" eb="6">
      <t>ネンドマツ</t>
    </rPh>
    <rPh sb="4" eb="5">
      <t>ド</t>
    </rPh>
    <rPh sb="5" eb="6">
      <t>マツ</t>
    </rPh>
    <phoneticPr fontId="3"/>
  </si>
  <si>
    <t>高崎市</t>
    <rPh sb="0" eb="2">
      <t>タカサキ</t>
    </rPh>
    <rPh sb="2" eb="3">
      <t>シ</t>
    </rPh>
    <phoneticPr fontId="3"/>
  </si>
  <si>
    <t>資料：県食品・生活衛生課「衛生行政報告例」</t>
    <phoneticPr fontId="3"/>
  </si>
  <si>
    <t>２３－１０ 年齢別身長・体重の平均値 （令和５年度）</t>
    <rPh sb="6" eb="9">
      <t>ネンレイベツ</t>
    </rPh>
    <rPh sb="9" eb="11">
      <t>シンチョウ</t>
    </rPh>
    <rPh sb="12" eb="14">
      <t>タイジュウ</t>
    </rPh>
    <rPh sb="15" eb="17">
      <t>ヘイキン</t>
    </rPh>
    <rPh sb="17" eb="18">
      <t>アタイ</t>
    </rPh>
    <rPh sb="20" eb="22">
      <t>レイワ</t>
    </rPh>
    <rPh sb="23" eb="25">
      <t>ネンド</t>
    </rPh>
    <rPh sb="24" eb="25">
      <t>ド</t>
    </rPh>
    <phoneticPr fontId="3"/>
  </si>
  <si>
    <t>区        分</t>
    <rPh sb="0" eb="10">
      <t>クブン</t>
    </rPh>
    <phoneticPr fontId="3"/>
  </si>
  <si>
    <t xml:space="preserve">身  長  </t>
    <rPh sb="0" eb="4">
      <t>シンチョウ</t>
    </rPh>
    <phoneticPr fontId="3"/>
  </si>
  <si>
    <t xml:space="preserve">体  重  </t>
    <rPh sb="0" eb="4">
      <t>タイジュウ</t>
    </rPh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</si>
  <si>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</si>
  <si>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t>令和５年度</t>
    <rPh sb="0" eb="2">
      <t>レイワ</t>
    </rPh>
    <rPh sb="3" eb="5">
      <t>ネンド</t>
    </rPh>
    <rPh sb="4" eb="5">
      <t>ド</t>
    </rPh>
    <phoneticPr fontId="3"/>
  </si>
  <si>
    <t>㎝</t>
  </si>
  <si>
    <t>㎝</t>
    <phoneticPr fontId="3"/>
  </si>
  <si>
    <t>㎏</t>
  </si>
  <si>
    <t>㎏</t>
    <phoneticPr fontId="3"/>
  </si>
  <si>
    <t>男</t>
    <rPh sb="0" eb="1">
      <t>オトコ</t>
    </rPh>
    <phoneticPr fontId="3"/>
  </si>
  <si>
    <t>幼稚園</t>
    <rPh sb="0" eb="3">
      <t>ヨウチエン</t>
    </rPh>
    <phoneticPr fontId="3"/>
  </si>
  <si>
    <t>5歳</t>
    <rPh sb="1" eb="2">
      <t>サイ</t>
    </rPh>
    <phoneticPr fontId="3"/>
  </si>
  <si>
    <t>小学校</t>
    <rPh sb="0" eb="3">
      <t>ショウガッコウ</t>
    </rPh>
    <phoneticPr fontId="3"/>
  </si>
  <si>
    <t>6歳</t>
    <rPh sb="1" eb="2">
      <t>サイ</t>
    </rPh>
    <phoneticPr fontId="3"/>
  </si>
  <si>
    <t>7歳</t>
    <rPh sb="1" eb="2">
      <t>サイ</t>
    </rPh>
    <phoneticPr fontId="3"/>
  </si>
  <si>
    <t>8歳</t>
    <rPh sb="1" eb="2">
      <t>サイ</t>
    </rPh>
    <phoneticPr fontId="3"/>
  </si>
  <si>
    <t>9歳</t>
    <rPh sb="1" eb="2">
      <t>サイ</t>
    </rPh>
    <phoneticPr fontId="3"/>
  </si>
  <si>
    <t>10歳</t>
    <rPh sb="0" eb="3">
      <t>１０サイ</t>
    </rPh>
    <phoneticPr fontId="3"/>
  </si>
  <si>
    <t>11歳</t>
    <rPh sb="0" eb="3">
      <t>１１サイ</t>
    </rPh>
    <phoneticPr fontId="3"/>
  </si>
  <si>
    <t>中学校</t>
    <rPh sb="0" eb="3">
      <t>チュウガッコウ</t>
    </rPh>
    <phoneticPr fontId="3"/>
  </si>
  <si>
    <t>12歳</t>
    <rPh sb="0" eb="3">
      <t>１２サイ</t>
    </rPh>
    <phoneticPr fontId="3"/>
  </si>
  <si>
    <t>13歳</t>
    <rPh sb="0" eb="3">
      <t>１３サイ</t>
    </rPh>
    <phoneticPr fontId="3"/>
  </si>
  <si>
    <t>14歳</t>
    <rPh sb="0" eb="3">
      <t>１４サイ</t>
    </rPh>
    <phoneticPr fontId="3"/>
  </si>
  <si>
    <t>高等学校</t>
    <rPh sb="0" eb="2">
      <t>コウトウ</t>
    </rPh>
    <rPh sb="2" eb="4">
      <t>ガッコウ</t>
    </rPh>
    <phoneticPr fontId="3"/>
  </si>
  <si>
    <t>15歳</t>
    <rPh sb="0" eb="3">
      <t>１５サイ</t>
    </rPh>
    <phoneticPr fontId="3"/>
  </si>
  <si>
    <t>16歳</t>
    <rPh sb="0" eb="3">
      <t>１６サイ</t>
    </rPh>
    <phoneticPr fontId="3"/>
  </si>
  <si>
    <t>17歳</t>
    <rPh sb="0" eb="3">
      <t>１７サイ</t>
    </rPh>
    <phoneticPr fontId="3"/>
  </si>
  <si>
    <t>女</t>
    <rPh sb="0" eb="1">
      <t>オンナ</t>
    </rPh>
    <phoneticPr fontId="3"/>
  </si>
  <si>
    <t>資料：文部科学省「学校保健統計調査」</t>
    <rPh sb="0" eb="2">
      <t>シリョウ</t>
    </rPh>
    <rPh sb="3" eb="5">
      <t>モンブ</t>
    </rPh>
    <rPh sb="5" eb="8">
      <t>カガクショウ</t>
    </rPh>
    <rPh sb="9" eb="11">
      <t>ガッコウ</t>
    </rPh>
    <rPh sb="11" eb="13">
      <t>ホケン</t>
    </rPh>
    <rPh sb="13" eb="15">
      <t>トウケイ</t>
    </rPh>
    <rPh sb="15" eb="17">
      <t>チョウサ</t>
    </rPh>
    <phoneticPr fontId="3"/>
  </si>
  <si>
    <t>注）年齢区分は、4月1日現在の満年齢による。</t>
    <rPh sb="0" eb="1">
      <t>チュウイ</t>
    </rPh>
    <rPh sb="2" eb="4">
      <t>ネンレイ</t>
    </rPh>
    <rPh sb="4" eb="6">
      <t>クブン</t>
    </rPh>
    <rPh sb="9" eb="10">
      <t>４ガツ</t>
    </rPh>
    <rPh sb="11" eb="12">
      <t>１ニチ</t>
    </rPh>
    <rPh sb="12" eb="14">
      <t>ゲンザイ</t>
    </rPh>
    <rPh sb="15" eb="16">
      <t>マン</t>
    </rPh>
    <rPh sb="16" eb="18">
      <t>ネンレイ</t>
    </rPh>
    <phoneticPr fontId="3"/>
  </si>
  <si>
    <t>２３－３ 献血の状況 （令和５年）</t>
    <rPh sb="5" eb="7">
      <t>ケンケツ</t>
    </rPh>
    <rPh sb="8" eb="10">
      <t>ジョウキョウ</t>
    </rPh>
    <rPh sb="12" eb="14">
      <t>レイワ</t>
    </rPh>
    <rPh sb="15" eb="16">
      <t>ネン</t>
    </rPh>
    <phoneticPr fontId="3"/>
  </si>
  <si>
    <t>件</t>
    <rPh sb="0" eb="1">
      <t>ケン</t>
    </rPh>
    <phoneticPr fontId="3"/>
  </si>
  <si>
    <t>件</t>
    <rPh sb="0" eb="1">
      <t>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</si>
</sst>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76" formatCode="#,##0;&quot;△ &quot;#,##0"/>
    <numFmt numFmtId="177" formatCode="0.00_ "/>
    <numFmt numFmtId="178" formatCode="#,##0;\-#,##0;0"/>
    <numFmt numFmtId="179" formatCode="0.0_);[Red]\(0.0\)"/>
    <numFmt numFmtId="180" formatCode="#,##0.0_ "/>
    <numFmt numFmtId="181" formatCode="0.0%"/>
    <numFmt numFmtId="182" formatCode="#,##0;\-#,##0;\ &quot;-&quot;"/>
    <numFmt numFmtId="183" formatCode="#,##0.0;&quot;△ &quot;#,##0.0;&quot;-&quot;"/>
    <numFmt numFmtId="184" formatCode="#,##0.0000;\-#,##0.0000;\ &quot;-&quot;"/>
    <numFmt numFmtId="185" formatCode="#,##0.0;&quot;△&quot;#,##0.0;&quot;-&quot;;@"/>
    <numFmt numFmtId="186" formatCode="#,##0;&quot;△&quot;#,##0;&quot;-&quot;;@"/>
    <numFmt numFmtId="187" formatCode="#,##0;\-#,##0;&quot;-&quot;;@"/>
    <numFmt numFmtId="188" formatCode="#,##0_);[Red]\(#,##0\)"/>
    <numFmt numFmtId="189" formatCode="#,##0_ "/>
    <numFmt numFmtId="190" formatCode="0.0_ 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Arial"/>
      <family val="2"/>
    </font>
    <font>
      <sz val="8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8"/>
      <color indexed="1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14" fillId="0" borderId="0"/>
    <xf numFmtId="0" fontId="14" fillId="0" borderId="0"/>
    <xf numFmtId="38" fontId="8" fillId="0" borderId="0" applyFont="0" applyFill="0" applyBorder="0" applyAlignment="0" applyProtection="0"/>
    <xf numFmtId="0" fontId="8" fillId="0" borderId="0"/>
    <xf numFmtId="0" fontId="1" fillId="0" borderId="0">
      <alignment vertical="center"/>
    </xf>
  </cellStyleXfs>
  <cellXfs count="299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distributed" vertical="center"/>
    </xf>
    <xf numFmtId="0" fontId="2" fillId="2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2" borderId="4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distributed" vertical="center"/>
    </xf>
    <xf numFmtId="0" fontId="2" fillId="2" borderId="2" xfId="0" quotePrefix="1" applyFont="1" applyFill="1" applyBorder="1" applyAlignment="1">
      <alignment horizontal="left" vertical="center"/>
    </xf>
    <xf numFmtId="0" fontId="2" fillId="3" borderId="1" xfId="0" quotePrefix="1" applyFont="1" applyFill="1" applyBorder="1" applyAlignment="1">
      <alignment horizontal="distributed" vertical="center" justifyLastLine="1"/>
    </xf>
    <xf numFmtId="176" fontId="2" fillId="0" borderId="0" xfId="0" applyNumberFormat="1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2" fillId="2" borderId="2" xfId="0" applyFont="1" applyFill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2" borderId="3" xfId="0" applyFont="1" applyFill="1" applyBorder="1" applyAlignment="1">
      <alignment vertical="center"/>
    </xf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2" fillId="0" borderId="5" xfId="0" applyFont="1" applyFill="1" applyBorder="1" applyAlignment="1"/>
    <xf numFmtId="3" fontId="2" fillId="0" borderId="5" xfId="0" applyNumberFormat="1" applyFont="1" applyFill="1" applyBorder="1" applyAlignment="1"/>
    <xf numFmtId="0" fontId="2" fillId="0" borderId="6" xfId="0" applyFont="1" applyFill="1" applyBorder="1" applyAlignment="1"/>
    <xf numFmtId="0" fontId="2" fillId="3" borderId="1" xfId="0" applyFont="1" applyFill="1" applyBorder="1" applyAlignment="1">
      <alignment horizontal="distributed" vertical="center" wrapText="1" justifyLastLine="1"/>
    </xf>
    <xf numFmtId="0" fontId="6" fillId="0" borderId="0" xfId="0" quotePrefix="1" applyFont="1" applyAlignment="1">
      <alignment vertical="center"/>
    </xf>
    <xf numFmtId="0" fontId="5" fillId="2" borderId="4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3" fontId="2" fillId="0" borderId="1" xfId="0" applyNumberFormat="1" applyFont="1" applyFill="1" applyBorder="1" applyAlignment="1"/>
    <xf numFmtId="3" fontId="2" fillId="0" borderId="2" xfId="0" applyNumberFormat="1" applyFont="1" applyFill="1" applyBorder="1" applyAlignment="1"/>
    <xf numFmtId="0" fontId="6" fillId="0" borderId="0" xfId="0" applyFont="1" applyAlignment="1"/>
    <xf numFmtId="0" fontId="6" fillId="0" borderId="0" xfId="0" quotePrefix="1" applyFont="1" applyAlignment="1">
      <alignment horizontal="left"/>
    </xf>
    <xf numFmtId="0" fontId="6" fillId="0" borderId="0" xfId="0" quotePrefix="1" applyFont="1" applyAlignment="1"/>
    <xf numFmtId="0" fontId="2" fillId="0" borderId="0" xfId="0" applyFont="1" applyAlignment="1">
      <alignment vertical="center" shrinkToFit="1"/>
    </xf>
    <xf numFmtId="41" fontId="2" fillId="0" borderId="1" xfId="0" applyNumberFormat="1" applyFont="1" applyBorder="1" applyAlignment="1">
      <alignment horizontal="right" vertical="center" shrinkToFit="1"/>
    </xf>
    <xf numFmtId="41" fontId="10" fillId="0" borderId="0" xfId="0" applyNumberFormat="1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41" fontId="5" fillId="0" borderId="1" xfId="0" applyNumberFormat="1" applyFont="1" applyBorder="1" applyAlignment="1">
      <alignment horizontal="right" vertical="center"/>
    </xf>
    <xf numFmtId="41" fontId="2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2" borderId="3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horizontal="distributed" vertical="center" shrinkToFit="1"/>
    </xf>
    <xf numFmtId="41" fontId="12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9" fontId="2" fillId="0" borderId="1" xfId="1" applyFont="1" applyBorder="1" applyAlignment="1">
      <alignment horizontal="right" vertical="center" wrapText="1"/>
    </xf>
    <xf numFmtId="38" fontId="2" fillId="0" borderId="1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176" fontId="5" fillId="0" borderId="1" xfId="0" applyNumberFormat="1" applyFont="1" applyBorder="1" applyAlignment="1">
      <alignment vertical="center"/>
    </xf>
    <xf numFmtId="178" fontId="13" fillId="4" borderId="14" xfId="0" applyNumberFormat="1" applyFont="1" applyFill="1" applyBorder="1" applyAlignment="1">
      <alignment horizontal="right"/>
    </xf>
    <xf numFmtId="38" fontId="5" fillId="0" borderId="1" xfId="2" applyFon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38" fontId="2" fillId="0" borderId="1" xfId="2" applyFont="1" applyFill="1" applyBorder="1" applyAlignment="1">
      <alignment horizontal="right" wrapText="1"/>
    </xf>
    <xf numFmtId="49" fontId="2" fillId="2" borderId="2" xfId="0" applyNumberFormat="1" applyFont="1" applyFill="1" applyBorder="1" applyAlignment="1">
      <alignment vertical="center"/>
    </xf>
    <xf numFmtId="178" fontId="13" fillId="4" borderId="14" xfId="3" applyNumberFormat="1" applyFont="1" applyFill="1" applyBorder="1" applyAlignment="1">
      <alignment horizontal="right"/>
    </xf>
    <xf numFmtId="38" fontId="2" fillId="0" borderId="1" xfId="2" applyFont="1" applyFill="1" applyBorder="1"/>
    <xf numFmtId="178" fontId="13" fillId="4" borderId="14" xfId="4" applyNumberFormat="1" applyFont="1" applyFill="1" applyBorder="1" applyAlignment="1">
      <alignment horizontal="right"/>
    </xf>
    <xf numFmtId="179" fontId="2" fillId="0" borderId="0" xfId="0" applyNumberFormat="1" applyFont="1" applyAlignment="1">
      <alignment vertical="center"/>
    </xf>
    <xf numFmtId="40" fontId="2" fillId="0" borderId="0" xfId="0" applyNumberFormat="1" applyFont="1" applyAlignment="1">
      <alignment vertical="center"/>
    </xf>
    <xf numFmtId="38" fontId="2" fillId="0" borderId="0" xfId="0" applyNumberFormat="1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 vertical="center"/>
    </xf>
    <xf numFmtId="180" fontId="2" fillId="0" borderId="0" xfId="0" applyNumberFormat="1" applyFont="1" applyAlignment="1">
      <alignment vertical="center"/>
    </xf>
    <xf numFmtId="179" fontId="5" fillId="0" borderId="0" xfId="0" applyNumberFormat="1" applyFont="1" applyAlignment="1">
      <alignment vertical="center"/>
    </xf>
    <xf numFmtId="181" fontId="2" fillId="0" borderId="0" xfId="1" applyNumberFormat="1" applyFont="1" applyBorder="1" applyAlignment="1">
      <alignment horizontal="right" vertical="center" wrapText="1"/>
    </xf>
    <xf numFmtId="0" fontId="2" fillId="5" borderId="15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distributed" vertical="center" justifyLastLine="1"/>
    </xf>
    <xf numFmtId="0" fontId="2" fillId="6" borderId="17" xfId="0" applyFont="1" applyFill="1" applyBorder="1" applyAlignment="1">
      <alignment horizontal="distributed" vertical="center" justifyLastLine="1"/>
    </xf>
    <xf numFmtId="0" fontId="2" fillId="6" borderId="15" xfId="0" applyFont="1" applyFill="1" applyBorder="1" applyAlignment="1">
      <alignment horizontal="distributed" vertical="center" justifyLastLine="1"/>
    </xf>
    <xf numFmtId="0" fontId="2" fillId="6" borderId="18" xfId="0" applyFont="1" applyFill="1" applyBorder="1" applyAlignment="1">
      <alignment horizontal="distributed" vertical="center" justifyLastLine="1"/>
    </xf>
    <xf numFmtId="0" fontId="5" fillId="2" borderId="19" xfId="0" applyFont="1" applyFill="1" applyBorder="1" applyAlignment="1">
      <alignment vertical="center" shrinkToFit="1"/>
    </xf>
    <xf numFmtId="41" fontId="2" fillId="0" borderId="20" xfId="0" applyNumberFormat="1" applyFont="1" applyBorder="1" applyAlignment="1">
      <alignment horizontal="right" vertical="center"/>
    </xf>
    <xf numFmtId="41" fontId="2" fillId="0" borderId="21" xfId="0" applyNumberFormat="1" applyFont="1" applyBorder="1" applyAlignment="1">
      <alignment horizontal="right" vertical="center"/>
    </xf>
    <xf numFmtId="41" fontId="2" fillId="0" borderId="22" xfId="0" applyNumberFormat="1" applyFont="1" applyBorder="1" applyAlignment="1">
      <alignment horizontal="right" vertical="center"/>
    </xf>
    <xf numFmtId="41" fontId="2" fillId="0" borderId="19" xfId="0" applyNumberFormat="1" applyFont="1" applyBorder="1" applyAlignment="1">
      <alignment horizontal="right" vertical="center"/>
    </xf>
    <xf numFmtId="41" fontId="2" fillId="0" borderId="23" xfId="0" applyNumberFormat="1" applyFont="1" applyBorder="1" applyAlignment="1">
      <alignment horizontal="right" vertical="center"/>
    </xf>
    <xf numFmtId="0" fontId="2" fillId="2" borderId="24" xfId="0" applyFont="1" applyFill="1" applyBorder="1" applyAlignment="1">
      <alignment vertical="center" shrinkToFit="1"/>
    </xf>
    <xf numFmtId="41" fontId="2" fillId="0" borderId="25" xfId="0" applyNumberFormat="1" applyFont="1" applyBorder="1" applyAlignment="1">
      <alignment horizontal="right" vertical="center"/>
    </xf>
    <xf numFmtId="41" fontId="2" fillId="0" borderId="26" xfId="0" applyNumberFormat="1" applyFont="1" applyBorder="1" applyAlignment="1">
      <alignment horizontal="right" vertical="center"/>
    </xf>
    <xf numFmtId="41" fontId="2" fillId="0" borderId="27" xfId="0" applyNumberFormat="1" applyFont="1" applyBorder="1" applyAlignment="1">
      <alignment horizontal="right" vertical="center"/>
    </xf>
    <xf numFmtId="41" fontId="2" fillId="0" borderId="24" xfId="0" applyNumberFormat="1" applyFont="1" applyBorder="1" applyAlignment="1">
      <alignment horizontal="right" vertical="center"/>
    </xf>
    <xf numFmtId="41" fontId="2" fillId="0" borderId="28" xfId="0" applyNumberFormat="1" applyFont="1" applyBorder="1" applyAlignment="1">
      <alignment horizontal="right" vertical="center"/>
    </xf>
    <xf numFmtId="0" fontId="5" fillId="2" borderId="24" xfId="0" applyFont="1" applyFill="1" applyBorder="1" applyAlignment="1">
      <alignment vertical="center" shrinkToFit="1"/>
    </xf>
    <xf numFmtId="41" fontId="2" fillId="0" borderId="0" xfId="0" applyNumberFormat="1" applyFont="1" applyAlignment="1">
      <alignment vertical="center"/>
    </xf>
    <xf numFmtId="41" fontId="2" fillId="0" borderId="25" xfId="0" applyNumberFormat="1" applyFont="1" applyBorder="1" applyAlignment="1">
      <alignment vertical="center"/>
    </xf>
    <xf numFmtId="0" fontId="2" fillId="2" borderId="29" xfId="0" applyFont="1" applyFill="1" applyBorder="1" applyAlignment="1">
      <alignment vertical="center" shrinkToFit="1"/>
    </xf>
    <xf numFmtId="41" fontId="2" fillId="0" borderId="30" xfId="0" applyNumberFormat="1" applyFont="1" applyBorder="1" applyAlignment="1">
      <alignment horizontal="right" vertical="center"/>
    </xf>
    <xf numFmtId="41" fontId="2" fillId="0" borderId="31" xfId="0" applyNumberFormat="1" applyFont="1" applyBorder="1" applyAlignment="1">
      <alignment horizontal="right" vertical="center"/>
    </xf>
    <xf numFmtId="41" fontId="2" fillId="0" borderId="32" xfId="0" applyNumberFormat="1" applyFont="1" applyBorder="1" applyAlignment="1">
      <alignment horizontal="right" vertical="center"/>
    </xf>
    <xf numFmtId="41" fontId="2" fillId="0" borderId="29" xfId="0" applyNumberFormat="1" applyFont="1" applyBorder="1" applyAlignment="1">
      <alignment horizontal="right" vertical="center"/>
    </xf>
    <xf numFmtId="41" fontId="2" fillId="0" borderId="33" xfId="0" applyNumberFormat="1" applyFont="1" applyBorder="1" applyAlignment="1">
      <alignment horizontal="right" vertical="center"/>
    </xf>
    <xf numFmtId="0" fontId="7" fillId="0" borderId="34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0" xfId="0" applyFont="1" applyBorder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distributed" vertical="center"/>
    </xf>
    <xf numFmtId="182" fontId="2" fillId="0" borderId="1" xfId="0" applyNumberFormat="1" applyFont="1" applyBorder="1" applyAlignment="1">
      <alignment horizontal="right" vertical="center"/>
    </xf>
    <xf numFmtId="183" fontId="2" fillId="0" borderId="1" xfId="0" applyNumberFormat="1" applyFont="1" applyBorder="1" applyAlignment="1">
      <alignment horizontal="right" vertical="center"/>
    </xf>
    <xf numFmtId="18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5" fillId="2" borderId="1" xfId="0" applyFont="1" applyFill="1" applyBorder="1" applyAlignment="1">
      <alignment horizontal="distributed" vertical="center"/>
    </xf>
    <xf numFmtId="182" fontId="5" fillId="0" borderId="1" xfId="0" applyNumberFormat="1" applyFont="1" applyBorder="1" applyAlignment="1">
      <alignment horizontal="right" vertical="center"/>
    </xf>
    <xf numFmtId="183" fontId="5" fillId="0" borderId="1" xfId="0" applyNumberFormat="1" applyFont="1" applyBorder="1" applyAlignment="1">
      <alignment horizontal="right" vertical="center"/>
    </xf>
    <xf numFmtId="182" fontId="13" fillId="0" borderId="0" xfId="0" applyNumberFormat="1" applyFont="1" applyAlignment="1">
      <alignment vertical="center"/>
    </xf>
    <xf numFmtId="182" fontId="2" fillId="0" borderId="35" xfId="0" applyNumberFormat="1" applyFont="1" applyBorder="1" applyAlignment="1">
      <alignment horizontal="right" vertical="center"/>
    </xf>
    <xf numFmtId="182" fontId="2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left" vertical="center"/>
    </xf>
    <xf numFmtId="0" fontId="9" fillId="2" borderId="15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5" fillId="2" borderId="11" xfId="0" applyFont="1" applyFill="1" applyBorder="1" applyAlignment="1">
      <alignment vertical="center"/>
    </xf>
    <xf numFmtId="185" fontId="2" fillId="0" borderId="37" xfId="5" applyNumberFormat="1" applyFont="1" applyBorder="1" applyAlignment="1">
      <alignment horizontal="right"/>
    </xf>
    <xf numFmtId="185" fontId="7" fillId="0" borderId="38" xfId="5" applyNumberFormat="1" applyFont="1" applyBorder="1" applyAlignment="1">
      <alignment horizontal="right"/>
    </xf>
    <xf numFmtId="185" fontId="2" fillId="0" borderId="38" xfId="5" applyNumberFormat="1" applyFont="1" applyBorder="1" applyAlignment="1">
      <alignment horizontal="right"/>
    </xf>
    <xf numFmtId="185" fontId="2" fillId="0" borderId="12" xfId="0" applyNumberFormat="1" applyFont="1" applyBorder="1" applyAlignment="1">
      <alignment horizontal="right"/>
    </xf>
    <xf numFmtId="0" fontId="5" fillId="2" borderId="39" xfId="0" applyFont="1" applyFill="1" applyBorder="1" applyAlignment="1">
      <alignment vertical="center"/>
    </xf>
    <xf numFmtId="186" fontId="2" fillId="0" borderId="40" xfId="5" applyNumberFormat="1" applyFont="1" applyBorder="1" applyAlignment="1">
      <alignment horizontal="right"/>
    </xf>
    <xf numFmtId="186" fontId="7" fillId="0" borderId="41" xfId="5" applyNumberFormat="1" applyFont="1" applyBorder="1" applyAlignment="1">
      <alignment horizontal="right"/>
    </xf>
    <xf numFmtId="186" fontId="2" fillId="0" borderId="41" xfId="5" applyNumberFormat="1" applyFont="1" applyBorder="1" applyAlignment="1">
      <alignment horizontal="right"/>
    </xf>
    <xf numFmtId="186" fontId="2" fillId="0" borderId="39" xfId="0" applyNumberFormat="1" applyFont="1" applyBorder="1" applyAlignment="1">
      <alignment horizontal="right"/>
    </xf>
    <xf numFmtId="0" fontId="2" fillId="2" borderId="24" xfId="0" applyFont="1" applyFill="1" applyBorder="1"/>
    <xf numFmtId="186" fontId="2" fillId="0" borderId="24" xfId="0" applyNumberFormat="1" applyFont="1" applyBorder="1" applyAlignment="1">
      <alignment horizontal="right"/>
    </xf>
    <xf numFmtId="185" fontId="2" fillId="0" borderId="0" xfId="0" applyNumberFormat="1" applyFont="1" applyAlignment="1">
      <alignment vertical="center"/>
    </xf>
    <xf numFmtId="0" fontId="5" fillId="2" borderId="24" xfId="0" applyFont="1" applyFill="1" applyBorder="1"/>
    <xf numFmtId="186" fontId="2" fillId="0" borderId="25" xfId="5" applyNumberFormat="1" applyFont="1" applyBorder="1" applyAlignment="1">
      <alignment horizontal="right"/>
    </xf>
    <xf numFmtId="186" fontId="2" fillId="0" borderId="26" xfId="5" applyNumberFormat="1" applyFont="1" applyBorder="1" applyAlignment="1">
      <alignment horizontal="right"/>
    </xf>
    <xf numFmtId="185" fontId="2" fillId="0" borderId="25" xfId="5" applyNumberFormat="1" applyFont="1" applyBorder="1" applyAlignment="1">
      <alignment horizontal="right"/>
    </xf>
    <xf numFmtId="185" fontId="2" fillId="0" borderId="26" xfId="5" applyNumberFormat="1" applyFont="1" applyBorder="1" applyAlignment="1">
      <alignment horizontal="right"/>
    </xf>
    <xf numFmtId="0" fontId="2" fillId="2" borderId="29" xfId="0" applyFont="1" applyFill="1" applyBorder="1"/>
    <xf numFmtId="186" fontId="2" fillId="0" borderId="30" xfId="5" applyNumberFormat="1" applyFont="1" applyBorder="1" applyAlignment="1">
      <alignment horizontal="right"/>
    </xf>
    <xf numFmtId="186" fontId="2" fillId="0" borderId="31" xfId="5" applyNumberFormat="1" applyFont="1" applyBorder="1" applyAlignment="1">
      <alignment horizontal="right"/>
    </xf>
    <xf numFmtId="186" fontId="2" fillId="0" borderId="29" xfId="0" applyNumberFormat="1" applyFont="1" applyBorder="1" applyAlignment="1">
      <alignment horizontal="right"/>
    </xf>
    <xf numFmtId="185" fontId="6" fillId="0" borderId="0" xfId="0" applyNumberFormat="1" applyFont="1" applyAlignment="1">
      <alignment vertical="center"/>
    </xf>
    <xf numFmtId="185" fontId="7" fillId="0" borderId="0" xfId="0" applyNumberFormat="1" applyFont="1" applyAlignment="1">
      <alignment vertical="center"/>
    </xf>
    <xf numFmtId="0" fontId="2" fillId="2" borderId="42" xfId="0" applyFont="1" applyFill="1" applyBorder="1" applyAlignment="1">
      <alignment horizontal="distributed" vertical="center" justifyLastLine="1"/>
    </xf>
    <xf numFmtId="0" fontId="2" fillId="6" borderId="42" xfId="0" applyFont="1" applyFill="1" applyBorder="1" applyAlignment="1">
      <alignment horizontal="distributed" vertical="center" justifyLastLine="1"/>
    </xf>
    <xf numFmtId="0" fontId="2" fillId="2" borderId="9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distributed"/>
    </xf>
    <xf numFmtId="0" fontId="4" fillId="0" borderId="0" xfId="6" applyFont="1" applyAlignment="1">
      <alignment vertical="center"/>
    </xf>
    <xf numFmtId="0" fontId="9" fillId="0" borderId="0" xfId="6" applyFont="1"/>
    <xf numFmtId="0" fontId="21" fillId="0" borderId="0" xfId="7" applyFont="1">
      <alignment vertical="center"/>
    </xf>
    <xf numFmtId="0" fontId="2" fillId="2" borderId="3" xfId="6" applyFont="1" applyFill="1" applyBorder="1" applyAlignment="1">
      <alignment horizontal="distributed" vertical="center" wrapText="1" justifyLastLine="1"/>
    </xf>
    <xf numFmtId="0" fontId="2" fillId="3" borderId="1" xfId="6" applyFont="1" applyFill="1" applyBorder="1" applyAlignment="1">
      <alignment horizontal="distributed" vertical="center" wrapText="1" justifyLastLine="1"/>
    </xf>
    <xf numFmtId="0" fontId="2" fillId="3" borderId="1" xfId="6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0" fontId="2" fillId="0" borderId="1" xfId="6" applyFont="1" applyBorder="1" applyAlignment="1">
      <alignment horizontal="right" vertical="center" wrapText="1"/>
    </xf>
    <xf numFmtId="0" fontId="2" fillId="2" borderId="1" xfId="6" applyFont="1" applyFill="1" applyBorder="1" applyAlignment="1">
      <alignment horizontal="distributed" vertical="center" wrapText="1"/>
    </xf>
    <xf numFmtId="187" fontId="2" fillId="0" borderId="1" xfId="6" applyNumberFormat="1" applyFont="1" applyBorder="1" applyAlignment="1">
      <alignment horizontal="right" vertical="center" wrapText="1"/>
    </xf>
    <xf numFmtId="187" fontId="5" fillId="0" borderId="0" xfId="6" applyNumberFormat="1" applyFont="1" applyAlignment="1">
      <alignment vertical="center" wrapText="1"/>
    </xf>
    <xf numFmtId="0" fontId="5" fillId="2" borderId="1" xfId="6" applyFont="1" applyFill="1" applyBorder="1" applyAlignment="1">
      <alignment horizontal="distributed" vertical="center" wrapText="1"/>
    </xf>
    <xf numFmtId="187" fontId="5" fillId="0" borderId="1" xfId="6" applyNumberFormat="1" applyFont="1" applyBorder="1" applyAlignment="1">
      <alignment horizontal="right" vertical="center" wrapText="1"/>
    </xf>
    <xf numFmtId="0" fontId="2" fillId="2" borderId="3" xfId="6" applyFont="1" applyFill="1" applyBorder="1" applyAlignment="1">
      <alignment horizontal="distributed" vertical="center" wrapText="1"/>
    </xf>
    <xf numFmtId="0" fontId="10" fillId="2" borderId="3" xfId="6" applyFont="1" applyFill="1" applyBorder="1" applyAlignment="1">
      <alignment horizontal="distributed" vertical="center" wrapText="1"/>
    </xf>
    <xf numFmtId="0" fontId="22" fillId="2" borderId="3" xfId="6" applyFont="1" applyFill="1" applyBorder="1" applyAlignment="1">
      <alignment horizontal="distributed" vertical="center"/>
    </xf>
    <xf numFmtId="0" fontId="10" fillId="2" borderId="1" xfId="6" applyFont="1" applyFill="1" applyBorder="1" applyAlignment="1">
      <alignment horizontal="distributed" vertical="center" wrapText="1"/>
    </xf>
    <xf numFmtId="0" fontId="22" fillId="2" borderId="3" xfId="6" applyFont="1" applyFill="1" applyBorder="1" applyAlignment="1">
      <alignment horizontal="distributed" vertical="center" wrapText="1"/>
    </xf>
    <xf numFmtId="0" fontId="6" fillId="0" borderId="0" xfId="6" applyFont="1" applyAlignment="1">
      <alignment vertical="center"/>
    </xf>
    <xf numFmtId="187" fontId="2" fillId="0" borderId="0" xfId="6" applyNumberFormat="1" applyFont="1" applyAlignment="1">
      <alignment vertical="center" wrapText="1"/>
    </xf>
    <xf numFmtId="187" fontId="2" fillId="0" borderId="0" xfId="6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188" fontId="2" fillId="0" borderId="1" xfId="0" applyNumberFormat="1" applyFont="1" applyBorder="1" applyAlignment="1">
      <alignment horizontal="right" vertical="center"/>
    </xf>
    <xf numFmtId="188" fontId="23" fillId="0" borderId="1" xfId="0" applyNumberFormat="1" applyFont="1" applyBorder="1" applyAlignment="1">
      <alignment horizontal="right" vertical="center"/>
    </xf>
    <xf numFmtId="189" fontId="23" fillId="0" borderId="1" xfId="0" applyNumberFormat="1" applyFont="1" applyBorder="1" applyAlignment="1">
      <alignment horizontal="right" vertical="center"/>
    </xf>
    <xf numFmtId="188" fontId="23" fillId="0" borderId="11" xfId="0" applyNumberFormat="1" applyFont="1" applyBorder="1" applyAlignment="1">
      <alignment horizontal="right" vertical="center"/>
    </xf>
    <xf numFmtId="188" fontId="23" fillId="0" borderId="7" xfId="0" applyNumberFormat="1" applyFont="1" applyBorder="1" applyAlignment="1">
      <alignment horizontal="right" vertical="center"/>
    </xf>
    <xf numFmtId="188" fontId="2" fillId="0" borderId="11" xfId="0" applyNumberFormat="1" applyFont="1" applyBorder="1" applyAlignment="1">
      <alignment horizontal="right" vertical="center"/>
    </xf>
    <xf numFmtId="188" fontId="23" fillId="0" borderId="5" xfId="0" applyNumberFormat="1" applyFont="1" applyBorder="1" applyAlignment="1">
      <alignment horizontal="right" vertical="center"/>
    </xf>
    <xf numFmtId="188" fontId="2" fillId="0" borderId="43" xfId="0" applyNumberFormat="1" applyFont="1" applyBorder="1" applyAlignment="1">
      <alignment horizontal="right" vertical="center"/>
    </xf>
    <xf numFmtId="188" fontId="2" fillId="0" borderId="2" xfId="0" applyNumberFormat="1" applyFont="1" applyBorder="1" applyAlignment="1">
      <alignment horizontal="right" vertical="center"/>
    </xf>
    <xf numFmtId="188" fontId="23" fillId="0" borderId="6" xfId="0" applyNumberFormat="1" applyFont="1" applyBorder="1" applyAlignment="1">
      <alignment horizontal="right" vertical="center"/>
    </xf>
    <xf numFmtId="188" fontId="2" fillId="0" borderId="5" xfId="0" applyNumberFormat="1" applyFont="1" applyBorder="1" applyAlignment="1">
      <alignment horizontal="right" vertical="center"/>
    </xf>
    <xf numFmtId="189" fontId="23" fillId="7" borderId="1" xfId="0" applyNumberFormat="1" applyFont="1" applyFill="1" applyBorder="1" applyAlignment="1">
      <alignment horizontal="right" vertical="center"/>
    </xf>
    <xf numFmtId="188" fontId="2" fillId="0" borderId="44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88" fontId="2" fillId="0" borderId="0" xfId="0" applyNumberFormat="1" applyFont="1" applyAlignment="1">
      <alignment vertical="center"/>
    </xf>
    <xf numFmtId="188" fontId="2" fillId="8" borderId="0" xfId="0" applyNumberFormat="1" applyFont="1" applyFill="1" applyAlignment="1">
      <alignment horizontal="right" vertical="center" wrapText="1"/>
    </xf>
    <xf numFmtId="0" fontId="24" fillId="0" borderId="0" xfId="0" applyFont="1" applyAlignment="1">
      <alignment vertical="center"/>
    </xf>
    <xf numFmtId="188" fontId="10" fillId="0" borderId="0" xfId="0" applyNumberFormat="1" applyFont="1" applyAlignment="1">
      <alignment vertical="center"/>
    </xf>
    <xf numFmtId="188" fontId="2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3" xfId="0" applyFont="1" applyFill="1" applyBorder="1" applyAlignment="1">
      <alignment horizontal="distributed" vertical="center" wrapText="1" justifyLastLine="1"/>
    </xf>
    <xf numFmtId="0" fontId="2" fillId="2" borderId="45" xfId="0" applyFont="1" applyFill="1" applyBorder="1" applyAlignment="1">
      <alignment horizontal="distributed" vertical="center" wrapText="1" justifyLastLine="1"/>
    </xf>
    <xf numFmtId="0" fontId="2" fillId="2" borderId="6" xfId="0" applyFont="1" applyFill="1" applyBorder="1" applyAlignment="1">
      <alignment horizontal="distributed" vertical="center" wrapText="1" justifyLastLine="1"/>
    </xf>
    <xf numFmtId="0" fontId="2" fillId="0" borderId="1" xfId="0" applyFont="1" applyBorder="1" applyAlignment="1">
      <alignment horizontal="right" vertical="center" wrapText="1" justifyLastLine="1"/>
    </xf>
    <xf numFmtId="0" fontId="2" fillId="2" borderId="1" xfId="0" applyFont="1" applyFill="1" applyBorder="1" applyAlignment="1">
      <alignment horizontal="distributed" vertical="center" wrapText="1"/>
    </xf>
    <xf numFmtId="0" fontId="2" fillId="2" borderId="1" xfId="0" applyFont="1" applyFill="1" applyBorder="1" applyAlignment="1">
      <alignment horizontal="center" vertical="center" wrapText="1"/>
    </xf>
    <xf numFmtId="190" fontId="2" fillId="0" borderId="1" xfId="0" applyNumberFormat="1" applyFont="1" applyBorder="1" applyAlignment="1">
      <alignment horizontal="right" vertical="center" wrapText="1"/>
    </xf>
    <xf numFmtId="190" fontId="26" fillId="0" borderId="1" xfId="0" applyNumberFormat="1" applyFont="1" applyBorder="1" applyAlignment="1">
      <alignment horizontal="right" vertical="center" wrapText="1"/>
    </xf>
    <xf numFmtId="0" fontId="2" fillId="2" borderId="3" xfId="0" quotePrefix="1" applyFont="1" applyFill="1" applyBorder="1" applyAlignment="1">
      <alignment horizontal="distributed" vertical="center" justifyLastLine="1"/>
    </xf>
    <xf numFmtId="0" fontId="2" fillId="2" borderId="4" xfId="0" applyFont="1" applyFill="1" applyBorder="1" applyAlignment="1">
      <alignment horizontal="distributed" vertical="center" justifyLastLine="1"/>
    </xf>
    <xf numFmtId="0" fontId="2" fillId="2" borderId="2" xfId="0" applyFont="1" applyFill="1" applyBorder="1" applyAlignment="1">
      <alignment horizontal="distributed" vertical="center" justifyLastLine="1"/>
    </xf>
    <xf numFmtId="0" fontId="2" fillId="2" borderId="3" xfId="0" quotePrefix="1" applyFont="1" applyFill="1" applyBorder="1" applyAlignment="1">
      <alignment horizontal="distributed" vertical="center"/>
    </xf>
    <xf numFmtId="0" fontId="2" fillId="2" borderId="4" xfId="0" quotePrefix="1" applyFont="1" applyFill="1" applyBorder="1" applyAlignment="1">
      <alignment horizontal="distributed" vertical="center"/>
    </xf>
    <xf numFmtId="0" fontId="2" fillId="2" borderId="2" xfId="0" quotePrefix="1" applyFont="1" applyFill="1" applyBorder="1" applyAlignment="1">
      <alignment horizontal="distributed" vertical="center"/>
    </xf>
    <xf numFmtId="0" fontId="2" fillId="2" borderId="4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0" fontId="2" fillId="3" borderId="11" xfId="0" applyFont="1" applyFill="1" applyBorder="1" applyAlignment="1">
      <alignment horizontal="distributed" vertical="center" justifyLastLine="1"/>
    </xf>
    <xf numFmtId="0" fontId="2" fillId="3" borderId="12" xfId="0" applyFont="1" applyFill="1" applyBorder="1" applyAlignment="1">
      <alignment horizontal="distributed" vertical="center" justifyLastLine="1"/>
    </xf>
    <xf numFmtId="0" fontId="9" fillId="0" borderId="5" xfId="0" applyFont="1" applyBorder="1" applyAlignment="1">
      <alignment horizontal="distributed" vertical="center" justifyLastLine="1"/>
    </xf>
    <xf numFmtId="0" fontId="2" fillId="3" borderId="3" xfId="0" applyFont="1" applyFill="1" applyBorder="1" applyAlignment="1">
      <alignment horizontal="distributed" vertical="center" justifyLastLine="1"/>
    </xf>
    <xf numFmtId="0" fontId="9" fillId="0" borderId="4" xfId="0" applyFont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distributed" shrinkToFit="1"/>
    </xf>
    <xf numFmtId="0" fontId="2" fillId="0" borderId="2" xfId="0" applyFont="1" applyBorder="1" applyAlignment="1">
      <alignment horizontal="distributed" vertical="distributed" shrinkToFit="1"/>
    </xf>
    <xf numFmtId="0" fontId="2" fillId="3" borderId="7" xfId="0" applyFont="1" applyFill="1" applyBorder="1" applyAlignment="1">
      <alignment horizontal="distributed" vertical="center" justifyLastLine="1"/>
    </xf>
    <xf numFmtId="0" fontId="2" fillId="3" borderId="9" xfId="0" applyFont="1" applyFill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3" borderId="11" xfId="0" applyFont="1" applyFill="1" applyBorder="1" applyAlignment="1">
      <alignment horizontal="distributed" vertical="center" justifyLastLine="1" shrinkToFit="1"/>
    </xf>
    <xf numFmtId="0" fontId="2" fillId="3" borderId="5" xfId="0" applyFont="1" applyFill="1" applyBorder="1" applyAlignment="1">
      <alignment horizontal="distributed" vertical="center" justifyLastLine="1" shrinkToFit="1"/>
    </xf>
    <xf numFmtId="0" fontId="2" fillId="3" borderId="5" xfId="0" applyFont="1" applyFill="1" applyBorder="1" applyAlignment="1">
      <alignment horizontal="distributed" vertical="center" justifyLastLine="1"/>
    </xf>
    <xf numFmtId="0" fontId="2" fillId="2" borderId="7" xfId="0" applyFont="1" applyFill="1" applyBorder="1" applyAlignment="1">
      <alignment horizontal="distributed" vertical="center" justifyLastLine="1"/>
    </xf>
    <xf numFmtId="0" fontId="2" fillId="2" borderId="8" xfId="0" applyFont="1" applyFill="1" applyBorder="1" applyAlignment="1">
      <alignment horizontal="distributed" vertical="center" justifyLastLine="1"/>
    </xf>
    <xf numFmtId="0" fontId="2" fillId="2" borderId="9" xfId="0" applyFont="1" applyFill="1" applyBorder="1" applyAlignment="1">
      <alignment horizontal="distributed" vertical="center" justifyLastLine="1"/>
    </xf>
    <xf numFmtId="0" fontId="2" fillId="2" borderId="10" xfId="0" applyFont="1" applyFill="1" applyBorder="1" applyAlignment="1">
      <alignment horizontal="distributed" vertical="center" justifyLastLine="1"/>
    </xf>
    <xf numFmtId="0" fontId="9" fillId="0" borderId="13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 justifyLastLine="1"/>
    </xf>
    <xf numFmtId="0" fontId="2" fillId="3" borderId="2" xfId="0" applyFont="1" applyFill="1" applyBorder="1" applyAlignment="1">
      <alignment horizontal="distributed" vertical="center" justifyLastLine="1"/>
    </xf>
    <xf numFmtId="0" fontId="2" fillId="3" borderId="4" xfId="0" applyFont="1" applyFill="1" applyBorder="1" applyAlignment="1">
      <alignment horizontal="distributed" vertical="center" justifyLastLine="1"/>
    </xf>
    <xf numFmtId="0" fontId="9" fillId="0" borderId="8" xfId="0" applyFont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 shrinkToFit="1"/>
    </xf>
    <xf numFmtId="0" fontId="2" fillId="2" borderId="2" xfId="0" applyFont="1" applyFill="1" applyBorder="1" applyAlignment="1">
      <alignment horizontal="distributed" vertical="center" shrinkToFit="1"/>
    </xf>
    <xf numFmtId="0" fontId="2" fillId="0" borderId="2" xfId="0" applyFont="1" applyBorder="1" applyAlignment="1">
      <alignment horizontal="distributed" vertical="center" shrinkToFit="1"/>
    </xf>
    <xf numFmtId="0" fontId="10" fillId="2" borderId="3" xfId="0" applyFont="1" applyFill="1" applyBorder="1" applyAlignment="1">
      <alignment horizontal="distributed" vertical="distributed" shrinkToFit="1"/>
    </xf>
    <xf numFmtId="0" fontId="10" fillId="0" borderId="2" xfId="0" applyFont="1" applyBorder="1" applyAlignment="1">
      <alignment horizontal="distributed" vertical="distributed" shrinkToFit="1"/>
    </xf>
    <xf numFmtId="0" fontId="2" fillId="3" borderId="7" xfId="0" applyFont="1" applyFill="1" applyBorder="1" applyAlignment="1">
      <alignment horizontal="distributed" vertical="center" wrapText="1" justifyLastLine="1"/>
    </xf>
    <xf numFmtId="0" fontId="2" fillId="3" borderId="9" xfId="0" applyFont="1" applyFill="1" applyBorder="1" applyAlignment="1">
      <alignment horizontal="distributed" vertical="center" wrapText="1" justifyLastLine="1"/>
    </xf>
    <xf numFmtId="0" fontId="2" fillId="3" borderId="13" xfId="0" applyFont="1" applyFill="1" applyBorder="1" applyAlignment="1">
      <alignment horizontal="distributed" vertical="center" wrapText="1" justifyLastLine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5" xfId="0" applyFont="1" applyFill="1" applyBorder="1" applyAlignment="1">
      <alignment horizontal="distributed" vertical="center" wrapText="1" justifyLastLine="1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distributed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distributed" vertical="center" justifyLastLine="1"/>
    </xf>
    <xf numFmtId="0" fontId="6" fillId="3" borderId="11" xfId="0" applyFont="1" applyFill="1" applyBorder="1" applyAlignment="1">
      <alignment horizontal="distributed" vertical="center" justifyLastLine="1"/>
    </xf>
    <xf numFmtId="0" fontId="6" fillId="3" borderId="5" xfId="0" applyFont="1" applyFill="1" applyBorder="1" applyAlignment="1">
      <alignment horizontal="distributed" vertical="center" justifyLastLine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distributed" vertical="center" justifyLastLine="1"/>
    </xf>
    <xf numFmtId="0" fontId="2" fillId="3" borderId="8" xfId="0" applyFont="1" applyFill="1" applyBorder="1" applyAlignment="1">
      <alignment horizontal="distributed" vertical="center" justifyLastLine="1"/>
    </xf>
    <xf numFmtId="0" fontId="2" fillId="3" borderId="0" xfId="0" applyFont="1" applyFill="1" applyAlignment="1">
      <alignment horizontal="distributed" vertical="center" justifyLastLine="1"/>
    </xf>
    <xf numFmtId="0" fontId="2" fillId="3" borderId="10" xfId="0" applyFont="1" applyFill="1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2" fillId="3" borderId="11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distributed" vertical="center" wrapText="1" justifyLastLine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distributed" vertical="center" wrapText="1"/>
    </xf>
    <xf numFmtId="0" fontId="2" fillId="2" borderId="7" xfId="0" applyFont="1" applyFill="1" applyBorder="1" applyAlignment="1">
      <alignment horizontal="distributed" vertical="center" wrapText="1" justifyLastLine="1"/>
    </xf>
    <xf numFmtId="0" fontId="2" fillId="2" borderId="34" xfId="0" applyFont="1" applyFill="1" applyBorder="1" applyAlignment="1">
      <alignment horizontal="distributed" vertical="center" wrapText="1" justifyLastLine="1"/>
    </xf>
    <xf numFmtId="0" fontId="2" fillId="2" borderId="8" xfId="0" applyFont="1" applyFill="1" applyBorder="1" applyAlignment="1">
      <alignment horizontal="distributed" vertical="center" wrapText="1" justifyLastLine="1"/>
    </xf>
    <xf numFmtId="0" fontId="2" fillId="2" borderId="13" xfId="0" applyFont="1" applyFill="1" applyBorder="1" applyAlignment="1">
      <alignment horizontal="distributed" vertical="center" wrapText="1" justifyLastLine="1"/>
    </xf>
    <xf numFmtId="0" fontId="2" fillId="2" borderId="45" xfId="0" applyFont="1" applyFill="1" applyBorder="1" applyAlignment="1">
      <alignment horizontal="distributed" vertical="center" wrapText="1" justifyLastLine="1"/>
    </xf>
    <xf numFmtId="0" fontId="2" fillId="2" borderId="6" xfId="0" applyFont="1" applyFill="1" applyBorder="1" applyAlignment="1">
      <alignment horizontal="distributed" vertical="center" wrapText="1" justifyLastLine="1"/>
    </xf>
    <xf numFmtId="0" fontId="2" fillId="5" borderId="12" xfId="0" applyFont="1" applyFill="1" applyBorder="1" applyAlignment="1">
      <alignment horizontal="center"/>
    </xf>
    <xf numFmtId="0" fontId="2" fillId="6" borderId="36" xfId="0" applyFont="1" applyFill="1" applyBorder="1" applyAlignment="1">
      <alignment horizontal="distributed" vertical="center" justifyLastLine="1"/>
    </xf>
    <xf numFmtId="0" fontId="2" fillId="0" borderId="47" xfId="0" applyFont="1" applyFill="1" applyBorder="1" applyAlignment="1">
      <alignment horizontal="right" vertical="center" justifyLastLine="1"/>
    </xf>
    <xf numFmtId="0" fontId="2" fillId="0" borderId="48" xfId="0" applyFont="1" applyFill="1" applyBorder="1" applyAlignment="1">
      <alignment horizontal="right" vertical="center" justifyLastLine="1"/>
    </xf>
    <xf numFmtId="0" fontId="2" fillId="0" borderId="6" xfId="0" applyFont="1" applyFill="1" applyBorder="1" applyAlignment="1">
      <alignment horizontal="right" vertical="center" justifyLastLine="1"/>
    </xf>
    <xf numFmtId="0" fontId="2" fillId="0" borderId="45" xfId="0" applyFont="1" applyFill="1" applyBorder="1" applyAlignment="1">
      <alignment horizontal="right" vertical="center" justifyLastLine="1"/>
    </xf>
    <xf numFmtId="0" fontId="2" fillId="0" borderId="1" xfId="0" applyFont="1" applyFill="1" applyBorder="1" applyAlignment="1">
      <alignment horizontal="right" vertical="center" justifyLastLine="1"/>
    </xf>
    <xf numFmtId="0" fontId="9" fillId="2" borderId="12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</cellXfs>
  <cellStyles count="8">
    <cellStyle name="パーセント 2" xfId="1" xr:uid="{4DBB9762-00CA-40C0-B892-195F6D0CA8FE}"/>
    <cellStyle name="桁区切り 2" xfId="5" xr:uid="{0BFF1711-71B2-45E9-AA94-23CDE4670D49}"/>
    <cellStyle name="桁区切り 3" xfId="2" xr:uid="{169AE176-0048-45F8-90EB-FA837F6DD45A}"/>
    <cellStyle name="標準" xfId="0" builtinId="0"/>
    <cellStyle name="標準 2" xfId="6" xr:uid="{A8086DF6-0E8D-452E-8DEF-B37D408012DA}"/>
    <cellStyle name="標準 3" xfId="7" xr:uid="{7276E205-D940-4267-A99E-03455451971A}"/>
    <cellStyle name="標準 4" xfId="3" xr:uid="{DE6CEFAC-D3B0-41C5-A618-311D08604857}"/>
    <cellStyle name="標準 5" xfId="4" xr:uid="{EFA78229-BE36-4E48-A33A-7794BDA5CD0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69850</xdr:colOff>
      <xdr:row>4</xdr:row>
      <xdr:rowOff>19050</xdr:rowOff>
    </xdr:from>
    <xdr:to>
      <xdr:col>12</xdr:col>
      <xdr:colOff>584200</xdr:colOff>
      <xdr:row>5</xdr:row>
      <xdr:rowOff>139700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B676D4C-6934-473F-9798-84C694672E64}"/>
            </a:ext>
          </a:extLst>
        </xdr:cNvPr>
        <xdr:cNvSpPr>
          <a:spLocks noChangeArrowheads="1"/>
        </xdr:cNvSpPr>
      </xdr:nvSpPr>
      <xdr:spPr bwMode="auto">
        <a:xfrm>
          <a:off x="6819900" y="654050"/>
          <a:ext cx="514350" cy="273050"/>
        </a:xfrm>
        <a:prstGeom prst="bracketPair">
          <a:avLst>
            <a:gd name="adj" fmla="val 2069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8"/>
  <sheetViews>
    <sheetView tabSelected="1" zoomScaleNormal="100" zoomScaleSheetLayoutView="100" workbookViewId="0"/>
  </sheetViews>
  <sheetFormatPr defaultColWidth="9" defaultRowHeight="12" x14ac:dyDescent="0.2"/>
  <cols>
    <col min="1" max="1" width="2.6328125" style="2" customWidth="1"/>
    <col min="2" max="2" width="1.90625" style="2" customWidth="1"/>
    <col min="3" max="3" width="8.90625" style="2" customWidth="1"/>
    <col min="4" max="4" width="14.08984375" style="2" customWidth="1"/>
    <col min="5" max="12" width="12" style="2" customWidth="1"/>
    <col min="13" max="14" width="11.08984375" style="2" customWidth="1"/>
    <col min="15" max="16384" width="9" style="2"/>
  </cols>
  <sheetData>
    <row r="1" spans="2:13" ht="14.25" customHeight="1" x14ac:dyDescent="0.2">
      <c r="B1" s="1" t="s">
        <v>32</v>
      </c>
    </row>
    <row r="2" spans="2:13" ht="12" customHeight="1" x14ac:dyDescent="0.2"/>
    <row r="3" spans="2:13" ht="24" customHeight="1" x14ac:dyDescent="0.2">
      <c r="B3" s="211" t="s">
        <v>0</v>
      </c>
      <c r="C3" s="212"/>
      <c r="D3" s="213"/>
      <c r="E3" s="12" t="s">
        <v>1</v>
      </c>
      <c r="F3" s="29" t="s">
        <v>27</v>
      </c>
      <c r="G3" s="12" t="s">
        <v>2</v>
      </c>
      <c r="H3" s="12" t="s">
        <v>3</v>
      </c>
      <c r="I3" s="18" t="s">
        <v>4</v>
      </c>
      <c r="J3" s="18" t="s">
        <v>5</v>
      </c>
      <c r="K3" s="18" t="s">
        <v>6</v>
      </c>
      <c r="L3" s="18" t="s">
        <v>7</v>
      </c>
    </row>
    <row r="4" spans="2:13" ht="12" customHeight="1" x14ac:dyDescent="0.2">
      <c r="B4" s="5"/>
      <c r="C4" s="11"/>
      <c r="D4" s="6"/>
      <c r="E4" s="3" t="s">
        <v>8</v>
      </c>
      <c r="F4" s="3" t="s">
        <v>8</v>
      </c>
      <c r="G4" s="3" t="s">
        <v>8</v>
      </c>
      <c r="H4" s="3" t="s">
        <v>8</v>
      </c>
      <c r="I4" s="3" t="s">
        <v>8</v>
      </c>
      <c r="J4" s="3" t="s">
        <v>8</v>
      </c>
      <c r="K4" s="3" t="s">
        <v>8</v>
      </c>
      <c r="L4" s="3" t="s">
        <v>8</v>
      </c>
    </row>
    <row r="5" spans="2:13" ht="12" customHeight="1" x14ac:dyDescent="0.2">
      <c r="B5" s="214" t="s">
        <v>26</v>
      </c>
      <c r="C5" s="215"/>
      <c r="D5" s="216"/>
      <c r="E5" s="9">
        <v>4735</v>
      </c>
      <c r="F5" s="9" t="s">
        <v>28</v>
      </c>
      <c r="G5" s="9">
        <v>1421</v>
      </c>
      <c r="H5" s="9">
        <v>4130</v>
      </c>
      <c r="I5" s="9">
        <v>1031</v>
      </c>
      <c r="J5" s="9">
        <v>518</v>
      </c>
      <c r="K5" s="9">
        <v>19879</v>
      </c>
      <c r="L5" s="9">
        <v>6974</v>
      </c>
      <c r="M5" s="19"/>
    </row>
    <row r="6" spans="2:13" ht="12" customHeight="1" x14ac:dyDescent="0.2">
      <c r="B6" s="13"/>
      <c r="C6" s="10"/>
      <c r="D6" s="4"/>
      <c r="E6" s="9"/>
      <c r="F6" s="9"/>
      <c r="G6" s="9"/>
      <c r="H6" s="9"/>
      <c r="I6" s="9"/>
      <c r="J6" s="9"/>
      <c r="K6" s="9"/>
      <c r="L6" s="9"/>
    </row>
    <row r="7" spans="2:13" ht="12" customHeight="1" x14ac:dyDescent="0.2">
      <c r="B7" s="214" t="s">
        <v>31</v>
      </c>
      <c r="C7" s="217"/>
      <c r="D7" s="218"/>
      <c r="E7" s="34">
        <v>4657</v>
      </c>
      <c r="F7" s="34">
        <v>4799</v>
      </c>
      <c r="G7" s="35">
        <v>1344</v>
      </c>
      <c r="H7" s="35">
        <v>4157</v>
      </c>
      <c r="I7" s="9">
        <v>1132</v>
      </c>
      <c r="J7" s="9">
        <v>547</v>
      </c>
      <c r="K7" s="9">
        <v>19867</v>
      </c>
      <c r="L7" s="9">
        <v>6098</v>
      </c>
    </row>
    <row r="8" spans="2:13" ht="12" customHeight="1" x14ac:dyDescent="0.2">
      <c r="B8" s="14"/>
      <c r="C8" s="15"/>
      <c r="D8" s="16"/>
      <c r="E8" s="24" t="s">
        <v>9</v>
      </c>
      <c r="F8" s="24" t="s">
        <v>9</v>
      </c>
      <c r="G8" s="25" t="s">
        <v>9</v>
      </c>
      <c r="H8" s="25" t="s">
        <v>9</v>
      </c>
      <c r="I8" s="8"/>
      <c r="J8" s="8"/>
      <c r="K8" s="8"/>
      <c r="L8" s="8"/>
    </row>
    <row r="9" spans="2:13" ht="12" customHeight="1" x14ac:dyDescent="0.2">
      <c r="B9" s="5"/>
      <c r="C9" s="10" t="s">
        <v>10</v>
      </c>
      <c r="D9" s="21" t="s">
        <v>11</v>
      </c>
      <c r="E9" s="27">
        <v>1568</v>
      </c>
      <c r="F9" s="27">
        <v>1642</v>
      </c>
      <c r="G9" s="28">
        <v>265</v>
      </c>
      <c r="H9" s="28">
        <v>952</v>
      </c>
      <c r="I9" s="9">
        <v>256</v>
      </c>
      <c r="J9" s="9">
        <v>157</v>
      </c>
      <c r="K9" s="9">
        <v>4995</v>
      </c>
      <c r="L9" s="9">
        <v>966</v>
      </c>
    </row>
    <row r="10" spans="2:13" s="22" customFormat="1" ht="12" customHeight="1" x14ac:dyDescent="0.2">
      <c r="B10" s="23"/>
      <c r="C10" s="10" t="s">
        <v>12</v>
      </c>
      <c r="D10" s="21" t="s">
        <v>11</v>
      </c>
      <c r="E10" s="26">
        <v>844</v>
      </c>
      <c r="F10" s="26">
        <v>873</v>
      </c>
      <c r="G10" s="28">
        <v>305</v>
      </c>
      <c r="H10" s="28">
        <v>908</v>
      </c>
      <c r="I10" s="9">
        <v>199</v>
      </c>
      <c r="J10" s="9">
        <v>130</v>
      </c>
      <c r="K10" s="9">
        <v>3683</v>
      </c>
      <c r="L10" s="9">
        <v>1330</v>
      </c>
    </row>
    <row r="11" spans="2:13" ht="12" customHeight="1" x14ac:dyDescent="0.2">
      <c r="B11" s="5"/>
      <c r="C11" s="10" t="s">
        <v>13</v>
      </c>
      <c r="D11" s="17" t="s">
        <v>0</v>
      </c>
      <c r="E11" s="26">
        <v>268</v>
      </c>
      <c r="F11" s="26">
        <v>269</v>
      </c>
      <c r="G11" s="28">
        <v>62</v>
      </c>
      <c r="H11" s="28">
        <v>180</v>
      </c>
      <c r="I11" s="9">
        <v>84</v>
      </c>
      <c r="J11" s="9">
        <v>22</v>
      </c>
      <c r="K11" s="9">
        <v>1302</v>
      </c>
      <c r="L11" s="9">
        <v>456</v>
      </c>
    </row>
    <row r="12" spans="2:13" ht="12" customHeight="1" x14ac:dyDescent="0.2">
      <c r="B12" s="5"/>
      <c r="C12" s="10" t="s">
        <v>14</v>
      </c>
      <c r="D12" s="17" t="s">
        <v>0</v>
      </c>
      <c r="E12" s="26">
        <v>425</v>
      </c>
      <c r="F12" s="26">
        <v>441</v>
      </c>
      <c r="G12" s="28">
        <v>135</v>
      </c>
      <c r="H12" s="28">
        <v>470</v>
      </c>
      <c r="I12" s="9">
        <v>100</v>
      </c>
      <c r="J12" s="9">
        <v>47</v>
      </c>
      <c r="K12" s="9">
        <v>2319</v>
      </c>
      <c r="L12" s="9">
        <v>581</v>
      </c>
    </row>
    <row r="13" spans="2:13" ht="12" customHeight="1" x14ac:dyDescent="0.2">
      <c r="B13" s="5"/>
      <c r="C13" s="10" t="s">
        <v>15</v>
      </c>
      <c r="D13" s="17" t="s">
        <v>0</v>
      </c>
      <c r="E13" s="26">
        <v>71</v>
      </c>
      <c r="F13" s="26">
        <v>71</v>
      </c>
      <c r="G13" s="28">
        <v>34</v>
      </c>
      <c r="H13" s="28">
        <v>78</v>
      </c>
      <c r="I13" s="9">
        <v>40</v>
      </c>
      <c r="J13" s="9">
        <v>1</v>
      </c>
      <c r="K13" s="9">
        <v>321</v>
      </c>
      <c r="L13" s="9">
        <v>216</v>
      </c>
    </row>
    <row r="14" spans="2:13" ht="12" customHeight="1" x14ac:dyDescent="0.2">
      <c r="B14" s="5"/>
      <c r="C14" s="10" t="s">
        <v>16</v>
      </c>
      <c r="D14" s="17" t="s">
        <v>0</v>
      </c>
      <c r="E14" s="26">
        <v>169</v>
      </c>
      <c r="F14" s="26">
        <v>169</v>
      </c>
      <c r="G14" s="28">
        <v>44</v>
      </c>
      <c r="H14" s="28">
        <v>168</v>
      </c>
      <c r="I14" s="9">
        <v>46</v>
      </c>
      <c r="J14" s="9">
        <v>22</v>
      </c>
      <c r="K14" s="9">
        <v>748</v>
      </c>
      <c r="L14" s="9">
        <v>240</v>
      </c>
    </row>
    <row r="15" spans="2:13" ht="12" customHeight="1" x14ac:dyDescent="0.2">
      <c r="B15" s="5"/>
      <c r="C15" s="10" t="s">
        <v>17</v>
      </c>
      <c r="D15" s="17" t="s">
        <v>0</v>
      </c>
      <c r="E15" s="26">
        <v>151</v>
      </c>
      <c r="F15" s="26">
        <v>152</v>
      </c>
      <c r="G15" s="28">
        <v>37</v>
      </c>
      <c r="H15" s="28">
        <v>123</v>
      </c>
      <c r="I15" s="9">
        <v>46</v>
      </c>
      <c r="J15" s="9">
        <v>25</v>
      </c>
      <c r="K15" s="9">
        <v>739</v>
      </c>
      <c r="L15" s="9">
        <v>307</v>
      </c>
    </row>
    <row r="16" spans="2:13" ht="12" customHeight="1" x14ac:dyDescent="0.2">
      <c r="B16" s="5"/>
      <c r="C16" s="10" t="s">
        <v>18</v>
      </c>
      <c r="D16" s="17" t="s">
        <v>0</v>
      </c>
      <c r="E16" s="26">
        <v>74</v>
      </c>
      <c r="F16" s="26">
        <v>74</v>
      </c>
      <c r="G16" s="28">
        <v>20</v>
      </c>
      <c r="H16" s="28">
        <v>66</v>
      </c>
      <c r="I16" s="9">
        <v>49</v>
      </c>
      <c r="J16" s="9">
        <v>8</v>
      </c>
      <c r="K16" s="9">
        <v>481</v>
      </c>
      <c r="L16" s="9">
        <v>271</v>
      </c>
    </row>
    <row r="17" spans="2:12" ht="12" customHeight="1" x14ac:dyDescent="0.2">
      <c r="B17" s="5"/>
      <c r="C17" s="10" t="s">
        <v>19</v>
      </c>
      <c r="D17" s="17" t="s">
        <v>0</v>
      </c>
      <c r="E17" s="26">
        <v>141</v>
      </c>
      <c r="F17" s="26">
        <v>142</v>
      </c>
      <c r="G17" s="28">
        <v>47</v>
      </c>
      <c r="H17" s="28">
        <v>121</v>
      </c>
      <c r="I17" s="9">
        <v>62</v>
      </c>
      <c r="J17" s="9">
        <v>21</v>
      </c>
      <c r="K17" s="9">
        <v>789</v>
      </c>
      <c r="L17" s="9">
        <v>329</v>
      </c>
    </row>
    <row r="18" spans="2:12" s="22" customFormat="1" ht="12" customHeight="1" x14ac:dyDescent="0.2">
      <c r="B18" s="23"/>
      <c r="C18" s="10" t="s">
        <v>20</v>
      </c>
      <c r="D18" s="17" t="s">
        <v>0</v>
      </c>
      <c r="E18" s="26">
        <v>420</v>
      </c>
      <c r="F18" s="26">
        <v>431</v>
      </c>
      <c r="G18" s="28">
        <v>169</v>
      </c>
      <c r="H18" s="28">
        <v>451</v>
      </c>
      <c r="I18" s="9">
        <v>82</v>
      </c>
      <c r="J18" s="9">
        <v>53</v>
      </c>
      <c r="K18" s="9">
        <v>2029</v>
      </c>
      <c r="L18" s="9">
        <v>428</v>
      </c>
    </row>
    <row r="19" spans="2:12" ht="12" customHeight="1" x14ac:dyDescent="0.2">
      <c r="B19" s="5"/>
      <c r="C19" s="10" t="s">
        <v>21</v>
      </c>
      <c r="D19" s="17" t="s">
        <v>0</v>
      </c>
      <c r="E19" s="26">
        <v>303</v>
      </c>
      <c r="F19" s="26">
        <v>309</v>
      </c>
      <c r="G19" s="28">
        <v>128</v>
      </c>
      <c r="H19" s="28">
        <v>321</v>
      </c>
      <c r="I19" s="9">
        <v>81</v>
      </c>
      <c r="J19" s="9">
        <v>49</v>
      </c>
      <c r="K19" s="9">
        <v>1436</v>
      </c>
      <c r="L19" s="9">
        <v>614</v>
      </c>
    </row>
    <row r="20" spans="2:12" ht="12" customHeight="1" x14ac:dyDescent="0.2">
      <c r="B20" s="5"/>
      <c r="C20" s="10" t="s">
        <v>22</v>
      </c>
      <c r="D20" s="17" t="s">
        <v>0</v>
      </c>
      <c r="E20" s="26">
        <v>223</v>
      </c>
      <c r="F20" s="26">
        <v>226</v>
      </c>
      <c r="G20" s="28">
        <v>98</v>
      </c>
      <c r="H20" s="28">
        <v>319</v>
      </c>
      <c r="I20" s="9">
        <v>87</v>
      </c>
      <c r="J20" s="9">
        <v>12</v>
      </c>
      <c r="K20" s="9">
        <v>1025</v>
      </c>
      <c r="L20" s="9">
        <v>360</v>
      </c>
    </row>
    <row r="21" spans="2:12" ht="12" customHeight="1" x14ac:dyDescent="0.2">
      <c r="B21" s="20"/>
      <c r="E21" s="19"/>
      <c r="F21" s="19"/>
      <c r="G21" s="19"/>
      <c r="H21" s="19"/>
      <c r="I21" s="19"/>
      <c r="J21" s="19"/>
      <c r="K21" s="19"/>
      <c r="L21" s="19"/>
    </row>
    <row r="22" spans="2:12" ht="12" customHeight="1" x14ac:dyDescent="0.2">
      <c r="B22" s="30" t="s">
        <v>23</v>
      </c>
    </row>
    <row r="23" spans="2:12" ht="12" customHeight="1" x14ac:dyDescent="0.15">
      <c r="B23" s="36" t="s">
        <v>24</v>
      </c>
    </row>
    <row r="24" spans="2:12" ht="12" customHeight="1" x14ac:dyDescent="0.15">
      <c r="B24" s="37" t="s">
        <v>25</v>
      </c>
    </row>
    <row r="25" spans="2:12" ht="12" customHeight="1" x14ac:dyDescent="0.15">
      <c r="B25" s="37" t="s">
        <v>29</v>
      </c>
      <c r="E25" s="19"/>
      <c r="F25" s="19"/>
      <c r="G25" s="19"/>
      <c r="H25" s="19"/>
      <c r="I25" s="19"/>
      <c r="J25" s="19"/>
      <c r="K25" s="19"/>
      <c r="L25" s="19"/>
    </row>
    <row r="26" spans="2:12" ht="12" customHeight="1" x14ac:dyDescent="0.15">
      <c r="B26" s="38" t="s">
        <v>30</v>
      </c>
      <c r="C26" s="7"/>
      <c r="E26" s="19"/>
      <c r="F26" s="19"/>
      <c r="G26" s="19"/>
      <c r="H26" s="19"/>
      <c r="I26" s="19"/>
      <c r="J26" s="19"/>
      <c r="K26" s="19"/>
      <c r="L26" s="19"/>
    </row>
    <row r="28" spans="2:12" x14ac:dyDescent="0.2">
      <c r="E28" s="19"/>
      <c r="F28" s="19"/>
      <c r="G28" s="19"/>
      <c r="H28" s="19"/>
      <c r="I28" s="19"/>
      <c r="J28" s="19"/>
      <c r="K28" s="19"/>
      <c r="L28" s="19"/>
    </row>
  </sheetData>
  <mergeCells count="3">
    <mergeCell ref="B3:D3"/>
    <mergeCell ref="B5:D5"/>
    <mergeCell ref="B7:D7"/>
  </mergeCells>
  <phoneticPr fontId="3"/>
  <pageMargins left="0.78740157480314965" right="0.59055118110236227" top="0.98425196850393704" bottom="0.98425196850393704" header="0.51181102362204722" footer="0.51181102362204722"/>
  <pageSetup paperSize="9" orientation="landscape" r:id="rId1"/>
  <headerFooter alignWithMargins="0">
    <oddHeader>&amp;L&amp;F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2290E-9E90-425B-BE56-85456FD0338C}">
  <dimension ref="B1:H34"/>
  <sheetViews>
    <sheetView zoomScaleNormal="100" zoomScaleSheetLayoutView="100" workbookViewId="0"/>
  </sheetViews>
  <sheetFormatPr defaultColWidth="9" defaultRowHeight="12" customHeight="1" x14ac:dyDescent="0.2"/>
  <cols>
    <col min="1" max="1" width="2.6328125" style="202" customWidth="1"/>
    <col min="2" max="2" width="3.08984375" style="202" customWidth="1"/>
    <col min="3" max="3" width="9.6328125" style="202" customWidth="1"/>
    <col min="4" max="4" width="5.6328125" style="202" customWidth="1"/>
    <col min="5" max="8" width="10.08984375" style="202" customWidth="1"/>
    <col min="9" max="16384" width="9" style="202"/>
  </cols>
  <sheetData>
    <row r="1" spans="2:8" ht="14.25" customHeight="1" x14ac:dyDescent="0.2">
      <c r="B1" s="201" t="s">
        <v>400</v>
      </c>
    </row>
    <row r="3" spans="2:8" ht="12" customHeight="1" x14ac:dyDescent="0.2">
      <c r="B3" s="282" t="s">
        <v>401</v>
      </c>
      <c r="C3" s="283"/>
      <c r="D3" s="284"/>
      <c r="E3" s="279" t="s">
        <v>402</v>
      </c>
      <c r="F3" s="279"/>
      <c r="G3" s="279" t="s">
        <v>403</v>
      </c>
      <c r="H3" s="279"/>
    </row>
    <row r="4" spans="2:8" ht="12" customHeight="1" x14ac:dyDescent="0.2">
      <c r="B4" s="285"/>
      <c r="C4" s="286"/>
      <c r="D4" s="287"/>
      <c r="E4" s="29" t="s">
        <v>404</v>
      </c>
      <c r="F4" s="29" t="s">
        <v>405</v>
      </c>
      <c r="G4" s="29" t="s">
        <v>404</v>
      </c>
      <c r="H4" s="29" t="s">
        <v>405</v>
      </c>
    </row>
    <row r="5" spans="2:8" ht="12" customHeight="1" x14ac:dyDescent="0.2">
      <c r="B5" s="203"/>
      <c r="C5" s="204"/>
      <c r="D5" s="205"/>
      <c r="E5" s="206" t="s">
        <v>406</v>
      </c>
      <c r="F5" s="206" t="s">
        <v>407</v>
      </c>
      <c r="G5" s="206" t="s">
        <v>408</v>
      </c>
      <c r="H5" s="206" t="s">
        <v>409</v>
      </c>
    </row>
    <row r="6" spans="2:8" ht="12" customHeight="1" x14ac:dyDescent="0.2">
      <c r="B6" s="280" t="s">
        <v>410</v>
      </c>
      <c r="C6" s="207" t="s">
        <v>411</v>
      </c>
      <c r="D6" s="208" t="s">
        <v>412</v>
      </c>
      <c r="E6" s="209">
        <v>111.4</v>
      </c>
      <c r="F6" s="209">
        <v>111.3</v>
      </c>
      <c r="G6" s="209">
        <v>19.899999999999999</v>
      </c>
      <c r="H6" s="209">
        <v>19.399999999999999</v>
      </c>
    </row>
    <row r="7" spans="2:8" ht="12" customHeight="1" x14ac:dyDescent="0.2">
      <c r="B7" s="280"/>
      <c r="C7" s="281" t="s">
        <v>413</v>
      </c>
      <c r="D7" s="208" t="s">
        <v>414</v>
      </c>
      <c r="E7" s="209">
        <v>117</v>
      </c>
      <c r="F7" s="209">
        <v>117.3</v>
      </c>
      <c r="G7" s="209">
        <v>22</v>
      </c>
      <c r="H7" s="209">
        <v>22.2</v>
      </c>
    </row>
    <row r="8" spans="2:8" ht="12" customHeight="1" x14ac:dyDescent="0.2">
      <c r="B8" s="280"/>
      <c r="C8" s="281"/>
      <c r="D8" s="208" t="s">
        <v>415</v>
      </c>
      <c r="E8" s="209">
        <v>123.3</v>
      </c>
      <c r="F8" s="209">
        <v>123.1</v>
      </c>
      <c r="G8" s="209">
        <v>25.2</v>
      </c>
      <c r="H8" s="209">
        <v>24.8</v>
      </c>
    </row>
    <row r="9" spans="2:8" ht="12" customHeight="1" x14ac:dyDescent="0.2">
      <c r="B9" s="280"/>
      <c r="C9" s="281"/>
      <c r="D9" s="208" t="s">
        <v>416</v>
      </c>
      <c r="E9" s="209">
        <v>128.1</v>
      </c>
      <c r="F9" s="209">
        <v>128.80000000000001</v>
      </c>
      <c r="G9" s="209">
        <v>28.1</v>
      </c>
      <c r="H9" s="209">
        <v>28.3</v>
      </c>
    </row>
    <row r="10" spans="2:8" ht="12" customHeight="1" x14ac:dyDescent="0.2">
      <c r="B10" s="280"/>
      <c r="C10" s="281"/>
      <c r="D10" s="208" t="s">
        <v>417</v>
      </c>
      <c r="E10" s="209">
        <v>134.19999999999999</v>
      </c>
      <c r="F10" s="209">
        <v>134.80000000000001</v>
      </c>
      <c r="G10" s="209">
        <v>32.4</v>
      </c>
      <c r="H10" s="209">
        <v>32.700000000000003</v>
      </c>
    </row>
    <row r="11" spans="2:8" ht="12" customHeight="1" x14ac:dyDescent="0.2">
      <c r="B11" s="280"/>
      <c r="C11" s="281"/>
      <c r="D11" s="208" t="s">
        <v>418</v>
      </c>
      <c r="E11" s="209">
        <v>139.19999999999999</v>
      </c>
      <c r="F11" s="209">
        <v>139.30000000000001</v>
      </c>
      <c r="G11" s="209">
        <v>36</v>
      </c>
      <c r="H11" s="209">
        <v>35.299999999999997</v>
      </c>
    </row>
    <row r="12" spans="2:8" ht="12" customHeight="1" x14ac:dyDescent="0.2">
      <c r="B12" s="280"/>
      <c r="C12" s="281"/>
      <c r="D12" s="208" t="s">
        <v>419</v>
      </c>
      <c r="E12" s="209">
        <v>146</v>
      </c>
      <c r="F12" s="209">
        <v>146.80000000000001</v>
      </c>
      <c r="G12" s="209">
        <v>40.299999999999997</v>
      </c>
      <c r="H12" s="209">
        <v>41</v>
      </c>
    </row>
    <row r="13" spans="2:8" ht="12" customHeight="1" x14ac:dyDescent="0.2">
      <c r="B13" s="280"/>
      <c r="C13" s="281" t="s">
        <v>420</v>
      </c>
      <c r="D13" s="208" t="s">
        <v>421</v>
      </c>
      <c r="E13" s="209">
        <v>154.1</v>
      </c>
      <c r="F13" s="209">
        <v>153.4</v>
      </c>
      <c r="G13" s="209">
        <v>46.5</v>
      </c>
      <c r="H13" s="209">
        <v>45.3</v>
      </c>
    </row>
    <row r="14" spans="2:8" ht="12" customHeight="1" x14ac:dyDescent="0.2">
      <c r="B14" s="280"/>
      <c r="C14" s="281"/>
      <c r="D14" s="208" t="s">
        <v>422</v>
      </c>
      <c r="E14" s="209">
        <v>160.80000000000001</v>
      </c>
      <c r="F14" s="209">
        <v>160.9</v>
      </c>
      <c r="G14" s="209">
        <v>50.7</v>
      </c>
      <c r="H14" s="209">
        <v>50.5</v>
      </c>
    </row>
    <row r="15" spans="2:8" ht="12" customHeight="1" x14ac:dyDescent="0.2">
      <c r="B15" s="280"/>
      <c r="C15" s="281"/>
      <c r="D15" s="208" t="s">
        <v>423</v>
      </c>
      <c r="E15" s="209">
        <v>164.9</v>
      </c>
      <c r="F15" s="209">
        <v>165.2</v>
      </c>
      <c r="G15" s="209">
        <v>54.9</v>
      </c>
      <c r="H15" s="209">
        <v>54.3</v>
      </c>
    </row>
    <row r="16" spans="2:8" ht="12" customHeight="1" x14ac:dyDescent="0.2">
      <c r="B16" s="280"/>
      <c r="C16" s="281" t="s">
        <v>424</v>
      </c>
      <c r="D16" s="208" t="s">
        <v>425</v>
      </c>
      <c r="E16" s="209">
        <v>168.6</v>
      </c>
      <c r="F16" s="209">
        <v>168.3</v>
      </c>
      <c r="G16" s="209">
        <v>60.8</v>
      </c>
      <c r="H16" s="209">
        <v>60.3</v>
      </c>
    </row>
    <row r="17" spans="2:8" ht="12" customHeight="1" x14ac:dyDescent="0.2">
      <c r="B17" s="280"/>
      <c r="C17" s="281"/>
      <c r="D17" s="208" t="s">
        <v>426</v>
      </c>
      <c r="E17" s="209">
        <v>170</v>
      </c>
      <c r="F17" s="209">
        <v>170</v>
      </c>
      <c r="G17" s="209">
        <v>61.4</v>
      </c>
      <c r="H17" s="209">
        <v>60.7</v>
      </c>
    </row>
    <row r="18" spans="2:8" ht="12" customHeight="1" x14ac:dyDescent="0.2">
      <c r="B18" s="280"/>
      <c r="C18" s="281"/>
      <c r="D18" s="208" t="s">
        <v>427</v>
      </c>
      <c r="E18" s="209">
        <v>170.78</v>
      </c>
      <c r="F18" s="209">
        <v>171.4</v>
      </c>
      <c r="G18" s="209">
        <v>63.5</v>
      </c>
      <c r="H18" s="209">
        <v>62.6</v>
      </c>
    </row>
    <row r="19" spans="2:8" ht="12" customHeight="1" x14ac:dyDescent="0.2">
      <c r="B19" s="280" t="s">
        <v>428</v>
      </c>
      <c r="C19" s="207" t="s">
        <v>411</v>
      </c>
      <c r="D19" s="208" t="s">
        <v>412</v>
      </c>
      <c r="E19" s="209">
        <v>110.2</v>
      </c>
      <c r="F19" s="209">
        <v>110.3</v>
      </c>
      <c r="G19" s="210">
        <v>19</v>
      </c>
      <c r="H19" s="209">
        <v>19.100000000000001</v>
      </c>
    </row>
    <row r="20" spans="2:8" ht="12" customHeight="1" x14ac:dyDescent="0.2">
      <c r="B20" s="280"/>
      <c r="C20" s="281" t="s">
        <v>413</v>
      </c>
      <c r="D20" s="208" t="s">
        <v>414</v>
      </c>
      <c r="E20" s="209">
        <v>115.7</v>
      </c>
      <c r="F20" s="209">
        <v>116.3</v>
      </c>
      <c r="G20" s="210">
        <v>21.5</v>
      </c>
      <c r="H20" s="210">
        <v>21.5</v>
      </c>
    </row>
    <row r="21" spans="2:8" ht="12" customHeight="1" x14ac:dyDescent="0.2">
      <c r="B21" s="280"/>
      <c r="C21" s="281"/>
      <c r="D21" s="208" t="s">
        <v>415</v>
      </c>
      <c r="E21" s="209">
        <v>121.7</v>
      </c>
      <c r="F21" s="209">
        <v>122.2</v>
      </c>
      <c r="G21" s="210">
        <v>24.3</v>
      </c>
      <c r="H21" s="210">
        <v>24</v>
      </c>
    </row>
    <row r="22" spans="2:8" ht="12" customHeight="1" x14ac:dyDescent="0.2">
      <c r="B22" s="280"/>
      <c r="C22" s="281"/>
      <c r="D22" s="208" t="s">
        <v>416</v>
      </c>
      <c r="E22" s="209">
        <v>127.9</v>
      </c>
      <c r="F22" s="209">
        <v>128</v>
      </c>
      <c r="G22" s="210">
        <v>27.6</v>
      </c>
      <c r="H22" s="210">
        <v>27.6</v>
      </c>
    </row>
    <row r="23" spans="2:8" ht="12" customHeight="1" x14ac:dyDescent="0.2">
      <c r="B23" s="280"/>
      <c r="C23" s="281"/>
      <c r="D23" s="208" t="s">
        <v>417</v>
      </c>
      <c r="E23" s="209">
        <v>134.6</v>
      </c>
      <c r="F23" s="209">
        <v>134.80000000000001</v>
      </c>
      <c r="G23" s="210">
        <v>31.7</v>
      </c>
      <c r="H23" s="210">
        <v>31.4</v>
      </c>
    </row>
    <row r="24" spans="2:8" ht="12" customHeight="1" x14ac:dyDescent="0.2">
      <c r="B24" s="280"/>
      <c r="C24" s="281"/>
      <c r="D24" s="208" t="s">
        <v>418</v>
      </c>
      <c r="E24" s="209">
        <v>141.1</v>
      </c>
      <c r="F24" s="209">
        <v>140.6</v>
      </c>
      <c r="G24" s="210">
        <v>35.799999999999997</v>
      </c>
      <c r="H24" s="210">
        <v>35.200000000000003</v>
      </c>
    </row>
    <row r="25" spans="2:8" ht="12" customHeight="1" x14ac:dyDescent="0.2">
      <c r="B25" s="280"/>
      <c r="C25" s="281"/>
      <c r="D25" s="208" t="s">
        <v>419</v>
      </c>
      <c r="E25" s="209">
        <v>148</v>
      </c>
      <c r="F25" s="209">
        <v>147.30000000000001</v>
      </c>
      <c r="G25" s="210">
        <v>41.2</v>
      </c>
      <c r="H25" s="210">
        <v>40.4</v>
      </c>
    </row>
    <row r="26" spans="2:8" ht="12" customHeight="1" x14ac:dyDescent="0.2">
      <c r="B26" s="280"/>
      <c r="C26" s="281" t="s">
        <v>420</v>
      </c>
      <c r="D26" s="208" t="s">
        <v>421</v>
      </c>
      <c r="E26" s="209">
        <v>151.80000000000001</v>
      </c>
      <c r="F26" s="209">
        <v>152</v>
      </c>
      <c r="G26" s="210">
        <v>44.7</v>
      </c>
      <c r="H26" s="210">
        <v>44.7</v>
      </c>
    </row>
    <row r="27" spans="2:8" ht="12" customHeight="1" x14ac:dyDescent="0.2">
      <c r="B27" s="280"/>
      <c r="C27" s="281"/>
      <c r="D27" s="208" t="s">
        <v>422</v>
      </c>
      <c r="E27" s="209">
        <v>154.9</v>
      </c>
      <c r="F27" s="209">
        <v>154.9</v>
      </c>
      <c r="G27" s="210">
        <v>48.2</v>
      </c>
      <c r="H27" s="210">
        <v>47.6</v>
      </c>
    </row>
    <row r="28" spans="2:8" ht="12" customHeight="1" x14ac:dyDescent="0.2">
      <c r="B28" s="280"/>
      <c r="C28" s="281"/>
      <c r="D28" s="208" t="s">
        <v>423</v>
      </c>
      <c r="E28" s="209">
        <v>156.19999999999999</v>
      </c>
      <c r="F28" s="209">
        <v>156.5</v>
      </c>
      <c r="G28" s="210">
        <v>50.2</v>
      </c>
      <c r="H28" s="210">
        <v>50.2</v>
      </c>
    </row>
    <row r="29" spans="2:8" ht="12" customHeight="1" x14ac:dyDescent="0.2">
      <c r="B29" s="280"/>
      <c r="C29" s="281" t="s">
        <v>424</v>
      </c>
      <c r="D29" s="208" t="s">
        <v>425</v>
      </c>
      <c r="E29" s="209">
        <v>157.19999999999999</v>
      </c>
      <c r="F29" s="209">
        <v>157.1</v>
      </c>
      <c r="G29" s="210">
        <v>52.2</v>
      </c>
      <c r="H29" s="210">
        <v>51.4</v>
      </c>
    </row>
    <row r="30" spans="2:8" ht="12" customHeight="1" x14ac:dyDescent="0.2">
      <c r="B30" s="280"/>
      <c r="C30" s="281"/>
      <c r="D30" s="208" t="s">
        <v>426</v>
      </c>
      <c r="E30" s="209">
        <v>157.6</v>
      </c>
      <c r="F30" s="209">
        <v>157.69999999999999</v>
      </c>
      <c r="G30" s="210">
        <v>52.6</v>
      </c>
      <c r="H30" s="210">
        <v>52.2</v>
      </c>
    </row>
    <row r="31" spans="2:8" ht="12" customHeight="1" x14ac:dyDescent="0.2">
      <c r="B31" s="280"/>
      <c r="C31" s="281"/>
      <c r="D31" s="208" t="s">
        <v>427</v>
      </c>
      <c r="E31" s="209">
        <v>157.46</v>
      </c>
      <c r="F31" s="209">
        <v>157.9</v>
      </c>
      <c r="G31" s="210">
        <v>53.1</v>
      </c>
      <c r="H31" s="210">
        <v>52.4</v>
      </c>
    </row>
    <row r="32" spans="2:8" ht="12" customHeight="1" x14ac:dyDescent="0.2">
      <c r="B32" s="7"/>
    </row>
    <row r="33" spans="2:6" ht="12" customHeight="1" x14ac:dyDescent="0.2">
      <c r="B33" s="7" t="s">
        <v>429</v>
      </c>
    </row>
    <row r="34" spans="2:6" ht="12" customHeight="1" x14ac:dyDescent="0.2">
      <c r="B34" s="7" t="s">
        <v>430</v>
      </c>
      <c r="C34" s="2"/>
      <c r="D34" s="2"/>
      <c r="E34" s="2"/>
      <c r="F34" s="2"/>
    </row>
  </sheetData>
  <mergeCells count="11">
    <mergeCell ref="B19:B31"/>
    <mergeCell ref="C20:C25"/>
    <mergeCell ref="C26:C28"/>
    <mergeCell ref="C29:C31"/>
    <mergeCell ref="B3:D4"/>
    <mergeCell ref="E3:F3"/>
    <mergeCell ref="G3:H3"/>
    <mergeCell ref="B6:B18"/>
    <mergeCell ref="C7:C12"/>
    <mergeCell ref="C13:C15"/>
    <mergeCell ref="C16:C18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verticalDpi="400" r:id="rId1"/>
  <headerFooter alignWithMargins="0">
    <oddHeader>&amp;L&amp;F</oddHeader>
  </headerFooter>
  <colBreaks count="3" manualBreakCount="3">
    <brk id="9" max="1048575" man="1"/>
    <brk id="24" max="32" man="1"/>
    <brk id="27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338CA-5C06-4C35-80EC-0E5B030CE0E8}">
  <sheetPr>
    <pageSetUpPr fitToPage="1"/>
  </sheetPr>
  <dimension ref="B1:AE121"/>
  <sheetViews>
    <sheetView zoomScaleNormal="100" zoomScaleSheetLayoutView="100" workbookViewId="0"/>
  </sheetViews>
  <sheetFormatPr defaultColWidth="9" defaultRowHeight="12" x14ac:dyDescent="0.2"/>
  <cols>
    <col min="1" max="1" width="2.6328125" style="2" customWidth="1"/>
    <col min="2" max="2" width="1.90625" style="2" customWidth="1"/>
    <col min="3" max="3" width="16.1796875" style="2" customWidth="1"/>
    <col min="4" max="4" width="6.81640625" style="2" customWidth="1"/>
    <col min="5" max="6" width="7.81640625" style="2" customWidth="1"/>
    <col min="7" max="7" width="9" style="39" customWidth="1"/>
    <col min="8" max="8" width="8.1796875" style="2" customWidth="1"/>
    <col min="9" max="9" width="6.81640625" style="2" customWidth="1"/>
    <col min="10" max="10" width="6" style="2" customWidth="1"/>
    <col min="11" max="11" width="7.81640625" style="2" customWidth="1"/>
    <col min="12" max="12" width="9" style="2" customWidth="1"/>
    <col min="13" max="13" width="8.453125" style="2" customWidth="1"/>
    <col min="14" max="14" width="7.81640625" style="2" customWidth="1"/>
    <col min="15" max="15" width="8.453125" style="2" customWidth="1"/>
    <col min="16" max="16" width="7.81640625" style="2" customWidth="1"/>
    <col min="17" max="16384" width="9" style="2"/>
  </cols>
  <sheetData>
    <row r="1" spans="2:31" ht="14.25" customHeight="1" x14ac:dyDescent="0.2">
      <c r="B1" s="1" t="s">
        <v>103</v>
      </c>
    </row>
    <row r="2" spans="2:31" ht="12" customHeight="1" x14ac:dyDescent="0.2"/>
    <row r="3" spans="2:31" ht="12" customHeight="1" x14ac:dyDescent="0.2">
      <c r="B3" s="232" t="s">
        <v>33</v>
      </c>
      <c r="C3" s="233"/>
      <c r="D3" s="222" t="s">
        <v>34</v>
      </c>
      <c r="E3" s="238"/>
      <c r="F3" s="222" t="s">
        <v>35</v>
      </c>
      <c r="G3" s="239"/>
      <c r="H3" s="239"/>
      <c r="I3" s="239"/>
      <c r="J3" s="239"/>
      <c r="K3" s="239"/>
      <c r="L3" s="239"/>
      <c r="M3" s="222" t="s">
        <v>36</v>
      </c>
      <c r="N3" s="238"/>
      <c r="O3" s="226" t="s">
        <v>37</v>
      </c>
      <c r="P3" s="240"/>
    </row>
    <row r="4" spans="2:31" ht="12" customHeight="1" x14ac:dyDescent="0.2">
      <c r="B4" s="234"/>
      <c r="C4" s="235"/>
      <c r="D4" s="219" t="s">
        <v>38</v>
      </c>
      <c r="E4" s="219" t="s">
        <v>39</v>
      </c>
      <c r="F4" s="219" t="s">
        <v>38</v>
      </c>
      <c r="G4" s="222" t="s">
        <v>39</v>
      </c>
      <c r="H4" s="223"/>
      <c r="I4" s="223"/>
      <c r="J4" s="223"/>
      <c r="K4" s="223"/>
      <c r="L4" s="223"/>
      <c r="M4" s="219" t="s">
        <v>40</v>
      </c>
      <c r="N4" s="226" t="s">
        <v>39</v>
      </c>
      <c r="O4" s="219" t="s">
        <v>40</v>
      </c>
      <c r="P4" s="219" t="s">
        <v>39</v>
      </c>
    </row>
    <row r="5" spans="2:31" ht="12" customHeight="1" x14ac:dyDescent="0.2">
      <c r="B5" s="234"/>
      <c r="C5" s="235"/>
      <c r="D5" s="220"/>
      <c r="E5" s="220"/>
      <c r="F5" s="220"/>
      <c r="G5" s="229" t="s">
        <v>41</v>
      </c>
      <c r="H5" s="219" t="s">
        <v>42</v>
      </c>
      <c r="I5" s="219" t="s">
        <v>43</v>
      </c>
      <c r="J5" s="219" t="s">
        <v>44</v>
      </c>
      <c r="K5" s="219" t="s">
        <v>45</v>
      </c>
      <c r="L5" s="219" t="s">
        <v>46</v>
      </c>
      <c r="M5" s="220"/>
      <c r="N5" s="227"/>
      <c r="O5" s="220"/>
      <c r="P5" s="220"/>
    </row>
    <row r="6" spans="2:31" ht="12" customHeight="1" x14ac:dyDescent="0.2">
      <c r="B6" s="236"/>
      <c r="C6" s="237"/>
      <c r="D6" s="221"/>
      <c r="E6" s="221"/>
      <c r="F6" s="221"/>
      <c r="G6" s="230"/>
      <c r="H6" s="231"/>
      <c r="I6" s="231"/>
      <c r="J6" s="231"/>
      <c r="K6" s="231"/>
      <c r="L6" s="231"/>
      <c r="M6" s="221"/>
      <c r="N6" s="221"/>
      <c r="O6" s="228"/>
      <c r="P6" s="221"/>
    </row>
    <row r="7" spans="2:31" ht="12" customHeight="1" x14ac:dyDescent="0.2">
      <c r="B7" s="241" t="s">
        <v>47</v>
      </c>
      <c r="C7" s="242"/>
      <c r="D7" s="40">
        <v>13</v>
      </c>
      <c r="E7" s="40">
        <v>3296</v>
      </c>
      <c r="F7" s="40">
        <v>115</v>
      </c>
      <c r="G7" s="40">
        <v>20129</v>
      </c>
      <c r="H7" s="40">
        <v>1697</v>
      </c>
      <c r="I7" s="40">
        <v>52</v>
      </c>
      <c r="J7" s="40">
        <v>65</v>
      </c>
      <c r="K7" s="40">
        <v>3990</v>
      </c>
      <c r="L7" s="40">
        <v>14325</v>
      </c>
      <c r="M7" s="40">
        <v>1587</v>
      </c>
      <c r="N7" s="40">
        <v>950</v>
      </c>
      <c r="O7" s="40">
        <v>979</v>
      </c>
      <c r="P7" s="40">
        <v>5</v>
      </c>
    </row>
    <row r="8" spans="2:31" s="42" customFormat="1" ht="12" customHeight="1" x14ac:dyDescent="0.2">
      <c r="B8" s="241" t="s">
        <v>48</v>
      </c>
      <c r="C8" s="242"/>
      <c r="D8" s="40">
        <v>13</v>
      </c>
      <c r="E8" s="40">
        <v>3296</v>
      </c>
      <c r="F8" s="40">
        <v>114</v>
      </c>
      <c r="G8" s="40">
        <v>20124</v>
      </c>
      <c r="H8" s="40">
        <v>1697</v>
      </c>
      <c r="I8" s="40">
        <v>52</v>
      </c>
      <c r="J8" s="40">
        <v>65</v>
      </c>
      <c r="K8" s="40">
        <v>4029</v>
      </c>
      <c r="L8" s="40">
        <v>14281</v>
      </c>
      <c r="M8" s="40">
        <v>1582</v>
      </c>
      <c r="N8" s="40">
        <v>888</v>
      </c>
      <c r="O8" s="40">
        <v>976</v>
      </c>
      <c r="P8" s="40">
        <v>5</v>
      </c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pans="2:31" ht="12" customHeight="1" x14ac:dyDescent="0.2">
      <c r="B9" s="14"/>
      <c r="C9" s="31"/>
      <c r="D9" s="43"/>
      <c r="E9" s="43"/>
      <c r="F9" s="43"/>
      <c r="G9" s="40"/>
      <c r="H9" s="43"/>
      <c r="I9" s="43"/>
      <c r="J9" s="43"/>
      <c r="K9" s="43"/>
      <c r="L9" s="43"/>
      <c r="M9" s="43"/>
      <c r="N9" s="43"/>
      <c r="O9" s="43"/>
      <c r="P9" s="43"/>
    </row>
    <row r="10" spans="2:31" s="45" customFormat="1" ht="12" customHeight="1" x14ac:dyDescent="0.2">
      <c r="B10" s="241" t="s">
        <v>49</v>
      </c>
      <c r="C10" s="243"/>
      <c r="D10" s="44">
        <v>2</v>
      </c>
      <c r="E10" s="44">
        <v>546</v>
      </c>
      <c r="F10" s="44">
        <v>18</v>
      </c>
      <c r="G10" s="40">
        <v>3809</v>
      </c>
      <c r="H10" s="44">
        <v>376</v>
      </c>
      <c r="I10" s="44">
        <v>8</v>
      </c>
      <c r="J10" s="44">
        <v>9</v>
      </c>
      <c r="K10" s="44">
        <v>382</v>
      </c>
      <c r="L10" s="44">
        <v>3034</v>
      </c>
      <c r="M10" s="44">
        <v>342</v>
      </c>
      <c r="N10" s="44">
        <v>243</v>
      </c>
      <c r="O10" s="44">
        <v>202</v>
      </c>
      <c r="P10" s="44">
        <v>0</v>
      </c>
    </row>
    <row r="11" spans="2:31" ht="12" customHeight="1" x14ac:dyDescent="0.2">
      <c r="B11" s="46"/>
      <c r="C11" s="47" t="s">
        <v>50</v>
      </c>
      <c r="D11" s="44">
        <v>2</v>
      </c>
      <c r="E11" s="44">
        <v>546</v>
      </c>
      <c r="F11" s="44">
        <v>18</v>
      </c>
      <c r="G11" s="40">
        <v>3809</v>
      </c>
      <c r="H11" s="44">
        <v>376</v>
      </c>
      <c r="I11" s="44">
        <v>8</v>
      </c>
      <c r="J11" s="44">
        <v>9</v>
      </c>
      <c r="K11" s="44">
        <v>382</v>
      </c>
      <c r="L11" s="44">
        <v>3034</v>
      </c>
      <c r="M11" s="44">
        <v>342</v>
      </c>
      <c r="N11" s="44">
        <v>243</v>
      </c>
      <c r="O11" s="44">
        <v>202</v>
      </c>
      <c r="P11" s="44">
        <v>0</v>
      </c>
    </row>
    <row r="12" spans="2:31" s="45" customFormat="1" ht="12" customHeight="1" x14ac:dyDescent="0.2">
      <c r="B12" s="224" t="s">
        <v>51</v>
      </c>
      <c r="C12" s="225"/>
      <c r="D12" s="44">
        <v>1</v>
      </c>
      <c r="E12" s="44">
        <v>461</v>
      </c>
      <c r="F12" s="44">
        <v>24</v>
      </c>
      <c r="G12" s="40">
        <v>3587</v>
      </c>
      <c r="H12" s="44">
        <v>417</v>
      </c>
      <c r="I12" s="44">
        <v>6</v>
      </c>
      <c r="J12" s="44">
        <v>0</v>
      </c>
      <c r="K12" s="44">
        <v>781</v>
      </c>
      <c r="L12" s="44">
        <v>2374</v>
      </c>
      <c r="M12" s="44">
        <v>358</v>
      </c>
      <c r="N12" s="44">
        <v>215</v>
      </c>
      <c r="O12" s="44">
        <v>203</v>
      </c>
      <c r="P12" s="44">
        <v>0</v>
      </c>
    </row>
    <row r="13" spans="2:31" ht="12" customHeight="1" x14ac:dyDescent="0.2">
      <c r="B13" s="46"/>
      <c r="C13" s="47" t="s">
        <v>52</v>
      </c>
      <c r="D13" s="44">
        <v>1</v>
      </c>
      <c r="E13" s="44">
        <v>461</v>
      </c>
      <c r="F13" s="44">
        <v>24</v>
      </c>
      <c r="G13" s="40">
        <v>3587</v>
      </c>
      <c r="H13" s="44">
        <v>417</v>
      </c>
      <c r="I13" s="44">
        <v>6</v>
      </c>
      <c r="J13" s="44">
        <v>0</v>
      </c>
      <c r="K13" s="44">
        <v>781</v>
      </c>
      <c r="L13" s="44">
        <v>2374</v>
      </c>
      <c r="M13" s="44">
        <v>358</v>
      </c>
      <c r="N13" s="44">
        <v>215</v>
      </c>
      <c r="O13" s="44">
        <v>203</v>
      </c>
      <c r="P13" s="44">
        <v>0</v>
      </c>
    </row>
    <row r="14" spans="2:31" s="45" customFormat="1" ht="12" customHeight="1" x14ac:dyDescent="0.2">
      <c r="B14" s="224" t="s">
        <v>53</v>
      </c>
      <c r="C14" s="225"/>
      <c r="D14" s="44">
        <v>3</v>
      </c>
      <c r="E14" s="44">
        <v>581</v>
      </c>
      <c r="F14" s="40">
        <v>7</v>
      </c>
      <c r="G14" s="40">
        <v>1602</v>
      </c>
      <c r="H14" s="44">
        <v>396</v>
      </c>
      <c r="I14" s="44">
        <v>4</v>
      </c>
      <c r="J14" s="44">
        <v>46</v>
      </c>
      <c r="K14" s="44">
        <v>100</v>
      </c>
      <c r="L14" s="44">
        <v>1056</v>
      </c>
      <c r="M14" s="44">
        <v>74</v>
      </c>
      <c r="N14" s="44">
        <v>32</v>
      </c>
      <c r="O14" s="44">
        <v>43</v>
      </c>
      <c r="P14" s="44">
        <v>5</v>
      </c>
    </row>
    <row r="15" spans="2:31" ht="12" customHeight="1" x14ac:dyDescent="0.2">
      <c r="B15" s="46"/>
      <c r="C15" s="47" t="s">
        <v>54</v>
      </c>
      <c r="D15" s="44">
        <v>3</v>
      </c>
      <c r="E15" s="44">
        <v>581</v>
      </c>
      <c r="F15" s="44">
        <v>6</v>
      </c>
      <c r="G15" s="40">
        <v>1108</v>
      </c>
      <c r="H15" s="44">
        <v>0</v>
      </c>
      <c r="I15" s="44">
        <v>4</v>
      </c>
      <c r="J15" s="44">
        <v>46</v>
      </c>
      <c r="K15" s="44">
        <v>100</v>
      </c>
      <c r="L15" s="44">
        <v>958</v>
      </c>
      <c r="M15" s="44">
        <v>53</v>
      </c>
      <c r="N15" s="44">
        <v>32</v>
      </c>
      <c r="O15" s="44">
        <v>30</v>
      </c>
      <c r="P15" s="44">
        <v>0</v>
      </c>
    </row>
    <row r="16" spans="2:31" ht="12" customHeight="1" x14ac:dyDescent="0.2">
      <c r="B16" s="46"/>
      <c r="C16" s="47" t="s">
        <v>55</v>
      </c>
      <c r="D16" s="44">
        <v>0</v>
      </c>
      <c r="E16" s="44">
        <v>0</v>
      </c>
      <c r="F16" s="44">
        <v>0</v>
      </c>
      <c r="G16" s="40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5</v>
      </c>
      <c r="N16" s="44">
        <v>0</v>
      </c>
      <c r="O16" s="44">
        <v>4</v>
      </c>
      <c r="P16" s="44">
        <v>5</v>
      </c>
    </row>
    <row r="17" spans="2:16" ht="12" customHeight="1" x14ac:dyDescent="0.2">
      <c r="B17" s="46"/>
      <c r="C17" s="47" t="s">
        <v>56</v>
      </c>
      <c r="D17" s="44">
        <v>0</v>
      </c>
      <c r="E17" s="44">
        <v>0</v>
      </c>
      <c r="F17" s="44">
        <v>1</v>
      </c>
      <c r="G17" s="40">
        <v>494</v>
      </c>
      <c r="H17" s="44">
        <v>396</v>
      </c>
      <c r="I17" s="44">
        <v>0</v>
      </c>
      <c r="J17" s="44">
        <v>0</v>
      </c>
      <c r="K17" s="44">
        <v>0</v>
      </c>
      <c r="L17" s="44">
        <v>98</v>
      </c>
      <c r="M17" s="44">
        <v>16</v>
      </c>
      <c r="N17" s="44">
        <v>0</v>
      </c>
      <c r="O17" s="44">
        <v>9</v>
      </c>
      <c r="P17" s="44">
        <v>0</v>
      </c>
    </row>
    <row r="18" spans="2:16" s="45" customFormat="1" ht="12" customHeight="1" x14ac:dyDescent="0.2">
      <c r="B18" s="224" t="s">
        <v>57</v>
      </c>
      <c r="C18" s="225"/>
      <c r="D18" s="44">
        <v>2</v>
      </c>
      <c r="E18" s="44">
        <v>609</v>
      </c>
      <c r="F18" s="44">
        <v>9</v>
      </c>
      <c r="G18" s="40">
        <v>2040</v>
      </c>
      <c r="H18" s="44">
        <v>148</v>
      </c>
      <c r="I18" s="44">
        <v>4</v>
      </c>
      <c r="J18" s="44">
        <v>0</v>
      </c>
      <c r="K18" s="44">
        <v>420</v>
      </c>
      <c r="L18" s="44">
        <v>1468</v>
      </c>
      <c r="M18" s="44">
        <v>170</v>
      </c>
      <c r="N18" s="44">
        <v>152</v>
      </c>
      <c r="O18" s="44">
        <v>114</v>
      </c>
      <c r="P18" s="44">
        <v>0</v>
      </c>
    </row>
    <row r="19" spans="2:16" ht="12" customHeight="1" x14ac:dyDescent="0.2">
      <c r="B19" s="46"/>
      <c r="C19" s="47" t="s">
        <v>58</v>
      </c>
      <c r="D19" s="44">
        <v>2</v>
      </c>
      <c r="E19" s="44">
        <v>609</v>
      </c>
      <c r="F19" s="44">
        <v>8</v>
      </c>
      <c r="G19" s="40">
        <v>1915</v>
      </c>
      <c r="H19" s="44">
        <v>148</v>
      </c>
      <c r="I19" s="44">
        <v>4</v>
      </c>
      <c r="J19" s="44">
        <v>0</v>
      </c>
      <c r="K19" s="44">
        <v>372</v>
      </c>
      <c r="L19" s="44">
        <v>1391</v>
      </c>
      <c r="M19" s="44">
        <v>150</v>
      </c>
      <c r="N19" s="44">
        <v>147</v>
      </c>
      <c r="O19" s="44">
        <v>100</v>
      </c>
      <c r="P19" s="44">
        <v>0</v>
      </c>
    </row>
    <row r="20" spans="2:16" ht="12" customHeight="1" x14ac:dyDescent="0.2">
      <c r="B20" s="46"/>
      <c r="C20" s="47" t="s">
        <v>59</v>
      </c>
      <c r="D20" s="44">
        <v>0</v>
      </c>
      <c r="E20" s="44">
        <v>0</v>
      </c>
      <c r="F20" s="44">
        <v>1</v>
      </c>
      <c r="G20" s="40">
        <v>125</v>
      </c>
      <c r="H20" s="44">
        <v>0</v>
      </c>
      <c r="I20" s="44">
        <v>0</v>
      </c>
      <c r="J20" s="44">
        <v>0</v>
      </c>
      <c r="K20" s="44">
        <v>48</v>
      </c>
      <c r="L20" s="44">
        <v>77</v>
      </c>
      <c r="M20" s="44">
        <v>20</v>
      </c>
      <c r="N20" s="44">
        <v>5</v>
      </c>
      <c r="O20" s="44">
        <v>14</v>
      </c>
      <c r="P20" s="44">
        <v>0</v>
      </c>
    </row>
    <row r="21" spans="2:16" s="45" customFormat="1" ht="12" customHeight="1" x14ac:dyDescent="0.2">
      <c r="B21" s="224" t="s">
        <v>60</v>
      </c>
      <c r="C21" s="225"/>
      <c r="D21" s="44">
        <v>0</v>
      </c>
      <c r="E21" s="44">
        <v>0</v>
      </c>
      <c r="F21" s="44">
        <v>5</v>
      </c>
      <c r="G21" s="40">
        <v>451</v>
      </c>
      <c r="H21" s="44">
        <v>0</v>
      </c>
      <c r="I21" s="44">
        <v>0</v>
      </c>
      <c r="J21" s="44">
        <v>10</v>
      </c>
      <c r="K21" s="44">
        <v>156</v>
      </c>
      <c r="L21" s="44">
        <v>285</v>
      </c>
      <c r="M21" s="44">
        <v>39</v>
      </c>
      <c r="N21" s="44">
        <v>0</v>
      </c>
      <c r="O21" s="44">
        <v>22</v>
      </c>
      <c r="P21" s="44">
        <v>0</v>
      </c>
    </row>
    <row r="22" spans="2:16" ht="12" customHeight="1" x14ac:dyDescent="0.2">
      <c r="B22" s="46"/>
      <c r="C22" s="47" t="s">
        <v>61</v>
      </c>
      <c r="D22" s="44">
        <v>0</v>
      </c>
      <c r="E22" s="44">
        <v>0</v>
      </c>
      <c r="F22" s="44">
        <v>5</v>
      </c>
      <c r="G22" s="40">
        <v>451</v>
      </c>
      <c r="H22" s="44">
        <v>0</v>
      </c>
      <c r="I22" s="44">
        <v>0</v>
      </c>
      <c r="J22" s="44">
        <v>10</v>
      </c>
      <c r="K22" s="44">
        <v>156</v>
      </c>
      <c r="L22" s="44">
        <v>285</v>
      </c>
      <c r="M22" s="44">
        <v>39</v>
      </c>
      <c r="N22" s="44">
        <v>0</v>
      </c>
      <c r="O22" s="44">
        <v>22</v>
      </c>
      <c r="P22" s="44">
        <v>0</v>
      </c>
    </row>
    <row r="23" spans="2:16" s="45" customFormat="1" ht="12" customHeight="1" x14ac:dyDescent="0.2">
      <c r="B23" s="224" t="s">
        <v>62</v>
      </c>
      <c r="C23" s="225"/>
      <c r="D23" s="44">
        <v>0</v>
      </c>
      <c r="E23" s="44">
        <v>0</v>
      </c>
      <c r="F23" s="44">
        <v>5</v>
      </c>
      <c r="G23" s="40">
        <v>866</v>
      </c>
      <c r="H23" s="44">
        <v>0</v>
      </c>
      <c r="I23" s="44">
        <v>4</v>
      </c>
      <c r="J23" s="44">
        <v>0</v>
      </c>
      <c r="K23" s="44">
        <v>155</v>
      </c>
      <c r="L23" s="44">
        <v>707</v>
      </c>
      <c r="M23" s="44">
        <v>47</v>
      </c>
      <c r="N23" s="44">
        <v>0</v>
      </c>
      <c r="O23" s="44">
        <v>31</v>
      </c>
      <c r="P23" s="44">
        <v>0</v>
      </c>
    </row>
    <row r="24" spans="2:16" ht="12" customHeight="1" x14ac:dyDescent="0.2">
      <c r="B24" s="46"/>
      <c r="C24" s="47" t="s">
        <v>63</v>
      </c>
      <c r="D24" s="44">
        <v>0</v>
      </c>
      <c r="E24" s="44">
        <v>0</v>
      </c>
      <c r="F24" s="44">
        <v>5</v>
      </c>
      <c r="G24" s="40">
        <v>866</v>
      </c>
      <c r="H24" s="44">
        <v>0</v>
      </c>
      <c r="I24" s="44">
        <v>4</v>
      </c>
      <c r="J24" s="44">
        <v>0</v>
      </c>
      <c r="K24" s="44">
        <v>155</v>
      </c>
      <c r="L24" s="44">
        <v>707</v>
      </c>
      <c r="M24" s="44">
        <v>43</v>
      </c>
      <c r="N24" s="44">
        <v>0</v>
      </c>
      <c r="O24" s="44">
        <v>29</v>
      </c>
      <c r="P24" s="44">
        <v>0</v>
      </c>
    </row>
    <row r="25" spans="2:16" ht="12" customHeight="1" x14ac:dyDescent="0.2">
      <c r="B25" s="46"/>
      <c r="C25" s="47" t="s">
        <v>64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1</v>
      </c>
      <c r="N25" s="44">
        <v>0</v>
      </c>
      <c r="O25" s="44">
        <v>1</v>
      </c>
      <c r="P25" s="44">
        <v>0</v>
      </c>
    </row>
    <row r="26" spans="2:16" ht="12" customHeight="1" x14ac:dyDescent="0.2">
      <c r="B26" s="46"/>
      <c r="C26" s="47" t="s">
        <v>65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3</v>
      </c>
      <c r="N26" s="44">
        <v>0</v>
      </c>
      <c r="O26" s="44">
        <v>1</v>
      </c>
      <c r="P26" s="44">
        <v>0</v>
      </c>
    </row>
    <row r="27" spans="2:16" s="45" customFormat="1" ht="12" customHeight="1" x14ac:dyDescent="0.2">
      <c r="B27" s="224" t="s">
        <v>66</v>
      </c>
      <c r="C27" s="225"/>
      <c r="D27" s="44">
        <v>0</v>
      </c>
      <c r="E27" s="44">
        <v>0</v>
      </c>
      <c r="F27" s="44">
        <v>4</v>
      </c>
      <c r="G27" s="40">
        <v>998</v>
      </c>
      <c r="H27" s="44">
        <v>360</v>
      </c>
      <c r="I27" s="44">
        <v>4</v>
      </c>
      <c r="J27" s="44">
        <v>0</v>
      </c>
      <c r="K27" s="44">
        <v>107</v>
      </c>
      <c r="L27" s="44">
        <v>527</v>
      </c>
      <c r="M27" s="44">
        <v>62</v>
      </c>
      <c r="N27" s="44">
        <v>9</v>
      </c>
      <c r="O27" s="44">
        <v>28</v>
      </c>
      <c r="P27" s="44">
        <v>0</v>
      </c>
    </row>
    <row r="28" spans="2:16" ht="12" customHeight="1" x14ac:dyDescent="0.2">
      <c r="B28" s="46"/>
      <c r="C28" s="47" t="s">
        <v>67</v>
      </c>
      <c r="D28" s="44">
        <v>0</v>
      </c>
      <c r="E28" s="44">
        <v>0</v>
      </c>
      <c r="F28" s="44">
        <v>3</v>
      </c>
      <c r="G28" s="40">
        <v>904</v>
      </c>
      <c r="H28" s="44">
        <v>360</v>
      </c>
      <c r="I28" s="44">
        <v>4</v>
      </c>
      <c r="J28" s="44">
        <v>0</v>
      </c>
      <c r="K28" s="44">
        <v>107</v>
      </c>
      <c r="L28" s="44">
        <v>433</v>
      </c>
      <c r="M28" s="44">
        <v>41</v>
      </c>
      <c r="N28" s="44">
        <v>9</v>
      </c>
      <c r="O28" s="44">
        <v>17</v>
      </c>
      <c r="P28" s="44">
        <v>0</v>
      </c>
    </row>
    <row r="29" spans="2:16" ht="12" customHeight="1" x14ac:dyDescent="0.2">
      <c r="B29" s="46"/>
      <c r="C29" s="47" t="s">
        <v>68</v>
      </c>
      <c r="D29" s="44">
        <v>0</v>
      </c>
      <c r="E29" s="44">
        <v>0</v>
      </c>
      <c r="F29" s="44">
        <v>1</v>
      </c>
      <c r="G29" s="40">
        <v>94</v>
      </c>
      <c r="H29" s="44">
        <v>0</v>
      </c>
      <c r="I29" s="44">
        <v>0</v>
      </c>
      <c r="J29" s="44">
        <v>0</v>
      </c>
      <c r="K29" s="44">
        <v>0</v>
      </c>
      <c r="L29" s="44">
        <v>94</v>
      </c>
      <c r="M29" s="44">
        <v>4</v>
      </c>
      <c r="N29" s="44">
        <v>0</v>
      </c>
      <c r="O29" s="44">
        <v>2</v>
      </c>
      <c r="P29" s="44">
        <v>0</v>
      </c>
    </row>
    <row r="30" spans="2:16" ht="12" customHeight="1" x14ac:dyDescent="0.2">
      <c r="B30" s="46"/>
      <c r="C30" s="47" t="s">
        <v>69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4</v>
      </c>
      <c r="N30" s="44">
        <v>0</v>
      </c>
      <c r="O30" s="44">
        <v>1</v>
      </c>
      <c r="P30" s="44">
        <v>0</v>
      </c>
    </row>
    <row r="31" spans="2:16" ht="12" customHeight="1" x14ac:dyDescent="0.2">
      <c r="B31" s="46"/>
      <c r="C31" s="47" t="s">
        <v>70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13</v>
      </c>
      <c r="N31" s="44">
        <v>0</v>
      </c>
      <c r="O31" s="44">
        <v>8</v>
      </c>
      <c r="P31" s="44">
        <v>0</v>
      </c>
    </row>
    <row r="32" spans="2:16" s="45" customFormat="1" ht="12" customHeight="1" x14ac:dyDescent="0.2">
      <c r="B32" s="224" t="s">
        <v>71</v>
      </c>
      <c r="C32" s="225"/>
      <c r="D32" s="44">
        <v>1</v>
      </c>
      <c r="E32" s="44">
        <v>223</v>
      </c>
      <c r="F32" s="44">
        <v>8</v>
      </c>
      <c r="G32" s="40">
        <v>1104</v>
      </c>
      <c r="H32" s="44">
        <v>0</v>
      </c>
      <c r="I32" s="44">
        <v>4</v>
      </c>
      <c r="J32" s="44">
        <v>0</v>
      </c>
      <c r="K32" s="44">
        <v>396</v>
      </c>
      <c r="L32" s="44">
        <v>704</v>
      </c>
      <c r="M32" s="44">
        <v>43</v>
      </c>
      <c r="N32" s="44">
        <v>23</v>
      </c>
      <c r="O32" s="44">
        <v>17</v>
      </c>
      <c r="P32" s="44">
        <v>0</v>
      </c>
    </row>
    <row r="33" spans="2:16" ht="12" customHeight="1" x14ac:dyDescent="0.2">
      <c r="B33" s="46"/>
      <c r="C33" s="47" t="s">
        <v>72</v>
      </c>
      <c r="D33" s="44">
        <v>1</v>
      </c>
      <c r="E33" s="44">
        <v>223</v>
      </c>
      <c r="F33" s="44">
        <v>3</v>
      </c>
      <c r="G33" s="40">
        <v>333</v>
      </c>
      <c r="H33" s="44">
        <v>0</v>
      </c>
      <c r="I33" s="44">
        <v>0</v>
      </c>
      <c r="J33" s="44">
        <v>0</v>
      </c>
      <c r="K33" s="44">
        <v>263</v>
      </c>
      <c r="L33" s="44">
        <v>70</v>
      </c>
      <c r="M33" s="44">
        <v>16</v>
      </c>
      <c r="N33" s="44">
        <v>19</v>
      </c>
      <c r="O33" s="44">
        <v>6</v>
      </c>
      <c r="P33" s="44">
        <v>0</v>
      </c>
    </row>
    <row r="34" spans="2:16" ht="12" customHeight="1" x14ac:dyDescent="0.2">
      <c r="B34" s="46"/>
      <c r="C34" s="47" t="s">
        <v>73</v>
      </c>
      <c r="D34" s="44">
        <v>0</v>
      </c>
      <c r="E34" s="44">
        <v>0</v>
      </c>
      <c r="F34" s="44">
        <v>2</v>
      </c>
      <c r="G34" s="40">
        <v>113</v>
      </c>
      <c r="H34" s="44">
        <v>0</v>
      </c>
      <c r="I34" s="44">
        <v>0</v>
      </c>
      <c r="J34" s="44">
        <v>0</v>
      </c>
      <c r="K34" s="44">
        <v>0</v>
      </c>
      <c r="L34" s="44">
        <v>113</v>
      </c>
      <c r="M34" s="44">
        <v>5</v>
      </c>
      <c r="N34" s="44">
        <v>4</v>
      </c>
      <c r="O34" s="44">
        <v>1</v>
      </c>
      <c r="P34" s="44">
        <v>0</v>
      </c>
    </row>
    <row r="35" spans="2:16" ht="12" customHeight="1" x14ac:dyDescent="0.2">
      <c r="B35" s="46"/>
      <c r="C35" s="47" t="s">
        <v>74</v>
      </c>
      <c r="D35" s="44">
        <v>0</v>
      </c>
      <c r="E35" s="44">
        <v>0</v>
      </c>
      <c r="F35" s="44">
        <v>0</v>
      </c>
      <c r="G35" s="40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4</v>
      </c>
      <c r="N35" s="44">
        <v>0</v>
      </c>
      <c r="O35" s="44">
        <v>3</v>
      </c>
      <c r="P35" s="44">
        <v>0</v>
      </c>
    </row>
    <row r="36" spans="2:16" ht="12" customHeight="1" x14ac:dyDescent="0.2">
      <c r="B36" s="46"/>
      <c r="C36" s="47" t="s">
        <v>75</v>
      </c>
      <c r="D36" s="44">
        <v>0</v>
      </c>
      <c r="E36" s="44">
        <v>0</v>
      </c>
      <c r="F36" s="44">
        <v>2</v>
      </c>
      <c r="G36" s="40">
        <v>459</v>
      </c>
      <c r="H36" s="44">
        <v>0</v>
      </c>
      <c r="I36" s="44">
        <v>0</v>
      </c>
      <c r="J36" s="44">
        <v>0</v>
      </c>
      <c r="K36" s="44">
        <v>114</v>
      </c>
      <c r="L36" s="44">
        <v>345</v>
      </c>
      <c r="M36" s="44">
        <v>4</v>
      </c>
      <c r="N36" s="44">
        <v>0</v>
      </c>
      <c r="O36" s="44">
        <v>3</v>
      </c>
      <c r="P36" s="44">
        <v>0</v>
      </c>
    </row>
    <row r="37" spans="2:16" ht="12" customHeight="1" x14ac:dyDescent="0.2">
      <c r="B37" s="46"/>
      <c r="C37" s="47" t="s">
        <v>76</v>
      </c>
      <c r="D37" s="44">
        <v>0</v>
      </c>
      <c r="E37" s="44">
        <v>0</v>
      </c>
      <c r="F37" s="44">
        <v>0</v>
      </c>
      <c r="G37" s="40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6</v>
      </c>
      <c r="N37" s="44">
        <v>0</v>
      </c>
      <c r="O37" s="44">
        <v>1</v>
      </c>
      <c r="P37" s="44">
        <v>0</v>
      </c>
    </row>
    <row r="38" spans="2:16" ht="12" customHeight="1" x14ac:dyDescent="0.2">
      <c r="B38" s="46"/>
      <c r="C38" s="47" t="s">
        <v>77</v>
      </c>
      <c r="D38" s="44">
        <v>0</v>
      </c>
      <c r="E38" s="44">
        <v>0</v>
      </c>
      <c r="F38" s="44">
        <v>1</v>
      </c>
      <c r="G38" s="40">
        <v>199</v>
      </c>
      <c r="H38" s="44">
        <v>0</v>
      </c>
      <c r="I38" s="44">
        <v>4</v>
      </c>
      <c r="J38" s="44">
        <v>0</v>
      </c>
      <c r="K38" s="44">
        <v>19</v>
      </c>
      <c r="L38" s="44">
        <v>176</v>
      </c>
      <c r="M38" s="44">
        <v>8</v>
      </c>
      <c r="N38" s="44">
        <v>0</v>
      </c>
      <c r="O38" s="44">
        <v>3</v>
      </c>
      <c r="P38" s="44">
        <v>0</v>
      </c>
    </row>
    <row r="39" spans="2:16" s="45" customFormat="1" ht="12" customHeight="1" x14ac:dyDescent="0.2">
      <c r="B39" s="244" t="s">
        <v>78</v>
      </c>
      <c r="C39" s="245"/>
      <c r="D39" s="44">
        <v>0</v>
      </c>
      <c r="E39" s="44">
        <v>0</v>
      </c>
      <c r="F39" s="44">
        <v>7</v>
      </c>
      <c r="G39" s="40">
        <v>962</v>
      </c>
      <c r="H39" s="44">
        <v>0</v>
      </c>
      <c r="I39" s="44">
        <v>4</v>
      </c>
      <c r="J39" s="44">
        <v>0</v>
      </c>
      <c r="K39" s="44">
        <v>270</v>
      </c>
      <c r="L39" s="44">
        <v>688</v>
      </c>
      <c r="M39" s="44">
        <v>55</v>
      </c>
      <c r="N39" s="44">
        <v>49</v>
      </c>
      <c r="O39" s="44">
        <v>33</v>
      </c>
      <c r="P39" s="44">
        <v>0</v>
      </c>
    </row>
    <row r="40" spans="2:16" ht="12" customHeight="1" x14ac:dyDescent="0.2">
      <c r="B40" s="46"/>
      <c r="C40" s="47" t="s">
        <v>79</v>
      </c>
      <c r="D40" s="44">
        <v>0</v>
      </c>
      <c r="E40" s="44">
        <v>0</v>
      </c>
      <c r="F40" s="44">
        <v>4</v>
      </c>
      <c r="G40" s="40">
        <v>615</v>
      </c>
      <c r="H40" s="44">
        <v>0</v>
      </c>
      <c r="I40" s="44">
        <v>4</v>
      </c>
      <c r="J40" s="44">
        <v>0</v>
      </c>
      <c r="K40" s="44">
        <v>50</v>
      </c>
      <c r="L40" s="44">
        <v>561</v>
      </c>
      <c r="M40" s="44">
        <v>42</v>
      </c>
      <c r="N40" s="44">
        <v>49</v>
      </c>
      <c r="O40" s="44">
        <v>23</v>
      </c>
      <c r="P40" s="44">
        <v>0</v>
      </c>
    </row>
    <row r="41" spans="2:16" ht="12" customHeight="1" x14ac:dyDescent="0.2">
      <c r="B41" s="46"/>
      <c r="C41" s="47" t="s">
        <v>80</v>
      </c>
      <c r="D41" s="44">
        <v>0</v>
      </c>
      <c r="E41" s="44">
        <v>0</v>
      </c>
      <c r="F41" s="44">
        <v>0</v>
      </c>
      <c r="G41" s="40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2</v>
      </c>
      <c r="N41" s="44">
        <v>0</v>
      </c>
      <c r="O41" s="44">
        <v>1</v>
      </c>
      <c r="P41" s="44">
        <v>0</v>
      </c>
    </row>
    <row r="42" spans="2:16" ht="12" customHeight="1" x14ac:dyDescent="0.2">
      <c r="B42" s="46"/>
      <c r="C42" s="47" t="s">
        <v>81</v>
      </c>
      <c r="D42" s="44">
        <v>0</v>
      </c>
      <c r="E42" s="44">
        <v>0</v>
      </c>
      <c r="F42" s="44">
        <v>1</v>
      </c>
      <c r="G42" s="40">
        <v>199</v>
      </c>
      <c r="H42" s="44">
        <v>0</v>
      </c>
      <c r="I42" s="44">
        <v>0</v>
      </c>
      <c r="J42" s="44">
        <v>0</v>
      </c>
      <c r="K42" s="44">
        <v>144</v>
      </c>
      <c r="L42" s="44">
        <v>55</v>
      </c>
      <c r="M42" s="44">
        <v>3</v>
      </c>
      <c r="N42" s="44">
        <v>0</v>
      </c>
      <c r="O42" s="44">
        <v>1</v>
      </c>
      <c r="P42" s="44">
        <v>0</v>
      </c>
    </row>
    <row r="43" spans="2:16" ht="12" customHeight="1" x14ac:dyDescent="0.2">
      <c r="B43" s="46"/>
      <c r="C43" s="47" t="s">
        <v>82</v>
      </c>
      <c r="D43" s="44">
        <v>0</v>
      </c>
      <c r="E43" s="44">
        <v>0</v>
      </c>
      <c r="F43" s="44">
        <v>0</v>
      </c>
      <c r="G43" s="40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2</v>
      </c>
      <c r="N43" s="44">
        <v>0</v>
      </c>
      <c r="O43" s="44">
        <v>1</v>
      </c>
      <c r="P43" s="44">
        <v>0</v>
      </c>
    </row>
    <row r="44" spans="2:16" ht="12" customHeight="1" x14ac:dyDescent="0.2">
      <c r="B44" s="46"/>
      <c r="C44" s="47" t="s">
        <v>83</v>
      </c>
      <c r="D44" s="44">
        <v>0</v>
      </c>
      <c r="E44" s="44">
        <v>0</v>
      </c>
      <c r="F44" s="44">
        <v>2</v>
      </c>
      <c r="G44" s="40">
        <v>148</v>
      </c>
      <c r="H44" s="44">
        <v>0</v>
      </c>
      <c r="I44" s="44">
        <v>0</v>
      </c>
      <c r="J44" s="44">
        <v>0</v>
      </c>
      <c r="K44" s="44">
        <v>76</v>
      </c>
      <c r="L44" s="44">
        <v>72</v>
      </c>
      <c r="M44" s="44">
        <v>6</v>
      </c>
      <c r="N44" s="44">
        <v>0</v>
      </c>
      <c r="O44" s="44">
        <v>7</v>
      </c>
      <c r="P44" s="44">
        <v>0</v>
      </c>
    </row>
    <row r="45" spans="2:16" s="45" customFormat="1" ht="12" customHeight="1" x14ac:dyDescent="0.2">
      <c r="B45" s="224" t="s">
        <v>84</v>
      </c>
      <c r="C45" s="225"/>
      <c r="D45" s="44">
        <v>2</v>
      </c>
      <c r="E45" s="44">
        <v>418</v>
      </c>
      <c r="F45" s="44">
        <v>9</v>
      </c>
      <c r="G45" s="40">
        <v>2038</v>
      </c>
      <c r="H45" s="44">
        <v>0</v>
      </c>
      <c r="I45" s="44">
        <v>4</v>
      </c>
      <c r="J45" s="44">
        <v>0</v>
      </c>
      <c r="K45" s="44">
        <v>462</v>
      </c>
      <c r="L45" s="44">
        <v>1572</v>
      </c>
      <c r="M45" s="44">
        <v>151</v>
      </c>
      <c r="N45" s="44">
        <v>63</v>
      </c>
      <c r="O45" s="44">
        <v>109</v>
      </c>
      <c r="P45" s="44">
        <v>0</v>
      </c>
    </row>
    <row r="46" spans="2:16" ht="12" customHeight="1" x14ac:dyDescent="0.2">
      <c r="B46" s="46"/>
      <c r="C46" s="47" t="s">
        <v>85</v>
      </c>
      <c r="D46" s="44">
        <v>2</v>
      </c>
      <c r="E46" s="44">
        <v>418</v>
      </c>
      <c r="F46" s="44">
        <v>9</v>
      </c>
      <c r="G46" s="40">
        <v>2038</v>
      </c>
      <c r="H46" s="44">
        <v>0</v>
      </c>
      <c r="I46" s="44">
        <v>4</v>
      </c>
      <c r="J46" s="44">
        <v>0</v>
      </c>
      <c r="K46" s="44">
        <v>462</v>
      </c>
      <c r="L46" s="44">
        <v>1572</v>
      </c>
      <c r="M46" s="44">
        <v>151</v>
      </c>
      <c r="N46" s="44">
        <v>63</v>
      </c>
      <c r="O46" s="44">
        <v>109</v>
      </c>
      <c r="P46" s="44">
        <v>0</v>
      </c>
    </row>
    <row r="47" spans="2:16" s="45" customFormat="1" ht="12" customHeight="1" x14ac:dyDescent="0.2">
      <c r="B47" s="224" t="s">
        <v>86</v>
      </c>
      <c r="C47" s="225"/>
      <c r="D47" s="44">
        <v>1</v>
      </c>
      <c r="E47" s="44">
        <v>286</v>
      </c>
      <c r="F47" s="44">
        <v>11</v>
      </c>
      <c r="G47" s="40">
        <v>1779</v>
      </c>
      <c r="H47" s="44">
        <v>0</v>
      </c>
      <c r="I47" s="44">
        <v>4</v>
      </c>
      <c r="J47" s="44">
        <v>0</v>
      </c>
      <c r="K47" s="44">
        <v>553</v>
      </c>
      <c r="L47" s="44">
        <v>1222</v>
      </c>
      <c r="M47" s="44">
        <v>131</v>
      </c>
      <c r="N47" s="44">
        <v>74</v>
      </c>
      <c r="O47" s="44">
        <v>97</v>
      </c>
      <c r="P47" s="44">
        <v>0</v>
      </c>
    </row>
    <row r="48" spans="2:16" ht="12" customHeight="1" x14ac:dyDescent="0.2">
      <c r="B48" s="46"/>
      <c r="C48" s="47" t="s">
        <v>87</v>
      </c>
      <c r="D48" s="44">
        <v>1</v>
      </c>
      <c r="E48" s="44">
        <v>286</v>
      </c>
      <c r="F48" s="44">
        <v>7</v>
      </c>
      <c r="G48" s="40">
        <v>876</v>
      </c>
      <c r="H48" s="44">
        <v>0</v>
      </c>
      <c r="I48" s="44">
        <v>4</v>
      </c>
      <c r="J48" s="44">
        <v>0</v>
      </c>
      <c r="K48" s="44">
        <v>139</v>
      </c>
      <c r="L48" s="44">
        <v>733</v>
      </c>
      <c r="M48" s="44">
        <v>98</v>
      </c>
      <c r="N48" s="44">
        <v>53</v>
      </c>
      <c r="O48" s="44">
        <v>77</v>
      </c>
      <c r="P48" s="44">
        <v>0</v>
      </c>
    </row>
    <row r="49" spans="2:16" ht="12" customHeight="1" x14ac:dyDescent="0.2">
      <c r="B49" s="46"/>
      <c r="C49" s="47" t="s">
        <v>88</v>
      </c>
      <c r="D49" s="44">
        <v>0</v>
      </c>
      <c r="E49" s="44">
        <v>0</v>
      </c>
      <c r="F49" s="44">
        <v>4</v>
      </c>
      <c r="G49" s="40">
        <v>903</v>
      </c>
      <c r="H49" s="44">
        <v>0</v>
      </c>
      <c r="I49" s="44">
        <v>0</v>
      </c>
      <c r="J49" s="44">
        <v>0</v>
      </c>
      <c r="K49" s="44">
        <v>414</v>
      </c>
      <c r="L49" s="44">
        <v>489</v>
      </c>
      <c r="M49" s="44">
        <v>33</v>
      </c>
      <c r="N49" s="44">
        <v>21</v>
      </c>
      <c r="O49" s="44">
        <v>20</v>
      </c>
      <c r="P49" s="44">
        <v>0</v>
      </c>
    </row>
    <row r="50" spans="2:16" s="45" customFormat="1" ht="12" customHeight="1" x14ac:dyDescent="0.2">
      <c r="B50" s="224" t="s">
        <v>89</v>
      </c>
      <c r="C50" s="225"/>
      <c r="D50" s="44">
        <v>1</v>
      </c>
      <c r="E50" s="44">
        <v>172</v>
      </c>
      <c r="F50" s="44">
        <v>7</v>
      </c>
      <c r="G50" s="40">
        <v>897</v>
      </c>
      <c r="H50" s="44">
        <v>0</v>
      </c>
      <c r="I50" s="44">
        <v>6</v>
      </c>
      <c r="J50" s="44">
        <v>0</v>
      </c>
      <c r="K50" s="44">
        <v>247</v>
      </c>
      <c r="L50" s="44">
        <v>644</v>
      </c>
      <c r="M50" s="44">
        <v>110</v>
      </c>
      <c r="N50" s="44">
        <v>28</v>
      </c>
      <c r="O50" s="44">
        <v>77</v>
      </c>
      <c r="P50" s="44">
        <v>0</v>
      </c>
    </row>
    <row r="51" spans="2:16" ht="12" customHeight="1" x14ac:dyDescent="0.2">
      <c r="B51" s="46"/>
      <c r="C51" s="47" t="s">
        <v>90</v>
      </c>
      <c r="D51" s="44">
        <v>1</v>
      </c>
      <c r="E51" s="44">
        <v>172</v>
      </c>
      <c r="F51" s="44">
        <v>4</v>
      </c>
      <c r="G51" s="40">
        <v>704</v>
      </c>
      <c r="H51" s="44">
        <v>0</v>
      </c>
      <c r="I51" s="44">
        <v>6</v>
      </c>
      <c r="J51" s="44">
        <v>0</v>
      </c>
      <c r="K51" s="44">
        <v>158</v>
      </c>
      <c r="L51" s="44">
        <v>540</v>
      </c>
      <c r="M51" s="44">
        <v>52</v>
      </c>
      <c r="N51" s="44">
        <v>28</v>
      </c>
      <c r="O51" s="44">
        <v>42</v>
      </c>
      <c r="P51" s="44">
        <v>0</v>
      </c>
    </row>
    <row r="52" spans="2:16" ht="12" customHeight="1" x14ac:dyDescent="0.2">
      <c r="B52" s="46"/>
      <c r="C52" s="47" t="s">
        <v>91</v>
      </c>
      <c r="D52" s="44">
        <v>0</v>
      </c>
      <c r="E52" s="44">
        <v>0</v>
      </c>
      <c r="F52" s="44">
        <v>0</v>
      </c>
      <c r="G52" s="40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7</v>
      </c>
      <c r="N52" s="44">
        <v>0</v>
      </c>
      <c r="O52" s="44">
        <v>6</v>
      </c>
      <c r="P52" s="44">
        <v>0</v>
      </c>
    </row>
    <row r="53" spans="2:16" ht="12" customHeight="1" x14ac:dyDescent="0.2">
      <c r="B53" s="46"/>
      <c r="C53" s="47" t="s">
        <v>92</v>
      </c>
      <c r="D53" s="44">
        <v>0</v>
      </c>
      <c r="E53" s="44">
        <v>0</v>
      </c>
      <c r="F53" s="44">
        <v>1</v>
      </c>
      <c r="G53" s="40">
        <v>39</v>
      </c>
      <c r="H53" s="44">
        <v>0</v>
      </c>
      <c r="I53" s="44">
        <v>0</v>
      </c>
      <c r="J53" s="44">
        <v>0</v>
      </c>
      <c r="K53" s="44">
        <v>0</v>
      </c>
      <c r="L53" s="44">
        <v>39</v>
      </c>
      <c r="M53" s="44">
        <v>5</v>
      </c>
      <c r="N53" s="44">
        <v>0</v>
      </c>
      <c r="O53" s="44">
        <v>2</v>
      </c>
      <c r="P53" s="44">
        <v>0</v>
      </c>
    </row>
    <row r="54" spans="2:16" ht="12" customHeight="1" x14ac:dyDescent="0.2">
      <c r="B54" s="46"/>
      <c r="C54" s="47" t="s">
        <v>93</v>
      </c>
      <c r="D54" s="44">
        <v>0</v>
      </c>
      <c r="E54" s="44">
        <v>0</v>
      </c>
      <c r="F54" s="44">
        <v>0</v>
      </c>
      <c r="G54" s="40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5</v>
      </c>
      <c r="N54" s="44">
        <v>0</v>
      </c>
      <c r="O54" s="44">
        <v>4</v>
      </c>
      <c r="P54" s="44">
        <v>0</v>
      </c>
    </row>
    <row r="55" spans="2:16" ht="12" customHeight="1" x14ac:dyDescent="0.2">
      <c r="B55" s="46"/>
      <c r="C55" s="47" t="s">
        <v>94</v>
      </c>
      <c r="D55" s="44">
        <v>0</v>
      </c>
      <c r="E55" s="44">
        <v>0</v>
      </c>
      <c r="F55" s="44">
        <v>1</v>
      </c>
      <c r="G55" s="40">
        <v>74</v>
      </c>
      <c r="H55" s="44">
        <v>0</v>
      </c>
      <c r="I55" s="44">
        <v>0</v>
      </c>
      <c r="J55" s="44">
        <v>0</v>
      </c>
      <c r="K55" s="44">
        <v>48</v>
      </c>
      <c r="L55" s="44">
        <v>26</v>
      </c>
      <c r="M55" s="44">
        <v>24</v>
      </c>
      <c r="N55" s="44">
        <v>0</v>
      </c>
      <c r="O55" s="44">
        <v>15</v>
      </c>
      <c r="P55" s="44">
        <v>0</v>
      </c>
    </row>
    <row r="56" spans="2:16" ht="12" customHeight="1" x14ac:dyDescent="0.2">
      <c r="B56" s="46"/>
      <c r="C56" s="47" t="s">
        <v>95</v>
      </c>
      <c r="D56" s="44">
        <v>0</v>
      </c>
      <c r="E56" s="44">
        <v>0</v>
      </c>
      <c r="F56" s="44">
        <v>1</v>
      </c>
      <c r="G56" s="40">
        <v>80</v>
      </c>
      <c r="H56" s="44">
        <v>0</v>
      </c>
      <c r="I56" s="44">
        <v>0</v>
      </c>
      <c r="J56" s="44">
        <v>0</v>
      </c>
      <c r="K56" s="44">
        <v>41</v>
      </c>
      <c r="L56" s="44">
        <v>39</v>
      </c>
      <c r="M56" s="44">
        <v>17</v>
      </c>
      <c r="N56" s="44">
        <v>0</v>
      </c>
      <c r="O56" s="44">
        <v>8</v>
      </c>
      <c r="P56" s="44">
        <v>0</v>
      </c>
    </row>
    <row r="57" spans="2:16" s="49" customFormat="1" ht="12" customHeight="1" x14ac:dyDescent="0.2">
      <c r="B57" s="46"/>
      <c r="C57" s="47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</row>
    <row r="58" spans="2:16" ht="12" customHeight="1" x14ac:dyDescent="0.2">
      <c r="B58" s="244" t="s">
        <v>96</v>
      </c>
      <c r="C58" s="245"/>
      <c r="D58" s="44"/>
      <c r="E58" s="44"/>
      <c r="F58" s="44"/>
      <c r="G58" s="40"/>
      <c r="H58" s="44"/>
      <c r="I58" s="44"/>
      <c r="J58" s="44"/>
      <c r="K58" s="44"/>
      <c r="L58" s="44"/>
      <c r="M58" s="44"/>
      <c r="N58" s="44"/>
      <c r="O58" s="44"/>
      <c r="P58" s="44"/>
    </row>
    <row r="59" spans="2:16" ht="12" customHeight="1" x14ac:dyDescent="0.2">
      <c r="B59" s="46"/>
      <c r="C59" s="47" t="s">
        <v>10</v>
      </c>
      <c r="D59" s="44">
        <v>2</v>
      </c>
      <c r="E59" s="44">
        <v>546</v>
      </c>
      <c r="F59" s="44">
        <v>18</v>
      </c>
      <c r="G59" s="40">
        <v>3809</v>
      </c>
      <c r="H59" s="44">
        <v>376</v>
      </c>
      <c r="I59" s="44">
        <v>8</v>
      </c>
      <c r="J59" s="44">
        <v>9</v>
      </c>
      <c r="K59" s="44">
        <v>382</v>
      </c>
      <c r="L59" s="44">
        <v>3034</v>
      </c>
      <c r="M59" s="44">
        <v>342</v>
      </c>
      <c r="N59" s="44">
        <v>243</v>
      </c>
      <c r="O59" s="44">
        <v>202</v>
      </c>
      <c r="P59" s="44">
        <v>0</v>
      </c>
    </row>
    <row r="60" spans="2:16" ht="12" customHeight="1" x14ac:dyDescent="0.2">
      <c r="B60" s="46"/>
      <c r="C60" s="47" t="s">
        <v>13</v>
      </c>
      <c r="D60" s="44">
        <v>3</v>
      </c>
      <c r="E60" s="44">
        <v>581</v>
      </c>
      <c r="F60" s="44">
        <v>7</v>
      </c>
      <c r="G60" s="40">
        <v>1602</v>
      </c>
      <c r="H60" s="44">
        <v>396</v>
      </c>
      <c r="I60" s="44">
        <v>4</v>
      </c>
      <c r="J60" s="44">
        <v>46</v>
      </c>
      <c r="K60" s="44">
        <v>100</v>
      </c>
      <c r="L60" s="44">
        <v>1056</v>
      </c>
      <c r="M60" s="44">
        <v>74</v>
      </c>
      <c r="N60" s="44">
        <v>32</v>
      </c>
      <c r="O60" s="44">
        <v>43</v>
      </c>
      <c r="P60" s="44">
        <v>5</v>
      </c>
    </row>
    <row r="61" spans="2:16" ht="12" customHeight="1" x14ac:dyDescent="0.2">
      <c r="B61" s="46"/>
      <c r="C61" s="47" t="s">
        <v>14</v>
      </c>
      <c r="D61" s="44">
        <v>2</v>
      </c>
      <c r="E61" s="44">
        <v>609</v>
      </c>
      <c r="F61" s="44">
        <v>9</v>
      </c>
      <c r="G61" s="40">
        <v>2040</v>
      </c>
      <c r="H61" s="44">
        <v>148</v>
      </c>
      <c r="I61" s="44">
        <v>4</v>
      </c>
      <c r="J61" s="44">
        <v>0</v>
      </c>
      <c r="K61" s="44">
        <v>420</v>
      </c>
      <c r="L61" s="44">
        <v>1468</v>
      </c>
      <c r="M61" s="44">
        <v>170</v>
      </c>
      <c r="N61" s="44">
        <v>152</v>
      </c>
      <c r="O61" s="44">
        <v>114</v>
      </c>
      <c r="P61" s="44">
        <v>0</v>
      </c>
    </row>
    <row r="62" spans="2:16" ht="12" customHeight="1" x14ac:dyDescent="0.2">
      <c r="B62" s="46"/>
      <c r="C62" s="47" t="s">
        <v>97</v>
      </c>
      <c r="D62" s="44">
        <v>1</v>
      </c>
      <c r="E62" s="44">
        <v>461</v>
      </c>
      <c r="F62" s="44">
        <v>29</v>
      </c>
      <c r="G62" s="40">
        <v>4029</v>
      </c>
      <c r="H62" s="44">
        <v>417</v>
      </c>
      <c r="I62" s="44">
        <v>6</v>
      </c>
      <c r="J62" s="44">
        <v>10</v>
      </c>
      <c r="K62" s="44">
        <v>937</v>
      </c>
      <c r="L62" s="44">
        <v>2659</v>
      </c>
      <c r="M62" s="44">
        <v>397</v>
      </c>
      <c r="N62" s="44">
        <v>215</v>
      </c>
      <c r="O62" s="44">
        <v>225</v>
      </c>
      <c r="P62" s="44">
        <v>0</v>
      </c>
    </row>
    <row r="63" spans="2:16" ht="12" customHeight="1" x14ac:dyDescent="0.2">
      <c r="B63" s="46"/>
      <c r="C63" s="47" t="s">
        <v>16</v>
      </c>
      <c r="D63" s="44">
        <v>0</v>
      </c>
      <c r="E63" s="44">
        <v>0</v>
      </c>
      <c r="F63" s="44">
        <v>5</v>
      </c>
      <c r="G63" s="40">
        <v>866</v>
      </c>
      <c r="H63" s="44">
        <v>0</v>
      </c>
      <c r="I63" s="44">
        <v>4</v>
      </c>
      <c r="J63" s="44">
        <v>0</v>
      </c>
      <c r="K63" s="44">
        <v>155</v>
      </c>
      <c r="L63" s="44">
        <v>707</v>
      </c>
      <c r="M63" s="44">
        <v>47</v>
      </c>
      <c r="N63" s="44">
        <v>0</v>
      </c>
      <c r="O63" s="44">
        <v>31</v>
      </c>
      <c r="P63" s="44">
        <v>0</v>
      </c>
    </row>
    <row r="64" spans="2:16" ht="12" customHeight="1" x14ac:dyDescent="0.2">
      <c r="B64" s="46"/>
      <c r="C64" s="47" t="s">
        <v>17</v>
      </c>
      <c r="D64" s="44">
        <v>0</v>
      </c>
      <c r="E64" s="44">
        <v>0</v>
      </c>
      <c r="F64" s="44">
        <v>4</v>
      </c>
      <c r="G64" s="40">
        <v>998</v>
      </c>
      <c r="H64" s="44">
        <v>360</v>
      </c>
      <c r="I64" s="44">
        <v>4</v>
      </c>
      <c r="J64" s="44">
        <v>0</v>
      </c>
      <c r="K64" s="44">
        <v>107</v>
      </c>
      <c r="L64" s="44">
        <v>527</v>
      </c>
      <c r="M64" s="44">
        <v>62</v>
      </c>
      <c r="N64" s="44">
        <v>9</v>
      </c>
      <c r="O64" s="44">
        <v>28</v>
      </c>
      <c r="P64" s="44">
        <v>0</v>
      </c>
    </row>
    <row r="65" spans="2:16" ht="12" customHeight="1" x14ac:dyDescent="0.2">
      <c r="B65" s="46"/>
      <c r="C65" s="47" t="s">
        <v>18</v>
      </c>
      <c r="D65" s="44">
        <v>1</v>
      </c>
      <c r="E65" s="44">
        <v>223</v>
      </c>
      <c r="F65" s="44">
        <v>8</v>
      </c>
      <c r="G65" s="40">
        <v>1104</v>
      </c>
      <c r="H65" s="44">
        <v>0</v>
      </c>
      <c r="I65" s="44">
        <v>4</v>
      </c>
      <c r="J65" s="44">
        <v>0</v>
      </c>
      <c r="K65" s="44">
        <v>396</v>
      </c>
      <c r="L65" s="44">
        <v>704</v>
      </c>
      <c r="M65" s="44">
        <v>43</v>
      </c>
      <c r="N65" s="44">
        <v>23</v>
      </c>
      <c r="O65" s="44">
        <v>17</v>
      </c>
      <c r="P65" s="44">
        <v>0</v>
      </c>
    </row>
    <row r="66" spans="2:16" ht="12" customHeight="1" x14ac:dyDescent="0.2">
      <c r="B66" s="46"/>
      <c r="C66" s="47" t="s">
        <v>98</v>
      </c>
      <c r="D66" s="44">
        <v>0</v>
      </c>
      <c r="E66" s="44">
        <v>0</v>
      </c>
      <c r="F66" s="44">
        <v>7</v>
      </c>
      <c r="G66" s="40">
        <v>962</v>
      </c>
      <c r="H66" s="44">
        <v>0</v>
      </c>
      <c r="I66" s="44">
        <v>4</v>
      </c>
      <c r="J66" s="44">
        <v>0</v>
      </c>
      <c r="K66" s="44">
        <v>270</v>
      </c>
      <c r="L66" s="44">
        <v>688</v>
      </c>
      <c r="M66" s="44">
        <v>55</v>
      </c>
      <c r="N66" s="44">
        <v>49</v>
      </c>
      <c r="O66" s="44">
        <v>33</v>
      </c>
      <c r="P66" s="44">
        <v>0</v>
      </c>
    </row>
    <row r="67" spans="2:16" ht="12" customHeight="1" x14ac:dyDescent="0.2">
      <c r="B67" s="46"/>
      <c r="C67" s="47" t="s">
        <v>21</v>
      </c>
      <c r="D67" s="44">
        <v>1</v>
      </c>
      <c r="E67" s="44">
        <v>286</v>
      </c>
      <c r="F67" s="44">
        <v>11</v>
      </c>
      <c r="G67" s="40">
        <v>1779</v>
      </c>
      <c r="H67" s="44">
        <v>0</v>
      </c>
      <c r="I67" s="44">
        <v>4</v>
      </c>
      <c r="J67" s="44">
        <v>0</v>
      </c>
      <c r="K67" s="44">
        <v>553</v>
      </c>
      <c r="L67" s="44">
        <v>1222</v>
      </c>
      <c r="M67" s="44">
        <v>131</v>
      </c>
      <c r="N67" s="44">
        <v>74</v>
      </c>
      <c r="O67" s="44">
        <v>97</v>
      </c>
      <c r="P67" s="44">
        <v>0</v>
      </c>
    </row>
    <row r="68" spans="2:16" ht="12" customHeight="1" x14ac:dyDescent="0.2">
      <c r="B68" s="46"/>
      <c r="C68" s="47" t="s">
        <v>99</v>
      </c>
      <c r="D68" s="44">
        <v>3</v>
      </c>
      <c r="E68" s="44">
        <v>590</v>
      </c>
      <c r="F68" s="44">
        <v>16</v>
      </c>
      <c r="G68" s="40">
        <v>2935</v>
      </c>
      <c r="H68" s="44">
        <v>0</v>
      </c>
      <c r="I68" s="44">
        <v>10</v>
      </c>
      <c r="J68" s="44">
        <v>0</v>
      </c>
      <c r="K68" s="44">
        <v>709</v>
      </c>
      <c r="L68" s="44">
        <v>2216</v>
      </c>
      <c r="M68" s="44">
        <v>261</v>
      </c>
      <c r="N68" s="44">
        <v>91</v>
      </c>
      <c r="O68" s="44">
        <v>186</v>
      </c>
      <c r="P68" s="44">
        <v>0</v>
      </c>
    </row>
    <row r="69" spans="2:16" ht="12" customHeight="1" x14ac:dyDescent="0.2">
      <c r="B69" s="7"/>
      <c r="G69" s="2"/>
    </row>
    <row r="70" spans="2:16" ht="12" customHeight="1" x14ac:dyDescent="0.2">
      <c r="B70" s="7" t="s">
        <v>100</v>
      </c>
    </row>
    <row r="71" spans="2:16" ht="12" customHeight="1" x14ac:dyDescent="0.2">
      <c r="B71" s="7" t="s">
        <v>101</v>
      </c>
    </row>
    <row r="72" spans="2:16" x14ac:dyDescent="0.2">
      <c r="B72" s="7"/>
    </row>
    <row r="121" spans="6:20" x14ac:dyDescent="0.2">
      <c r="F121" s="2" t="s">
        <v>102</v>
      </c>
      <c r="G121" s="39" t="s">
        <v>102</v>
      </c>
      <c r="H121" s="2" t="s">
        <v>102</v>
      </c>
      <c r="I121" s="2" t="s">
        <v>102</v>
      </c>
      <c r="J121" s="2" t="s">
        <v>102</v>
      </c>
      <c r="K121" s="2" t="s">
        <v>102</v>
      </c>
      <c r="L121" s="2" t="s">
        <v>102</v>
      </c>
      <c r="M121" s="2" t="s">
        <v>102</v>
      </c>
      <c r="N121" s="2" t="s">
        <v>102</v>
      </c>
      <c r="O121" s="2" t="s">
        <v>102</v>
      </c>
      <c r="P121" s="2" t="s">
        <v>102</v>
      </c>
      <c r="Q121" s="2" t="s">
        <v>102</v>
      </c>
      <c r="R121" s="2" t="s">
        <v>102</v>
      </c>
      <c r="S121" s="2" t="s">
        <v>102</v>
      </c>
      <c r="T121" s="2" t="s">
        <v>102</v>
      </c>
    </row>
  </sheetData>
  <mergeCells count="34">
    <mergeCell ref="B47:C47"/>
    <mergeCell ref="B50:C50"/>
    <mergeCell ref="B58:C58"/>
    <mergeCell ref="B21:C21"/>
    <mergeCell ref="B23:C23"/>
    <mergeCell ref="B27:C27"/>
    <mergeCell ref="B32:C32"/>
    <mergeCell ref="B39:C39"/>
    <mergeCell ref="B45:C45"/>
    <mergeCell ref="O3:P3"/>
    <mergeCell ref="D4:D6"/>
    <mergeCell ref="B7:C7"/>
    <mergeCell ref="B8:C8"/>
    <mergeCell ref="B10:C10"/>
    <mergeCell ref="N4:N6"/>
    <mergeCell ref="O4:O6"/>
    <mergeCell ref="P4:P6"/>
    <mergeCell ref="G5:G6"/>
    <mergeCell ref="H5:H6"/>
    <mergeCell ref="I5:I6"/>
    <mergeCell ref="J5:J6"/>
    <mergeCell ref="K5:K6"/>
    <mergeCell ref="L5:L6"/>
    <mergeCell ref="E4:E6"/>
    <mergeCell ref="F4:F6"/>
    <mergeCell ref="G4:L4"/>
    <mergeCell ref="M4:M6"/>
    <mergeCell ref="B18:C18"/>
    <mergeCell ref="B3:C6"/>
    <mergeCell ref="D3:E3"/>
    <mergeCell ref="F3:L3"/>
    <mergeCell ref="M3:N3"/>
    <mergeCell ref="B12:C12"/>
    <mergeCell ref="B14:C14"/>
  </mergeCells>
  <phoneticPr fontId="3"/>
  <pageMargins left="0.55118110236220474" right="0.55118110236220474" top="0.98425196850393704" bottom="0.98425196850393704" header="0.51181102362204722" footer="0.51181102362204722"/>
  <pageSetup paperSize="9" scale="76" orientation="portrait" r:id="rId1"/>
  <headerFooter alignWithMargins="0">
    <oddHeader>&amp;L&amp;F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4DFF5-9B8D-46EC-8B55-6D1E2BC0A5C5}">
  <sheetPr>
    <pageSetUpPr fitToPage="1"/>
  </sheetPr>
  <dimension ref="B1:R48"/>
  <sheetViews>
    <sheetView zoomScaleNormal="100" zoomScaleSheetLayoutView="100" workbookViewId="0"/>
  </sheetViews>
  <sheetFormatPr defaultColWidth="9" defaultRowHeight="12" x14ac:dyDescent="0.2"/>
  <cols>
    <col min="1" max="1" width="2.6328125" style="2" customWidth="1"/>
    <col min="2" max="2" width="6.453125" style="2" customWidth="1"/>
    <col min="3" max="3" width="3.453125" style="2" customWidth="1"/>
    <col min="4" max="4" width="8.36328125" style="2" bestFit="1" customWidth="1"/>
    <col min="5" max="5" width="10.453125" style="2" customWidth="1"/>
    <col min="6" max="16" width="8.453125" style="2" customWidth="1"/>
    <col min="17" max="17" width="11.08984375" style="2" bestFit="1" customWidth="1"/>
    <col min="18" max="18" width="9.08984375" style="2" bestFit="1" customWidth="1"/>
    <col min="19" max="16384" width="9" style="2"/>
  </cols>
  <sheetData>
    <row r="1" spans="2:18" ht="14.25" customHeight="1" x14ac:dyDescent="0.2">
      <c r="B1" s="1" t="s">
        <v>431</v>
      </c>
      <c r="C1" s="1"/>
    </row>
    <row r="2" spans="2:18" ht="12" customHeight="1" x14ac:dyDescent="0.2"/>
    <row r="3" spans="2:18" ht="12" customHeight="1" x14ac:dyDescent="0.2">
      <c r="B3" s="254" t="s">
        <v>104</v>
      </c>
      <c r="C3" s="255"/>
      <c r="D3" s="246" t="s">
        <v>105</v>
      </c>
      <c r="E3" s="50"/>
      <c r="F3" s="246" t="s">
        <v>106</v>
      </c>
      <c r="G3" s="51"/>
      <c r="H3" s="51"/>
      <c r="I3" s="51"/>
      <c r="J3" s="51"/>
      <c r="K3" s="51"/>
      <c r="L3" s="51"/>
      <c r="M3" s="51"/>
      <c r="N3" s="51"/>
      <c r="O3" s="52"/>
      <c r="P3" s="50"/>
      <c r="Q3" s="219" t="s">
        <v>107</v>
      </c>
    </row>
    <row r="4" spans="2:18" ht="12" customHeight="1" x14ac:dyDescent="0.2">
      <c r="B4" s="256"/>
      <c r="C4" s="257"/>
      <c r="D4" s="260"/>
      <c r="E4" s="249" t="s">
        <v>108</v>
      </c>
      <c r="F4" s="247"/>
      <c r="G4" s="222" t="s">
        <v>109</v>
      </c>
      <c r="H4" s="238"/>
      <c r="I4" s="222" t="s">
        <v>110</v>
      </c>
      <c r="J4" s="238"/>
      <c r="K4" s="222" t="s">
        <v>111</v>
      </c>
      <c r="L4" s="238"/>
      <c r="M4" s="222" t="s">
        <v>112</v>
      </c>
      <c r="N4" s="238"/>
      <c r="O4" s="222" t="s">
        <v>113</v>
      </c>
      <c r="P4" s="238"/>
      <c r="Q4" s="220"/>
    </row>
    <row r="5" spans="2:18" ht="12" customHeight="1" x14ac:dyDescent="0.2">
      <c r="B5" s="258"/>
      <c r="C5" s="259"/>
      <c r="D5" s="236"/>
      <c r="E5" s="250"/>
      <c r="F5" s="248"/>
      <c r="G5" s="53" t="s">
        <v>114</v>
      </c>
      <c r="H5" s="53" t="s">
        <v>115</v>
      </c>
      <c r="I5" s="53" t="s">
        <v>114</v>
      </c>
      <c r="J5" s="53" t="s">
        <v>115</v>
      </c>
      <c r="K5" s="53" t="s">
        <v>114</v>
      </c>
      <c r="L5" s="53" t="s">
        <v>115</v>
      </c>
      <c r="M5" s="53" t="s">
        <v>114</v>
      </c>
      <c r="N5" s="53" t="s">
        <v>115</v>
      </c>
      <c r="O5" s="53" t="s">
        <v>114</v>
      </c>
      <c r="P5" s="53" t="s">
        <v>115</v>
      </c>
      <c r="Q5" s="231"/>
    </row>
    <row r="6" spans="2:18" ht="12" customHeight="1" x14ac:dyDescent="0.2">
      <c r="B6" s="251"/>
      <c r="C6" s="252"/>
      <c r="D6" s="3" t="s">
        <v>8</v>
      </c>
      <c r="E6" s="3" t="s">
        <v>116</v>
      </c>
      <c r="F6" s="3" t="s">
        <v>8</v>
      </c>
      <c r="G6" s="3" t="s">
        <v>8</v>
      </c>
      <c r="H6" s="3" t="s">
        <v>8</v>
      </c>
      <c r="I6" s="3" t="s">
        <v>8</v>
      </c>
      <c r="J6" s="3" t="s">
        <v>8</v>
      </c>
      <c r="K6" s="3" t="s">
        <v>8</v>
      </c>
      <c r="L6" s="3" t="s">
        <v>8</v>
      </c>
      <c r="M6" s="3" t="s">
        <v>8</v>
      </c>
      <c r="N6" s="3" t="s">
        <v>8</v>
      </c>
      <c r="O6" s="3" t="s">
        <v>8</v>
      </c>
      <c r="P6" s="3" t="s">
        <v>8</v>
      </c>
      <c r="Q6" s="3" t="s">
        <v>117</v>
      </c>
      <c r="R6" s="54"/>
    </row>
    <row r="7" spans="2:18" ht="13" customHeight="1" x14ac:dyDescent="0.2">
      <c r="B7" s="253" t="s">
        <v>118</v>
      </c>
      <c r="C7" s="218"/>
      <c r="D7" s="55">
        <v>89465</v>
      </c>
      <c r="E7" s="56">
        <v>1.0200301793997653</v>
      </c>
      <c r="F7" s="55">
        <v>91257</v>
      </c>
      <c r="G7" s="55">
        <v>2528</v>
      </c>
      <c r="H7" s="55">
        <v>2982</v>
      </c>
      <c r="I7" s="55">
        <v>6277</v>
      </c>
      <c r="J7" s="55">
        <v>4637</v>
      </c>
      <c r="K7" s="55">
        <v>9014</v>
      </c>
      <c r="L7" s="55">
        <v>3958</v>
      </c>
      <c r="M7" s="55">
        <v>16735</v>
      </c>
      <c r="N7" s="55">
        <v>6087</v>
      </c>
      <c r="O7" s="55">
        <v>28789</v>
      </c>
      <c r="P7" s="55">
        <v>10250</v>
      </c>
      <c r="Q7" s="57">
        <v>40601.209999999992</v>
      </c>
      <c r="R7" s="58"/>
    </row>
    <row r="8" spans="2:18" s="45" customFormat="1" ht="13" customHeight="1" x14ac:dyDescent="0.2">
      <c r="B8" s="253" t="s">
        <v>119</v>
      </c>
      <c r="C8" s="218"/>
      <c r="D8" s="55">
        <f>SUM(D10:D21)</f>
        <v>88633</v>
      </c>
      <c r="E8" s="56">
        <f>F8/D8</f>
        <v>0.98200444529689845</v>
      </c>
      <c r="F8" s="55">
        <f t="shared" ref="F8:Q8" si="0">SUM(F10:F21)</f>
        <v>87038</v>
      </c>
      <c r="G8" s="55">
        <f t="shared" si="0"/>
        <v>2556</v>
      </c>
      <c r="H8" s="55">
        <f t="shared" si="0"/>
        <v>3049</v>
      </c>
      <c r="I8" s="55">
        <f t="shared" si="0"/>
        <v>5769</v>
      </c>
      <c r="J8" s="55">
        <f t="shared" si="0"/>
        <v>4001</v>
      </c>
      <c r="K8" s="55">
        <f t="shared" si="0"/>
        <v>8361</v>
      </c>
      <c r="L8" s="55">
        <f t="shared" si="0"/>
        <v>3577</v>
      </c>
      <c r="M8" s="55">
        <f t="shared" si="0"/>
        <v>15169</v>
      </c>
      <c r="N8" s="55">
        <f t="shared" si="0"/>
        <v>5400</v>
      </c>
      <c r="O8" s="55">
        <f t="shared" si="0"/>
        <v>29072</v>
      </c>
      <c r="P8" s="55">
        <f t="shared" si="0"/>
        <v>10084</v>
      </c>
      <c r="Q8" s="55">
        <f t="shared" si="0"/>
        <v>38876</v>
      </c>
      <c r="R8" s="59"/>
    </row>
    <row r="9" spans="2:18" ht="12" customHeight="1" x14ac:dyDescent="0.2">
      <c r="B9" s="14"/>
      <c r="C9" s="32"/>
      <c r="D9" s="60"/>
      <c r="E9" s="56"/>
      <c r="F9" s="60"/>
      <c r="G9" s="61"/>
      <c r="H9" s="61"/>
      <c r="I9" s="61"/>
      <c r="J9" s="61"/>
      <c r="K9" s="61"/>
      <c r="L9" s="61"/>
      <c r="M9" s="61"/>
      <c r="N9" s="61"/>
      <c r="O9" s="55"/>
      <c r="P9" s="55"/>
      <c r="Q9" s="62"/>
    </row>
    <row r="10" spans="2:18" ht="13" customHeight="1" x14ac:dyDescent="0.2">
      <c r="B10" s="5">
        <v>1</v>
      </c>
      <c r="C10" s="63" t="s">
        <v>120</v>
      </c>
      <c r="D10" s="9">
        <v>7630</v>
      </c>
      <c r="E10" s="56">
        <f t="shared" ref="E10:E21" si="1">F10/D10</f>
        <v>0.96841415465268676</v>
      </c>
      <c r="F10" s="55">
        <f t="shared" ref="F10:F21" si="2">SUM(G10:P10)</f>
        <v>7389</v>
      </c>
      <c r="G10" s="61">
        <v>151</v>
      </c>
      <c r="H10" s="61">
        <v>96</v>
      </c>
      <c r="I10" s="61">
        <v>478</v>
      </c>
      <c r="J10" s="61">
        <v>312</v>
      </c>
      <c r="K10" s="61">
        <v>762</v>
      </c>
      <c r="L10" s="61">
        <v>312</v>
      </c>
      <c r="M10" s="61">
        <v>1499</v>
      </c>
      <c r="N10" s="61">
        <v>456</v>
      </c>
      <c r="O10" s="55">
        <v>2471</v>
      </c>
      <c r="P10" s="55">
        <v>852</v>
      </c>
      <c r="Q10" s="64">
        <v>3318</v>
      </c>
      <c r="R10" s="19"/>
    </row>
    <row r="11" spans="2:18" ht="13" customHeight="1" x14ac:dyDescent="0.2">
      <c r="B11" s="5">
        <v>2</v>
      </c>
      <c r="C11" s="65"/>
      <c r="D11" s="9">
        <v>6969</v>
      </c>
      <c r="E11" s="56">
        <f t="shared" si="1"/>
        <v>1.0355861673123834</v>
      </c>
      <c r="F11" s="55">
        <f t="shared" si="2"/>
        <v>7217</v>
      </c>
      <c r="G11" s="66">
        <v>154</v>
      </c>
      <c r="H11" s="66">
        <v>86</v>
      </c>
      <c r="I11" s="66">
        <v>479</v>
      </c>
      <c r="J11" s="66">
        <v>345</v>
      </c>
      <c r="K11" s="66">
        <v>707</v>
      </c>
      <c r="L11" s="66">
        <v>324</v>
      </c>
      <c r="M11" s="66">
        <v>1290</v>
      </c>
      <c r="N11" s="66">
        <v>513</v>
      </c>
      <c r="O11" s="67">
        <v>2413</v>
      </c>
      <c r="P11" s="67">
        <v>906</v>
      </c>
      <c r="Q11" s="64">
        <v>3263</v>
      </c>
      <c r="R11" s="19"/>
    </row>
    <row r="12" spans="2:18" ht="13" customHeight="1" x14ac:dyDescent="0.2">
      <c r="B12" s="5">
        <v>3</v>
      </c>
      <c r="C12" s="65"/>
      <c r="D12" s="9">
        <v>7629</v>
      </c>
      <c r="E12" s="56">
        <f t="shared" si="1"/>
        <v>0.98545025560361776</v>
      </c>
      <c r="F12" s="55">
        <f t="shared" si="2"/>
        <v>7518</v>
      </c>
      <c r="G12" s="61">
        <v>119</v>
      </c>
      <c r="H12" s="61">
        <v>284</v>
      </c>
      <c r="I12" s="61">
        <v>499</v>
      </c>
      <c r="J12" s="61">
        <v>345</v>
      </c>
      <c r="K12" s="61">
        <v>700</v>
      </c>
      <c r="L12" s="61">
        <v>359</v>
      </c>
      <c r="M12" s="61">
        <v>1251</v>
      </c>
      <c r="N12" s="61">
        <v>552</v>
      </c>
      <c r="O12" s="67">
        <v>2450</v>
      </c>
      <c r="P12" s="67">
        <v>959</v>
      </c>
      <c r="Q12" s="64">
        <v>3338</v>
      </c>
      <c r="R12" s="19"/>
    </row>
    <row r="13" spans="2:18" ht="13" customHeight="1" x14ac:dyDescent="0.2">
      <c r="B13" s="5">
        <v>4</v>
      </c>
      <c r="C13" s="65"/>
      <c r="D13" s="9">
        <v>7275</v>
      </c>
      <c r="E13" s="56">
        <f t="shared" si="1"/>
        <v>0.98034364261168383</v>
      </c>
      <c r="F13" s="55">
        <f t="shared" si="2"/>
        <v>7132</v>
      </c>
      <c r="G13" s="66">
        <v>104</v>
      </c>
      <c r="H13" s="66">
        <v>190</v>
      </c>
      <c r="I13" s="66">
        <v>565</v>
      </c>
      <c r="J13" s="66">
        <v>409</v>
      </c>
      <c r="K13" s="66">
        <v>679</v>
      </c>
      <c r="L13" s="66">
        <v>293</v>
      </c>
      <c r="M13" s="66">
        <v>1255</v>
      </c>
      <c r="N13" s="66">
        <v>433</v>
      </c>
      <c r="O13" s="67">
        <v>2441</v>
      </c>
      <c r="P13" s="67">
        <v>763</v>
      </c>
      <c r="Q13" s="64">
        <v>3209</v>
      </c>
      <c r="R13" s="19"/>
    </row>
    <row r="14" spans="2:18" ht="13" customHeight="1" x14ac:dyDescent="0.2">
      <c r="B14" s="5">
        <v>5</v>
      </c>
      <c r="C14" s="65"/>
      <c r="D14" s="9">
        <v>7400</v>
      </c>
      <c r="E14" s="56">
        <f t="shared" si="1"/>
        <v>0.97945945945945945</v>
      </c>
      <c r="F14" s="55">
        <f t="shared" si="2"/>
        <v>7248</v>
      </c>
      <c r="G14" s="61">
        <v>182</v>
      </c>
      <c r="H14" s="61">
        <v>278</v>
      </c>
      <c r="I14" s="61">
        <v>498</v>
      </c>
      <c r="J14" s="61">
        <v>394</v>
      </c>
      <c r="K14" s="61">
        <v>647</v>
      </c>
      <c r="L14" s="61">
        <v>335</v>
      </c>
      <c r="M14" s="61">
        <v>1310</v>
      </c>
      <c r="N14" s="61">
        <v>450</v>
      </c>
      <c r="O14" s="67">
        <v>2332</v>
      </c>
      <c r="P14" s="67">
        <v>822</v>
      </c>
      <c r="Q14" s="64">
        <v>3255</v>
      </c>
      <c r="R14" s="19"/>
    </row>
    <row r="15" spans="2:18" ht="13" customHeight="1" x14ac:dyDescent="0.2">
      <c r="B15" s="5">
        <v>6</v>
      </c>
      <c r="C15" s="65"/>
      <c r="D15" s="9">
        <v>7205</v>
      </c>
      <c r="E15" s="56">
        <f t="shared" si="1"/>
        <v>0.95267175572519081</v>
      </c>
      <c r="F15" s="55">
        <f t="shared" si="2"/>
        <v>6864</v>
      </c>
      <c r="G15" s="68">
        <v>96</v>
      </c>
      <c r="H15" s="68">
        <v>92</v>
      </c>
      <c r="I15" s="68">
        <v>472</v>
      </c>
      <c r="J15" s="68">
        <v>273</v>
      </c>
      <c r="K15" s="68">
        <v>738</v>
      </c>
      <c r="L15" s="68">
        <v>276</v>
      </c>
      <c r="M15" s="68">
        <v>1315</v>
      </c>
      <c r="N15" s="68">
        <v>416</v>
      </c>
      <c r="O15" s="67">
        <v>2374</v>
      </c>
      <c r="P15" s="67">
        <v>812</v>
      </c>
      <c r="Q15" s="64">
        <v>3092</v>
      </c>
      <c r="R15" s="19"/>
    </row>
    <row r="16" spans="2:18" ht="13" customHeight="1" x14ac:dyDescent="0.2">
      <c r="B16" s="5">
        <v>7</v>
      </c>
      <c r="C16" s="65"/>
      <c r="D16" s="9">
        <v>7362</v>
      </c>
      <c r="E16" s="56">
        <f t="shared" si="1"/>
        <v>0.92461287693561534</v>
      </c>
      <c r="F16" s="55">
        <f t="shared" si="2"/>
        <v>6807</v>
      </c>
      <c r="G16" s="61">
        <v>276</v>
      </c>
      <c r="H16" s="61">
        <v>171</v>
      </c>
      <c r="I16" s="61">
        <v>539</v>
      </c>
      <c r="J16" s="61">
        <v>317</v>
      </c>
      <c r="K16" s="61">
        <v>647</v>
      </c>
      <c r="L16" s="61">
        <v>258</v>
      </c>
      <c r="M16" s="61">
        <v>1143</v>
      </c>
      <c r="N16" s="61">
        <v>386</v>
      </c>
      <c r="O16" s="67">
        <v>2318</v>
      </c>
      <c r="P16" s="67">
        <v>752</v>
      </c>
      <c r="Q16" s="64">
        <v>3066</v>
      </c>
      <c r="R16" s="19"/>
    </row>
    <row r="17" spans="2:18" ht="13" customHeight="1" x14ac:dyDescent="0.2">
      <c r="B17" s="5">
        <v>8</v>
      </c>
      <c r="C17" s="65"/>
      <c r="D17" s="9">
        <v>7359</v>
      </c>
      <c r="E17" s="56">
        <f t="shared" si="1"/>
        <v>0.90474249218643843</v>
      </c>
      <c r="F17" s="55">
        <f t="shared" si="2"/>
        <v>6658</v>
      </c>
      <c r="G17" s="68">
        <v>85</v>
      </c>
      <c r="H17" s="68">
        <v>83</v>
      </c>
      <c r="I17" s="68">
        <v>427</v>
      </c>
      <c r="J17" s="68">
        <v>311</v>
      </c>
      <c r="K17" s="68">
        <v>674</v>
      </c>
      <c r="L17" s="68">
        <v>269</v>
      </c>
      <c r="M17" s="68">
        <v>1221</v>
      </c>
      <c r="N17" s="68">
        <v>398</v>
      </c>
      <c r="O17" s="67">
        <v>2372</v>
      </c>
      <c r="P17" s="67">
        <v>818</v>
      </c>
      <c r="Q17" s="64">
        <v>3031</v>
      </c>
      <c r="R17" s="19"/>
    </row>
    <row r="18" spans="2:18" ht="13" customHeight="1" x14ac:dyDescent="0.2">
      <c r="B18" s="5">
        <v>9</v>
      </c>
      <c r="C18" s="65"/>
      <c r="D18" s="9">
        <v>7197</v>
      </c>
      <c r="E18" s="56">
        <f t="shared" si="1"/>
        <v>1.0061136584688064</v>
      </c>
      <c r="F18" s="55">
        <f t="shared" si="2"/>
        <v>7241</v>
      </c>
      <c r="G18" s="61">
        <v>267</v>
      </c>
      <c r="H18" s="61">
        <v>352</v>
      </c>
      <c r="I18" s="61">
        <v>390</v>
      </c>
      <c r="J18" s="61">
        <v>282</v>
      </c>
      <c r="K18" s="61">
        <v>674</v>
      </c>
      <c r="L18" s="61">
        <v>287</v>
      </c>
      <c r="M18" s="61">
        <v>1239</v>
      </c>
      <c r="N18" s="61">
        <v>482</v>
      </c>
      <c r="O18" s="67">
        <v>2465</v>
      </c>
      <c r="P18" s="67">
        <v>803</v>
      </c>
      <c r="Q18" s="64">
        <v>3231</v>
      </c>
      <c r="R18" s="19"/>
    </row>
    <row r="19" spans="2:18" ht="13" customHeight="1" x14ac:dyDescent="0.2">
      <c r="B19" s="5">
        <v>10</v>
      </c>
      <c r="C19" s="65"/>
      <c r="D19" s="9">
        <v>7497</v>
      </c>
      <c r="E19" s="56">
        <f t="shared" si="1"/>
        <v>0.99479791916766702</v>
      </c>
      <c r="F19" s="55">
        <f t="shared" si="2"/>
        <v>7458</v>
      </c>
      <c r="G19" s="61">
        <v>304</v>
      </c>
      <c r="H19" s="61">
        <v>473</v>
      </c>
      <c r="I19" s="61">
        <v>516</v>
      </c>
      <c r="J19" s="61">
        <v>331</v>
      </c>
      <c r="K19" s="61">
        <v>683</v>
      </c>
      <c r="L19" s="61">
        <v>281</v>
      </c>
      <c r="M19" s="61">
        <v>1199</v>
      </c>
      <c r="N19" s="61">
        <v>411</v>
      </c>
      <c r="O19" s="67">
        <v>2425</v>
      </c>
      <c r="P19" s="67">
        <v>835</v>
      </c>
      <c r="Q19" s="64">
        <v>3291</v>
      </c>
      <c r="R19" s="19"/>
    </row>
    <row r="20" spans="2:18" ht="13" customHeight="1" x14ac:dyDescent="0.2">
      <c r="B20" s="5">
        <v>11</v>
      </c>
      <c r="C20" s="65"/>
      <c r="D20" s="9">
        <v>7404</v>
      </c>
      <c r="E20" s="56">
        <f t="shared" si="1"/>
        <v>1.0475418692598595</v>
      </c>
      <c r="F20" s="55">
        <f t="shared" si="2"/>
        <v>7756</v>
      </c>
      <c r="G20" s="68">
        <v>371</v>
      </c>
      <c r="H20" s="68">
        <v>517</v>
      </c>
      <c r="I20" s="68">
        <v>455</v>
      </c>
      <c r="J20" s="68">
        <v>328</v>
      </c>
      <c r="K20" s="68">
        <v>732</v>
      </c>
      <c r="L20" s="68">
        <v>302</v>
      </c>
      <c r="M20" s="68">
        <v>1218</v>
      </c>
      <c r="N20" s="68">
        <v>468</v>
      </c>
      <c r="O20" s="67">
        <v>2476</v>
      </c>
      <c r="P20" s="67">
        <v>889</v>
      </c>
      <c r="Q20" s="64">
        <v>3381</v>
      </c>
      <c r="R20" s="19"/>
    </row>
    <row r="21" spans="2:18" ht="13" customHeight="1" x14ac:dyDescent="0.2">
      <c r="B21" s="5">
        <v>12</v>
      </c>
      <c r="C21" s="65"/>
      <c r="D21" s="9">
        <v>7706</v>
      </c>
      <c r="E21" s="56">
        <f t="shared" si="1"/>
        <v>1.0057098364910459</v>
      </c>
      <c r="F21" s="55">
        <f t="shared" si="2"/>
        <v>7750</v>
      </c>
      <c r="G21" s="61">
        <v>447</v>
      </c>
      <c r="H21" s="61">
        <v>427</v>
      </c>
      <c r="I21" s="61">
        <v>451</v>
      </c>
      <c r="J21" s="61">
        <v>354</v>
      </c>
      <c r="K21" s="61">
        <v>718</v>
      </c>
      <c r="L21" s="61">
        <v>281</v>
      </c>
      <c r="M21" s="61">
        <v>1229</v>
      </c>
      <c r="N21" s="61">
        <v>435</v>
      </c>
      <c r="O21" s="67">
        <v>2535</v>
      </c>
      <c r="P21" s="67">
        <v>873</v>
      </c>
      <c r="Q21" s="64">
        <v>3401</v>
      </c>
      <c r="R21" s="19"/>
    </row>
    <row r="22" spans="2:18" ht="12" customHeight="1" x14ac:dyDescent="0.2">
      <c r="B22" s="7"/>
      <c r="C22" s="7"/>
      <c r="D22" s="19"/>
      <c r="E22" s="6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70"/>
    </row>
    <row r="23" spans="2:18" ht="12" customHeight="1" x14ac:dyDescent="0.2">
      <c r="B23" s="7" t="s">
        <v>121</v>
      </c>
      <c r="C23" s="7"/>
      <c r="F23" s="71"/>
      <c r="Q23" s="70"/>
    </row>
    <row r="24" spans="2:18" ht="12" customHeight="1" x14ac:dyDescent="0.15">
      <c r="B24" s="72" t="s">
        <v>122</v>
      </c>
      <c r="C24" s="7"/>
      <c r="D24" s="7"/>
      <c r="E24" s="7"/>
      <c r="F24" s="7"/>
      <c r="G24" s="7"/>
      <c r="H24" s="7"/>
      <c r="I24" s="7"/>
      <c r="J24" s="7"/>
      <c r="K24" s="7"/>
    </row>
    <row r="25" spans="2:18" ht="12" customHeight="1" x14ac:dyDescent="0.15">
      <c r="B25" s="72" t="s">
        <v>123</v>
      </c>
      <c r="C25" s="7"/>
      <c r="D25" s="7"/>
      <c r="E25" s="7"/>
      <c r="F25" s="7"/>
      <c r="G25" s="7"/>
      <c r="H25" s="7"/>
      <c r="I25" s="7"/>
      <c r="J25" s="7"/>
      <c r="K25" s="7"/>
    </row>
    <row r="26" spans="2:18" ht="12" customHeight="1" x14ac:dyDescent="0.15">
      <c r="B26" s="72" t="s">
        <v>124</v>
      </c>
      <c r="C26" s="7"/>
      <c r="D26" s="7"/>
      <c r="E26" s="7"/>
      <c r="F26" s="7"/>
      <c r="G26" s="7"/>
      <c r="H26" s="7"/>
      <c r="I26" s="7"/>
      <c r="J26" s="7"/>
      <c r="K26" s="7"/>
      <c r="O26" s="71"/>
      <c r="P26" s="71"/>
      <c r="Q26" s="71"/>
    </row>
    <row r="27" spans="2:18" x14ac:dyDescent="0.2">
      <c r="J27" s="7"/>
      <c r="K27" s="7"/>
    </row>
    <row r="28" spans="2:18" x14ac:dyDescent="0.2">
      <c r="D28" s="73"/>
      <c r="E28" s="73"/>
      <c r="F28" s="71"/>
      <c r="G28" s="71"/>
    </row>
    <row r="29" spans="2:18" x14ac:dyDescent="0.2">
      <c r="D29" s="73"/>
      <c r="E29" s="73"/>
      <c r="F29" s="71"/>
    </row>
    <row r="30" spans="2:18" x14ac:dyDescent="0.2">
      <c r="D30" s="73"/>
      <c r="E30" s="73"/>
      <c r="F30" s="71"/>
    </row>
    <row r="31" spans="2:18" x14ac:dyDescent="0.2">
      <c r="D31" s="73"/>
      <c r="E31" s="73"/>
      <c r="F31" s="71"/>
      <c r="G31" s="71"/>
    </row>
    <row r="32" spans="2:18" x14ac:dyDescent="0.2">
      <c r="D32" s="73"/>
      <c r="E32" s="73"/>
      <c r="F32" s="71"/>
    </row>
    <row r="33" spans="4:18" x14ac:dyDescent="0.2">
      <c r="F33" s="71"/>
    </row>
    <row r="34" spans="4:18" x14ac:dyDescent="0.2">
      <c r="D34" s="19"/>
      <c r="E34" s="74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4:18" x14ac:dyDescent="0.2">
      <c r="E35" s="75"/>
      <c r="F35" s="71"/>
    </row>
    <row r="36" spans="4:18" x14ac:dyDescent="0.2">
      <c r="E36" s="75"/>
      <c r="F36" s="71"/>
    </row>
    <row r="37" spans="4:18" x14ac:dyDescent="0.2">
      <c r="E37" s="75"/>
    </row>
    <row r="38" spans="4:18" x14ac:dyDescent="0.2">
      <c r="E38" s="75"/>
      <c r="F38" s="71"/>
      <c r="P38" s="19"/>
    </row>
    <row r="39" spans="4:18" x14ac:dyDescent="0.2">
      <c r="E39" s="75"/>
      <c r="F39" s="71"/>
    </row>
    <row r="40" spans="4:18" x14ac:dyDescent="0.2">
      <c r="E40" s="75"/>
    </row>
    <row r="41" spans="4:18" x14ac:dyDescent="0.2">
      <c r="E41" s="75"/>
    </row>
    <row r="42" spans="4:18" x14ac:dyDescent="0.2">
      <c r="E42" s="75"/>
    </row>
    <row r="43" spans="4:18" x14ac:dyDescent="0.2">
      <c r="E43" s="75"/>
    </row>
    <row r="44" spans="4:18" x14ac:dyDescent="0.2">
      <c r="E44" s="75"/>
    </row>
    <row r="45" spans="4:18" x14ac:dyDescent="0.2">
      <c r="E45" s="75"/>
    </row>
    <row r="46" spans="4:18" x14ac:dyDescent="0.2">
      <c r="E46" s="75"/>
    </row>
    <row r="47" spans="4:18" x14ac:dyDescent="0.2">
      <c r="E47" s="76"/>
    </row>
    <row r="48" spans="4:18" x14ac:dyDescent="0.2">
      <c r="E48" s="69"/>
    </row>
  </sheetData>
  <mergeCells count="13">
    <mergeCell ref="B6:C6"/>
    <mergeCell ref="B7:C7"/>
    <mergeCell ref="B8:C8"/>
    <mergeCell ref="B3:C5"/>
    <mergeCell ref="D3:D5"/>
    <mergeCell ref="F3:F5"/>
    <mergeCell ref="Q3:Q5"/>
    <mergeCell ref="E4:E5"/>
    <mergeCell ref="G4:H4"/>
    <mergeCell ref="I4:J4"/>
    <mergeCell ref="K4:L4"/>
    <mergeCell ref="M4:N4"/>
    <mergeCell ref="O4:P4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&amp;L&amp;F</oddHeader>
  </headerFooter>
  <ignoredErrors>
    <ignoredError sqref="E8:F9 E10:E21" formula="1"/>
    <ignoredError sqref="F10:F21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E7AC-B2F5-4D15-9821-7E83EA173C69}">
  <sheetPr>
    <pageSetUpPr fitToPage="1"/>
  </sheetPr>
  <dimension ref="B1:Q101"/>
  <sheetViews>
    <sheetView zoomScaleNormal="100" zoomScaleSheetLayoutView="100" workbookViewId="0"/>
  </sheetViews>
  <sheetFormatPr defaultColWidth="9" defaultRowHeight="12" x14ac:dyDescent="0.2"/>
  <cols>
    <col min="1" max="1" width="2.6328125" style="2" customWidth="1"/>
    <col min="2" max="2" width="35.36328125" style="2" customWidth="1"/>
    <col min="3" max="3" width="6.36328125" style="2" customWidth="1"/>
    <col min="4" max="4" width="6.36328125" style="22" customWidth="1"/>
    <col min="5" max="10" width="6.36328125" style="2" customWidth="1"/>
    <col min="11" max="11" width="9.36328125" style="2" customWidth="1"/>
    <col min="12" max="12" width="6.36328125" style="2" customWidth="1"/>
    <col min="13" max="13" width="6.36328125" style="22" customWidth="1"/>
    <col min="14" max="15" width="6.36328125" style="2" customWidth="1"/>
    <col min="16" max="16" width="9.36328125" style="2" customWidth="1"/>
    <col min="17" max="16384" width="9" style="2"/>
  </cols>
  <sheetData>
    <row r="1" spans="2:17" ht="14.25" customHeight="1" x14ac:dyDescent="0.2">
      <c r="B1" s="1" t="s">
        <v>125</v>
      </c>
    </row>
    <row r="2" spans="2:17" ht="12" customHeight="1" thickBot="1" x14ac:dyDescent="0.25"/>
    <row r="3" spans="2:17" ht="12" customHeight="1" thickTop="1" x14ac:dyDescent="0.2">
      <c r="B3" s="77"/>
      <c r="C3" s="289" t="s">
        <v>126</v>
      </c>
      <c r="D3" s="78" t="s">
        <v>52</v>
      </c>
      <c r="E3" s="78" t="s">
        <v>13</v>
      </c>
      <c r="F3" s="78" t="s">
        <v>14</v>
      </c>
      <c r="G3" s="78" t="s">
        <v>15</v>
      </c>
      <c r="H3" s="78" t="s">
        <v>16</v>
      </c>
      <c r="I3" s="78" t="s">
        <v>17</v>
      </c>
      <c r="J3" s="78" t="s">
        <v>18</v>
      </c>
      <c r="K3" s="78" t="s">
        <v>19</v>
      </c>
      <c r="L3" s="78" t="s">
        <v>20</v>
      </c>
      <c r="M3" s="78" t="s">
        <v>21</v>
      </c>
      <c r="N3" s="79" t="s">
        <v>22</v>
      </c>
      <c r="O3" s="80" t="s">
        <v>127</v>
      </c>
      <c r="P3" s="81" t="s">
        <v>128</v>
      </c>
    </row>
    <row r="4" spans="2:17" ht="12" customHeight="1" x14ac:dyDescent="0.2">
      <c r="B4" s="288"/>
      <c r="C4" s="290" t="s">
        <v>432</v>
      </c>
      <c r="D4" s="291" t="s">
        <v>432</v>
      </c>
      <c r="E4" s="291" t="s">
        <v>432</v>
      </c>
      <c r="F4" s="291" t="s">
        <v>432</v>
      </c>
      <c r="G4" s="291" t="s">
        <v>432</v>
      </c>
      <c r="H4" s="291" t="s">
        <v>432</v>
      </c>
      <c r="I4" s="291" t="s">
        <v>432</v>
      </c>
      <c r="J4" s="291" t="s">
        <v>432</v>
      </c>
      <c r="K4" s="291" t="s">
        <v>432</v>
      </c>
      <c r="L4" s="291" t="s">
        <v>432</v>
      </c>
      <c r="M4" s="291" t="s">
        <v>432</v>
      </c>
      <c r="N4" s="293" t="s">
        <v>432</v>
      </c>
      <c r="O4" s="294" t="s">
        <v>432</v>
      </c>
      <c r="P4" s="292" t="s">
        <v>432</v>
      </c>
    </row>
    <row r="5" spans="2:17" ht="12" customHeight="1" x14ac:dyDescent="0.2">
      <c r="B5" s="82" t="s">
        <v>129</v>
      </c>
      <c r="C5" s="83"/>
      <c r="D5" s="84"/>
      <c r="E5" s="84"/>
      <c r="F5" s="84"/>
      <c r="G5" s="84"/>
      <c r="H5" s="84"/>
      <c r="I5" s="84"/>
      <c r="J5" s="84"/>
      <c r="K5" s="84"/>
      <c r="L5" s="84"/>
      <c r="M5" s="84"/>
      <c r="N5" s="85"/>
      <c r="O5" s="86"/>
      <c r="P5" s="87"/>
    </row>
    <row r="6" spans="2:17" ht="12" customHeight="1" x14ac:dyDescent="0.2">
      <c r="B6" s="88" t="s">
        <v>130</v>
      </c>
      <c r="C6" s="89">
        <v>0</v>
      </c>
      <c r="D6" s="90">
        <v>0</v>
      </c>
      <c r="E6" s="90">
        <v>0</v>
      </c>
      <c r="F6" s="90">
        <v>0</v>
      </c>
      <c r="G6" s="90">
        <v>0</v>
      </c>
      <c r="H6" s="90">
        <v>0</v>
      </c>
      <c r="I6" s="90">
        <v>0</v>
      </c>
      <c r="J6" s="90">
        <v>0</v>
      </c>
      <c r="K6" s="90">
        <v>0</v>
      </c>
      <c r="L6" s="90">
        <v>0</v>
      </c>
      <c r="M6" s="90">
        <v>0</v>
      </c>
      <c r="N6" s="91">
        <v>0</v>
      </c>
      <c r="O6" s="92">
        <v>0</v>
      </c>
      <c r="P6" s="93">
        <v>0</v>
      </c>
    </row>
    <row r="7" spans="2:17" ht="12" customHeight="1" x14ac:dyDescent="0.2">
      <c r="B7" s="88" t="s">
        <v>131</v>
      </c>
      <c r="C7" s="89">
        <v>0</v>
      </c>
      <c r="D7" s="90">
        <v>0</v>
      </c>
      <c r="E7" s="90">
        <v>0</v>
      </c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1">
        <v>0</v>
      </c>
      <c r="O7" s="92">
        <v>0</v>
      </c>
      <c r="P7" s="93">
        <v>0</v>
      </c>
    </row>
    <row r="8" spans="2:17" ht="12" customHeight="1" x14ac:dyDescent="0.2">
      <c r="B8" s="88" t="s">
        <v>132</v>
      </c>
      <c r="C8" s="89">
        <v>0</v>
      </c>
      <c r="D8" s="90">
        <v>0</v>
      </c>
      <c r="E8" s="90">
        <v>0</v>
      </c>
      <c r="F8" s="90">
        <v>0</v>
      </c>
      <c r="G8" s="90">
        <v>0</v>
      </c>
      <c r="H8" s="90">
        <v>0</v>
      </c>
      <c r="I8" s="90">
        <v>0</v>
      </c>
      <c r="J8" s="90">
        <v>0</v>
      </c>
      <c r="K8" s="90">
        <v>0</v>
      </c>
      <c r="L8" s="90">
        <v>0</v>
      </c>
      <c r="M8" s="90">
        <v>0</v>
      </c>
      <c r="N8" s="91">
        <v>0</v>
      </c>
      <c r="O8" s="92">
        <v>0</v>
      </c>
      <c r="P8" s="93">
        <v>0</v>
      </c>
    </row>
    <row r="9" spans="2:17" ht="12" customHeight="1" x14ac:dyDescent="0.2">
      <c r="B9" s="88" t="s">
        <v>133</v>
      </c>
      <c r="C9" s="89">
        <v>0</v>
      </c>
      <c r="D9" s="90">
        <v>0</v>
      </c>
      <c r="E9" s="90">
        <v>0</v>
      </c>
      <c r="F9" s="90">
        <v>0</v>
      </c>
      <c r="G9" s="90">
        <v>0</v>
      </c>
      <c r="H9" s="90">
        <v>0</v>
      </c>
      <c r="I9" s="90">
        <v>0</v>
      </c>
      <c r="J9" s="90">
        <v>0</v>
      </c>
      <c r="K9" s="90">
        <v>0</v>
      </c>
      <c r="L9" s="90">
        <v>0</v>
      </c>
      <c r="M9" s="90">
        <v>0</v>
      </c>
      <c r="N9" s="91">
        <v>0</v>
      </c>
      <c r="O9" s="92">
        <v>0</v>
      </c>
      <c r="P9" s="93">
        <v>0</v>
      </c>
    </row>
    <row r="10" spans="2:17" ht="12" customHeight="1" x14ac:dyDescent="0.2">
      <c r="B10" s="88" t="s">
        <v>134</v>
      </c>
      <c r="C10" s="89">
        <v>0</v>
      </c>
      <c r="D10" s="90">
        <v>0</v>
      </c>
      <c r="E10" s="90">
        <v>0</v>
      </c>
      <c r="F10" s="90">
        <v>0</v>
      </c>
      <c r="G10" s="90">
        <v>0</v>
      </c>
      <c r="H10" s="90">
        <v>0</v>
      </c>
      <c r="I10" s="90">
        <v>0</v>
      </c>
      <c r="J10" s="90">
        <v>0</v>
      </c>
      <c r="K10" s="90">
        <v>0</v>
      </c>
      <c r="L10" s="90">
        <v>0</v>
      </c>
      <c r="M10" s="90">
        <v>0</v>
      </c>
      <c r="N10" s="91">
        <v>0</v>
      </c>
      <c r="O10" s="92">
        <v>0</v>
      </c>
      <c r="P10" s="93">
        <v>0</v>
      </c>
    </row>
    <row r="11" spans="2:17" ht="12" customHeight="1" x14ac:dyDescent="0.2">
      <c r="B11" s="88" t="s">
        <v>135</v>
      </c>
      <c r="C11" s="89">
        <v>0</v>
      </c>
      <c r="D11" s="90">
        <v>0</v>
      </c>
      <c r="E11" s="90">
        <v>0</v>
      </c>
      <c r="F11" s="90">
        <v>0</v>
      </c>
      <c r="G11" s="90">
        <v>0</v>
      </c>
      <c r="H11" s="90">
        <v>0</v>
      </c>
      <c r="I11" s="90">
        <v>0</v>
      </c>
      <c r="J11" s="90">
        <v>0</v>
      </c>
      <c r="K11" s="90">
        <v>0</v>
      </c>
      <c r="L11" s="90">
        <v>0</v>
      </c>
      <c r="M11" s="90">
        <v>0</v>
      </c>
      <c r="N11" s="91">
        <v>0</v>
      </c>
      <c r="O11" s="92">
        <v>0</v>
      </c>
      <c r="P11" s="93">
        <v>0</v>
      </c>
    </row>
    <row r="12" spans="2:17" ht="12" customHeight="1" x14ac:dyDescent="0.2">
      <c r="B12" s="88" t="s">
        <v>136</v>
      </c>
      <c r="C12" s="89">
        <v>0</v>
      </c>
      <c r="D12" s="90">
        <v>0</v>
      </c>
      <c r="E12" s="90">
        <v>0</v>
      </c>
      <c r="F12" s="90">
        <v>0</v>
      </c>
      <c r="G12" s="90">
        <v>0</v>
      </c>
      <c r="H12" s="90">
        <v>0</v>
      </c>
      <c r="I12" s="90">
        <v>0</v>
      </c>
      <c r="J12" s="90">
        <v>0</v>
      </c>
      <c r="K12" s="90">
        <v>0</v>
      </c>
      <c r="L12" s="90">
        <v>0</v>
      </c>
      <c r="M12" s="90">
        <v>0</v>
      </c>
      <c r="N12" s="91">
        <v>0</v>
      </c>
      <c r="O12" s="92">
        <v>0</v>
      </c>
      <c r="P12" s="93">
        <v>0</v>
      </c>
    </row>
    <row r="13" spans="2:17" ht="12" customHeight="1" x14ac:dyDescent="0.2">
      <c r="B13" s="94" t="s">
        <v>137</v>
      </c>
      <c r="C13" s="89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1"/>
      <c r="O13" s="92"/>
      <c r="P13" s="93"/>
    </row>
    <row r="14" spans="2:17" ht="12" customHeight="1" x14ac:dyDescent="0.2">
      <c r="B14" s="88" t="s">
        <v>138</v>
      </c>
      <c r="C14" s="89">
        <v>0</v>
      </c>
      <c r="D14" s="90">
        <v>0</v>
      </c>
      <c r="E14" s="90">
        <v>0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0">
        <v>0</v>
      </c>
      <c r="N14" s="91">
        <v>0</v>
      </c>
      <c r="O14" s="92">
        <v>0</v>
      </c>
      <c r="P14" s="93">
        <v>0</v>
      </c>
    </row>
    <row r="15" spans="2:17" ht="12" customHeight="1" x14ac:dyDescent="0.2">
      <c r="B15" s="88" t="s">
        <v>139</v>
      </c>
      <c r="C15" s="89">
        <v>34</v>
      </c>
      <c r="D15" s="90">
        <v>27</v>
      </c>
      <c r="E15" s="90">
        <v>13</v>
      </c>
      <c r="F15" s="90">
        <v>23</v>
      </c>
      <c r="G15" s="90">
        <v>6</v>
      </c>
      <c r="H15" s="90">
        <v>6</v>
      </c>
      <c r="I15" s="90">
        <v>9</v>
      </c>
      <c r="J15" s="90">
        <v>0</v>
      </c>
      <c r="K15" s="90">
        <v>7</v>
      </c>
      <c r="L15" s="90">
        <v>17</v>
      </c>
      <c r="M15" s="90">
        <v>10</v>
      </c>
      <c r="N15" s="91">
        <v>8</v>
      </c>
      <c r="O15" s="92">
        <v>160</v>
      </c>
      <c r="P15" s="93">
        <v>15377</v>
      </c>
      <c r="Q15" s="95"/>
    </row>
    <row r="16" spans="2:17" ht="12" customHeight="1" x14ac:dyDescent="0.2">
      <c r="B16" s="88" t="s">
        <v>140</v>
      </c>
      <c r="C16" s="89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1">
        <v>0</v>
      </c>
      <c r="O16" s="92">
        <v>0</v>
      </c>
      <c r="P16" s="93">
        <v>0</v>
      </c>
      <c r="Q16" s="95"/>
    </row>
    <row r="17" spans="2:17" ht="12" customHeight="1" x14ac:dyDescent="0.2">
      <c r="B17" s="88" t="s">
        <v>141</v>
      </c>
      <c r="C17" s="89">
        <v>0</v>
      </c>
      <c r="D17" s="90">
        <v>0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91">
        <v>0</v>
      </c>
      <c r="O17" s="92">
        <v>0</v>
      </c>
      <c r="P17" s="93">
        <v>0</v>
      </c>
      <c r="Q17" s="95"/>
    </row>
    <row r="18" spans="2:17" ht="12" customHeight="1" x14ac:dyDescent="0.2">
      <c r="B18" s="88" t="s">
        <v>142</v>
      </c>
      <c r="C18" s="89">
        <v>0</v>
      </c>
      <c r="D18" s="90">
        <v>0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1">
        <v>0</v>
      </c>
      <c r="O18" s="92">
        <v>0</v>
      </c>
      <c r="P18" s="93">
        <v>0</v>
      </c>
      <c r="Q18" s="95"/>
    </row>
    <row r="19" spans="2:17" ht="12" customHeight="1" x14ac:dyDescent="0.2">
      <c r="B19" s="88" t="s">
        <v>143</v>
      </c>
      <c r="C19" s="89">
        <v>0</v>
      </c>
      <c r="D19" s="90">
        <v>0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1">
        <v>0</v>
      </c>
      <c r="O19" s="92">
        <v>0</v>
      </c>
      <c r="P19" s="93">
        <v>0</v>
      </c>
      <c r="Q19" s="95"/>
    </row>
    <row r="20" spans="2:17" ht="12" customHeight="1" x14ac:dyDescent="0.2">
      <c r="B20" s="88" t="s">
        <v>144</v>
      </c>
      <c r="C20" s="89">
        <v>0</v>
      </c>
      <c r="D20" s="90">
        <v>0</v>
      </c>
      <c r="E20" s="90">
        <v>0</v>
      </c>
      <c r="F20" s="90">
        <v>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1">
        <v>0</v>
      </c>
      <c r="O20" s="92">
        <v>0</v>
      </c>
      <c r="P20" s="93">
        <v>0</v>
      </c>
      <c r="Q20" s="95"/>
    </row>
    <row r="21" spans="2:17" ht="12" customHeight="1" x14ac:dyDescent="0.2">
      <c r="B21" s="94" t="s">
        <v>145</v>
      </c>
      <c r="C21" s="89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1"/>
      <c r="O21" s="92"/>
      <c r="P21" s="93"/>
      <c r="Q21" s="95"/>
    </row>
    <row r="22" spans="2:17" ht="12" customHeight="1" x14ac:dyDescent="0.2">
      <c r="B22" s="88" t="s">
        <v>146</v>
      </c>
      <c r="C22" s="89">
        <v>0</v>
      </c>
      <c r="D22" s="90">
        <v>0</v>
      </c>
      <c r="E22" s="90">
        <v>0</v>
      </c>
      <c r="F22" s="90">
        <v>0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90">
        <v>0</v>
      </c>
      <c r="M22" s="90">
        <v>0</v>
      </c>
      <c r="N22" s="91">
        <v>0</v>
      </c>
      <c r="O22" s="92">
        <v>0</v>
      </c>
      <c r="P22" s="93">
        <v>2</v>
      </c>
      <c r="Q22" s="95"/>
    </row>
    <row r="23" spans="2:17" ht="12" customHeight="1" x14ac:dyDescent="0.2">
      <c r="B23" s="88" t="s">
        <v>147</v>
      </c>
      <c r="C23" s="89">
        <v>0</v>
      </c>
      <c r="D23" s="90">
        <v>0</v>
      </c>
      <c r="E23" s="90">
        <v>0</v>
      </c>
      <c r="F23" s="90">
        <v>0</v>
      </c>
      <c r="G23" s="90">
        <v>0</v>
      </c>
      <c r="H23" s="90">
        <v>0</v>
      </c>
      <c r="I23" s="90">
        <v>0</v>
      </c>
      <c r="J23" s="90">
        <v>0</v>
      </c>
      <c r="K23" s="90">
        <v>0</v>
      </c>
      <c r="L23" s="90">
        <v>0</v>
      </c>
      <c r="M23" s="90">
        <v>0</v>
      </c>
      <c r="N23" s="91">
        <v>0</v>
      </c>
      <c r="O23" s="92">
        <v>0</v>
      </c>
      <c r="P23" s="93">
        <v>47</v>
      </c>
      <c r="Q23" s="95"/>
    </row>
    <row r="24" spans="2:17" ht="12" customHeight="1" x14ac:dyDescent="0.2">
      <c r="B24" s="88" t="s">
        <v>148</v>
      </c>
      <c r="C24" s="96">
        <v>21</v>
      </c>
      <c r="D24" s="90">
        <v>20</v>
      </c>
      <c r="E24" s="90">
        <v>4</v>
      </c>
      <c r="F24" s="90">
        <v>27</v>
      </c>
      <c r="G24" s="90">
        <v>0</v>
      </c>
      <c r="H24" s="90">
        <v>3</v>
      </c>
      <c r="I24" s="90">
        <v>5</v>
      </c>
      <c r="J24" s="90">
        <v>6</v>
      </c>
      <c r="K24" s="90">
        <v>7</v>
      </c>
      <c r="L24" s="90">
        <v>11</v>
      </c>
      <c r="M24" s="90">
        <v>10</v>
      </c>
      <c r="N24" s="91">
        <v>11</v>
      </c>
      <c r="O24" s="92">
        <v>125</v>
      </c>
      <c r="P24" s="93">
        <v>3826</v>
      </c>
      <c r="Q24" s="95"/>
    </row>
    <row r="25" spans="2:17" ht="12" customHeight="1" x14ac:dyDescent="0.2">
      <c r="B25" s="88" t="s">
        <v>149</v>
      </c>
      <c r="C25" s="89">
        <v>0</v>
      </c>
      <c r="D25" s="90">
        <v>0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0">
        <v>0</v>
      </c>
      <c r="L25" s="90">
        <v>0</v>
      </c>
      <c r="M25" s="90">
        <v>0</v>
      </c>
      <c r="N25" s="91">
        <v>0</v>
      </c>
      <c r="O25" s="92">
        <v>0</v>
      </c>
      <c r="P25" s="93">
        <v>39</v>
      </c>
      <c r="Q25" s="95"/>
    </row>
    <row r="26" spans="2:17" ht="12" customHeight="1" x14ac:dyDescent="0.2">
      <c r="B26" s="88" t="s">
        <v>150</v>
      </c>
      <c r="C26" s="89">
        <v>0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91">
        <v>0</v>
      </c>
      <c r="O26" s="92">
        <v>0</v>
      </c>
      <c r="P26" s="93">
        <v>9</v>
      </c>
      <c r="Q26" s="95"/>
    </row>
    <row r="27" spans="2:17" ht="12" customHeight="1" x14ac:dyDescent="0.2">
      <c r="B27" s="94" t="s">
        <v>151</v>
      </c>
      <c r="C27" s="89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1"/>
      <c r="O27" s="92"/>
      <c r="P27" s="93"/>
      <c r="Q27" s="95"/>
    </row>
    <row r="28" spans="2:17" ht="12" customHeight="1" x14ac:dyDescent="0.2">
      <c r="B28" s="88" t="s">
        <v>152</v>
      </c>
      <c r="C28" s="89">
        <v>5</v>
      </c>
      <c r="D28" s="90">
        <v>3</v>
      </c>
      <c r="E28" s="90">
        <v>0</v>
      </c>
      <c r="F28" s="90">
        <v>2</v>
      </c>
      <c r="G28" s="90">
        <v>0</v>
      </c>
      <c r="H28" s="90">
        <v>0</v>
      </c>
      <c r="I28" s="90">
        <v>1</v>
      </c>
      <c r="J28" s="90">
        <v>0</v>
      </c>
      <c r="K28" s="90">
        <v>0</v>
      </c>
      <c r="L28" s="90">
        <v>4</v>
      </c>
      <c r="M28" s="90">
        <v>2</v>
      </c>
      <c r="N28" s="91">
        <v>0</v>
      </c>
      <c r="O28" s="92">
        <v>17</v>
      </c>
      <c r="P28" s="93">
        <v>552</v>
      </c>
      <c r="Q28" s="95"/>
    </row>
    <row r="29" spans="2:17" ht="12" customHeight="1" x14ac:dyDescent="0.2">
      <c r="B29" s="88" t="s">
        <v>153</v>
      </c>
      <c r="C29" s="89">
        <v>0</v>
      </c>
      <c r="D29" s="90">
        <v>0</v>
      </c>
      <c r="E29" s="90">
        <v>0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0</v>
      </c>
      <c r="M29" s="90">
        <v>0</v>
      </c>
      <c r="N29" s="91">
        <v>0</v>
      </c>
      <c r="O29" s="92">
        <v>0</v>
      </c>
      <c r="P29" s="93">
        <v>0</v>
      </c>
      <c r="Q29" s="95"/>
    </row>
    <row r="30" spans="2:17" ht="12" customHeight="1" x14ac:dyDescent="0.2">
      <c r="B30" s="88" t="s">
        <v>154</v>
      </c>
      <c r="C30" s="89">
        <v>0</v>
      </c>
      <c r="D30" s="90">
        <v>0</v>
      </c>
      <c r="E30" s="90">
        <v>0</v>
      </c>
      <c r="F30" s="90">
        <v>0</v>
      </c>
      <c r="G30" s="90">
        <v>0</v>
      </c>
      <c r="H30" s="90">
        <v>0</v>
      </c>
      <c r="I30" s="90">
        <v>0</v>
      </c>
      <c r="J30" s="90">
        <v>1</v>
      </c>
      <c r="K30" s="90">
        <v>0</v>
      </c>
      <c r="L30" s="90">
        <v>0</v>
      </c>
      <c r="M30" s="90">
        <v>0</v>
      </c>
      <c r="N30" s="91">
        <v>0</v>
      </c>
      <c r="O30" s="92">
        <v>1</v>
      </c>
      <c r="P30" s="93">
        <v>56</v>
      </c>
      <c r="Q30" s="95"/>
    </row>
    <row r="31" spans="2:17" ht="12" customHeight="1" x14ac:dyDescent="0.2">
      <c r="B31" s="88" t="s">
        <v>155</v>
      </c>
      <c r="C31" s="89">
        <v>0</v>
      </c>
      <c r="D31" s="90">
        <v>0</v>
      </c>
      <c r="E31" s="90">
        <v>0</v>
      </c>
      <c r="F31" s="90">
        <v>0</v>
      </c>
      <c r="G31" s="90">
        <v>0</v>
      </c>
      <c r="H31" s="90">
        <v>0</v>
      </c>
      <c r="I31" s="90">
        <v>0</v>
      </c>
      <c r="J31" s="90">
        <v>0</v>
      </c>
      <c r="K31" s="90">
        <v>0</v>
      </c>
      <c r="L31" s="90">
        <v>0</v>
      </c>
      <c r="M31" s="90">
        <v>0</v>
      </c>
      <c r="N31" s="91">
        <v>0</v>
      </c>
      <c r="O31" s="92">
        <v>0</v>
      </c>
      <c r="P31" s="93">
        <v>14</v>
      </c>
      <c r="Q31" s="95"/>
    </row>
    <row r="32" spans="2:17" ht="12" customHeight="1" x14ac:dyDescent="0.2">
      <c r="B32" s="88" t="s">
        <v>156</v>
      </c>
      <c r="C32" s="89">
        <v>1</v>
      </c>
      <c r="D32" s="90">
        <v>0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1">
        <v>0</v>
      </c>
      <c r="O32" s="92">
        <v>1</v>
      </c>
      <c r="P32" s="93">
        <v>225</v>
      </c>
      <c r="Q32" s="95"/>
    </row>
    <row r="33" spans="2:17" ht="12" customHeight="1" x14ac:dyDescent="0.2">
      <c r="B33" s="88" t="s">
        <v>157</v>
      </c>
      <c r="C33" s="89">
        <v>0</v>
      </c>
      <c r="D33" s="90">
        <v>0</v>
      </c>
      <c r="E33" s="90">
        <v>0</v>
      </c>
      <c r="F33" s="90">
        <v>0</v>
      </c>
      <c r="G33" s="90">
        <v>0</v>
      </c>
      <c r="H33" s="90">
        <v>0</v>
      </c>
      <c r="I33" s="90">
        <v>0</v>
      </c>
      <c r="J33" s="90">
        <v>0</v>
      </c>
      <c r="K33" s="90">
        <v>0</v>
      </c>
      <c r="L33" s="90">
        <v>0</v>
      </c>
      <c r="M33" s="90">
        <v>0</v>
      </c>
      <c r="N33" s="91">
        <v>0</v>
      </c>
      <c r="O33" s="92">
        <v>0</v>
      </c>
      <c r="P33" s="93">
        <v>0</v>
      </c>
      <c r="Q33" s="95"/>
    </row>
    <row r="34" spans="2:17" ht="12" customHeight="1" x14ac:dyDescent="0.2">
      <c r="B34" s="88" t="s">
        <v>158</v>
      </c>
      <c r="C34" s="89">
        <v>0</v>
      </c>
      <c r="D34" s="90">
        <v>0</v>
      </c>
      <c r="E34" s="90">
        <v>0</v>
      </c>
      <c r="F34" s="90">
        <v>0</v>
      </c>
      <c r="G34" s="90">
        <v>0</v>
      </c>
      <c r="H34" s="90">
        <v>0</v>
      </c>
      <c r="I34" s="90">
        <v>0</v>
      </c>
      <c r="J34" s="90">
        <v>0</v>
      </c>
      <c r="K34" s="90">
        <v>0</v>
      </c>
      <c r="L34" s="90">
        <v>0</v>
      </c>
      <c r="M34" s="90">
        <v>0</v>
      </c>
      <c r="N34" s="91">
        <v>0</v>
      </c>
      <c r="O34" s="92">
        <v>0</v>
      </c>
      <c r="P34" s="93">
        <v>8</v>
      </c>
      <c r="Q34" s="95"/>
    </row>
    <row r="35" spans="2:17" ht="12" customHeight="1" x14ac:dyDescent="0.2">
      <c r="B35" s="88" t="s">
        <v>159</v>
      </c>
      <c r="C35" s="89">
        <v>0</v>
      </c>
      <c r="D35" s="90">
        <v>0</v>
      </c>
      <c r="E35" s="90">
        <v>0</v>
      </c>
      <c r="F35" s="90">
        <v>0</v>
      </c>
      <c r="G35" s="90">
        <v>0</v>
      </c>
      <c r="H35" s="90">
        <v>0</v>
      </c>
      <c r="I35" s="90">
        <v>0</v>
      </c>
      <c r="J35" s="90">
        <v>0</v>
      </c>
      <c r="K35" s="90">
        <v>0</v>
      </c>
      <c r="L35" s="90">
        <v>0</v>
      </c>
      <c r="M35" s="90">
        <v>0</v>
      </c>
      <c r="N35" s="91">
        <v>0</v>
      </c>
      <c r="O35" s="92">
        <v>0</v>
      </c>
      <c r="P35" s="93">
        <v>0</v>
      </c>
      <c r="Q35" s="95"/>
    </row>
    <row r="36" spans="2:17" ht="12" customHeight="1" x14ac:dyDescent="0.2">
      <c r="B36" s="88" t="s">
        <v>160</v>
      </c>
      <c r="C36" s="89">
        <v>0</v>
      </c>
      <c r="D36" s="90">
        <v>0</v>
      </c>
      <c r="E36" s="90">
        <v>0</v>
      </c>
      <c r="F36" s="90">
        <v>0</v>
      </c>
      <c r="G36" s="90">
        <v>0</v>
      </c>
      <c r="H36" s="90">
        <v>0</v>
      </c>
      <c r="I36" s="90">
        <v>0</v>
      </c>
      <c r="J36" s="90">
        <v>0</v>
      </c>
      <c r="K36" s="90">
        <v>0</v>
      </c>
      <c r="L36" s="90">
        <v>0</v>
      </c>
      <c r="M36" s="90">
        <v>0</v>
      </c>
      <c r="N36" s="91">
        <v>0</v>
      </c>
      <c r="O36" s="92">
        <v>0</v>
      </c>
      <c r="P36" s="93">
        <v>23</v>
      </c>
      <c r="Q36" s="95"/>
    </row>
    <row r="37" spans="2:17" ht="12" customHeight="1" x14ac:dyDescent="0.2">
      <c r="B37" s="88" t="s">
        <v>161</v>
      </c>
      <c r="C37" s="89">
        <v>0</v>
      </c>
      <c r="D37" s="90">
        <v>0</v>
      </c>
      <c r="E37" s="90">
        <v>0</v>
      </c>
      <c r="F37" s="90">
        <v>0</v>
      </c>
      <c r="G37" s="90">
        <v>0</v>
      </c>
      <c r="H37" s="90">
        <v>0</v>
      </c>
      <c r="I37" s="90">
        <v>0</v>
      </c>
      <c r="J37" s="90">
        <v>0</v>
      </c>
      <c r="K37" s="90">
        <v>0</v>
      </c>
      <c r="L37" s="90">
        <v>0</v>
      </c>
      <c r="M37" s="90">
        <v>0</v>
      </c>
      <c r="N37" s="91">
        <v>0</v>
      </c>
      <c r="O37" s="92">
        <v>0</v>
      </c>
      <c r="P37" s="93">
        <v>0</v>
      </c>
      <c r="Q37" s="95"/>
    </row>
    <row r="38" spans="2:17" ht="12" customHeight="1" x14ac:dyDescent="0.2">
      <c r="B38" s="88" t="s">
        <v>162</v>
      </c>
      <c r="C38" s="89">
        <v>0</v>
      </c>
      <c r="D38" s="90">
        <v>0</v>
      </c>
      <c r="E38" s="90">
        <v>0</v>
      </c>
      <c r="F38" s="90">
        <v>0</v>
      </c>
      <c r="G38" s="90">
        <v>0</v>
      </c>
      <c r="H38" s="90">
        <v>0</v>
      </c>
      <c r="I38" s="90">
        <v>0</v>
      </c>
      <c r="J38" s="90">
        <v>0</v>
      </c>
      <c r="K38" s="90">
        <v>0</v>
      </c>
      <c r="L38" s="90">
        <v>0</v>
      </c>
      <c r="M38" s="90">
        <v>0</v>
      </c>
      <c r="N38" s="91">
        <v>0</v>
      </c>
      <c r="O38" s="92">
        <v>0</v>
      </c>
      <c r="P38" s="93">
        <v>1</v>
      </c>
      <c r="Q38" s="95"/>
    </row>
    <row r="39" spans="2:17" ht="12" customHeight="1" x14ac:dyDescent="0.2">
      <c r="B39" s="88" t="s">
        <v>163</v>
      </c>
      <c r="C39" s="89">
        <v>0</v>
      </c>
      <c r="D39" s="90">
        <v>0</v>
      </c>
      <c r="E39" s="90">
        <v>0</v>
      </c>
      <c r="F39" s="90">
        <v>0</v>
      </c>
      <c r="G39" s="90">
        <v>0</v>
      </c>
      <c r="H39" s="90">
        <v>0</v>
      </c>
      <c r="I39" s="90">
        <v>0</v>
      </c>
      <c r="J39" s="90">
        <v>0</v>
      </c>
      <c r="K39" s="90">
        <v>0</v>
      </c>
      <c r="L39" s="90">
        <v>0</v>
      </c>
      <c r="M39" s="90">
        <v>0</v>
      </c>
      <c r="N39" s="91">
        <v>0</v>
      </c>
      <c r="O39" s="92">
        <v>0</v>
      </c>
      <c r="P39" s="93">
        <v>0</v>
      </c>
      <c r="Q39" s="95"/>
    </row>
    <row r="40" spans="2:17" ht="12" customHeight="1" x14ac:dyDescent="0.2">
      <c r="B40" s="88" t="s">
        <v>164</v>
      </c>
      <c r="C40" s="89">
        <v>0</v>
      </c>
      <c r="D40" s="90">
        <v>0</v>
      </c>
      <c r="E40" s="90">
        <v>0</v>
      </c>
      <c r="F40" s="90">
        <v>0</v>
      </c>
      <c r="G40" s="90">
        <v>0</v>
      </c>
      <c r="H40" s="90">
        <v>0</v>
      </c>
      <c r="I40" s="90">
        <v>0</v>
      </c>
      <c r="J40" s="90">
        <v>0</v>
      </c>
      <c r="K40" s="90">
        <v>0</v>
      </c>
      <c r="L40" s="90">
        <v>0</v>
      </c>
      <c r="M40" s="90">
        <v>0</v>
      </c>
      <c r="N40" s="91">
        <v>0</v>
      </c>
      <c r="O40" s="92">
        <v>0</v>
      </c>
      <c r="P40" s="93">
        <v>4</v>
      </c>
      <c r="Q40" s="95"/>
    </row>
    <row r="41" spans="2:17" ht="12" customHeight="1" x14ac:dyDescent="0.2">
      <c r="B41" s="88" t="s">
        <v>165</v>
      </c>
      <c r="C41" s="89">
        <v>0</v>
      </c>
      <c r="D41" s="90">
        <v>0</v>
      </c>
      <c r="E41" s="90">
        <v>0</v>
      </c>
      <c r="F41" s="90">
        <v>0</v>
      </c>
      <c r="G41" s="90">
        <v>0</v>
      </c>
      <c r="H41" s="90">
        <v>0</v>
      </c>
      <c r="I41" s="90">
        <v>0</v>
      </c>
      <c r="J41" s="90">
        <v>0</v>
      </c>
      <c r="K41" s="90">
        <v>0</v>
      </c>
      <c r="L41" s="90">
        <v>0</v>
      </c>
      <c r="M41" s="90">
        <v>0</v>
      </c>
      <c r="N41" s="91">
        <v>0</v>
      </c>
      <c r="O41" s="92">
        <v>0</v>
      </c>
      <c r="P41" s="93">
        <v>2</v>
      </c>
      <c r="Q41" s="95"/>
    </row>
    <row r="42" spans="2:17" ht="12" customHeight="1" x14ac:dyDescent="0.2">
      <c r="B42" s="88" t="s">
        <v>166</v>
      </c>
      <c r="C42" s="89">
        <v>0</v>
      </c>
      <c r="D42" s="90">
        <v>0</v>
      </c>
      <c r="E42" s="90">
        <v>0</v>
      </c>
      <c r="F42" s="90">
        <v>0</v>
      </c>
      <c r="G42" s="90">
        <v>0</v>
      </c>
      <c r="H42" s="90">
        <v>0</v>
      </c>
      <c r="I42" s="90">
        <v>0</v>
      </c>
      <c r="J42" s="90">
        <v>0</v>
      </c>
      <c r="K42" s="90">
        <v>0</v>
      </c>
      <c r="L42" s="90">
        <v>0</v>
      </c>
      <c r="M42" s="90">
        <v>0</v>
      </c>
      <c r="N42" s="91">
        <v>0</v>
      </c>
      <c r="O42" s="92">
        <v>0</v>
      </c>
      <c r="P42" s="93">
        <v>134</v>
      </c>
      <c r="Q42" s="95"/>
    </row>
    <row r="43" spans="2:17" ht="12" customHeight="1" x14ac:dyDescent="0.2">
      <c r="B43" s="88" t="s">
        <v>167</v>
      </c>
      <c r="C43" s="89">
        <v>0</v>
      </c>
      <c r="D43" s="90">
        <v>0</v>
      </c>
      <c r="E43" s="90">
        <v>0</v>
      </c>
      <c r="F43" s="90">
        <v>0</v>
      </c>
      <c r="G43" s="90">
        <v>0</v>
      </c>
      <c r="H43" s="90">
        <v>0</v>
      </c>
      <c r="I43" s="90">
        <v>0</v>
      </c>
      <c r="J43" s="90">
        <v>0</v>
      </c>
      <c r="K43" s="90">
        <v>0</v>
      </c>
      <c r="L43" s="90">
        <v>0</v>
      </c>
      <c r="M43" s="90">
        <v>0</v>
      </c>
      <c r="N43" s="91">
        <v>0</v>
      </c>
      <c r="O43" s="92">
        <v>0</v>
      </c>
      <c r="P43" s="93">
        <v>0</v>
      </c>
      <c r="Q43" s="95"/>
    </row>
    <row r="44" spans="2:17" ht="12" customHeight="1" x14ac:dyDescent="0.2">
      <c r="B44" s="88" t="s">
        <v>168</v>
      </c>
      <c r="C44" s="89">
        <v>0</v>
      </c>
      <c r="D44" s="90">
        <v>0</v>
      </c>
      <c r="E44" s="90">
        <v>0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91">
        <v>0</v>
      </c>
      <c r="O44" s="92">
        <v>0</v>
      </c>
      <c r="P44" s="93">
        <v>0</v>
      </c>
      <c r="Q44" s="95"/>
    </row>
    <row r="45" spans="2:17" ht="12" customHeight="1" x14ac:dyDescent="0.2">
      <c r="B45" s="88" t="s">
        <v>169</v>
      </c>
      <c r="C45" s="89">
        <v>0</v>
      </c>
      <c r="D45" s="90">
        <v>0</v>
      </c>
      <c r="E45" s="90">
        <v>0</v>
      </c>
      <c r="F45" s="90">
        <v>0</v>
      </c>
      <c r="G45" s="90">
        <v>0</v>
      </c>
      <c r="H45" s="90">
        <v>0</v>
      </c>
      <c r="I45" s="90">
        <v>0</v>
      </c>
      <c r="J45" s="90">
        <v>0</v>
      </c>
      <c r="K45" s="90">
        <v>0</v>
      </c>
      <c r="L45" s="90">
        <v>0</v>
      </c>
      <c r="M45" s="90">
        <v>0</v>
      </c>
      <c r="N45" s="91">
        <v>0</v>
      </c>
      <c r="O45" s="92">
        <v>0</v>
      </c>
      <c r="P45" s="93">
        <v>0</v>
      </c>
      <c r="Q45" s="95"/>
    </row>
    <row r="46" spans="2:17" ht="12" customHeight="1" x14ac:dyDescent="0.2">
      <c r="B46" s="88" t="s">
        <v>170</v>
      </c>
      <c r="C46" s="89">
        <v>0</v>
      </c>
      <c r="D46" s="90">
        <v>0</v>
      </c>
      <c r="E46" s="90">
        <v>0</v>
      </c>
      <c r="F46" s="90">
        <v>0</v>
      </c>
      <c r="G46" s="90">
        <v>0</v>
      </c>
      <c r="H46" s="90">
        <v>0</v>
      </c>
      <c r="I46" s="90">
        <v>0</v>
      </c>
      <c r="J46" s="90">
        <v>0</v>
      </c>
      <c r="K46" s="90">
        <v>0</v>
      </c>
      <c r="L46" s="90">
        <v>0</v>
      </c>
      <c r="M46" s="90">
        <v>0</v>
      </c>
      <c r="N46" s="91">
        <v>0</v>
      </c>
      <c r="O46" s="92">
        <v>0</v>
      </c>
      <c r="P46" s="93">
        <v>0</v>
      </c>
      <c r="Q46" s="95"/>
    </row>
    <row r="47" spans="2:17" ht="12" customHeight="1" x14ac:dyDescent="0.2">
      <c r="B47" s="88" t="s">
        <v>171</v>
      </c>
      <c r="C47" s="89">
        <v>0</v>
      </c>
      <c r="D47" s="90">
        <v>0</v>
      </c>
      <c r="E47" s="90">
        <v>0</v>
      </c>
      <c r="F47" s="90">
        <v>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0">
        <v>0</v>
      </c>
      <c r="N47" s="91">
        <v>0</v>
      </c>
      <c r="O47" s="92">
        <v>0</v>
      </c>
      <c r="P47" s="93">
        <v>7</v>
      </c>
      <c r="Q47" s="95"/>
    </row>
    <row r="48" spans="2:17" ht="12" customHeight="1" x14ac:dyDescent="0.2">
      <c r="B48" s="88" t="s">
        <v>172</v>
      </c>
      <c r="C48" s="89">
        <v>0</v>
      </c>
      <c r="D48" s="90">
        <v>1</v>
      </c>
      <c r="E48" s="90">
        <v>1</v>
      </c>
      <c r="F48" s="90">
        <v>0</v>
      </c>
      <c r="G48" s="90">
        <v>0</v>
      </c>
      <c r="H48" s="90">
        <v>0</v>
      </c>
      <c r="I48" s="90">
        <v>0</v>
      </c>
      <c r="J48" s="90">
        <v>1</v>
      </c>
      <c r="K48" s="90">
        <v>4</v>
      </c>
      <c r="L48" s="90">
        <v>0</v>
      </c>
      <c r="M48" s="90">
        <v>0</v>
      </c>
      <c r="N48" s="91">
        <v>0</v>
      </c>
      <c r="O48" s="92">
        <v>7</v>
      </c>
      <c r="P48" s="93">
        <v>445</v>
      </c>
      <c r="Q48" s="95"/>
    </row>
    <row r="49" spans="2:17" ht="12" customHeight="1" x14ac:dyDescent="0.2">
      <c r="B49" s="88" t="s">
        <v>173</v>
      </c>
      <c r="C49" s="89">
        <v>4</v>
      </c>
      <c r="D49" s="90">
        <v>0</v>
      </c>
      <c r="E49" s="90">
        <v>0</v>
      </c>
      <c r="F49" s="90">
        <v>1</v>
      </c>
      <c r="G49" s="90">
        <v>0</v>
      </c>
      <c r="H49" s="90">
        <v>0</v>
      </c>
      <c r="I49" s="90">
        <v>1</v>
      </c>
      <c r="J49" s="90">
        <v>0</v>
      </c>
      <c r="K49" s="90">
        <v>0</v>
      </c>
      <c r="L49" s="90">
        <v>1</v>
      </c>
      <c r="M49" s="90">
        <v>0</v>
      </c>
      <c r="N49" s="91">
        <v>0</v>
      </c>
      <c r="O49" s="92">
        <v>7</v>
      </c>
      <c r="P49" s="93">
        <v>175</v>
      </c>
      <c r="Q49" s="95"/>
    </row>
    <row r="50" spans="2:17" ht="12" customHeight="1" x14ac:dyDescent="0.2">
      <c r="B50" s="88" t="s">
        <v>174</v>
      </c>
      <c r="C50" s="89">
        <v>0</v>
      </c>
      <c r="D50" s="90">
        <v>0</v>
      </c>
      <c r="E50" s="90">
        <v>0</v>
      </c>
      <c r="F50" s="90">
        <v>0</v>
      </c>
      <c r="G50" s="90">
        <v>0</v>
      </c>
      <c r="H50" s="90">
        <v>0</v>
      </c>
      <c r="I50" s="90">
        <v>0</v>
      </c>
      <c r="J50" s="90">
        <v>0</v>
      </c>
      <c r="K50" s="90">
        <v>0</v>
      </c>
      <c r="L50" s="90">
        <v>0</v>
      </c>
      <c r="M50" s="90">
        <v>0</v>
      </c>
      <c r="N50" s="91">
        <v>0</v>
      </c>
      <c r="O50" s="92">
        <v>0</v>
      </c>
      <c r="P50" s="93">
        <v>0</v>
      </c>
      <c r="Q50" s="95"/>
    </row>
    <row r="51" spans="2:17" ht="12" customHeight="1" x14ac:dyDescent="0.2">
      <c r="B51" s="88" t="s">
        <v>175</v>
      </c>
      <c r="C51" s="89">
        <v>0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  <c r="I51" s="90">
        <v>0</v>
      </c>
      <c r="J51" s="90">
        <v>0</v>
      </c>
      <c r="K51" s="90">
        <v>0</v>
      </c>
      <c r="L51" s="90">
        <v>0</v>
      </c>
      <c r="M51" s="90">
        <v>0</v>
      </c>
      <c r="N51" s="91">
        <v>0</v>
      </c>
      <c r="O51" s="92">
        <v>0</v>
      </c>
      <c r="P51" s="93">
        <v>0</v>
      </c>
      <c r="Q51" s="95"/>
    </row>
    <row r="52" spans="2:17" ht="12" customHeight="1" x14ac:dyDescent="0.2">
      <c r="B52" s="88" t="s">
        <v>176</v>
      </c>
      <c r="C52" s="89">
        <v>0</v>
      </c>
      <c r="D52" s="90">
        <v>0</v>
      </c>
      <c r="E52" s="90">
        <v>0</v>
      </c>
      <c r="F52" s="90">
        <v>0</v>
      </c>
      <c r="G52" s="90">
        <v>0</v>
      </c>
      <c r="H52" s="90">
        <v>0</v>
      </c>
      <c r="I52" s="90">
        <v>0</v>
      </c>
      <c r="J52" s="90">
        <v>0</v>
      </c>
      <c r="K52" s="90">
        <v>0</v>
      </c>
      <c r="L52" s="90">
        <v>0</v>
      </c>
      <c r="M52" s="90">
        <v>0</v>
      </c>
      <c r="N52" s="91">
        <v>0</v>
      </c>
      <c r="O52" s="92">
        <v>0</v>
      </c>
      <c r="P52" s="93">
        <v>0</v>
      </c>
      <c r="Q52" s="95"/>
    </row>
    <row r="53" spans="2:17" ht="12" customHeight="1" x14ac:dyDescent="0.2">
      <c r="B53" s="88" t="s">
        <v>177</v>
      </c>
      <c r="C53" s="89">
        <v>0</v>
      </c>
      <c r="D53" s="90">
        <v>0</v>
      </c>
      <c r="E53" s="90">
        <v>0</v>
      </c>
      <c r="F53" s="90">
        <v>0</v>
      </c>
      <c r="G53" s="90">
        <v>0</v>
      </c>
      <c r="H53" s="90">
        <v>0</v>
      </c>
      <c r="I53" s="90">
        <v>0</v>
      </c>
      <c r="J53" s="90">
        <v>0</v>
      </c>
      <c r="K53" s="90">
        <v>0</v>
      </c>
      <c r="L53" s="90">
        <v>0</v>
      </c>
      <c r="M53" s="90">
        <v>0</v>
      </c>
      <c r="N53" s="91">
        <v>0</v>
      </c>
      <c r="O53" s="92">
        <v>0</v>
      </c>
      <c r="P53" s="93">
        <v>500</v>
      </c>
      <c r="Q53" s="95"/>
    </row>
    <row r="54" spans="2:17" ht="12" customHeight="1" x14ac:dyDescent="0.2">
      <c r="B54" s="88" t="s">
        <v>178</v>
      </c>
      <c r="C54" s="89">
        <v>0</v>
      </c>
      <c r="D54" s="90">
        <v>0</v>
      </c>
      <c r="E54" s="90">
        <v>0</v>
      </c>
      <c r="F54" s="90">
        <v>0</v>
      </c>
      <c r="G54" s="90">
        <v>0</v>
      </c>
      <c r="H54" s="90">
        <v>0</v>
      </c>
      <c r="I54" s="90">
        <v>0</v>
      </c>
      <c r="J54" s="90">
        <v>0</v>
      </c>
      <c r="K54" s="90">
        <v>0</v>
      </c>
      <c r="L54" s="90">
        <v>0</v>
      </c>
      <c r="M54" s="90">
        <v>0</v>
      </c>
      <c r="N54" s="91">
        <v>0</v>
      </c>
      <c r="O54" s="92">
        <v>0</v>
      </c>
      <c r="P54" s="93">
        <v>6</v>
      </c>
      <c r="Q54" s="95"/>
    </row>
    <row r="55" spans="2:17" ht="12" customHeight="1" x14ac:dyDescent="0.2">
      <c r="B55" s="88" t="s">
        <v>179</v>
      </c>
      <c r="C55" s="89">
        <v>0</v>
      </c>
      <c r="D55" s="90">
        <v>0</v>
      </c>
      <c r="E55" s="90">
        <v>0</v>
      </c>
      <c r="F55" s="90">
        <v>0</v>
      </c>
      <c r="G55" s="90">
        <v>0</v>
      </c>
      <c r="H55" s="90">
        <v>0</v>
      </c>
      <c r="I55" s="90">
        <v>0</v>
      </c>
      <c r="J55" s="90">
        <v>0</v>
      </c>
      <c r="K55" s="90">
        <v>0</v>
      </c>
      <c r="L55" s="90">
        <v>0</v>
      </c>
      <c r="M55" s="90">
        <v>0</v>
      </c>
      <c r="N55" s="91">
        <v>0</v>
      </c>
      <c r="O55" s="92">
        <v>0</v>
      </c>
      <c r="P55" s="93">
        <v>0</v>
      </c>
      <c r="Q55" s="95"/>
    </row>
    <row r="56" spans="2:17" ht="12" customHeight="1" x14ac:dyDescent="0.2">
      <c r="B56" s="88" t="s">
        <v>180</v>
      </c>
      <c r="C56" s="89">
        <v>0</v>
      </c>
      <c r="D56" s="90">
        <v>0</v>
      </c>
      <c r="E56" s="90">
        <v>0</v>
      </c>
      <c r="F56" s="90">
        <v>0</v>
      </c>
      <c r="G56" s="90">
        <v>0</v>
      </c>
      <c r="H56" s="90">
        <v>0</v>
      </c>
      <c r="I56" s="90">
        <v>0</v>
      </c>
      <c r="J56" s="90">
        <v>0</v>
      </c>
      <c r="K56" s="90">
        <v>0</v>
      </c>
      <c r="L56" s="90">
        <v>0</v>
      </c>
      <c r="M56" s="90">
        <v>0</v>
      </c>
      <c r="N56" s="91">
        <v>0</v>
      </c>
      <c r="O56" s="92">
        <v>0</v>
      </c>
      <c r="P56" s="93">
        <v>0</v>
      </c>
      <c r="Q56" s="95"/>
    </row>
    <row r="57" spans="2:17" ht="12" customHeight="1" x14ac:dyDescent="0.2">
      <c r="B57" s="88" t="s">
        <v>181</v>
      </c>
      <c r="C57" s="89">
        <v>0</v>
      </c>
      <c r="D57" s="90">
        <v>0</v>
      </c>
      <c r="E57" s="90">
        <v>0</v>
      </c>
      <c r="F57" s="90">
        <v>0</v>
      </c>
      <c r="G57" s="90">
        <v>0</v>
      </c>
      <c r="H57" s="90">
        <v>0</v>
      </c>
      <c r="I57" s="90">
        <v>0</v>
      </c>
      <c r="J57" s="90">
        <v>0</v>
      </c>
      <c r="K57" s="90">
        <v>0</v>
      </c>
      <c r="L57" s="90">
        <v>0</v>
      </c>
      <c r="M57" s="90">
        <v>0</v>
      </c>
      <c r="N57" s="91">
        <v>0</v>
      </c>
      <c r="O57" s="92">
        <v>0</v>
      </c>
      <c r="P57" s="93">
        <v>0</v>
      </c>
      <c r="Q57" s="95"/>
    </row>
    <row r="58" spans="2:17" ht="12" customHeight="1" x14ac:dyDescent="0.2">
      <c r="B58" s="88" t="s">
        <v>182</v>
      </c>
      <c r="C58" s="89">
        <v>0</v>
      </c>
      <c r="D58" s="90">
        <v>0</v>
      </c>
      <c r="E58" s="90">
        <v>0</v>
      </c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1">
        <v>0</v>
      </c>
      <c r="O58" s="92">
        <v>0</v>
      </c>
      <c r="P58" s="93">
        <v>2</v>
      </c>
      <c r="Q58" s="95"/>
    </row>
    <row r="59" spans="2:17" ht="12" customHeight="1" x14ac:dyDescent="0.2">
      <c r="B59" s="88" t="s">
        <v>183</v>
      </c>
      <c r="C59" s="89">
        <v>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  <c r="N59" s="91">
        <v>0</v>
      </c>
      <c r="O59" s="92">
        <v>0</v>
      </c>
      <c r="P59" s="93">
        <v>0</v>
      </c>
      <c r="Q59" s="95"/>
    </row>
    <row r="60" spans="2:17" ht="12" customHeight="1" x14ac:dyDescent="0.2">
      <c r="B60" s="88" t="s">
        <v>184</v>
      </c>
      <c r="C60" s="89">
        <v>0</v>
      </c>
      <c r="D60" s="90">
        <v>0</v>
      </c>
      <c r="E60" s="90">
        <v>0</v>
      </c>
      <c r="F60" s="90">
        <v>0</v>
      </c>
      <c r="G60" s="90">
        <v>0</v>
      </c>
      <c r="H60" s="90">
        <v>0</v>
      </c>
      <c r="I60" s="90">
        <v>0</v>
      </c>
      <c r="J60" s="90">
        <v>0</v>
      </c>
      <c r="K60" s="90">
        <v>0</v>
      </c>
      <c r="L60" s="90">
        <v>0</v>
      </c>
      <c r="M60" s="90">
        <v>0</v>
      </c>
      <c r="N60" s="91">
        <v>0</v>
      </c>
      <c r="O60" s="92">
        <v>0</v>
      </c>
      <c r="P60" s="93">
        <v>0</v>
      </c>
      <c r="Q60" s="95"/>
    </row>
    <row r="61" spans="2:17" ht="12" customHeight="1" x14ac:dyDescent="0.2">
      <c r="B61" s="88" t="s">
        <v>185</v>
      </c>
      <c r="C61" s="89">
        <v>0</v>
      </c>
      <c r="D61" s="90">
        <v>0</v>
      </c>
      <c r="E61" s="90">
        <v>0</v>
      </c>
      <c r="F61" s="90">
        <v>0</v>
      </c>
      <c r="G61" s="90">
        <v>0</v>
      </c>
      <c r="H61" s="90">
        <v>0</v>
      </c>
      <c r="I61" s="90">
        <v>0</v>
      </c>
      <c r="J61" s="90">
        <v>0</v>
      </c>
      <c r="K61" s="90">
        <v>0</v>
      </c>
      <c r="L61" s="90">
        <v>0</v>
      </c>
      <c r="M61" s="90">
        <v>0</v>
      </c>
      <c r="N61" s="91">
        <v>0</v>
      </c>
      <c r="O61" s="92">
        <v>0</v>
      </c>
      <c r="P61" s="93">
        <v>0</v>
      </c>
      <c r="Q61" s="95"/>
    </row>
    <row r="62" spans="2:17" ht="12" customHeight="1" x14ac:dyDescent="0.2">
      <c r="B62" s="88" t="s">
        <v>186</v>
      </c>
      <c r="C62" s="89">
        <v>0</v>
      </c>
      <c r="D62" s="90">
        <v>0</v>
      </c>
      <c r="E62" s="90">
        <v>0</v>
      </c>
      <c r="F62" s="90">
        <v>0</v>
      </c>
      <c r="G62" s="90">
        <v>0</v>
      </c>
      <c r="H62" s="90">
        <v>0</v>
      </c>
      <c r="I62" s="90">
        <v>0</v>
      </c>
      <c r="J62" s="90">
        <v>0</v>
      </c>
      <c r="K62" s="90">
        <v>0</v>
      </c>
      <c r="L62" s="90">
        <v>0</v>
      </c>
      <c r="M62" s="90">
        <v>0</v>
      </c>
      <c r="N62" s="91">
        <v>0</v>
      </c>
      <c r="O62" s="92">
        <v>0</v>
      </c>
      <c r="P62" s="93">
        <v>0</v>
      </c>
      <c r="Q62" s="95"/>
    </row>
    <row r="63" spans="2:17" ht="12" customHeight="1" x14ac:dyDescent="0.2">
      <c r="B63" s="88" t="s">
        <v>187</v>
      </c>
      <c r="C63" s="89">
        <v>1</v>
      </c>
      <c r="D63" s="90">
        <v>0</v>
      </c>
      <c r="E63" s="90">
        <v>0</v>
      </c>
      <c r="F63" s="90">
        <v>0</v>
      </c>
      <c r="G63" s="90">
        <v>0</v>
      </c>
      <c r="H63" s="90">
        <v>0</v>
      </c>
      <c r="I63" s="90">
        <v>0</v>
      </c>
      <c r="J63" s="90">
        <v>0</v>
      </c>
      <c r="K63" s="90">
        <v>0</v>
      </c>
      <c r="L63" s="90">
        <v>0</v>
      </c>
      <c r="M63" s="90">
        <v>0</v>
      </c>
      <c r="N63" s="91">
        <v>0</v>
      </c>
      <c r="O63" s="92">
        <v>1</v>
      </c>
      <c r="P63" s="93">
        <v>36</v>
      </c>
      <c r="Q63" s="95"/>
    </row>
    <row r="64" spans="2:17" ht="12" customHeight="1" x14ac:dyDescent="0.2">
      <c r="B64" s="88" t="s">
        <v>188</v>
      </c>
      <c r="C64" s="89">
        <v>0</v>
      </c>
      <c r="D64" s="90">
        <v>0</v>
      </c>
      <c r="E64" s="90">
        <v>0</v>
      </c>
      <c r="F64" s="90">
        <v>0</v>
      </c>
      <c r="G64" s="90">
        <v>0</v>
      </c>
      <c r="H64" s="90">
        <v>0</v>
      </c>
      <c r="I64" s="90">
        <v>0</v>
      </c>
      <c r="J64" s="90">
        <v>0</v>
      </c>
      <c r="K64" s="90">
        <v>0</v>
      </c>
      <c r="L64" s="90">
        <v>0</v>
      </c>
      <c r="M64" s="90">
        <v>0</v>
      </c>
      <c r="N64" s="91">
        <v>0</v>
      </c>
      <c r="O64" s="92">
        <v>0</v>
      </c>
      <c r="P64" s="93">
        <v>0</v>
      </c>
      <c r="Q64" s="95"/>
    </row>
    <row r="65" spans="2:17" ht="12" customHeight="1" x14ac:dyDescent="0.2">
      <c r="B65" s="88" t="s">
        <v>189</v>
      </c>
      <c r="C65" s="89">
        <v>0</v>
      </c>
      <c r="D65" s="90">
        <v>0</v>
      </c>
      <c r="E65" s="90">
        <v>0</v>
      </c>
      <c r="F65" s="90"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90">
        <v>0</v>
      </c>
      <c r="N65" s="91">
        <v>0</v>
      </c>
      <c r="O65" s="92">
        <v>0</v>
      </c>
      <c r="P65" s="93">
        <v>28</v>
      </c>
      <c r="Q65" s="95"/>
    </row>
    <row r="66" spans="2:17" ht="12" customHeight="1" x14ac:dyDescent="0.2">
      <c r="B66" s="88" t="s">
        <v>190</v>
      </c>
      <c r="C66" s="89">
        <v>0</v>
      </c>
      <c r="D66" s="90">
        <v>0</v>
      </c>
      <c r="E66" s="90">
        <v>0</v>
      </c>
      <c r="F66" s="90">
        <v>0</v>
      </c>
      <c r="G66" s="90">
        <v>0</v>
      </c>
      <c r="H66" s="90">
        <v>0</v>
      </c>
      <c r="I66" s="90">
        <v>0</v>
      </c>
      <c r="J66" s="90">
        <v>0</v>
      </c>
      <c r="K66" s="90">
        <v>0</v>
      </c>
      <c r="L66" s="90">
        <v>0</v>
      </c>
      <c r="M66" s="90">
        <v>0</v>
      </c>
      <c r="N66" s="91">
        <v>0</v>
      </c>
      <c r="O66" s="92">
        <v>0</v>
      </c>
      <c r="P66" s="93">
        <v>0</v>
      </c>
      <c r="Q66" s="95"/>
    </row>
    <row r="67" spans="2:17" ht="12" customHeight="1" x14ac:dyDescent="0.2">
      <c r="B67" s="88" t="s">
        <v>191</v>
      </c>
      <c r="C67" s="89">
        <v>0</v>
      </c>
      <c r="D67" s="90">
        <v>0</v>
      </c>
      <c r="E67" s="90">
        <v>0</v>
      </c>
      <c r="F67" s="90">
        <v>0</v>
      </c>
      <c r="G67" s="90">
        <v>0</v>
      </c>
      <c r="H67" s="90">
        <v>0</v>
      </c>
      <c r="I67" s="90">
        <v>0</v>
      </c>
      <c r="J67" s="90">
        <v>0</v>
      </c>
      <c r="K67" s="90">
        <v>0</v>
      </c>
      <c r="L67" s="90">
        <v>0</v>
      </c>
      <c r="M67" s="90">
        <v>0</v>
      </c>
      <c r="N67" s="91">
        <v>0</v>
      </c>
      <c r="O67" s="92">
        <v>0</v>
      </c>
      <c r="P67" s="93">
        <v>0</v>
      </c>
      <c r="Q67" s="95"/>
    </row>
    <row r="68" spans="2:17" ht="12" customHeight="1" x14ac:dyDescent="0.2">
      <c r="B68" s="88" t="s">
        <v>192</v>
      </c>
      <c r="C68" s="89">
        <v>0</v>
      </c>
      <c r="D68" s="90">
        <v>0</v>
      </c>
      <c r="E68" s="90">
        <v>0</v>
      </c>
      <c r="F68" s="90">
        <v>0</v>
      </c>
      <c r="G68" s="90">
        <v>0</v>
      </c>
      <c r="H68" s="90">
        <v>0</v>
      </c>
      <c r="I68" s="90">
        <v>0</v>
      </c>
      <c r="J68" s="90">
        <v>0</v>
      </c>
      <c r="K68" s="90">
        <v>0</v>
      </c>
      <c r="L68" s="90">
        <v>0</v>
      </c>
      <c r="M68" s="90">
        <v>0</v>
      </c>
      <c r="N68" s="91">
        <v>0</v>
      </c>
      <c r="O68" s="92">
        <v>0</v>
      </c>
      <c r="P68" s="93">
        <v>0</v>
      </c>
      <c r="Q68" s="95"/>
    </row>
    <row r="69" spans="2:17" ht="12" customHeight="1" x14ac:dyDescent="0.2">
      <c r="B69" s="88" t="s">
        <v>193</v>
      </c>
      <c r="C69" s="89">
        <v>12</v>
      </c>
      <c r="D69" s="90">
        <v>12</v>
      </c>
      <c r="E69" s="90">
        <v>6</v>
      </c>
      <c r="F69" s="90">
        <v>7</v>
      </c>
      <c r="G69" s="90">
        <v>0</v>
      </c>
      <c r="H69" s="90">
        <v>7</v>
      </c>
      <c r="I69" s="90">
        <v>2</v>
      </c>
      <c r="J69" s="90">
        <v>3</v>
      </c>
      <c r="K69" s="90">
        <v>3</v>
      </c>
      <c r="L69" s="90">
        <v>8</v>
      </c>
      <c r="M69" s="90">
        <v>0</v>
      </c>
      <c r="N69" s="91">
        <v>4</v>
      </c>
      <c r="O69" s="92">
        <v>64</v>
      </c>
      <c r="P69" s="93">
        <v>2291</v>
      </c>
      <c r="Q69" s="95"/>
    </row>
    <row r="70" spans="2:17" ht="12" customHeight="1" x14ac:dyDescent="0.2">
      <c r="B70" s="88" t="s">
        <v>194</v>
      </c>
      <c r="C70" s="89">
        <v>0</v>
      </c>
      <c r="D70" s="90">
        <v>0</v>
      </c>
      <c r="E70" s="90">
        <v>0</v>
      </c>
      <c r="F70" s="90">
        <v>0</v>
      </c>
      <c r="G70" s="90">
        <v>0</v>
      </c>
      <c r="H70" s="90">
        <v>0</v>
      </c>
      <c r="I70" s="90">
        <v>0</v>
      </c>
      <c r="J70" s="90">
        <v>0</v>
      </c>
      <c r="K70" s="90">
        <v>0</v>
      </c>
      <c r="L70" s="90">
        <v>0</v>
      </c>
      <c r="M70" s="90">
        <v>0</v>
      </c>
      <c r="N70" s="91">
        <v>0</v>
      </c>
      <c r="O70" s="92">
        <v>0</v>
      </c>
      <c r="P70" s="93">
        <v>49</v>
      </c>
      <c r="Q70" s="95"/>
    </row>
    <row r="71" spans="2:17" ht="12" customHeight="1" x14ac:dyDescent="0.2">
      <c r="B71" s="88" t="s">
        <v>195</v>
      </c>
      <c r="C71" s="89">
        <v>0</v>
      </c>
      <c r="D71" s="90">
        <v>0</v>
      </c>
      <c r="E71" s="90">
        <v>0</v>
      </c>
      <c r="F71" s="90">
        <v>0</v>
      </c>
      <c r="G71" s="90">
        <v>0</v>
      </c>
      <c r="H71" s="90">
        <v>0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1">
        <v>0</v>
      </c>
      <c r="O71" s="92">
        <v>0</v>
      </c>
      <c r="P71" s="93">
        <v>0</v>
      </c>
      <c r="Q71" s="95"/>
    </row>
    <row r="72" spans="2:17" ht="12" customHeight="1" x14ac:dyDescent="0.2">
      <c r="B72" s="94" t="s">
        <v>196</v>
      </c>
      <c r="C72" s="89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1"/>
      <c r="O72" s="92"/>
      <c r="P72" s="93"/>
      <c r="Q72" s="95"/>
    </row>
    <row r="73" spans="2:17" ht="12" customHeight="1" x14ac:dyDescent="0.2">
      <c r="B73" s="88" t="s">
        <v>197</v>
      </c>
      <c r="C73" s="89">
        <v>3</v>
      </c>
      <c r="D73" s="90">
        <v>2</v>
      </c>
      <c r="E73" s="90">
        <v>0</v>
      </c>
      <c r="F73" s="90">
        <v>2</v>
      </c>
      <c r="G73" s="90">
        <v>0</v>
      </c>
      <c r="H73" s="90">
        <v>0</v>
      </c>
      <c r="I73" s="90">
        <v>0</v>
      </c>
      <c r="J73" s="90">
        <v>1</v>
      </c>
      <c r="K73" s="90">
        <v>0</v>
      </c>
      <c r="L73" s="90">
        <v>1</v>
      </c>
      <c r="M73" s="90">
        <v>0</v>
      </c>
      <c r="N73" s="91">
        <v>1</v>
      </c>
      <c r="O73" s="92">
        <v>10</v>
      </c>
      <c r="P73" s="93">
        <v>489</v>
      </c>
      <c r="Q73" s="95"/>
    </row>
    <row r="74" spans="2:17" ht="12" customHeight="1" x14ac:dyDescent="0.2">
      <c r="B74" s="88" t="s">
        <v>198</v>
      </c>
      <c r="C74" s="96">
        <v>4</v>
      </c>
      <c r="D74" s="90">
        <v>3</v>
      </c>
      <c r="E74" s="90">
        <v>0</v>
      </c>
      <c r="F74" s="90">
        <v>3</v>
      </c>
      <c r="G74" s="90">
        <v>0</v>
      </c>
      <c r="H74" s="90">
        <v>0</v>
      </c>
      <c r="I74" s="90">
        <v>2</v>
      </c>
      <c r="J74" s="90">
        <v>0</v>
      </c>
      <c r="K74" s="90">
        <v>0</v>
      </c>
      <c r="L74" s="90">
        <v>2</v>
      </c>
      <c r="M74" s="90">
        <v>0</v>
      </c>
      <c r="N74" s="91">
        <v>1</v>
      </c>
      <c r="O74" s="92">
        <v>15</v>
      </c>
      <c r="P74" s="93">
        <v>244</v>
      </c>
      <c r="Q74" s="95"/>
    </row>
    <row r="75" spans="2:17" ht="12" customHeight="1" x14ac:dyDescent="0.2">
      <c r="B75" s="88" t="s">
        <v>199</v>
      </c>
      <c r="C75" s="96">
        <v>7</v>
      </c>
      <c r="D75" s="90">
        <v>8</v>
      </c>
      <c r="E75" s="90">
        <v>1</v>
      </c>
      <c r="F75" s="90">
        <v>1</v>
      </c>
      <c r="G75" s="90">
        <v>1</v>
      </c>
      <c r="H75" s="90">
        <v>0</v>
      </c>
      <c r="I75" s="90">
        <v>0</v>
      </c>
      <c r="J75" s="90">
        <v>0</v>
      </c>
      <c r="K75" s="90">
        <v>0</v>
      </c>
      <c r="L75" s="90">
        <v>4</v>
      </c>
      <c r="M75" s="90">
        <v>2</v>
      </c>
      <c r="N75" s="91">
        <v>0</v>
      </c>
      <c r="O75" s="92">
        <v>24</v>
      </c>
      <c r="P75" s="93">
        <v>2113</v>
      </c>
      <c r="Q75" s="95"/>
    </row>
    <row r="76" spans="2:17" ht="12" customHeight="1" x14ac:dyDescent="0.2">
      <c r="B76" s="88" t="s">
        <v>200</v>
      </c>
      <c r="C76" s="89">
        <v>0</v>
      </c>
      <c r="D76" s="90">
        <v>0</v>
      </c>
      <c r="E76" s="90">
        <v>1</v>
      </c>
      <c r="F76" s="90">
        <v>0</v>
      </c>
      <c r="G76" s="90">
        <v>0</v>
      </c>
      <c r="H76" s="90">
        <v>0</v>
      </c>
      <c r="I76" s="90">
        <v>0</v>
      </c>
      <c r="J76" s="90">
        <v>0</v>
      </c>
      <c r="K76" s="90">
        <v>0</v>
      </c>
      <c r="L76" s="90">
        <v>0</v>
      </c>
      <c r="M76" s="90">
        <v>0</v>
      </c>
      <c r="N76" s="91">
        <v>0</v>
      </c>
      <c r="O76" s="92">
        <v>1</v>
      </c>
      <c r="P76" s="93">
        <v>55</v>
      </c>
      <c r="Q76" s="95"/>
    </row>
    <row r="77" spans="2:17" ht="12" customHeight="1" x14ac:dyDescent="0.2">
      <c r="B77" s="88" t="s">
        <v>201</v>
      </c>
      <c r="C77" s="89">
        <v>0</v>
      </c>
      <c r="D77" s="90">
        <v>0</v>
      </c>
      <c r="E77" s="90">
        <v>1</v>
      </c>
      <c r="F77" s="90">
        <v>1</v>
      </c>
      <c r="G77" s="90">
        <v>0</v>
      </c>
      <c r="H77" s="90">
        <v>0</v>
      </c>
      <c r="I77" s="90">
        <v>0</v>
      </c>
      <c r="J77" s="90">
        <v>0</v>
      </c>
      <c r="K77" s="90">
        <v>0</v>
      </c>
      <c r="L77" s="90">
        <v>7</v>
      </c>
      <c r="M77" s="90">
        <v>0</v>
      </c>
      <c r="N77" s="91">
        <v>0</v>
      </c>
      <c r="O77" s="92">
        <v>9</v>
      </c>
      <c r="P77" s="93">
        <v>661</v>
      </c>
      <c r="Q77" s="95"/>
    </row>
    <row r="78" spans="2:17" ht="12" customHeight="1" x14ac:dyDescent="0.2">
      <c r="B78" s="88" t="s">
        <v>202</v>
      </c>
      <c r="C78" s="89">
        <v>0</v>
      </c>
      <c r="D78" s="90">
        <v>0</v>
      </c>
      <c r="E78" s="90">
        <v>0</v>
      </c>
      <c r="F78" s="90">
        <v>0</v>
      </c>
      <c r="G78" s="90">
        <v>0</v>
      </c>
      <c r="H78" s="90">
        <v>0</v>
      </c>
      <c r="I78" s="90">
        <v>0</v>
      </c>
      <c r="J78" s="90">
        <v>0</v>
      </c>
      <c r="K78" s="90">
        <v>0</v>
      </c>
      <c r="L78" s="90">
        <v>0</v>
      </c>
      <c r="M78" s="90">
        <v>0</v>
      </c>
      <c r="N78" s="91">
        <v>0</v>
      </c>
      <c r="O78" s="92">
        <v>0</v>
      </c>
      <c r="P78" s="93">
        <v>16</v>
      </c>
      <c r="Q78" s="95"/>
    </row>
    <row r="79" spans="2:17" ht="12" customHeight="1" x14ac:dyDescent="0.2">
      <c r="B79" s="88" t="s">
        <v>203</v>
      </c>
      <c r="C79" s="89">
        <v>3</v>
      </c>
      <c r="D79" s="90">
        <v>0</v>
      </c>
      <c r="E79" s="90">
        <v>0</v>
      </c>
      <c r="F79" s="90">
        <v>3</v>
      </c>
      <c r="G79" s="90">
        <v>0</v>
      </c>
      <c r="H79" s="90">
        <v>1</v>
      </c>
      <c r="I79" s="90">
        <v>0</v>
      </c>
      <c r="J79" s="90">
        <v>0</v>
      </c>
      <c r="K79" s="90">
        <v>0</v>
      </c>
      <c r="L79" s="90">
        <v>0</v>
      </c>
      <c r="M79" s="90">
        <v>0</v>
      </c>
      <c r="N79" s="91">
        <v>0</v>
      </c>
      <c r="O79" s="92">
        <v>7</v>
      </c>
      <c r="P79" s="93">
        <v>170</v>
      </c>
      <c r="Q79" s="95"/>
    </row>
    <row r="80" spans="2:17" ht="12" customHeight="1" x14ac:dyDescent="0.2">
      <c r="B80" s="88" t="s">
        <v>204</v>
      </c>
      <c r="C80" s="89">
        <v>4</v>
      </c>
      <c r="D80" s="90">
        <v>1</v>
      </c>
      <c r="E80" s="90">
        <v>0</v>
      </c>
      <c r="F80" s="90">
        <v>0</v>
      </c>
      <c r="G80" s="90">
        <v>0</v>
      </c>
      <c r="H80" s="90">
        <v>1</v>
      </c>
      <c r="I80" s="90">
        <v>0</v>
      </c>
      <c r="J80" s="90">
        <v>0</v>
      </c>
      <c r="K80" s="90">
        <v>0</v>
      </c>
      <c r="L80" s="90">
        <v>1</v>
      </c>
      <c r="M80" s="90">
        <v>4</v>
      </c>
      <c r="N80" s="91"/>
      <c r="O80" s="92">
        <v>11</v>
      </c>
      <c r="P80" s="93">
        <v>939</v>
      </c>
      <c r="Q80" s="95"/>
    </row>
    <row r="81" spans="2:17" ht="12" customHeight="1" x14ac:dyDescent="0.2">
      <c r="B81" s="88" t="s">
        <v>205</v>
      </c>
      <c r="C81" s="89">
        <v>0</v>
      </c>
      <c r="D81" s="90">
        <v>0</v>
      </c>
      <c r="E81" s="90">
        <v>0</v>
      </c>
      <c r="F81" s="90">
        <v>0</v>
      </c>
      <c r="G81" s="90">
        <v>0</v>
      </c>
      <c r="H81" s="90">
        <v>0</v>
      </c>
      <c r="I81" s="90">
        <v>0</v>
      </c>
      <c r="J81" s="90">
        <v>0</v>
      </c>
      <c r="K81" s="90">
        <v>0</v>
      </c>
      <c r="L81" s="90">
        <v>0</v>
      </c>
      <c r="M81" s="90">
        <v>0</v>
      </c>
      <c r="N81" s="91">
        <v>0</v>
      </c>
      <c r="O81" s="92">
        <v>12</v>
      </c>
      <c r="P81" s="93">
        <v>948</v>
      </c>
      <c r="Q81" s="95"/>
    </row>
    <row r="82" spans="2:17" ht="12" customHeight="1" x14ac:dyDescent="0.2">
      <c r="B82" s="88" t="s">
        <v>206</v>
      </c>
      <c r="C82" s="89">
        <v>0</v>
      </c>
      <c r="D82" s="90">
        <v>0</v>
      </c>
      <c r="E82" s="90">
        <v>0</v>
      </c>
      <c r="F82" s="90">
        <v>0</v>
      </c>
      <c r="G82" s="90">
        <v>0</v>
      </c>
      <c r="H82" s="90">
        <v>0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1">
        <v>0</v>
      </c>
      <c r="O82" s="92">
        <v>0</v>
      </c>
      <c r="P82" s="93">
        <v>39</v>
      </c>
      <c r="Q82" s="95"/>
    </row>
    <row r="83" spans="2:17" ht="12" customHeight="1" x14ac:dyDescent="0.2">
      <c r="B83" s="88" t="s">
        <v>207</v>
      </c>
      <c r="C83" s="89">
        <v>3</v>
      </c>
      <c r="D83" s="90">
        <v>1</v>
      </c>
      <c r="E83" s="90">
        <v>0</v>
      </c>
      <c r="F83" s="90">
        <v>0</v>
      </c>
      <c r="G83" s="90">
        <v>0</v>
      </c>
      <c r="H83" s="90">
        <v>0</v>
      </c>
      <c r="I83" s="90">
        <v>0</v>
      </c>
      <c r="J83" s="90">
        <v>0</v>
      </c>
      <c r="K83" s="90">
        <v>2</v>
      </c>
      <c r="L83" s="90">
        <v>1</v>
      </c>
      <c r="M83" s="90">
        <v>0</v>
      </c>
      <c r="N83" s="91">
        <v>0</v>
      </c>
      <c r="O83" s="92">
        <v>7</v>
      </c>
      <c r="P83" s="93">
        <v>566</v>
      </c>
      <c r="Q83" s="95"/>
    </row>
    <row r="84" spans="2:17" ht="12" customHeight="1" x14ac:dyDescent="0.2">
      <c r="B84" s="88" t="s">
        <v>208</v>
      </c>
      <c r="C84" s="89">
        <v>0</v>
      </c>
      <c r="D84" s="90">
        <v>0</v>
      </c>
      <c r="E84" s="90">
        <v>0</v>
      </c>
      <c r="F84" s="90">
        <v>0</v>
      </c>
      <c r="G84" s="90">
        <v>0</v>
      </c>
      <c r="H84" s="90">
        <v>0</v>
      </c>
      <c r="I84" s="90">
        <v>0</v>
      </c>
      <c r="J84" s="90">
        <v>0</v>
      </c>
      <c r="K84" s="90">
        <v>0</v>
      </c>
      <c r="L84" s="90">
        <v>0</v>
      </c>
      <c r="M84" s="90">
        <v>0</v>
      </c>
      <c r="N84" s="91">
        <v>0</v>
      </c>
      <c r="O84" s="92">
        <v>0</v>
      </c>
      <c r="P84" s="93">
        <v>21</v>
      </c>
      <c r="Q84" s="95"/>
    </row>
    <row r="85" spans="2:17" ht="12" customHeight="1" x14ac:dyDescent="0.2">
      <c r="B85" s="88" t="s">
        <v>209</v>
      </c>
      <c r="C85" s="89">
        <v>9</v>
      </c>
      <c r="D85" s="90">
        <v>2</v>
      </c>
      <c r="E85" s="90">
        <v>2</v>
      </c>
      <c r="F85" s="90">
        <v>2</v>
      </c>
      <c r="G85" s="90">
        <v>0</v>
      </c>
      <c r="H85" s="90">
        <v>1</v>
      </c>
      <c r="I85" s="90">
        <v>1</v>
      </c>
      <c r="J85" s="90">
        <v>0</v>
      </c>
      <c r="K85" s="90">
        <v>1</v>
      </c>
      <c r="L85" s="90">
        <v>2</v>
      </c>
      <c r="M85" s="90">
        <v>2</v>
      </c>
      <c r="N85" s="91">
        <v>0</v>
      </c>
      <c r="O85" s="92">
        <v>22</v>
      </c>
      <c r="P85" s="93">
        <v>1987</v>
      </c>
      <c r="Q85" s="95"/>
    </row>
    <row r="86" spans="2:17" ht="12" customHeight="1" x14ac:dyDescent="0.2">
      <c r="B86" s="88" t="s">
        <v>210</v>
      </c>
      <c r="C86" s="89">
        <v>1</v>
      </c>
      <c r="D86" s="90">
        <v>0</v>
      </c>
      <c r="E86" s="90">
        <v>0</v>
      </c>
      <c r="F86" s="90">
        <v>0</v>
      </c>
      <c r="G86" s="90">
        <v>0</v>
      </c>
      <c r="H86" s="90">
        <v>0</v>
      </c>
      <c r="I86" s="90">
        <v>0</v>
      </c>
      <c r="J86" s="90">
        <v>0</v>
      </c>
      <c r="K86" s="90">
        <v>0</v>
      </c>
      <c r="L86" s="90">
        <v>0</v>
      </c>
      <c r="M86" s="90">
        <v>0</v>
      </c>
      <c r="N86" s="91">
        <v>0</v>
      </c>
      <c r="O86" s="92">
        <v>1</v>
      </c>
      <c r="P86" s="93">
        <v>405</v>
      </c>
      <c r="Q86" s="95"/>
    </row>
    <row r="87" spans="2:17" ht="12" customHeight="1" x14ac:dyDescent="0.2">
      <c r="B87" s="88" t="s">
        <v>211</v>
      </c>
      <c r="C87" s="89">
        <v>0</v>
      </c>
      <c r="D87" s="90">
        <v>0</v>
      </c>
      <c r="E87" s="90">
        <v>0</v>
      </c>
      <c r="F87" s="90">
        <v>0</v>
      </c>
      <c r="G87" s="90">
        <v>0</v>
      </c>
      <c r="H87" s="90">
        <v>0</v>
      </c>
      <c r="I87" s="90">
        <v>0</v>
      </c>
      <c r="J87" s="90">
        <v>0</v>
      </c>
      <c r="K87" s="90">
        <v>0</v>
      </c>
      <c r="L87" s="90">
        <v>0</v>
      </c>
      <c r="M87" s="90">
        <v>0</v>
      </c>
      <c r="N87" s="91">
        <v>0</v>
      </c>
      <c r="O87" s="92">
        <v>0</v>
      </c>
      <c r="P87" s="93">
        <v>0</v>
      </c>
      <c r="Q87" s="95"/>
    </row>
    <row r="88" spans="2:17" ht="12" customHeight="1" x14ac:dyDescent="0.2">
      <c r="B88" s="88" t="s">
        <v>212</v>
      </c>
      <c r="C88" s="89">
        <v>44</v>
      </c>
      <c r="D88" s="90">
        <v>47</v>
      </c>
      <c r="E88" s="90">
        <v>5</v>
      </c>
      <c r="F88" s="90">
        <v>38</v>
      </c>
      <c r="G88" s="90">
        <v>0</v>
      </c>
      <c r="H88" s="90">
        <v>7</v>
      </c>
      <c r="I88" s="90">
        <v>5</v>
      </c>
      <c r="J88" s="90">
        <v>0</v>
      </c>
      <c r="K88" s="90">
        <v>5</v>
      </c>
      <c r="L88" s="90">
        <v>18</v>
      </c>
      <c r="M88" s="90">
        <v>15</v>
      </c>
      <c r="N88" s="91">
        <v>8</v>
      </c>
      <c r="O88" s="92">
        <v>192</v>
      </c>
      <c r="P88" s="93">
        <v>15055</v>
      </c>
      <c r="Q88" s="95"/>
    </row>
    <row r="89" spans="2:17" ht="12" customHeight="1" x14ac:dyDescent="0.2">
      <c r="B89" s="88" t="s">
        <v>213</v>
      </c>
      <c r="C89" s="89">
        <v>2</v>
      </c>
      <c r="D89" s="90">
        <v>0</v>
      </c>
      <c r="E89" s="90">
        <v>0</v>
      </c>
      <c r="F89" s="90">
        <v>0</v>
      </c>
      <c r="G89" s="90">
        <v>0</v>
      </c>
      <c r="H89" s="90">
        <v>0</v>
      </c>
      <c r="I89" s="90">
        <v>0</v>
      </c>
      <c r="J89" s="90">
        <v>0</v>
      </c>
      <c r="K89" s="90">
        <v>0</v>
      </c>
      <c r="L89" s="90">
        <v>1</v>
      </c>
      <c r="M89" s="90">
        <v>0</v>
      </c>
      <c r="N89" s="91">
        <v>0</v>
      </c>
      <c r="O89" s="92">
        <v>3</v>
      </c>
      <c r="P89" s="93">
        <v>173</v>
      </c>
      <c r="Q89" s="95"/>
    </row>
    <row r="90" spans="2:17" ht="12" customHeight="1" x14ac:dyDescent="0.2">
      <c r="B90" s="88" t="s">
        <v>214</v>
      </c>
      <c r="C90" s="89">
        <v>2</v>
      </c>
      <c r="D90" s="90">
        <v>0</v>
      </c>
      <c r="E90" s="90">
        <v>0</v>
      </c>
      <c r="F90" s="90">
        <v>0</v>
      </c>
      <c r="G90" s="90">
        <v>0</v>
      </c>
      <c r="H90" s="90">
        <v>0</v>
      </c>
      <c r="I90" s="90">
        <v>0</v>
      </c>
      <c r="J90" s="90">
        <v>0</v>
      </c>
      <c r="K90" s="90">
        <v>0</v>
      </c>
      <c r="L90" s="90">
        <v>0</v>
      </c>
      <c r="M90" s="90">
        <v>1</v>
      </c>
      <c r="N90" s="91">
        <v>0</v>
      </c>
      <c r="O90" s="92">
        <v>3</v>
      </c>
      <c r="P90" s="93">
        <v>109</v>
      </c>
      <c r="Q90" s="95"/>
    </row>
    <row r="91" spans="2:17" ht="12" customHeight="1" x14ac:dyDescent="0.2">
      <c r="B91" s="88" t="s">
        <v>215</v>
      </c>
      <c r="C91" s="89">
        <v>0</v>
      </c>
      <c r="D91" s="90">
        <v>0</v>
      </c>
      <c r="E91" s="90">
        <v>0</v>
      </c>
      <c r="F91" s="90">
        <v>0</v>
      </c>
      <c r="G91" s="90">
        <v>0</v>
      </c>
      <c r="H91" s="90">
        <v>0</v>
      </c>
      <c r="I91" s="90">
        <v>0</v>
      </c>
      <c r="J91" s="90">
        <v>0</v>
      </c>
      <c r="K91" s="90">
        <v>0</v>
      </c>
      <c r="L91" s="90">
        <v>0</v>
      </c>
      <c r="M91" s="90">
        <v>0</v>
      </c>
      <c r="N91" s="91">
        <v>0</v>
      </c>
      <c r="O91" s="92">
        <v>0</v>
      </c>
      <c r="P91" s="93">
        <v>0</v>
      </c>
      <c r="Q91" s="95"/>
    </row>
    <row r="92" spans="2:17" ht="12" customHeight="1" x14ac:dyDescent="0.2">
      <c r="B92" s="88" t="s">
        <v>216</v>
      </c>
      <c r="C92" s="89">
        <v>0</v>
      </c>
      <c r="D92" s="90">
        <v>0</v>
      </c>
      <c r="E92" s="90">
        <v>0</v>
      </c>
      <c r="F92" s="90">
        <v>0</v>
      </c>
      <c r="G92" s="90">
        <v>0</v>
      </c>
      <c r="H92" s="90">
        <v>0</v>
      </c>
      <c r="I92" s="90">
        <v>0</v>
      </c>
      <c r="J92" s="90">
        <v>0</v>
      </c>
      <c r="K92" s="90">
        <v>0</v>
      </c>
      <c r="L92" s="90">
        <v>0</v>
      </c>
      <c r="M92" s="90">
        <v>0</v>
      </c>
      <c r="N92" s="91">
        <v>0</v>
      </c>
      <c r="O92" s="92">
        <v>0</v>
      </c>
      <c r="P92" s="93">
        <v>115</v>
      </c>
      <c r="Q92" s="95"/>
    </row>
    <row r="93" spans="2:17" ht="12" customHeight="1" x14ac:dyDescent="0.2">
      <c r="B93" s="88" t="s">
        <v>217</v>
      </c>
      <c r="C93" s="89">
        <v>3</v>
      </c>
      <c r="D93" s="90">
        <v>4</v>
      </c>
      <c r="E93" s="90">
        <v>6</v>
      </c>
      <c r="F93" s="90">
        <v>0</v>
      </c>
      <c r="G93" s="90">
        <v>0</v>
      </c>
      <c r="H93" s="90">
        <v>0</v>
      </c>
      <c r="I93" s="90">
        <v>0</v>
      </c>
      <c r="J93" s="90">
        <v>0</v>
      </c>
      <c r="K93" s="90">
        <v>0</v>
      </c>
      <c r="L93" s="90">
        <v>1</v>
      </c>
      <c r="M93" s="90">
        <v>2</v>
      </c>
      <c r="N93" s="91"/>
      <c r="O93" s="92">
        <v>16</v>
      </c>
      <c r="P93" s="93">
        <v>1000</v>
      </c>
      <c r="Q93" s="95"/>
    </row>
    <row r="94" spans="2:17" ht="12" customHeight="1" x14ac:dyDescent="0.2">
      <c r="B94" s="88" t="s">
        <v>218</v>
      </c>
      <c r="C94" s="89">
        <v>1</v>
      </c>
      <c r="D94" s="90">
        <v>1</v>
      </c>
      <c r="E94" s="90">
        <v>0</v>
      </c>
      <c r="F94" s="90">
        <v>0</v>
      </c>
      <c r="G94" s="90">
        <v>0</v>
      </c>
      <c r="H94" s="90">
        <v>0</v>
      </c>
      <c r="I94" s="90">
        <v>0</v>
      </c>
      <c r="J94" s="90">
        <v>0</v>
      </c>
      <c r="K94" s="90">
        <v>0</v>
      </c>
      <c r="L94" s="90">
        <v>0</v>
      </c>
      <c r="M94" s="90">
        <v>0</v>
      </c>
      <c r="N94" s="91">
        <v>0</v>
      </c>
      <c r="O94" s="92">
        <v>2</v>
      </c>
      <c r="P94" s="93">
        <v>12</v>
      </c>
      <c r="Q94" s="95"/>
    </row>
    <row r="95" spans="2:17" ht="12" customHeight="1" x14ac:dyDescent="0.2">
      <c r="B95" s="88" t="s">
        <v>219</v>
      </c>
      <c r="C95" s="89">
        <v>0</v>
      </c>
      <c r="D95" s="90">
        <v>0</v>
      </c>
      <c r="E95" s="90">
        <v>0</v>
      </c>
      <c r="F95" s="90">
        <v>0</v>
      </c>
      <c r="G95" s="90">
        <v>0</v>
      </c>
      <c r="H95" s="90">
        <v>0</v>
      </c>
      <c r="I95" s="90">
        <v>0</v>
      </c>
      <c r="J95" s="90">
        <v>0</v>
      </c>
      <c r="K95" s="90">
        <v>0</v>
      </c>
      <c r="L95" s="90">
        <v>0</v>
      </c>
      <c r="M95" s="90">
        <v>0</v>
      </c>
      <c r="N95" s="91">
        <v>0</v>
      </c>
      <c r="O95" s="92">
        <v>0</v>
      </c>
      <c r="P95" s="93">
        <v>28</v>
      </c>
      <c r="Q95" s="95"/>
    </row>
    <row r="96" spans="2:17" ht="12" customHeight="1" x14ac:dyDescent="0.2">
      <c r="B96" s="97" t="s">
        <v>220</v>
      </c>
      <c r="C96" s="98">
        <v>0</v>
      </c>
      <c r="D96" s="99">
        <v>0</v>
      </c>
      <c r="E96" s="99">
        <v>0</v>
      </c>
      <c r="F96" s="99">
        <v>0</v>
      </c>
      <c r="G96" s="99">
        <v>0</v>
      </c>
      <c r="H96" s="99">
        <v>0</v>
      </c>
      <c r="I96" s="99">
        <v>0</v>
      </c>
      <c r="J96" s="99">
        <v>0</v>
      </c>
      <c r="K96" s="99">
        <v>0</v>
      </c>
      <c r="L96" s="99">
        <v>0</v>
      </c>
      <c r="M96" s="99">
        <v>0</v>
      </c>
      <c r="N96" s="100">
        <v>0</v>
      </c>
      <c r="O96" s="101">
        <v>0</v>
      </c>
      <c r="P96" s="102">
        <v>15</v>
      </c>
      <c r="Q96" s="95"/>
    </row>
    <row r="97" spans="2:16" ht="12" customHeight="1" x14ac:dyDescent="0.2">
      <c r="C97" s="2" t="s">
        <v>102</v>
      </c>
      <c r="D97" s="103" t="s">
        <v>102</v>
      </c>
      <c r="E97" s="2" t="s">
        <v>102</v>
      </c>
      <c r="F97" s="2" t="s">
        <v>102</v>
      </c>
      <c r="G97" s="104" t="s">
        <v>102</v>
      </c>
      <c r="H97" s="2" t="s">
        <v>102</v>
      </c>
      <c r="I97" s="2" t="s">
        <v>102</v>
      </c>
      <c r="J97" s="2" t="s">
        <v>102</v>
      </c>
      <c r="K97" s="2" t="s">
        <v>102</v>
      </c>
      <c r="L97" s="2" t="s">
        <v>102</v>
      </c>
      <c r="M97" s="22" t="s">
        <v>102</v>
      </c>
      <c r="N97" s="2" t="s">
        <v>102</v>
      </c>
      <c r="O97" s="2" t="s">
        <v>102</v>
      </c>
      <c r="P97" s="2" t="s">
        <v>102</v>
      </c>
    </row>
    <row r="98" spans="2:16" ht="12" customHeight="1" x14ac:dyDescent="0.2">
      <c r="B98" s="7" t="s">
        <v>221</v>
      </c>
      <c r="C98" s="7"/>
      <c r="D98" s="105"/>
      <c r="F98" s="7"/>
      <c r="H98" s="7"/>
      <c r="I98" s="7"/>
      <c r="J98" s="7"/>
      <c r="P98" s="106"/>
    </row>
    <row r="99" spans="2:16" ht="12" customHeight="1" x14ac:dyDescent="0.15">
      <c r="B99" s="107" t="s">
        <v>222</v>
      </c>
      <c r="C99" s="7"/>
      <c r="D99" s="105"/>
      <c r="E99" s="106"/>
      <c r="F99" s="7"/>
      <c r="G99" s="106"/>
      <c r="H99" s="108"/>
      <c r="I99" s="7"/>
      <c r="J99" s="7"/>
      <c r="K99" s="106"/>
      <c r="L99" s="106"/>
      <c r="M99" s="109"/>
      <c r="N99" s="106"/>
      <c r="O99" s="106"/>
    </row>
    <row r="100" spans="2:16" ht="12" customHeight="1" x14ac:dyDescent="0.15">
      <c r="B100" s="72" t="s">
        <v>223</v>
      </c>
      <c r="C100" s="7"/>
      <c r="D100" s="7"/>
      <c r="E100" s="7"/>
      <c r="F100" s="7"/>
      <c r="G100" s="7"/>
      <c r="H100" s="7"/>
      <c r="I100" s="7"/>
      <c r="J100" s="7"/>
      <c r="K100" s="7"/>
      <c r="L100" s="106"/>
      <c r="M100" s="109"/>
      <c r="N100" s="106"/>
      <c r="O100" s="106"/>
    </row>
    <row r="101" spans="2:16" ht="12" customHeight="1" x14ac:dyDescent="0.15">
      <c r="B101" s="72" t="s">
        <v>224</v>
      </c>
      <c r="C101" s="7"/>
      <c r="D101" s="106"/>
      <c r="E101" s="106"/>
      <c r="F101" s="106"/>
      <c r="G101" s="106"/>
      <c r="H101" s="106"/>
      <c r="I101" s="106"/>
      <c r="J101" s="106"/>
      <c r="K101" s="106"/>
      <c r="L101" s="106"/>
      <c r="M101" s="109"/>
    </row>
  </sheetData>
  <phoneticPr fontId="3"/>
  <pageMargins left="0.74803149606299213" right="0.74803149606299213" top="0.94488188976377963" bottom="0.55118110236220474" header="0.51181102362204722" footer="0.51181102362204722"/>
  <pageSetup paperSize="8" scale="95" orientation="portrait" r:id="rId1"/>
  <headerFooter alignWithMargins="0">
    <oddHeader>&amp;L&amp;F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7171-19B5-4A01-AE14-C589045F3C76}">
  <sheetPr>
    <pageSetUpPr fitToPage="1"/>
  </sheetPr>
  <dimension ref="B1:N21"/>
  <sheetViews>
    <sheetView zoomScaleNormal="100" zoomScaleSheetLayoutView="100" workbookViewId="0"/>
  </sheetViews>
  <sheetFormatPr defaultColWidth="9" defaultRowHeight="12" x14ac:dyDescent="0.2"/>
  <cols>
    <col min="1" max="1" width="2.6328125" style="2" customWidth="1"/>
    <col min="2" max="2" width="14.08984375" style="2" customWidth="1"/>
    <col min="3" max="11" width="8.08984375" style="2" customWidth="1"/>
    <col min="12" max="12" width="7.08984375" style="2" customWidth="1"/>
    <col min="13" max="13" width="9.08984375" style="2" customWidth="1"/>
    <col min="14" max="15" width="7.36328125" style="2" customWidth="1"/>
    <col min="16" max="16384" width="9" style="2"/>
  </cols>
  <sheetData>
    <row r="1" spans="2:14" s="110" customFormat="1" ht="14.25" customHeight="1" x14ac:dyDescent="0.2">
      <c r="B1" s="1" t="s">
        <v>225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14" s="110" customFormat="1" ht="12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4" s="110" customFormat="1" ht="12" customHeight="1" x14ac:dyDescent="0.2">
      <c r="B3" s="265" t="s">
        <v>226</v>
      </c>
      <c r="C3" s="226" t="s">
        <v>227</v>
      </c>
      <c r="D3" s="268"/>
      <c r="E3" s="268"/>
      <c r="F3" s="268"/>
      <c r="G3" s="268"/>
      <c r="H3" s="268"/>
      <c r="I3" s="268"/>
      <c r="J3" s="268"/>
      <c r="K3" s="268"/>
      <c r="L3" s="269"/>
      <c r="M3" s="249" t="s">
        <v>228</v>
      </c>
    </row>
    <row r="4" spans="2:14" s="110" customFormat="1" ht="12" customHeight="1" x14ac:dyDescent="0.2">
      <c r="B4" s="266"/>
      <c r="C4" s="227"/>
      <c r="D4" s="270"/>
      <c r="E4" s="270"/>
      <c r="F4" s="270"/>
      <c r="G4" s="270"/>
      <c r="H4" s="270"/>
      <c r="I4" s="270"/>
      <c r="J4" s="270"/>
      <c r="K4" s="270"/>
      <c r="L4" s="271"/>
      <c r="M4" s="272"/>
    </row>
    <row r="5" spans="2:14" s="110" customFormat="1" ht="12" customHeight="1" x14ac:dyDescent="0.2">
      <c r="B5" s="266"/>
      <c r="C5" s="219" t="s">
        <v>41</v>
      </c>
      <c r="D5" s="261" t="s">
        <v>229</v>
      </c>
      <c r="E5" s="261" t="s">
        <v>230</v>
      </c>
      <c r="F5" s="261" t="s">
        <v>231</v>
      </c>
      <c r="G5" s="261" t="s">
        <v>232</v>
      </c>
      <c r="H5" s="261" t="s">
        <v>233</v>
      </c>
      <c r="I5" s="261" t="s">
        <v>234</v>
      </c>
      <c r="J5" s="261" t="s">
        <v>235</v>
      </c>
      <c r="K5" s="261" t="s">
        <v>236</v>
      </c>
      <c r="L5" s="219" t="s">
        <v>237</v>
      </c>
      <c r="M5" s="263" t="s">
        <v>238</v>
      </c>
    </row>
    <row r="6" spans="2:14" s="110" customFormat="1" ht="12" customHeight="1" x14ac:dyDescent="0.2">
      <c r="B6" s="267"/>
      <c r="C6" s="231"/>
      <c r="D6" s="262"/>
      <c r="E6" s="262"/>
      <c r="F6" s="262"/>
      <c r="G6" s="262"/>
      <c r="H6" s="262"/>
      <c r="I6" s="262"/>
      <c r="J6" s="262"/>
      <c r="K6" s="262"/>
      <c r="L6" s="231"/>
      <c r="M6" s="264"/>
    </row>
    <row r="7" spans="2:14" s="110" customFormat="1" ht="12" customHeight="1" x14ac:dyDescent="0.2">
      <c r="B7" s="111"/>
      <c r="C7" s="3" t="s">
        <v>239</v>
      </c>
      <c r="D7" s="3" t="s">
        <v>239</v>
      </c>
      <c r="E7" s="3" t="s">
        <v>239</v>
      </c>
      <c r="F7" s="3" t="s">
        <v>239</v>
      </c>
      <c r="G7" s="3" t="s">
        <v>239</v>
      </c>
      <c r="H7" s="3" t="s">
        <v>239</v>
      </c>
      <c r="I7" s="3" t="s">
        <v>239</v>
      </c>
      <c r="J7" s="3" t="s">
        <v>239</v>
      </c>
      <c r="K7" s="3" t="s">
        <v>239</v>
      </c>
      <c r="L7" s="3" t="s">
        <v>239</v>
      </c>
      <c r="M7" s="3"/>
    </row>
    <row r="8" spans="2:14" s="110" customFormat="1" ht="24" customHeight="1" x14ac:dyDescent="0.2">
      <c r="B8" s="112" t="s">
        <v>240</v>
      </c>
      <c r="C8" s="113">
        <v>1604</v>
      </c>
      <c r="D8" s="113">
        <v>128</v>
      </c>
      <c r="E8" s="113">
        <v>344</v>
      </c>
      <c r="F8" s="113">
        <v>295</v>
      </c>
      <c r="G8" s="113">
        <v>301</v>
      </c>
      <c r="H8" s="113">
        <v>332</v>
      </c>
      <c r="I8" s="113">
        <v>190</v>
      </c>
      <c r="J8" s="113">
        <v>13</v>
      </c>
      <c r="K8" s="113" t="s">
        <v>241</v>
      </c>
      <c r="L8" s="113">
        <v>1</v>
      </c>
      <c r="M8" s="114">
        <v>4.5999999999999996</v>
      </c>
    </row>
    <row r="9" spans="2:14" s="116" customFormat="1" ht="24" customHeight="1" x14ac:dyDescent="0.2">
      <c r="B9" s="112" t="s">
        <v>242</v>
      </c>
      <c r="C9" s="113">
        <v>1589</v>
      </c>
      <c r="D9" s="113">
        <v>144</v>
      </c>
      <c r="E9" s="113">
        <v>340</v>
      </c>
      <c r="F9" s="113">
        <v>343</v>
      </c>
      <c r="G9" s="113">
        <v>324</v>
      </c>
      <c r="H9" s="113">
        <v>287</v>
      </c>
      <c r="I9" s="113">
        <v>137</v>
      </c>
      <c r="J9" s="113">
        <v>14</v>
      </c>
      <c r="K9" s="113">
        <v>0</v>
      </c>
      <c r="L9" s="113">
        <v>0</v>
      </c>
      <c r="M9" s="114">
        <f>C9/336655*1000</f>
        <v>4.7199655433604137</v>
      </c>
      <c r="N9" s="115"/>
    </row>
    <row r="10" spans="2:14" s="110" customFormat="1" ht="12" customHeight="1" x14ac:dyDescent="0.2">
      <c r="B10" s="11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9"/>
      <c r="N10" s="120"/>
    </row>
    <row r="11" spans="2:14" s="110" customFormat="1" ht="12" customHeight="1" x14ac:dyDescent="0.2">
      <c r="B11" s="112" t="s">
        <v>243</v>
      </c>
      <c r="C11" s="113">
        <v>756</v>
      </c>
      <c r="D11" s="121"/>
      <c r="E11" s="121"/>
      <c r="F11" s="121"/>
      <c r="G11" s="121"/>
      <c r="H11" s="121"/>
      <c r="I11" s="121"/>
      <c r="J11" s="121"/>
      <c r="K11" s="121"/>
      <c r="L11" s="121"/>
      <c r="M11" s="114">
        <f>C11/336655*1000</f>
        <v>2.2456223730525315</v>
      </c>
      <c r="N11" s="120"/>
    </row>
    <row r="12" spans="2:14" s="110" customFormat="1" ht="12" customHeight="1" x14ac:dyDescent="0.2">
      <c r="B12" s="112" t="s">
        <v>244</v>
      </c>
      <c r="C12" s="113">
        <v>735</v>
      </c>
      <c r="D12" s="121"/>
      <c r="E12" s="121"/>
      <c r="F12" s="121"/>
      <c r="G12" s="121"/>
      <c r="H12" s="121"/>
      <c r="I12" s="121"/>
      <c r="J12" s="121"/>
      <c r="K12" s="121"/>
      <c r="L12" s="121"/>
      <c r="M12" s="114">
        <f t="shared" ref="M12:M16" si="0">C12/336655*1000</f>
        <v>2.1832439738010723</v>
      </c>
      <c r="N12" s="120"/>
    </row>
    <row r="13" spans="2:14" s="110" customFormat="1" ht="12" customHeight="1" x14ac:dyDescent="0.2">
      <c r="B13" s="112" t="s">
        <v>245</v>
      </c>
      <c r="C13" s="113">
        <v>30</v>
      </c>
      <c r="D13" s="121"/>
      <c r="E13" s="121"/>
      <c r="F13" s="121"/>
      <c r="G13" s="121"/>
      <c r="H13" s="121"/>
      <c r="I13" s="121"/>
      <c r="J13" s="121"/>
      <c r="K13" s="121"/>
      <c r="L13" s="121"/>
      <c r="M13" s="114">
        <f t="shared" si="0"/>
        <v>8.9111998930656008E-2</v>
      </c>
      <c r="N13" s="120"/>
    </row>
    <row r="14" spans="2:14" s="110" customFormat="1" ht="12" customHeight="1" x14ac:dyDescent="0.2">
      <c r="B14" s="112" t="s">
        <v>246</v>
      </c>
      <c r="C14" s="113">
        <v>37</v>
      </c>
      <c r="D14" s="121"/>
      <c r="E14" s="121"/>
      <c r="F14" s="121"/>
      <c r="G14" s="121"/>
      <c r="H14" s="121"/>
      <c r="I14" s="121"/>
      <c r="J14" s="121"/>
      <c r="K14" s="121"/>
      <c r="L14" s="121"/>
      <c r="M14" s="114">
        <f t="shared" si="0"/>
        <v>0.10990479868114242</v>
      </c>
      <c r="N14" s="120"/>
    </row>
    <row r="15" spans="2:14" s="110" customFormat="1" ht="12" customHeight="1" x14ac:dyDescent="0.2">
      <c r="B15" s="112" t="s">
        <v>247</v>
      </c>
      <c r="C15" s="113">
        <v>31</v>
      </c>
      <c r="D15" s="121"/>
      <c r="E15" s="121"/>
      <c r="F15" s="121"/>
      <c r="G15" s="121"/>
      <c r="H15" s="121"/>
      <c r="I15" s="121"/>
      <c r="J15" s="121"/>
      <c r="K15" s="121"/>
      <c r="L15" s="121"/>
      <c r="M15" s="114">
        <f t="shared" si="0"/>
        <v>9.2082398895011214E-2</v>
      </c>
      <c r="N15" s="120"/>
    </row>
    <row r="16" spans="2:14" s="110" customFormat="1" ht="24" customHeight="1" x14ac:dyDescent="0.2">
      <c r="B16" s="112" t="s">
        <v>237</v>
      </c>
      <c r="C16" s="113">
        <v>0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14">
        <f t="shared" si="0"/>
        <v>0</v>
      </c>
    </row>
    <row r="17" spans="2:13" s="110" customFormat="1" ht="12" customHeight="1" x14ac:dyDescent="0.2">
      <c r="B17" s="7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2"/>
    </row>
    <row r="18" spans="2:13" s="110" customFormat="1" ht="12" customHeight="1" x14ac:dyDescent="0.2">
      <c r="B18" s="123" t="s">
        <v>248</v>
      </c>
    </row>
    <row r="19" spans="2:13" s="110" customFormat="1" ht="12" customHeight="1" x14ac:dyDescent="0.15">
      <c r="B19" s="124" t="s">
        <v>249</v>
      </c>
      <c r="C19" s="125"/>
      <c r="D19" s="125"/>
      <c r="E19" s="125"/>
      <c r="F19" s="125"/>
      <c r="G19" s="125"/>
      <c r="H19" s="125"/>
      <c r="I19" s="125"/>
      <c r="J19" s="125"/>
      <c r="K19" s="125"/>
    </row>
    <row r="20" spans="2:13" ht="12" customHeight="1" x14ac:dyDescent="0.15">
      <c r="B20" s="72" t="s">
        <v>250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74"/>
    </row>
    <row r="21" spans="2:13" x14ac:dyDescent="0.2"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</row>
  </sheetData>
  <mergeCells count="14">
    <mergeCell ref="J5:J6"/>
    <mergeCell ref="K5:K6"/>
    <mergeCell ref="L5:L6"/>
    <mergeCell ref="M5:M6"/>
    <mergeCell ref="B3:B6"/>
    <mergeCell ref="C3:L4"/>
    <mergeCell ref="M3:M4"/>
    <mergeCell ref="C5:C6"/>
    <mergeCell ref="D5:D6"/>
    <mergeCell ref="E5:E6"/>
    <mergeCell ref="F5:F6"/>
    <mergeCell ref="G5:G6"/>
    <mergeCell ref="H5:H6"/>
    <mergeCell ref="I5:I6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&amp;L&amp;F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3B4DB-95E5-4D95-87F6-99CA3DEE6D2B}">
  <sheetPr>
    <pageSetUpPr fitToPage="1"/>
  </sheetPr>
  <dimension ref="B1:Q31"/>
  <sheetViews>
    <sheetView zoomScaleNormal="100" zoomScaleSheetLayoutView="100" workbookViewId="0"/>
  </sheetViews>
  <sheetFormatPr defaultColWidth="9" defaultRowHeight="12" x14ac:dyDescent="0.2"/>
  <cols>
    <col min="1" max="1" width="2.6328125" style="2" customWidth="1"/>
    <col min="2" max="2" width="29.453125" style="2" customWidth="1"/>
    <col min="3" max="12" width="7.90625" style="2" customWidth="1"/>
    <col min="13" max="13" width="7.90625" style="22" customWidth="1"/>
    <col min="14" max="14" width="7.90625" style="2" customWidth="1"/>
    <col min="15" max="15" width="8.90625" style="2" customWidth="1"/>
    <col min="16" max="16" width="9.90625" style="2" customWidth="1"/>
    <col min="17" max="16384" width="9" style="2"/>
  </cols>
  <sheetData>
    <row r="1" spans="2:17" ht="14.25" customHeight="1" x14ac:dyDescent="0.2">
      <c r="B1" s="1" t="s">
        <v>251</v>
      </c>
    </row>
    <row r="2" spans="2:17" ht="12" customHeight="1" thickBot="1" x14ac:dyDescent="0.25"/>
    <row r="3" spans="2:17" ht="12" customHeight="1" thickTop="1" x14ac:dyDescent="0.2">
      <c r="B3" s="126"/>
      <c r="C3" s="127" t="s">
        <v>126</v>
      </c>
      <c r="D3" s="128" t="s">
        <v>52</v>
      </c>
      <c r="E3" s="128" t="s">
        <v>13</v>
      </c>
      <c r="F3" s="128" t="s">
        <v>14</v>
      </c>
      <c r="G3" s="128" t="s">
        <v>15</v>
      </c>
      <c r="H3" s="128" t="s">
        <v>16</v>
      </c>
      <c r="I3" s="128" t="s">
        <v>252</v>
      </c>
      <c r="J3" s="128" t="s">
        <v>18</v>
      </c>
      <c r="K3" s="128" t="s">
        <v>19</v>
      </c>
      <c r="L3" s="128" t="s">
        <v>20</v>
      </c>
      <c r="M3" s="128" t="s">
        <v>21</v>
      </c>
      <c r="N3" s="129" t="s">
        <v>22</v>
      </c>
      <c r="O3" s="130" t="s">
        <v>127</v>
      </c>
      <c r="P3" s="130" t="s">
        <v>253</v>
      </c>
    </row>
    <row r="4" spans="2:17" ht="12" customHeight="1" x14ac:dyDescent="0.2">
      <c r="B4" s="295"/>
      <c r="C4" s="296" t="s">
        <v>433</v>
      </c>
      <c r="D4" s="296" t="s">
        <v>433</v>
      </c>
      <c r="E4" s="296" t="s">
        <v>433</v>
      </c>
      <c r="F4" s="296" t="s">
        <v>433</v>
      </c>
      <c r="G4" s="296" t="s">
        <v>433</v>
      </c>
      <c r="H4" s="296" t="s">
        <v>433</v>
      </c>
      <c r="I4" s="296" t="s">
        <v>433</v>
      </c>
      <c r="J4" s="296" t="s">
        <v>433</v>
      </c>
      <c r="K4" s="296" t="s">
        <v>433</v>
      </c>
      <c r="L4" s="296" t="s">
        <v>433</v>
      </c>
      <c r="M4" s="296" t="s">
        <v>433</v>
      </c>
      <c r="N4" s="297" t="s">
        <v>433</v>
      </c>
      <c r="O4" s="298" t="s">
        <v>433</v>
      </c>
      <c r="P4" s="298" t="s">
        <v>433</v>
      </c>
    </row>
    <row r="5" spans="2:17" ht="12" customHeight="1" x14ac:dyDescent="0.2">
      <c r="B5" s="131" t="s">
        <v>254</v>
      </c>
      <c r="C5" s="132"/>
      <c r="D5" s="133"/>
      <c r="E5" s="132"/>
      <c r="F5" s="134"/>
      <c r="G5" s="134"/>
      <c r="H5" s="134"/>
      <c r="I5" s="134"/>
      <c r="J5" s="134"/>
      <c r="K5" s="134"/>
      <c r="L5" s="133"/>
      <c r="M5" s="134"/>
      <c r="N5" s="134"/>
      <c r="O5" s="135"/>
      <c r="P5" s="135"/>
    </row>
    <row r="6" spans="2:17" ht="12" customHeight="1" x14ac:dyDescent="0.2">
      <c r="B6" s="136" t="s">
        <v>255</v>
      </c>
      <c r="C6" s="137"/>
      <c r="D6" s="138"/>
      <c r="E6" s="137"/>
      <c r="F6" s="139"/>
      <c r="G6" s="139"/>
      <c r="H6" s="139"/>
      <c r="I6" s="139"/>
      <c r="J6" s="139"/>
      <c r="K6" s="139"/>
      <c r="L6" s="138"/>
      <c r="M6" s="139"/>
      <c r="N6" s="139"/>
      <c r="O6" s="140"/>
      <c r="P6" s="140"/>
    </row>
    <row r="7" spans="2:17" ht="12" customHeight="1" x14ac:dyDescent="0.2">
      <c r="B7" s="141" t="s">
        <v>256</v>
      </c>
      <c r="C7" s="137">
        <v>4656</v>
      </c>
      <c r="D7" s="139">
        <v>4662</v>
      </c>
      <c r="E7" s="137">
        <v>2236</v>
      </c>
      <c r="F7" s="139">
        <v>3542</v>
      </c>
      <c r="G7" s="139">
        <v>1120</v>
      </c>
      <c r="H7" s="139">
        <v>1546</v>
      </c>
      <c r="I7" s="139">
        <v>1676</v>
      </c>
      <c r="J7" s="139">
        <v>555</v>
      </c>
      <c r="K7" s="139">
        <v>2397</v>
      </c>
      <c r="L7" s="139">
        <v>4415</v>
      </c>
      <c r="M7" s="139">
        <v>3542</v>
      </c>
      <c r="N7" s="139">
        <v>3052</v>
      </c>
      <c r="O7" s="140">
        <v>35338</v>
      </c>
      <c r="P7" s="142">
        <v>2311261</v>
      </c>
      <c r="Q7" s="143"/>
    </row>
    <row r="8" spans="2:17" ht="12" customHeight="1" x14ac:dyDescent="0.2">
      <c r="B8" s="144" t="s">
        <v>257</v>
      </c>
      <c r="C8" s="145"/>
      <c r="D8" s="146"/>
      <c r="E8" s="145"/>
      <c r="F8" s="146"/>
      <c r="G8" s="146"/>
      <c r="H8" s="146"/>
      <c r="I8" s="146"/>
      <c r="J8" s="146"/>
      <c r="K8" s="146"/>
      <c r="L8" s="146"/>
      <c r="M8" s="146"/>
      <c r="N8" s="146"/>
      <c r="O8" s="142"/>
      <c r="P8" s="142"/>
    </row>
    <row r="9" spans="2:17" ht="12" customHeight="1" x14ac:dyDescent="0.2">
      <c r="B9" s="141" t="s">
        <v>258</v>
      </c>
      <c r="C9" s="145">
        <v>183</v>
      </c>
      <c r="D9" s="146">
        <v>390</v>
      </c>
      <c r="E9" s="145">
        <v>129</v>
      </c>
      <c r="F9" s="146">
        <v>109</v>
      </c>
      <c r="G9" s="146">
        <v>68</v>
      </c>
      <c r="H9" s="146">
        <v>114</v>
      </c>
      <c r="I9" s="146">
        <v>45</v>
      </c>
      <c r="J9" s="146">
        <v>8</v>
      </c>
      <c r="K9" s="146">
        <v>64</v>
      </c>
      <c r="L9" s="146">
        <v>276</v>
      </c>
      <c r="M9" s="146">
        <v>52</v>
      </c>
      <c r="N9" s="146">
        <v>12</v>
      </c>
      <c r="O9" s="142">
        <v>1450</v>
      </c>
      <c r="P9" s="142">
        <v>145536</v>
      </c>
    </row>
    <row r="10" spans="2:17" ht="12" customHeight="1" x14ac:dyDescent="0.2">
      <c r="B10" s="141" t="s">
        <v>259</v>
      </c>
      <c r="C10" s="145">
        <v>350</v>
      </c>
      <c r="D10" s="146">
        <v>317</v>
      </c>
      <c r="E10" s="145">
        <v>103</v>
      </c>
      <c r="F10" s="146">
        <v>125</v>
      </c>
      <c r="G10" s="146">
        <v>17</v>
      </c>
      <c r="H10" s="146">
        <v>26</v>
      </c>
      <c r="I10" s="146">
        <v>73</v>
      </c>
      <c r="J10" s="146">
        <v>1</v>
      </c>
      <c r="K10" s="146">
        <v>60</v>
      </c>
      <c r="L10" s="146">
        <v>824</v>
      </c>
      <c r="M10" s="146">
        <v>81</v>
      </c>
      <c r="N10" s="146">
        <v>75</v>
      </c>
      <c r="O10" s="142">
        <v>2052</v>
      </c>
      <c r="P10" s="142">
        <v>178095</v>
      </c>
    </row>
    <row r="11" spans="2:17" ht="12" customHeight="1" x14ac:dyDescent="0.2">
      <c r="B11" s="141" t="s">
        <v>260</v>
      </c>
      <c r="C11" s="145">
        <v>367</v>
      </c>
      <c r="D11" s="146">
        <v>567</v>
      </c>
      <c r="E11" s="145">
        <v>96</v>
      </c>
      <c r="F11" s="146">
        <v>258</v>
      </c>
      <c r="G11" s="146">
        <v>213</v>
      </c>
      <c r="H11" s="146">
        <v>152</v>
      </c>
      <c r="I11" s="146">
        <v>224</v>
      </c>
      <c r="J11" s="146">
        <v>8</v>
      </c>
      <c r="K11" s="146">
        <v>101</v>
      </c>
      <c r="L11" s="146">
        <v>739</v>
      </c>
      <c r="M11" s="146">
        <v>217</v>
      </c>
      <c r="N11" s="146">
        <v>219</v>
      </c>
      <c r="O11" s="142">
        <v>3161</v>
      </c>
      <c r="P11" s="142">
        <v>266242</v>
      </c>
    </row>
    <row r="12" spans="2:17" ht="12" customHeight="1" x14ac:dyDescent="0.2">
      <c r="B12" s="141" t="s">
        <v>261</v>
      </c>
      <c r="C12" s="145">
        <v>1791</v>
      </c>
      <c r="D12" s="146">
        <v>2107</v>
      </c>
      <c r="E12" s="145">
        <v>469</v>
      </c>
      <c r="F12" s="146">
        <v>2438</v>
      </c>
      <c r="G12" s="146">
        <v>239</v>
      </c>
      <c r="H12" s="146">
        <v>340</v>
      </c>
      <c r="I12" s="146">
        <v>1219</v>
      </c>
      <c r="J12" s="146">
        <v>54</v>
      </c>
      <c r="K12" s="146">
        <v>251</v>
      </c>
      <c r="L12" s="146">
        <v>1431</v>
      </c>
      <c r="M12" s="146">
        <v>1228</v>
      </c>
      <c r="N12" s="146">
        <v>1980</v>
      </c>
      <c r="O12" s="142">
        <v>13547</v>
      </c>
      <c r="P12" s="142">
        <v>765836</v>
      </c>
    </row>
    <row r="13" spans="2:17" ht="12" customHeight="1" x14ac:dyDescent="0.2">
      <c r="B13" s="141" t="s">
        <v>262</v>
      </c>
      <c r="C13" s="145">
        <v>31</v>
      </c>
      <c r="D13" s="146">
        <v>67</v>
      </c>
      <c r="E13" s="145">
        <v>16</v>
      </c>
      <c r="F13" s="146">
        <v>22</v>
      </c>
      <c r="G13" s="146">
        <v>10</v>
      </c>
      <c r="H13" s="146">
        <v>3</v>
      </c>
      <c r="I13" s="146">
        <v>5</v>
      </c>
      <c r="J13" s="146">
        <v>4</v>
      </c>
      <c r="K13" s="146">
        <v>21</v>
      </c>
      <c r="L13" s="146">
        <v>16</v>
      </c>
      <c r="M13" s="146">
        <v>49</v>
      </c>
      <c r="N13" s="146">
        <v>40</v>
      </c>
      <c r="O13" s="142">
        <v>284</v>
      </c>
      <c r="P13" s="142">
        <v>16262</v>
      </c>
    </row>
    <row r="14" spans="2:17" ht="12" customHeight="1" x14ac:dyDescent="0.2">
      <c r="B14" s="141" t="s">
        <v>263</v>
      </c>
      <c r="C14" s="145">
        <v>127</v>
      </c>
      <c r="D14" s="146">
        <v>266</v>
      </c>
      <c r="E14" s="145">
        <v>30</v>
      </c>
      <c r="F14" s="146">
        <v>204</v>
      </c>
      <c r="G14" s="146">
        <v>58</v>
      </c>
      <c r="H14" s="146">
        <v>18</v>
      </c>
      <c r="I14" s="146">
        <v>123</v>
      </c>
      <c r="J14" s="146">
        <v>8</v>
      </c>
      <c r="K14" s="146">
        <v>80</v>
      </c>
      <c r="L14" s="146">
        <v>332</v>
      </c>
      <c r="M14" s="146">
        <v>214</v>
      </c>
      <c r="N14" s="146">
        <v>183</v>
      </c>
      <c r="O14" s="142">
        <v>1643</v>
      </c>
      <c r="P14" s="142">
        <v>100106</v>
      </c>
    </row>
    <row r="15" spans="2:17" ht="12" customHeight="1" x14ac:dyDescent="0.2">
      <c r="B15" s="141" t="s">
        <v>264</v>
      </c>
      <c r="C15" s="145">
        <v>5</v>
      </c>
      <c r="D15" s="146">
        <v>8</v>
      </c>
      <c r="E15" s="145" t="s">
        <v>265</v>
      </c>
      <c r="F15" s="146">
        <v>6</v>
      </c>
      <c r="G15" s="146">
        <v>4</v>
      </c>
      <c r="H15" s="146">
        <v>2</v>
      </c>
      <c r="I15" s="146">
        <v>1</v>
      </c>
      <c r="J15" s="146">
        <v>1</v>
      </c>
      <c r="K15" s="146" t="s">
        <v>265</v>
      </c>
      <c r="L15" s="146">
        <v>6</v>
      </c>
      <c r="M15" s="146">
        <v>1</v>
      </c>
      <c r="N15" s="146">
        <v>3</v>
      </c>
      <c r="O15" s="142">
        <v>37</v>
      </c>
      <c r="P15" s="142">
        <v>2220</v>
      </c>
    </row>
    <row r="16" spans="2:17" ht="12" customHeight="1" x14ac:dyDescent="0.2">
      <c r="B16" s="141" t="s">
        <v>266</v>
      </c>
      <c r="C16" s="145">
        <v>100</v>
      </c>
      <c r="D16" s="146">
        <v>180</v>
      </c>
      <c r="E16" s="145">
        <v>45</v>
      </c>
      <c r="F16" s="146">
        <v>131</v>
      </c>
      <c r="G16" s="146">
        <v>34</v>
      </c>
      <c r="H16" s="146">
        <v>68</v>
      </c>
      <c r="I16" s="146">
        <v>56</v>
      </c>
      <c r="J16" s="146" t="s">
        <v>265</v>
      </c>
      <c r="K16" s="146">
        <v>34</v>
      </c>
      <c r="L16" s="146">
        <v>65</v>
      </c>
      <c r="M16" s="146">
        <v>82</v>
      </c>
      <c r="N16" s="146">
        <v>87</v>
      </c>
      <c r="O16" s="142">
        <v>882</v>
      </c>
      <c r="P16" s="142">
        <v>40817</v>
      </c>
    </row>
    <row r="17" spans="2:16" ht="12" customHeight="1" x14ac:dyDescent="0.2">
      <c r="B17" s="141" t="s">
        <v>267</v>
      </c>
      <c r="C17" s="145">
        <v>627</v>
      </c>
      <c r="D17" s="146">
        <v>779</v>
      </c>
      <c r="E17" s="145">
        <v>262</v>
      </c>
      <c r="F17" s="146">
        <v>514</v>
      </c>
      <c r="G17" s="146">
        <v>157</v>
      </c>
      <c r="H17" s="146">
        <v>219</v>
      </c>
      <c r="I17" s="146">
        <v>413</v>
      </c>
      <c r="J17" s="146">
        <v>28</v>
      </c>
      <c r="K17" s="146">
        <v>153</v>
      </c>
      <c r="L17" s="146">
        <v>329</v>
      </c>
      <c r="M17" s="146">
        <v>288</v>
      </c>
      <c r="N17" s="146">
        <v>169</v>
      </c>
      <c r="O17" s="142">
        <v>3938</v>
      </c>
      <c r="P17" s="142">
        <v>194747</v>
      </c>
    </row>
    <row r="18" spans="2:16" ht="12" customHeight="1" x14ac:dyDescent="0.2">
      <c r="B18" s="141" t="s">
        <v>268</v>
      </c>
      <c r="C18" s="145">
        <v>29</v>
      </c>
      <c r="D18" s="146">
        <v>21</v>
      </c>
      <c r="E18" s="145">
        <v>11</v>
      </c>
      <c r="F18" s="146">
        <v>45</v>
      </c>
      <c r="G18" s="146" t="s">
        <v>265</v>
      </c>
      <c r="H18" s="146">
        <v>3</v>
      </c>
      <c r="I18" s="146">
        <v>2</v>
      </c>
      <c r="J18" s="146" t="s">
        <v>265</v>
      </c>
      <c r="K18" s="146">
        <v>3</v>
      </c>
      <c r="L18" s="146">
        <v>39</v>
      </c>
      <c r="M18" s="146">
        <v>5</v>
      </c>
      <c r="N18" s="146">
        <v>16</v>
      </c>
      <c r="O18" s="142">
        <v>174</v>
      </c>
      <c r="P18" s="142">
        <v>6864</v>
      </c>
    </row>
    <row r="19" spans="2:16" ht="12" customHeight="1" x14ac:dyDescent="0.2">
      <c r="B19" s="144" t="s">
        <v>269</v>
      </c>
      <c r="C19" s="145"/>
      <c r="D19" s="146"/>
      <c r="E19" s="145"/>
      <c r="F19" s="146"/>
      <c r="G19" s="146"/>
      <c r="H19" s="146"/>
      <c r="I19" s="146"/>
      <c r="J19" s="146"/>
      <c r="K19" s="146"/>
      <c r="L19" s="146"/>
      <c r="M19" s="146"/>
      <c r="N19" s="146"/>
      <c r="O19" s="142"/>
      <c r="P19" s="142"/>
    </row>
    <row r="20" spans="2:16" ht="12" customHeight="1" x14ac:dyDescent="0.2">
      <c r="B20" s="141" t="s">
        <v>270</v>
      </c>
      <c r="C20" s="145">
        <v>0</v>
      </c>
      <c r="D20" s="146">
        <v>0</v>
      </c>
      <c r="E20" s="145">
        <v>0</v>
      </c>
      <c r="F20" s="146">
        <v>0</v>
      </c>
      <c r="G20" s="145" t="s">
        <v>271</v>
      </c>
      <c r="H20" s="145" t="s">
        <v>271</v>
      </c>
      <c r="I20" s="145">
        <v>1</v>
      </c>
      <c r="J20" s="145" t="s">
        <v>271</v>
      </c>
      <c r="K20" s="145">
        <v>0</v>
      </c>
      <c r="L20" s="145">
        <v>1</v>
      </c>
      <c r="M20" s="146">
        <v>0</v>
      </c>
      <c r="N20" s="146">
        <v>0</v>
      </c>
      <c r="O20" s="142">
        <v>2</v>
      </c>
      <c r="P20" s="142">
        <v>424</v>
      </c>
    </row>
    <row r="21" spans="2:16" ht="12" customHeight="1" x14ac:dyDescent="0.2">
      <c r="B21" s="141" t="s">
        <v>272</v>
      </c>
      <c r="C21" s="145">
        <v>46</v>
      </c>
      <c r="D21" s="146">
        <v>52</v>
      </c>
      <c r="E21" s="145">
        <v>9</v>
      </c>
      <c r="F21" s="146">
        <v>59</v>
      </c>
      <c r="G21" s="145" t="s">
        <v>271</v>
      </c>
      <c r="H21" s="145" t="s">
        <v>271</v>
      </c>
      <c r="I21" s="145">
        <v>1</v>
      </c>
      <c r="J21" s="145" t="s">
        <v>271</v>
      </c>
      <c r="K21" s="145">
        <v>6</v>
      </c>
      <c r="L21" s="145">
        <v>15</v>
      </c>
      <c r="M21" s="146">
        <v>1</v>
      </c>
      <c r="N21" s="146">
        <v>80</v>
      </c>
      <c r="O21" s="142">
        <v>269</v>
      </c>
      <c r="P21" s="142">
        <v>18177</v>
      </c>
    </row>
    <row r="22" spans="2:16" ht="12" customHeight="1" x14ac:dyDescent="0.2">
      <c r="B22" s="144" t="s">
        <v>273</v>
      </c>
      <c r="C22" s="147"/>
      <c r="D22" s="148" t="s">
        <v>9</v>
      </c>
      <c r="E22" s="145" t="s">
        <v>9</v>
      </c>
      <c r="F22" s="146" t="s">
        <v>9</v>
      </c>
      <c r="G22" s="146" t="s">
        <v>9</v>
      </c>
      <c r="H22" s="146"/>
      <c r="I22" s="146" t="s">
        <v>9</v>
      </c>
      <c r="J22" s="146"/>
      <c r="K22" s="146" t="s">
        <v>9</v>
      </c>
      <c r="L22" s="146"/>
      <c r="M22" s="146"/>
      <c r="N22" s="146"/>
      <c r="O22" s="142"/>
      <c r="P22" s="142" t="s">
        <v>9</v>
      </c>
    </row>
    <row r="23" spans="2:16" ht="12" customHeight="1" x14ac:dyDescent="0.2">
      <c r="B23" s="141" t="s">
        <v>274</v>
      </c>
      <c r="C23" s="145">
        <v>128</v>
      </c>
      <c r="D23" s="146">
        <v>40</v>
      </c>
      <c r="E23" s="145">
        <v>30</v>
      </c>
      <c r="F23" s="146">
        <v>308</v>
      </c>
      <c r="G23" s="145" t="s">
        <v>271</v>
      </c>
      <c r="H23" s="145">
        <v>31</v>
      </c>
      <c r="I23" s="146">
        <v>6</v>
      </c>
      <c r="J23" s="145" t="s">
        <v>271</v>
      </c>
      <c r="K23" s="146">
        <v>41</v>
      </c>
      <c r="L23" s="146">
        <v>121</v>
      </c>
      <c r="M23" s="146">
        <v>79</v>
      </c>
      <c r="N23" s="146">
        <v>39</v>
      </c>
      <c r="O23" s="142">
        <v>823</v>
      </c>
      <c r="P23" s="142">
        <v>31270</v>
      </c>
    </row>
    <row r="24" spans="2:16" ht="12" customHeight="1" x14ac:dyDescent="0.2">
      <c r="B24" s="141" t="s">
        <v>275</v>
      </c>
      <c r="C24" s="145">
        <v>6</v>
      </c>
      <c r="D24" s="146">
        <v>21</v>
      </c>
      <c r="E24" s="145">
        <v>11</v>
      </c>
      <c r="F24" s="146">
        <v>19</v>
      </c>
      <c r="G24" s="145" t="s">
        <v>271</v>
      </c>
      <c r="H24" s="145">
        <v>3</v>
      </c>
      <c r="I24" s="146">
        <v>0</v>
      </c>
      <c r="J24" s="145" t="s">
        <v>271</v>
      </c>
      <c r="K24" s="146">
        <v>57</v>
      </c>
      <c r="L24" s="146">
        <v>24</v>
      </c>
      <c r="M24" s="146">
        <v>29</v>
      </c>
      <c r="N24" s="146">
        <v>38</v>
      </c>
      <c r="O24" s="142">
        <v>208</v>
      </c>
      <c r="P24" s="142">
        <v>9469</v>
      </c>
    </row>
    <row r="25" spans="2:16" ht="12" customHeight="1" x14ac:dyDescent="0.2">
      <c r="B25" s="141" t="s">
        <v>276</v>
      </c>
      <c r="C25" s="145">
        <v>20</v>
      </c>
      <c r="D25" s="146">
        <v>26</v>
      </c>
      <c r="E25" s="145">
        <v>15</v>
      </c>
      <c r="F25" s="146">
        <v>27</v>
      </c>
      <c r="G25" s="145" t="s">
        <v>271</v>
      </c>
      <c r="H25" s="145">
        <v>4</v>
      </c>
      <c r="I25" s="146">
        <v>0</v>
      </c>
      <c r="J25" s="145" t="s">
        <v>271</v>
      </c>
      <c r="K25" s="146">
        <v>7</v>
      </c>
      <c r="L25" s="146">
        <v>12</v>
      </c>
      <c r="M25" s="146">
        <v>1</v>
      </c>
      <c r="N25" s="146">
        <v>6</v>
      </c>
      <c r="O25" s="142">
        <v>118</v>
      </c>
      <c r="P25" s="142">
        <v>6621</v>
      </c>
    </row>
    <row r="26" spans="2:16" ht="12" customHeight="1" x14ac:dyDescent="0.2">
      <c r="B26" s="149" t="s">
        <v>277</v>
      </c>
      <c r="C26" s="150">
        <v>14</v>
      </c>
      <c r="D26" s="151">
        <v>17</v>
      </c>
      <c r="E26" s="150">
        <v>23</v>
      </c>
      <c r="F26" s="151">
        <v>43</v>
      </c>
      <c r="G26" s="150" t="s">
        <v>271</v>
      </c>
      <c r="H26" s="150">
        <v>7</v>
      </c>
      <c r="I26" s="151">
        <v>1</v>
      </c>
      <c r="J26" s="150" t="s">
        <v>271</v>
      </c>
      <c r="K26" s="151">
        <v>0</v>
      </c>
      <c r="L26" s="151">
        <v>56</v>
      </c>
      <c r="M26" s="151">
        <v>38</v>
      </c>
      <c r="N26" s="151">
        <v>4</v>
      </c>
      <c r="O26" s="152">
        <v>203</v>
      </c>
      <c r="P26" s="152">
        <v>9674</v>
      </c>
    </row>
    <row r="27" spans="2:16" ht="12" customHeight="1" x14ac:dyDescent="0.2"/>
    <row r="28" spans="2:16" ht="12" customHeight="1" x14ac:dyDescent="0.2">
      <c r="B28" s="7" t="s">
        <v>278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105"/>
      <c r="N28" s="153"/>
      <c r="O28" s="7"/>
      <c r="P28" s="7"/>
    </row>
    <row r="29" spans="2:16" ht="12" customHeight="1" x14ac:dyDescent="0.15">
      <c r="B29" s="107" t="s">
        <v>279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2:16" ht="12" customHeight="1" x14ac:dyDescent="0.15">
      <c r="B30" s="72" t="s">
        <v>280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54"/>
      <c r="P30" s="22"/>
    </row>
    <row r="31" spans="2:16" ht="12" customHeight="1" x14ac:dyDescent="0.15">
      <c r="B31" s="72" t="s">
        <v>281</v>
      </c>
      <c r="C31" s="7"/>
      <c r="D31" s="7"/>
      <c r="E31" s="7"/>
      <c r="F31" s="7"/>
    </row>
  </sheetData>
  <phoneticPr fontId="3"/>
  <pageMargins left="0.74803149606299213" right="0.74803149606299213" top="0.98425196850393704" bottom="0.98425196850393704" header="0.51181102362204722" footer="0.51181102362204722"/>
  <pageSetup paperSize="9" scale="91" orientation="landscape" r:id="rId1"/>
  <headerFooter alignWithMargins="0">
    <oddHeader>&amp;L&amp;F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84CAE-F0CE-457E-8BC0-F302FCC8846B}">
  <sheetPr>
    <pageSetUpPr fitToPage="1"/>
  </sheetPr>
  <dimension ref="B1:O37"/>
  <sheetViews>
    <sheetView zoomScaleNormal="100" zoomScaleSheetLayoutView="100" workbookViewId="0"/>
  </sheetViews>
  <sheetFormatPr defaultColWidth="9" defaultRowHeight="12" customHeight="1" x14ac:dyDescent="0.2"/>
  <cols>
    <col min="1" max="1" width="2.6328125" style="2" customWidth="1"/>
    <col min="2" max="2" width="15.08984375" style="2" customWidth="1"/>
    <col min="3" max="3" width="8.08984375" style="2" customWidth="1"/>
    <col min="4" max="15" width="7.08984375" style="2" customWidth="1"/>
    <col min="16" max="18" width="8.6328125" style="2" customWidth="1"/>
    <col min="19" max="16384" width="9" style="2"/>
  </cols>
  <sheetData>
    <row r="1" spans="2:15" ht="14.25" customHeight="1" x14ac:dyDescent="0.2">
      <c r="B1" s="1" t="s">
        <v>282</v>
      </c>
    </row>
    <row r="2" spans="2:15" ht="12" customHeight="1" thickBot="1" x14ac:dyDescent="0.25"/>
    <row r="3" spans="2:15" ht="12" customHeight="1" thickTop="1" x14ac:dyDescent="0.2">
      <c r="B3" s="155" t="s">
        <v>33</v>
      </c>
      <c r="C3" s="156" t="s">
        <v>283</v>
      </c>
      <c r="D3" s="156" t="s">
        <v>284</v>
      </c>
      <c r="E3" s="156" t="s">
        <v>285</v>
      </c>
      <c r="F3" s="156" t="s">
        <v>286</v>
      </c>
      <c r="G3" s="156" t="s">
        <v>287</v>
      </c>
      <c r="H3" s="156" t="s">
        <v>288</v>
      </c>
      <c r="I3" s="156" t="s">
        <v>289</v>
      </c>
      <c r="J3" s="156" t="s">
        <v>290</v>
      </c>
      <c r="K3" s="156" t="s">
        <v>291</v>
      </c>
      <c r="L3" s="156" t="s">
        <v>292</v>
      </c>
      <c r="M3" s="156" t="s">
        <v>293</v>
      </c>
      <c r="N3" s="80" t="s">
        <v>294</v>
      </c>
      <c r="O3" s="81" t="s">
        <v>295</v>
      </c>
    </row>
    <row r="4" spans="2:15" ht="12" customHeight="1" x14ac:dyDescent="0.2">
      <c r="B4" s="157"/>
      <c r="C4" s="3" t="s">
        <v>296</v>
      </c>
      <c r="D4" s="3" t="s">
        <v>296</v>
      </c>
      <c r="E4" s="3" t="s">
        <v>296</v>
      </c>
      <c r="F4" s="3" t="s">
        <v>296</v>
      </c>
      <c r="G4" s="3" t="s">
        <v>296</v>
      </c>
      <c r="H4" s="3" t="s">
        <v>296</v>
      </c>
      <c r="I4" s="3" t="s">
        <v>296</v>
      </c>
      <c r="J4" s="3" t="s">
        <v>296</v>
      </c>
      <c r="K4" s="3" t="s">
        <v>296</v>
      </c>
      <c r="L4" s="3" t="s">
        <v>296</v>
      </c>
      <c r="M4" s="3" t="s">
        <v>296</v>
      </c>
      <c r="N4" s="3" t="s">
        <v>296</v>
      </c>
      <c r="O4" s="3" t="s">
        <v>296</v>
      </c>
    </row>
    <row r="5" spans="2:15" ht="12" customHeight="1" x14ac:dyDescent="0.2">
      <c r="B5" s="158" t="s">
        <v>118</v>
      </c>
      <c r="C5" s="44">
        <v>59</v>
      </c>
      <c r="D5" s="44">
        <v>0</v>
      </c>
      <c r="E5" s="44">
        <v>0</v>
      </c>
      <c r="F5" s="44">
        <v>0</v>
      </c>
      <c r="G5" s="44">
        <v>43</v>
      </c>
      <c r="H5" s="44">
        <v>1</v>
      </c>
      <c r="I5" s="44">
        <v>2</v>
      </c>
      <c r="J5" s="44">
        <v>12</v>
      </c>
      <c r="K5" s="44">
        <v>0</v>
      </c>
      <c r="L5" s="44">
        <v>1</v>
      </c>
      <c r="M5" s="44">
        <v>0</v>
      </c>
      <c r="N5" s="44">
        <v>0</v>
      </c>
      <c r="O5" s="44">
        <v>0</v>
      </c>
    </row>
    <row r="6" spans="2:15" s="45" customFormat="1" ht="12" customHeight="1" x14ac:dyDescent="0.2">
      <c r="B6" s="158" t="s">
        <v>119</v>
      </c>
      <c r="C6" s="44">
        <v>169</v>
      </c>
      <c r="D6" s="44">
        <v>13</v>
      </c>
      <c r="E6" s="44">
        <v>35</v>
      </c>
      <c r="F6" s="44">
        <v>25</v>
      </c>
      <c r="G6" s="44">
        <v>3</v>
      </c>
      <c r="H6" s="44">
        <v>10</v>
      </c>
      <c r="I6" s="44" t="s">
        <v>297</v>
      </c>
      <c r="J6" s="44" t="s">
        <v>297</v>
      </c>
      <c r="K6" s="44" t="s">
        <v>297</v>
      </c>
      <c r="L6" s="44" t="s">
        <v>297</v>
      </c>
      <c r="M6" s="44">
        <v>7</v>
      </c>
      <c r="N6" s="44">
        <v>3</v>
      </c>
      <c r="O6" s="44">
        <v>73</v>
      </c>
    </row>
    <row r="7" spans="2:15" ht="12" customHeight="1" x14ac:dyDescent="0.2">
      <c r="B7" s="158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12" customHeight="1" x14ac:dyDescent="0.2">
      <c r="B8" s="158" t="s">
        <v>298</v>
      </c>
      <c r="C8" s="44">
        <v>29</v>
      </c>
      <c r="D8" s="44" t="s">
        <v>297</v>
      </c>
      <c r="E8" s="44" t="s">
        <v>297</v>
      </c>
      <c r="F8" s="44">
        <v>24</v>
      </c>
      <c r="G8" s="44">
        <v>3</v>
      </c>
      <c r="H8" s="44" t="s">
        <v>297</v>
      </c>
      <c r="I8" s="44" t="s">
        <v>299</v>
      </c>
      <c r="J8" s="44" t="s">
        <v>297</v>
      </c>
      <c r="K8" s="44" t="s">
        <v>297</v>
      </c>
      <c r="L8" s="44" t="s">
        <v>297</v>
      </c>
      <c r="M8" s="44" t="s">
        <v>297</v>
      </c>
      <c r="N8" s="44">
        <v>2</v>
      </c>
      <c r="O8" s="44" t="s">
        <v>297</v>
      </c>
    </row>
    <row r="9" spans="2:15" s="22" customFormat="1" ht="12" customHeight="1" x14ac:dyDescent="0.2">
      <c r="B9" s="158" t="s">
        <v>300</v>
      </c>
      <c r="C9" s="44">
        <v>24</v>
      </c>
      <c r="D9" s="44">
        <v>13</v>
      </c>
      <c r="E9" s="44" t="s">
        <v>297</v>
      </c>
      <c r="F9" s="44" t="s">
        <v>297</v>
      </c>
      <c r="G9" s="44" t="s">
        <v>297</v>
      </c>
      <c r="H9" s="44">
        <v>10</v>
      </c>
      <c r="I9" s="44" t="s">
        <v>297</v>
      </c>
      <c r="J9" s="44" t="s">
        <v>297</v>
      </c>
      <c r="K9" s="44" t="s">
        <v>297</v>
      </c>
      <c r="L9" s="44" t="s">
        <v>297</v>
      </c>
      <c r="M9" s="44" t="s">
        <v>299</v>
      </c>
      <c r="N9" s="44">
        <v>1</v>
      </c>
      <c r="O9" s="44" t="s">
        <v>297</v>
      </c>
    </row>
    <row r="10" spans="2:15" ht="12" customHeight="1" x14ac:dyDescent="0.2">
      <c r="B10" s="158" t="s">
        <v>301</v>
      </c>
      <c r="C10" s="44">
        <v>52</v>
      </c>
      <c r="D10" s="44" t="s">
        <v>297</v>
      </c>
      <c r="E10" s="44" t="s">
        <v>297</v>
      </c>
      <c r="F10" s="44">
        <v>1</v>
      </c>
      <c r="G10" s="44" t="s">
        <v>297</v>
      </c>
      <c r="H10" s="44" t="s">
        <v>297</v>
      </c>
      <c r="I10" s="44" t="s">
        <v>297</v>
      </c>
      <c r="J10" s="44" t="s">
        <v>297</v>
      </c>
      <c r="K10" s="44" t="s">
        <v>297</v>
      </c>
      <c r="L10" s="44" t="s">
        <v>297</v>
      </c>
      <c r="M10" s="44" t="s">
        <v>297</v>
      </c>
      <c r="N10" s="44" t="s">
        <v>297</v>
      </c>
      <c r="O10" s="44">
        <v>51</v>
      </c>
    </row>
    <row r="11" spans="2:15" ht="12" customHeight="1" x14ac:dyDescent="0.2">
      <c r="B11" s="158" t="s">
        <v>302</v>
      </c>
      <c r="C11" s="44" t="s">
        <v>303</v>
      </c>
      <c r="D11" s="44" t="s">
        <v>297</v>
      </c>
      <c r="E11" s="44" t="s">
        <v>297</v>
      </c>
      <c r="F11" s="44" t="s">
        <v>297</v>
      </c>
      <c r="G11" s="44" t="s">
        <v>297</v>
      </c>
      <c r="H11" s="44" t="s">
        <v>297</v>
      </c>
      <c r="I11" s="44" t="s">
        <v>297</v>
      </c>
      <c r="J11" s="44" t="s">
        <v>297</v>
      </c>
      <c r="K11" s="44" t="s">
        <v>297</v>
      </c>
      <c r="L11" s="44" t="s">
        <v>297</v>
      </c>
      <c r="M11" s="44" t="s">
        <v>297</v>
      </c>
      <c r="N11" s="44" t="s">
        <v>297</v>
      </c>
      <c r="O11" s="44" t="s">
        <v>297</v>
      </c>
    </row>
    <row r="12" spans="2:15" ht="12" customHeight="1" x14ac:dyDescent="0.2">
      <c r="B12" s="158" t="s">
        <v>304</v>
      </c>
      <c r="C12" s="44" t="s">
        <v>303</v>
      </c>
      <c r="D12" s="44" t="s">
        <v>297</v>
      </c>
      <c r="E12" s="44" t="s">
        <v>297</v>
      </c>
      <c r="F12" s="44" t="s">
        <v>297</v>
      </c>
      <c r="G12" s="44" t="s">
        <v>297</v>
      </c>
      <c r="H12" s="44" t="s">
        <v>297</v>
      </c>
      <c r="I12" s="44" t="s">
        <v>297</v>
      </c>
      <c r="J12" s="44" t="s">
        <v>297</v>
      </c>
      <c r="K12" s="44" t="s">
        <v>297</v>
      </c>
      <c r="L12" s="44" t="s">
        <v>297</v>
      </c>
      <c r="M12" s="44" t="s">
        <v>297</v>
      </c>
      <c r="N12" s="44" t="s">
        <v>297</v>
      </c>
      <c r="O12" s="44" t="s">
        <v>297</v>
      </c>
    </row>
    <row r="13" spans="2:15" ht="12" customHeight="1" x14ac:dyDescent="0.2">
      <c r="B13" s="158" t="s">
        <v>305</v>
      </c>
      <c r="C13" s="44" t="s">
        <v>303</v>
      </c>
      <c r="D13" s="44" t="s">
        <v>297</v>
      </c>
      <c r="E13" s="44" t="s">
        <v>297</v>
      </c>
      <c r="F13" s="44" t="s">
        <v>297</v>
      </c>
      <c r="G13" s="44" t="s">
        <v>297</v>
      </c>
      <c r="H13" s="44" t="s">
        <v>297</v>
      </c>
      <c r="I13" s="44" t="s">
        <v>297</v>
      </c>
      <c r="J13" s="44" t="s">
        <v>297</v>
      </c>
      <c r="K13" s="44" t="s">
        <v>297</v>
      </c>
      <c r="L13" s="44" t="s">
        <v>297</v>
      </c>
      <c r="M13" s="44" t="s">
        <v>297</v>
      </c>
      <c r="N13" s="44" t="s">
        <v>297</v>
      </c>
      <c r="O13" s="44" t="s">
        <v>297</v>
      </c>
    </row>
    <row r="14" spans="2:15" ht="12" customHeight="1" x14ac:dyDescent="0.2">
      <c r="B14" s="158" t="s">
        <v>306</v>
      </c>
      <c r="C14" s="44" t="s">
        <v>303</v>
      </c>
      <c r="D14" s="44" t="s">
        <v>297</v>
      </c>
      <c r="E14" s="44" t="s">
        <v>297</v>
      </c>
      <c r="F14" s="44" t="s">
        <v>297</v>
      </c>
      <c r="G14" s="44" t="s">
        <v>297</v>
      </c>
      <c r="H14" s="44" t="s">
        <v>297</v>
      </c>
      <c r="I14" s="44" t="s">
        <v>297</v>
      </c>
      <c r="J14" s="44" t="s">
        <v>297</v>
      </c>
      <c r="K14" s="44" t="s">
        <v>297</v>
      </c>
      <c r="L14" s="44" t="s">
        <v>297</v>
      </c>
      <c r="M14" s="44" t="s">
        <v>297</v>
      </c>
      <c r="N14" s="44" t="s">
        <v>297</v>
      </c>
      <c r="O14" s="44" t="s">
        <v>297</v>
      </c>
    </row>
    <row r="15" spans="2:15" ht="12" customHeight="1" x14ac:dyDescent="0.2">
      <c r="B15" s="158" t="s">
        <v>307</v>
      </c>
      <c r="C15" s="44" t="s">
        <v>303</v>
      </c>
      <c r="D15" s="44" t="s">
        <v>297</v>
      </c>
      <c r="E15" s="44" t="s">
        <v>297</v>
      </c>
      <c r="F15" s="44" t="s">
        <v>297</v>
      </c>
      <c r="G15" s="44" t="s">
        <v>297</v>
      </c>
      <c r="H15" s="44" t="s">
        <v>297</v>
      </c>
      <c r="I15" s="44" t="s">
        <v>297</v>
      </c>
      <c r="J15" s="44" t="s">
        <v>297</v>
      </c>
      <c r="K15" s="44" t="s">
        <v>297</v>
      </c>
      <c r="L15" s="44" t="s">
        <v>297</v>
      </c>
      <c r="M15" s="44" t="s">
        <v>297</v>
      </c>
      <c r="N15" s="44" t="s">
        <v>297</v>
      </c>
      <c r="O15" s="44" t="s">
        <v>297</v>
      </c>
    </row>
    <row r="16" spans="2:15" ht="12" customHeight="1" x14ac:dyDescent="0.2">
      <c r="B16" s="158" t="s">
        <v>308</v>
      </c>
      <c r="C16" s="44" t="s">
        <v>303</v>
      </c>
      <c r="D16" s="44" t="s">
        <v>297</v>
      </c>
      <c r="E16" s="44" t="s">
        <v>297</v>
      </c>
      <c r="F16" s="44" t="s">
        <v>297</v>
      </c>
      <c r="G16" s="44" t="s">
        <v>297</v>
      </c>
      <c r="H16" s="44" t="s">
        <v>297</v>
      </c>
      <c r="I16" s="44" t="s">
        <v>297</v>
      </c>
      <c r="J16" s="44" t="s">
        <v>297</v>
      </c>
      <c r="K16" s="44" t="s">
        <v>297</v>
      </c>
      <c r="L16" s="44" t="s">
        <v>299</v>
      </c>
      <c r="M16" s="44" t="s">
        <v>297</v>
      </c>
      <c r="N16" s="44" t="s">
        <v>297</v>
      </c>
      <c r="O16" s="44" t="s">
        <v>297</v>
      </c>
    </row>
    <row r="17" spans="2:15" s="22" customFormat="1" ht="12" customHeight="1" x14ac:dyDescent="0.2">
      <c r="B17" s="158" t="s">
        <v>309</v>
      </c>
      <c r="C17" s="44">
        <v>29</v>
      </c>
      <c r="D17" s="44" t="s">
        <v>297</v>
      </c>
      <c r="E17" s="44" t="s">
        <v>297</v>
      </c>
      <c r="F17" s="44" t="s">
        <v>297</v>
      </c>
      <c r="G17" s="44" t="s">
        <v>297</v>
      </c>
      <c r="H17" s="44" t="s">
        <v>297</v>
      </c>
      <c r="I17" s="44" t="s">
        <v>297</v>
      </c>
      <c r="J17" s="44" t="s">
        <v>297</v>
      </c>
      <c r="K17" s="44" t="s">
        <v>297</v>
      </c>
      <c r="L17" s="44" t="s">
        <v>297</v>
      </c>
      <c r="M17" s="44">
        <v>7</v>
      </c>
      <c r="N17" s="44" t="s">
        <v>297</v>
      </c>
      <c r="O17" s="44">
        <v>22</v>
      </c>
    </row>
    <row r="18" spans="2:15" ht="12" customHeight="1" x14ac:dyDescent="0.2">
      <c r="B18" s="158" t="s">
        <v>310</v>
      </c>
      <c r="C18" s="44">
        <v>35</v>
      </c>
      <c r="D18" s="44" t="s">
        <v>297</v>
      </c>
      <c r="E18" s="44">
        <v>35</v>
      </c>
      <c r="F18" s="44" t="s">
        <v>297</v>
      </c>
      <c r="G18" s="44" t="s">
        <v>297</v>
      </c>
      <c r="H18" s="44" t="s">
        <v>297</v>
      </c>
      <c r="I18" s="44" t="s">
        <v>297</v>
      </c>
      <c r="J18" s="44" t="s">
        <v>297</v>
      </c>
      <c r="K18" s="44" t="s">
        <v>297</v>
      </c>
      <c r="L18" s="44" t="s">
        <v>297</v>
      </c>
      <c r="M18" s="44" t="s">
        <v>297</v>
      </c>
      <c r="N18" s="44" t="s">
        <v>297</v>
      </c>
      <c r="O18" s="44" t="s">
        <v>297</v>
      </c>
    </row>
    <row r="19" spans="2:15" ht="12" customHeight="1" x14ac:dyDescent="0.2">
      <c r="B19" s="158" t="s">
        <v>311</v>
      </c>
      <c r="C19" s="44" t="s">
        <v>303</v>
      </c>
      <c r="D19" s="44" t="s">
        <v>297</v>
      </c>
      <c r="E19" s="44" t="s">
        <v>297</v>
      </c>
      <c r="F19" s="44" t="s">
        <v>297</v>
      </c>
      <c r="G19" s="44" t="s">
        <v>297</v>
      </c>
      <c r="H19" s="44" t="s">
        <v>297</v>
      </c>
      <c r="I19" s="44" t="s">
        <v>297</v>
      </c>
      <c r="J19" s="44" t="s">
        <v>297</v>
      </c>
      <c r="K19" s="44" t="s">
        <v>297</v>
      </c>
      <c r="L19" s="44" t="s">
        <v>299</v>
      </c>
      <c r="M19" s="44" t="s">
        <v>297</v>
      </c>
      <c r="N19" s="44" t="s">
        <v>297</v>
      </c>
      <c r="O19" s="44" t="s">
        <v>297</v>
      </c>
    </row>
    <row r="20" spans="2:15" ht="12" customHeight="1" x14ac:dyDescent="0.2">
      <c r="B20" s="7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</row>
    <row r="21" spans="2:15" ht="12" customHeight="1" x14ac:dyDescent="0.2">
      <c r="B21" s="7" t="s">
        <v>312</v>
      </c>
    </row>
    <row r="22" spans="2:15" ht="12" customHeight="1" x14ac:dyDescent="0.2">
      <c r="B22" s="105"/>
    </row>
    <row r="23" spans="2:15" ht="12" customHeight="1" x14ac:dyDescent="0.2"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2:15" ht="12" customHeight="1" x14ac:dyDescent="0.2"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</row>
    <row r="25" spans="2:15" ht="12" customHeight="1" x14ac:dyDescent="0.2">
      <c r="C25" s="95"/>
    </row>
    <row r="26" spans="2:15" ht="12" customHeight="1" x14ac:dyDescent="0.2">
      <c r="C26" s="95"/>
    </row>
    <row r="27" spans="2:15" ht="12" customHeight="1" x14ac:dyDescent="0.2">
      <c r="C27" s="95"/>
    </row>
    <row r="28" spans="2:15" ht="12" customHeight="1" x14ac:dyDescent="0.2">
      <c r="C28" s="95"/>
    </row>
    <row r="29" spans="2:15" ht="12" customHeight="1" x14ac:dyDescent="0.2">
      <c r="C29" s="95"/>
    </row>
    <row r="30" spans="2:15" ht="12" customHeight="1" x14ac:dyDescent="0.2">
      <c r="C30" s="95"/>
    </row>
    <row r="31" spans="2:15" ht="12" customHeight="1" x14ac:dyDescent="0.2">
      <c r="C31" s="95"/>
    </row>
    <row r="32" spans="2:15" ht="12" customHeight="1" x14ac:dyDescent="0.2">
      <c r="C32" s="95"/>
    </row>
    <row r="33" spans="3:3" ht="12" customHeight="1" x14ac:dyDescent="0.2">
      <c r="C33" s="95"/>
    </row>
    <row r="34" spans="3:3" ht="12" customHeight="1" x14ac:dyDescent="0.2">
      <c r="C34" s="95"/>
    </row>
    <row r="35" spans="3:3" ht="12" customHeight="1" x14ac:dyDescent="0.2">
      <c r="C35" s="95"/>
    </row>
    <row r="36" spans="3:3" ht="12" customHeight="1" x14ac:dyDescent="0.2">
      <c r="C36" s="95"/>
    </row>
    <row r="37" spans="3:3" ht="12" customHeight="1" x14ac:dyDescent="0.2">
      <c r="C37" s="95"/>
    </row>
  </sheetData>
  <phoneticPr fontId="3"/>
  <pageMargins left="0.74803149606299213" right="0.74803149606299213" top="0.98425196850393704" bottom="0.98425196850393704" header="0.51181102362204722" footer="0.51181102362204722"/>
  <pageSetup paperSize="9" orientation="landscape" verticalDpi="400" r:id="rId1"/>
  <headerFooter alignWithMargins="0">
    <oddHeader>&amp;L&amp;F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92228-076A-4AA3-BFFD-760D34EA44DE}">
  <dimension ref="B1:X282"/>
  <sheetViews>
    <sheetView zoomScaleNormal="100" zoomScaleSheetLayoutView="90" workbookViewId="0"/>
  </sheetViews>
  <sheetFormatPr defaultRowHeight="13" x14ac:dyDescent="0.2"/>
  <cols>
    <col min="1" max="1" width="2.6328125" style="161" customWidth="1"/>
    <col min="2" max="2" width="29.6328125" style="161" customWidth="1"/>
    <col min="3" max="5" width="8" style="161" customWidth="1"/>
    <col min="6" max="22" width="9.1796875" style="161" customWidth="1"/>
    <col min="23" max="16384" width="8.7265625" style="161"/>
  </cols>
  <sheetData>
    <row r="1" spans="2:24" ht="14.25" customHeight="1" x14ac:dyDescent="0.2">
      <c r="B1" s="159" t="s">
        <v>313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</row>
    <row r="2" spans="2:24" ht="12" customHeight="1" x14ac:dyDescent="0.2"/>
    <row r="3" spans="2:24" ht="12" customHeight="1" x14ac:dyDescent="0.2">
      <c r="B3" s="162" t="s">
        <v>314</v>
      </c>
      <c r="C3" s="163" t="s">
        <v>41</v>
      </c>
      <c r="D3" s="164" t="s">
        <v>315</v>
      </c>
      <c r="E3" s="164" t="s">
        <v>316</v>
      </c>
      <c r="F3" s="164" t="s">
        <v>317</v>
      </c>
      <c r="G3" s="164" t="s">
        <v>318</v>
      </c>
      <c r="H3" s="164" t="s">
        <v>230</v>
      </c>
      <c r="I3" s="164" t="s">
        <v>231</v>
      </c>
      <c r="J3" s="164" t="s">
        <v>232</v>
      </c>
      <c r="K3" s="164" t="s">
        <v>233</v>
      </c>
      <c r="L3" s="164" t="s">
        <v>234</v>
      </c>
      <c r="M3" s="164" t="s">
        <v>235</v>
      </c>
      <c r="N3" s="164" t="s">
        <v>319</v>
      </c>
      <c r="O3" s="164" t="s">
        <v>320</v>
      </c>
      <c r="P3" s="164" t="s">
        <v>321</v>
      </c>
      <c r="Q3" s="164" t="s">
        <v>322</v>
      </c>
      <c r="R3" s="164" t="s">
        <v>323</v>
      </c>
      <c r="S3" s="164" t="s">
        <v>324</v>
      </c>
      <c r="T3" s="164" t="s">
        <v>325</v>
      </c>
      <c r="U3" s="164" t="s">
        <v>326</v>
      </c>
      <c r="V3" s="164" t="s">
        <v>327</v>
      </c>
      <c r="W3" s="160"/>
      <c r="X3" s="160"/>
    </row>
    <row r="4" spans="2:24" ht="12" customHeight="1" x14ac:dyDescent="0.2">
      <c r="B4" s="165"/>
      <c r="C4" s="166" t="s">
        <v>8</v>
      </c>
      <c r="D4" s="166" t="s">
        <v>8</v>
      </c>
      <c r="E4" s="166" t="s">
        <v>8</v>
      </c>
      <c r="F4" s="166" t="s">
        <v>8</v>
      </c>
      <c r="G4" s="166" t="s">
        <v>8</v>
      </c>
      <c r="H4" s="166" t="s">
        <v>8</v>
      </c>
      <c r="I4" s="166" t="s">
        <v>8</v>
      </c>
      <c r="J4" s="166" t="s">
        <v>8</v>
      </c>
      <c r="K4" s="166" t="s">
        <v>8</v>
      </c>
      <c r="L4" s="166" t="s">
        <v>8</v>
      </c>
      <c r="M4" s="166" t="s">
        <v>8</v>
      </c>
      <c r="N4" s="166" t="s">
        <v>8</v>
      </c>
      <c r="O4" s="166" t="s">
        <v>8</v>
      </c>
      <c r="P4" s="166" t="s">
        <v>8</v>
      </c>
      <c r="Q4" s="166" t="s">
        <v>8</v>
      </c>
      <c r="R4" s="166" t="s">
        <v>8</v>
      </c>
      <c r="S4" s="166" t="s">
        <v>8</v>
      </c>
      <c r="T4" s="166" t="s">
        <v>8</v>
      </c>
      <c r="U4" s="166" t="s">
        <v>8</v>
      </c>
      <c r="V4" s="166" t="s">
        <v>8</v>
      </c>
      <c r="W4" s="160"/>
      <c r="X4" s="160"/>
    </row>
    <row r="5" spans="2:24" ht="12" customHeight="1" x14ac:dyDescent="0.2">
      <c r="B5" s="167" t="s">
        <v>118</v>
      </c>
      <c r="C5" s="168">
        <v>26589</v>
      </c>
      <c r="D5" s="168">
        <v>27</v>
      </c>
      <c r="E5" s="168">
        <v>6</v>
      </c>
      <c r="F5" s="168">
        <v>4</v>
      </c>
      <c r="G5" s="168">
        <v>17</v>
      </c>
      <c r="H5" s="168">
        <v>37</v>
      </c>
      <c r="I5" s="168">
        <v>25</v>
      </c>
      <c r="J5" s="168">
        <v>38</v>
      </c>
      <c r="K5" s="168">
        <v>69</v>
      </c>
      <c r="L5" s="168">
        <v>123</v>
      </c>
      <c r="M5" s="168">
        <v>226</v>
      </c>
      <c r="N5" s="168">
        <v>339</v>
      </c>
      <c r="O5" s="168">
        <v>440</v>
      </c>
      <c r="P5" s="168">
        <v>660</v>
      </c>
      <c r="Q5" s="168">
        <v>1157</v>
      </c>
      <c r="R5" s="168">
        <v>2420</v>
      </c>
      <c r="S5" s="168">
        <v>2986</v>
      </c>
      <c r="T5" s="168">
        <v>4168</v>
      </c>
      <c r="U5" s="168">
        <v>5192</v>
      </c>
      <c r="V5" s="168">
        <v>8655</v>
      </c>
      <c r="W5" s="160"/>
      <c r="X5" s="160"/>
    </row>
    <row r="6" spans="2:24" ht="12" customHeight="1" x14ac:dyDescent="0.2">
      <c r="B6" s="167" t="s">
        <v>119</v>
      </c>
      <c r="C6" s="168">
        <v>26743</v>
      </c>
      <c r="D6" s="168">
        <v>34</v>
      </c>
      <c r="E6" s="168">
        <v>6</v>
      </c>
      <c r="F6" s="168">
        <v>5</v>
      </c>
      <c r="G6" s="168">
        <v>15</v>
      </c>
      <c r="H6" s="168">
        <v>44</v>
      </c>
      <c r="I6" s="168">
        <v>33</v>
      </c>
      <c r="J6" s="168">
        <v>42</v>
      </c>
      <c r="K6" s="168">
        <v>57</v>
      </c>
      <c r="L6" s="168">
        <v>98</v>
      </c>
      <c r="M6" s="168">
        <v>203</v>
      </c>
      <c r="N6" s="168">
        <v>340</v>
      </c>
      <c r="O6" s="168">
        <v>461</v>
      </c>
      <c r="P6" s="168">
        <v>685</v>
      </c>
      <c r="Q6" s="168">
        <v>1116</v>
      </c>
      <c r="R6" s="168">
        <v>2289</v>
      </c>
      <c r="S6" s="168">
        <v>3174</v>
      </c>
      <c r="T6" s="168">
        <v>4133</v>
      </c>
      <c r="U6" s="168">
        <v>5319</v>
      </c>
      <c r="V6" s="168">
        <v>8689</v>
      </c>
      <c r="W6" s="169"/>
      <c r="X6" s="169"/>
    </row>
    <row r="7" spans="2:24" ht="12" customHeight="1" x14ac:dyDescent="0.2">
      <c r="B7" s="170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69"/>
      <c r="X7" s="169"/>
    </row>
    <row r="8" spans="2:24" ht="12" customHeight="1" x14ac:dyDescent="0.2">
      <c r="B8" s="167" t="s">
        <v>328</v>
      </c>
      <c r="C8" s="168">
        <v>43</v>
      </c>
      <c r="D8" s="168">
        <v>0</v>
      </c>
      <c r="E8" s="168">
        <v>0</v>
      </c>
      <c r="F8" s="168">
        <v>0</v>
      </c>
      <c r="G8" s="168">
        <v>0</v>
      </c>
      <c r="H8" s="168">
        <v>0</v>
      </c>
      <c r="I8" s="168">
        <v>0</v>
      </c>
      <c r="J8" s="168">
        <v>0</v>
      </c>
      <c r="K8" s="168">
        <v>0</v>
      </c>
      <c r="L8" s="168">
        <v>0</v>
      </c>
      <c r="M8" s="168">
        <v>0</v>
      </c>
      <c r="N8" s="168">
        <v>0</v>
      </c>
      <c r="O8" s="168">
        <v>1</v>
      </c>
      <c r="P8" s="168">
        <v>1</v>
      </c>
      <c r="Q8" s="168">
        <v>1</v>
      </c>
      <c r="R8" s="168">
        <v>2</v>
      </c>
      <c r="S8" s="168">
        <v>7</v>
      </c>
      <c r="T8" s="168">
        <v>7</v>
      </c>
      <c r="U8" s="168">
        <v>13</v>
      </c>
      <c r="V8" s="168">
        <v>11</v>
      </c>
      <c r="W8" s="169"/>
      <c r="X8" s="169"/>
    </row>
    <row r="9" spans="2:24" ht="12" customHeight="1" x14ac:dyDescent="0.2">
      <c r="B9" s="172" t="s">
        <v>44</v>
      </c>
      <c r="C9" s="168">
        <v>18</v>
      </c>
      <c r="D9" s="168">
        <v>0</v>
      </c>
      <c r="E9" s="168">
        <v>0</v>
      </c>
      <c r="F9" s="168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168">
        <v>0</v>
      </c>
      <c r="N9" s="168">
        <v>1</v>
      </c>
      <c r="O9" s="168">
        <v>0</v>
      </c>
      <c r="P9" s="168">
        <v>0</v>
      </c>
      <c r="Q9" s="168">
        <v>1</v>
      </c>
      <c r="R9" s="168">
        <v>2</v>
      </c>
      <c r="S9" s="168">
        <v>3</v>
      </c>
      <c r="T9" s="168">
        <v>1</v>
      </c>
      <c r="U9" s="168">
        <v>4</v>
      </c>
      <c r="V9" s="168">
        <v>6</v>
      </c>
      <c r="W9" s="169"/>
      <c r="X9" s="169"/>
    </row>
    <row r="10" spans="2:24" ht="12" customHeight="1" x14ac:dyDescent="0.2">
      <c r="B10" s="167" t="s">
        <v>329</v>
      </c>
      <c r="C10" s="168">
        <v>240</v>
      </c>
      <c r="D10" s="168">
        <v>0</v>
      </c>
      <c r="E10" s="168">
        <v>0</v>
      </c>
      <c r="F10" s="168">
        <v>0</v>
      </c>
      <c r="G10" s="168">
        <v>0</v>
      </c>
      <c r="H10" s="168">
        <v>1</v>
      </c>
      <c r="I10" s="168">
        <v>0</v>
      </c>
      <c r="J10" s="168">
        <v>0</v>
      </c>
      <c r="K10" s="168">
        <v>0</v>
      </c>
      <c r="L10" s="168">
        <v>0</v>
      </c>
      <c r="M10" s="168">
        <v>0</v>
      </c>
      <c r="N10" s="168">
        <v>2</v>
      </c>
      <c r="O10" s="168">
        <v>4</v>
      </c>
      <c r="P10" s="168">
        <v>10</v>
      </c>
      <c r="Q10" s="168">
        <v>13</v>
      </c>
      <c r="R10" s="168">
        <v>25</v>
      </c>
      <c r="S10" s="168">
        <v>28</v>
      </c>
      <c r="T10" s="168">
        <v>34</v>
      </c>
      <c r="U10" s="168">
        <v>53</v>
      </c>
      <c r="V10" s="168">
        <v>70</v>
      </c>
      <c r="W10" s="169"/>
      <c r="X10" s="169"/>
    </row>
    <row r="11" spans="2:24" ht="12" customHeight="1" x14ac:dyDescent="0.2">
      <c r="B11" s="167" t="s">
        <v>330</v>
      </c>
      <c r="C11" s="168">
        <v>39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168">
        <v>0</v>
      </c>
      <c r="N11" s="168">
        <v>0</v>
      </c>
      <c r="O11" s="168">
        <v>0</v>
      </c>
      <c r="P11" s="168">
        <v>1</v>
      </c>
      <c r="Q11" s="168">
        <v>3</v>
      </c>
      <c r="R11" s="168">
        <v>7</v>
      </c>
      <c r="S11" s="168">
        <v>2</v>
      </c>
      <c r="T11" s="168">
        <v>10</v>
      </c>
      <c r="U11" s="168">
        <v>9</v>
      </c>
      <c r="V11" s="168">
        <v>7</v>
      </c>
      <c r="W11" s="169"/>
      <c r="X11" s="169"/>
    </row>
    <row r="12" spans="2:24" ht="12" customHeight="1" x14ac:dyDescent="0.2">
      <c r="B12" s="173" t="s">
        <v>331</v>
      </c>
      <c r="C12" s="168">
        <v>2</v>
      </c>
      <c r="D12" s="168">
        <v>0</v>
      </c>
      <c r="E12" s="168">
        <v>0</v>
      </c>
      <c r="F12" s="168">
        <v>0</v>
      </c>
      <c r="G12" s="168">
        <v>0</v>
      </c>
      <c r="H12" s="168">
        <v>0</v>
      </c>
      <c r="I12" s="168">
        <v>0</v>
      </c>
      <c r="J12" s="168">
        <v>0</v>
      </c>
      <c r="K12" s="168">
        <v>1</v>
      </c>
      <c r="L12" s="168">
        <v>0</v>
      </c>
      <c r="M12" s="168">
        <v>0</v>
      </c>
      <c r="N12" s="168">
        <v>0</v>
      </c>
      <c r="O12" s="168">
        <v>0</v>
      </c>
      <c r="P12" s="168">
        <v>0</v>
      </c>
      <c r="Q12" s="168">
        <v>0</v>
      </c>
      <c r="R12" s="168">
        <v>0</v>
      </c>
      <c r="S12" s="168">
        <v>0</v>
      </c>
      <c r="T12" s="168">
        <v>1</v>
      </c>
      <c r="U12" s="168">
        <v>0</v>
      </c>
      <c r="V12" s="168">
        <v>0</v>
      </c>
      <c r="W12" s="169"/>
      <c r="X12" s="169"/>
    </row>
    <row r="13" spans="2:24" ht="12" customHeight="1" x14ac:dyDescent="0.2">
      <c r="B13" s="172" t="s">
        <v>332</v>
      </c>
      <c r="C13" s="168">
        <v>111</v>
      </c>
      <c r="D13" s="168">
        <v>0</v>
      </c>
      <c r="E13" s="168">
        <v>0</v>
      </c>
      <c r="F13" s="168">
        <v>0</v>
      </c>
      <c r="G13" s="168">
        <v>0</v>
      </c>
      <c r="H13" s="168">
        <v>0</v>
      </c>
      <c r="I13" s="168">
        <v>1</v>
      </c>
      <c r="J13" s="168">
        <v>1</v>
      </c>
      <c r="K13" s="168">
        <v>0</v>
      </c>
      <c r="L13" s="168">
        <v>0</v>
      </c>
      <c r="M13" s="168">
        <v>0</v>
      </c>
      <c r="N13" s="168">
        <v>2</v>
      </c>
      <c r="O13" s="168">
        <v>1</v>
      </c>
      <c r="P13" s="168">
        <v>2</v>
      </c>
      <c r="Q13" s="168">
        <v>5</v>
      </c>
      <c r="R13" s="168">
        <v>23</v>
      </c>
      <c r="S13" s="168">
        <v>16</v>
      </c>
      <c r="T13" s="168">
        <v>20</v>
      </c>
      <c r="U13" s="168">
        <v>22</v>
      </c>
      <c r="V13" s="168">
        <v>18</v>
      </c>
      <c r="W13" s="169"/>
      <c r="X13" s="169"/>
    </row>
    <row r="14" spans="2:24" ht="12" customHeight="1" x14ac:dyDescent="0.2">
      <c r="B14" s="167" t="s">
        <v>333</v>
      </c>
      <c r="C14" s="168">
        <v>6054</v>
      </c>
      <c r="D14" s="168">
        <v>0</v>
      </c>
      <c r="E14" s="168">
        <v>2</v>
      </c>
      <c r="F14" s="168">
        <v>1</v>
      </c>
      <c r="G14" s="168">
        <v>1</v>
      </c>
      <c r="H14" s="168">
        <v>3</v>
      </c>
      <c r="I14" s="168">
        <v>3</v>
      </c>
      <c r="J14" s="168">
        <v>6</v>
      </c>
      <c r="K14" s="168">
        <v>11</v>
      </c>
      <c r="L14" s="168">
        <v>26</v>
      </c>
      <c r="M14" s="168">
        <v>55</v>
      </c>
      <c r="N14" s="168">
        <v>107</v>
      </c>
      <c r="O14" s="168">
        <v>169</v>
      </c>
      <c r="P14" s="168">
        <v>259</v>
      </c>
      <c r="Q14" s="168">
        <v>458</v>
      </c>
      <c r="R14" s="168">
        <v>899</v>
      </c>
      <c r="S14" s="168">
        <v>1068</v>
      </c>
      <c r="T14" s="168">
        <v>1097</v>
      </c>
      <c r="U14" s="168">
        <v>1029</v>
      </c>
      <c r="V14" s="168">
        <v>860</v>
      </c>
      <c r="W14" s="169"/>
      <c r="X14" s="169"/>
    </row>
    <row r="15" spans="2:24" ht="12" customHeight="1" x14ac:dyDescent="0.2">
      <c r="B15" s="167" t="s">
        <v>334</v>
      </c>
      <c r="C15" s="168">
        <v>231</v>
      </c>
      <c r="D15" s="168">
        <v>1</v>
      </c>
      <c r="E15" s="168">
        <v>3</v>
      </c>
      <c r="F15" s="168">
        <v>0</v>
      </c>
      <c r="G15" s="168">
        <v>0</v>
      </c>
      <c r="H15" s="168">
        <v>0</v>
      </c>
      <c r="I15" s="168">
        <v>0</v>
      </c>
      <c r="J15" s="168">
        <v>0</v>
      </c>
      <c r="K15" s="168">
        <v>2</v>
      </c>
      <c r="L15" s="168">
        <v>1</v>
      </c>
      <c r="M15" s="168">
        <v>1</v>
      </c>
      <c r="N15" s="168">
        <v>3</v>
      </c>
      <c r="O15" s="168">
        <v>4</v>
      </c>
      <c r="P15" s="168">
        <v>5</v>
      </c>
      <c r="Q15" s="168">
        <v>5</v>
      </c>
      <c r="R15" s="168">
        <v>23</v>
      </c>
      <c r="S15" s="168">
        <v>37</v>
      </c>
      <c r="T15" s="168">
        <v>40</v>
      </c>
      <c r="U15" s="168">
        <v>47</v>
      </c>
      <c r="V15" s="168">
        <v>59</v>
      </c>
      <c r="W15" s="169"/>
      <c r="X15" s="169"/>
    </row>
    <row r="16" spans="2:24" ht="12" customHeight="1" x14ac:dyDescent="0.2">
      <c r="B16" s="167" t="s">
        <v>335</v>
      </c>
      <c r="C16" s="168">
        <v>36</v>
      </c>
      <c r="D16" s="168">
        <v>0</v>
      </c>
      <c r="E16" s="168">
        <v>0</v>
      </c>
      <c r="F16" s="168">
        <v>0</v>
      </c>
      <c r="G16" s="168">
        <v>0</v>
      </c>
      <c r="H16" s="168">
        <v>0</v>
      </c>
      <c r="I16" s="168">
        <v>0</v>
      </c>
      <c r="J16" s="168">
        <v>0</v>
      </c>
      <c r="K16" s="168">
        <v>0</v>
      </c>
      <c r="L16" s="168">
        <v>0</v>
      </c>
      <c r="M16" s="168">
        <v>0</v>
      </c>
      <c r="N16" s="168">
        <v>0</v>
      </c>
      <c r="O16" s="168">
        <v>0</v>
      </c>
      <c r="P16" s="168">
        <v>0</v>
      </c>
      <c r="Q16" s="168">
        <v>0</v>
      </c>
      <c r="R16" s="168">
        <v>2</v>
      </c>
      <c r="S16" s="168">
        <v>4</v>
      </c>
      <c r="T16" s="168">
        <v>8</v>
      </c>
      <c r="U16" s="168">
        <v>9</v>
      </c>
      <c r="V16" s="168">
        <v>13</v>
      </c>
      <c r="W16" s="169"/>
      <c r="X16" s="169"/>
    </row>
    <row r="17" spans="2:24" ht="12" customHeight="1" x14ac:dyDescent="0.2">
      <c r="B17" s="174" t="s">
        <v>336</v>
      </c>
      <c r="C17" s="168">
        <v>28</v>
      </c>
      <c r="D17" s="168">
        <v>1</v>
      </c>
      <c r="E17" s="168">
        <v>0</v>
      </c>
      <c r="F17" s="168">
        <v>0</v>
      </c>
      <c r="G17" s="168">
        <v>0</v>
      </c>
      <c r="H17" s="168">
        <v>0</v>
      </c>
      <c r="I17" s="168">
        <v>0</v>
      </c>
      <c r="J17" s="168">
        <v>0</v>
      </c>
      <c r="K17" s="168">
        <v>0</v>
      </c>
      <c r="L17" s="168">
        <v>0</v>
      </c>
      <c r="M17" s="168">
        <v>0</v>
      </c>
      <c r="N17" s="168">
        <v>0</v>
      </c>
      <c r="O17" s="168">
        <v>0</v>
      </c>
      <c r="P17" s="168">
        <v>0</v>
      </c>
      <c r="Q17" s="168">
        <v>3</v>
      </c>
      <c r="R17" s="168">
        <v>6</v>
      </c>
      <c r="S17" s="168">
        <v>3</v>
      </c>
      <c r="T17" s="168">
        <v>5</v>
      </c>
      <c r="U17" s="168">
        <v>3</v>
      </c>
      <c r="V17" s="168">
        <v>7</v>
      </c>
      <c r="W17" s="169"/>
      <c r="X17" s="169"/>
    </row>
    <row r="18" spans="2:24" ht="12" customHeight="1" x14ac:dyDescent="0.2">
      <c r="B18" s="167" t="s">
        <v>337</v>
      </c>
      <c r="C18" s="168">
        <v>290</v>
      </c>
      <c r="D18" s="168">
        <v>0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0</v>
      </c>
      <c r="L18" s="168">
        <v>1</v>
      </c>
      <c r="M18" s="168">
        <v>3</v>
      </c>
      <c r="N18" s="168">
        <v>5</v>
      </c>
      <c r="O18" s="168">
        <v>6</v>
      </c>
      <c r="P18" s="168">
        <v>5</v>
      </c>
      <c r="Q18" s="168">
        <v>13</v>
      </c>
      <c r="R18" s="168">
        <v>36</v>
      </c>
      <c r="S18" s="168">
        <v>44</v>
      </c>
      <c r="T18" s="168">
        <v>53</v>
      </c>
      <c r="U18" s="168">
        <v>50</v>
      </c>
      <c r="V18" s="168">
        <v>74</v>
      </c>
      <c r="W18" s="169"/>
      <c r="X18" s="169"/>
    </row>
    <row r="19" spans="2:24" ht="12" customHeight="1" x14ac:dyDescent="0.2">
      <c r="B19" s="175" t="s">
        <v>338</v>
      </c>
      <c r="C19" s="168">
        <v>138</v>
      </c>
      <c r="D19" s="168">
        <v>0</v>
      </c>
      <c r="E19" s="168">
        <v>0</v>
      </c>
      <c r="F19" s="168">
        <v>0</v>
      </c>
      <c r="G19" s="168">
        <v>0</v>
      </c>
      <c r="H19" s="168">
        <v>0</v>
      </c>
      <c r="I19" s="168">
        <v>0</v>
      </c>
      <c r="J19" s="168">
        <v>1</v>
      </c>
      <c r="K19" s="168">
        <v>1</v>
      </c>
      <c r="L19" s="168">
        <v>0</v>
      </c>
      <c r="M19" s="168">
        <v>1</v>
      </c>
      <c r="N19" s="168">
        <v>3</v>
      </c>
      <c r="O19" s="168">
        <v>3</v>
      </c>
      <c r="P19" s="168">
        <v>3</v>
      </c>
      <c r="Q19" s="168">
        <v>5</v>
      </c>
      <c r="R19" s="168">
        <v>15</v>
      </c>
      <c r="S19" s="168">
        <v>7</v>
      </c>
      <c r="T19" s="168">
        <v>24</v>
      </c>
      <c r="U19" s="168">
        <v>33</v>
      </c>
      <c r="V19" s="168">
        <v>42</v>
      </c>
      <c r="W19" s="169"/>
      <c r="X19" s="169"/>
    </row>
    <row r="20" spans="2:24" ht="12" customHeight="1" x14ac:dyDescent="0.2">
      <c r="B20" s="167" t="s">
        <v>339</v>
      </c>
      <c r="C20" s="168">
        <v>508</v>
      </c>
      <c r="D20" s="168">
        <v>0</v>
      </c>
      <c r="E20" s="168">
        <v>0</v>
      </c>
      <c r="F20" s="168">
        <v>0</v>
      </c>
      <c r="G20" s="168">
        <v>0</v>
      </c>
      <c r="H20" s="168">
        <v>0</v>
      </c>
      <c r="I20" s="168">
        <v>0</v>
      </c>
      <c r="J20" s="168">
        <v>0</v>
      </c>
      <c r="K20" s="168">
        <v>0</v>
      </c>
      <c r="L20" s="168">
        <v>0</v>
      </c>
      <c r="M20" s="168">
        <v>3</v>
      </c>
      <c r="N20" s="168">
        <v>0</v>
      </c>
      <c r="O20" s="168">
        <v>2</v>
      </c>
      <c r="P20" s="168">
        <v>4</v>
      </c>
      <c r="Q20" s="168">
        <v>9</v>
      </c>
      <c r="R20" s="168">
        <v>16</v>
      </c>
      <c r="S20" s="168">
        <v>31</v>
      </c>
      <c r="T20" s="168">
        <v>76</v>
      </c>
      <c r="U20" s="168">
        <v>134</v>
      </c>
      <c r="V20" s="168">
        <v>233</v>
      </c>
      <c r="W20" s="169"/>
      <c r="X20" s="169"/>
    </row>
    <row r="21" spans="2:24" ht="12" customHeight="1" x14ac:dyDescent="0.2">
      <c r="B21" s="172" t="s">
        <v>340</v>
      </c>
      <c r="C21" s="168">
        <v>2</v>
      </c>
      <c r="D21" s="168">
        <v>0</v>
      </c>
      <c r="E21" s="168">
        <v>0</v>
      </c>
      <c r="F21" s="168">
        <v>0</v>
      </c>
      <c r="G21" s="168">
        <v>0</v>
      </c>
      <c r="H21" s="168">
        <v>0</v>
      </c>
      <c r="I21" s="168">
        <v>0</v>
      </c>
      <c r="J21" s="168">
        <v>0</v>
      </c>
      <c r="K21" s="168">
        <v>0</v>
      </c>
      <c r="L21" s="168">
        <v>0</v>
      </c>
      <c r="M21" s="168">
        <v>0</v>
      </c>
      <c r="N21" s="168">
        <v>0</v>
      </c>
      <c r="O21" s="168">
        <v>0</v>
      </c>
      <c r="P21" s="168">
        <v>0</v>
      </c>
      <c r="Q21" s="168">
        <v>0</v>
      </c>
      <c r="R21" s="168">
        <v>0</v>
      </c>
      <c r="S21" s="168">
        <v>2</v>
      </c>
      <c r="T21" s="168">
        <v>0</v>
      </c>
      <c r="U21" s="168">
        <v>0</v>
      </c>
      <c r="V21" s="168">
        <v>0</v>
      </c>
      <c r="W21" s="169"/>
      <c r="X21" s="169"/>
    </row>
    <row r="22" spans="2:24" ht="12" customHeight="1" x14ac:dyDescent="0.2">
      <c r="B22" s="172" t="s">
        <v>341</v>
      </c>
      <c r="C22" s="168">
        <v>37</v>
      </c>
      <c r="D22" s="168">
        <v>0</v>
      </c>
      <c r="E22" s="168">
        <v>0</v>
      </c>
      <c r="F22" s="168">
        <v>0</v>
      </c>
      <c r="G22" s="168">
        <v>0</v>
      </c>
      <c r="H22" s="168">
        <v>0</v>
      </c>
      <c r="I22" s="168">
        <v>0</v>
      </c>
      <c r="J22" s="168">
        <v>1</v>
      </c>
      <c r="K22" s="168">
        <v>0</v>
      </c>
      <c r="L22" s="168">
        <v>0</v>
      </c>
      <c r="M22" s="168">
        <v>1</v>
      </c>
      <c r="N22" s="168">
        <v>1</v>
      </c>
      <c r="O22" s="168">
        <v>3</v>
      </c>
      <c r="P22" s="168">
        <v>2</v>
      </c>
      <c r="Q22" s="168">
        <v>3</v>
      </c>
      <c r="R22" s="168">
        <v>9</v>
      </c>
      <c r="S22" s="168">
        <v>7</v>
      </c>
      <c r="T22" s="168">
        <v>7</v>
      </c>
      <c r="U22" s="168">
        <v>3</v>
      </c>
      <c r="V22" s="168">
        <v>0</v>
      </c>
      <c r="W22" s="169"/>
      <c r="X22" s="169"/>
    </row>
    <row r="23" spans="2:24" ht="12" customHeight="1" x14ac:dyDescent="0.2">
      <c r="B23" s="167" t="s">
        <v>342</v>
      </c>
      <c r="C23" s="168">
        <v>165</v>
      </c>
      <c r="D23" s="168">
        <v>0</v>
      </c>
      <c r="E23" s="168">
        <v>0</v>
      </c>
      <c r="F23" s="168">
        <v>0</v>
      </c>
      <c r="G23" s="168">
        <v>0</v>
      </c>
      <c r="H23" s="168">
        <v>0</v>
      </c>
      <c r="I23" s="168">
        <v>0</v>
      </c>
      <c r="J23" s="168">
        <v>0</v>
      </c>
      <c r="K23" s="168">
        <v>0</v>
      </c>
      <c r="L23" s="168">
        <v>0</v>
      </c>
      <c r="M23" s="168">
        <v>0</v>
      </c>
      <c r="N23" s="168">
        <v>0</v>
      </c>
      <c r="O23" s="168">
        <v>0</v>
      </c>
      <c r="P23" s="168">
        <v>2</v>
      </c>
      <c r="Q23" s="168">
        <v>6</v>
      </c>
      <c r="R23" s="168">
        <v>17</v>
      </c>
      <c r="S23" s="168">
        <v>31</v>
      </c>
      <c r="T23" s="168">
        <v>44</v>
      </c>
      <c r="U23" s="168">
        <v>36</v>
      </c>
      <c r="V23" s="168">
        <v>29</v>
      </c>
      <c r="W23" s="169"/>
      <c r="X23" s="169"/>
    </row>
    <row r="24" spans="2:24" ht="12" customHeight="1" x14ac:dyDescent="0.2">
      <c r="B24" s="167" t="s">
        <v>343</v>
      </c>
      <c r="C24" s="168">
        <v>497</v>
      </c>
      <c r="D24" s="168">
        <v>0</v>
      </c>
      <c r="E24" s="168">
        <v>0</v>
      </c>
      <c r="F24" s="168">
        <v>0</v>
      </c>
      <c r="G24" s="168">
        <v>0</v>
      </c>
      <c r="H24" s="168">
        <v>0</v>
      </c>
      <c r="I24" s="168">
        <v>0</v>
      </c>
      <c r="J24" s="168">
        <v>0</v>
      </c>
      <c r="K24" s="168">
        <v>0</v>
      </c>
      <c r="L24" s="168">
        <v>0</v>
      </c>
      <c r="M24" s="168">
        <v>0</v>
      </c>
      <c r="N24" s="168">
        <v>0</v>
      </c>
      <c r="O24" s="168">
        <v>0</v>
      </c>
      <c r="P24" s="168">
        <v>2</v>
      </c>
      <c r="Q24" s="168">
        <v>4</v>
      </c>
      <c r="R24" s="168">
        <v>8</v>
      </c>
      <c r="S24" s="168">
        <v>44</v>
      </c>
      <c r="T24" s="168">
        <v>61</v>
      </c>
      <c r="U24" s="168">
        <v>148</v>
      </c>
      <c r="V24" s="168">
        <v>230</v>
      </c>
      <c r="W24" s="169"/>
      <c r="X24" s="169"/>
    </row>
    <row r="25" spans="2:24" ht="12" customHeight="1" x14ac:dyDescent="0.2">
      <c r="B25" s="172" t="s">
        <v>344</v>
      </c>
      <c r="C25" s="168">
        <v>319</v>
      </c>
      <c r="D25" s="168">
        <v>2</v>
      </c>
      <c r="E25" s="168">
        <v>0</v>
      </c>
      <c r="F25" s="168">
        <v>1</v>
      </c>
      <c r="G25" s="168">
        <v>1</v>
      </c>
      <c r="H25" s="168">
        <v>2</v>
      </c>
      <c r="I25" s="168">
        <v>1</v>
      </c>
      <c r="J25" s="168">
        <v>4</v>
      </c>
      <c r="K25" s="168">
        <v>1</v>
      </c>
      <c r="L25" s="168">
        <v>1</v>
      </c>
      <c r="M25" s="168">
        <v>3</v>
      </c>
      <c r="N25" s="168">
        <v>11</v>
      </c>
      <c r="O25" s="168">
        <v>6</v>
      </c>
      <c r="P25" s="168">
        <v>22</v>
      </c>
      <c r="Q25" s="168">
        <v>19</v>
      </c>
      <c r="R25" s="168">
        <v>38</v>
      </c>
      <c r="S25" s="168">
        <v>42</v>
      </c>
      <c r="T25" s="168">
        <v>73</v>
      </c>
      <c r="U25" s="168">
        <v>51</v>
      </c>
      <c r="V25" s="168">
        <v>41</v>
      </c>
      <c r="W25" s="169"/>
      <c r="X25" s="169"/>
    </row>
    <row r="26" spans="2:24" ht="12" customHeight="1" x14ac:dyDescent="0.2">
      <c r="B26" s="167" t="s">
        <v>345</v>
      </c>
      <c r="C26" s="168">
        <v>0</v>
      </c>
      <c r="D26" s="168">
        <v>0</v>
      </c>
      <c r="E26" s="168">
        <v>0</v>
      </c>
      <c r="F26" s="168">
        <v>0</v>
      </c>
      <c r="G26" s="168">
        <v>0</v>
      </c>
      <c r="H26" s="168">
        <v>0</v>
      </c>
      <c r="I26" s="168">
        <v>0</v>
      </c>
      <c r="J26" s="168">
        <v>0</v>
      </c>
      <c r="K26" s="168">
        <v>0</v>
      </c>
      <c r="L26" s="168">
        <v>0</v>
      </c>
      <c r="M26" s="168">
        <v>0</v>
      </c>
      <c r="N26" s="168">
        <v>0</v>
      </c>
      <c r="O26" s="168">
        <v>0</v>
      </c>
      <c r="P26" s="168">
        <v>0</v>
      </c>
      <c r="Q26" s="168">
        <v>0</v>
      </c>
      <c r="R26" s="168">
        <v>0</v>
      </c>
      <c r="S26" s="168">
        <v>0</v>
      </c>
      <c r="T26" s="168">
        <v>0</v>
      </c>
      <c r="U26" s="168">
        <v>0</v>
      </c>
      <c r="V26" s="168">
        <v>0</v>
      </c>
      <c r="W26" s="169"/>
      <c r="X26" s="169"/>
    </row>
    <row r="27" spans="2:24" ht="12" customHeight="1" x14ac:dyDescent="0.2">
      <c r="B27" s="167" t="s">
        <v>346</v>
      </c>
      <c r="C27" s="168">
        <v>0</v>
      </c>
      <c r="D27" s="168">
        <v>0</v>
      </c>
      <c r="E27" s="168">
        <v>0</v>
      </c>
      <c r="F27" s="168">
        <v>0</v>
      </c>
      <c r="G27" s="168">
        <v>0</v>
      </c>
      <c r="H27" s="168">
        <v>0</v>
      </c>
      <c r="I27" s="168">
        <v>0</v>
      </c>
      <c r="J27" s="168">
        <v>0</v>
      </c>
      <c r="K27" s="168">
        <v>0</v>
      </c>
      <c r="L27" s="168">
        <v>0</v>
      </c>
      <c r="M27" s="168">
        <v>0</v>
      </c>
      <c r="N27" s="168">
        <v>0</v>
      </c>
      <c r="O27" s="168">
        <v>0</v>
      </c>
      <c r="P27" s="168">
        <v>0</v>
      </c>
      <c r="Q27" s="168">
        <v>0</v>
      </c>
      <c r="R27" s="168">
        <v>0</v>
      </c>
      <c r="S27" s="168">
        <v>0</v>
      </c>
      <c r="T27" s="168">
        <v>0</v>
      </c>
      <c r="U27" s="168">
        <v>0</v>
      </c>
      <c r="V27" s="168">
        <v>0</v>
      </c>
      <c r="W27" s="169"/>
      <c r="X27" s="169"/>
    </row>
    <row r="28" spans="2:24" ht="12" customHeight="1" x14ac:dyDescent="0.2">
      <c r="B28" s="167" t="s">
        <v>347</v>
      </c>
      <c r="C28" s="168">
        <v>383</v>
      </c>
      <c r="D28" s="168">
        <v>0</v>
      </c>
      <c r="E28" s="168">
        <v>0</v>
      </c>
      <c r="F28" s="168">
        <v>0</v>
      </c>
      <c r="G28" s="168">
        <v>0</v>
      </c>
      <c r="H28" s="168">
        <v>0</v>
      </c>
      <c r="I28" s="168">
        <v>0</v>
      </c>
      <c r="J28" s="168">
        <v>0</v>
      </c>
      <c r="K28" s="168">
        <v>0</v>
      </c>
      <c r="L28" s="168">
        <v>1</v>
      </c>
      <c r="M28" s="168">
        <v>1</v>
      </c>
      <c r="N28" s="168">
        <v>1</v>
      </c>
      <c r="O28" s="168">
        <v>13</v>
      </c>
      <c r="P28" s="168">
        <v>15</v>
      </c>
      <c r="Q28" s="168">
        <v>20</v>
      </c>
      <c r="R28" s="168">
        <v>28</v>
      </c>
      <c r="S28" s="168">
        <v>57</v>
      </c>
      <c r="T28" s="168">
        <v>61</v>
      </c>
      <c r="U28" s="168">
        <v>82</v>
      </c>
      <c r="V28" s="168">
        <v>104</v>
      </c>
      <c r="W28" s="169"/>
      <c r="X28" s="169"/>
    </row>
    <row r="29" spans="2:24" ht="12" customHeight="1" x14ac:dyDescent="0.2">
      <c r="B29" s="172" t="s">
        <v>348</v>
      </c>
      <c r="C29" s="168">
        <v>3944</v>
      </c>
      <c r="D29" s="168">
        <v>0</v>
      </c>
      <c r="E29" s="168">
        <v>0</v>
      </c>
      <c r="F29" s="168">
        <v>0</v>
      </c>
      <c r="G29" s="168">
        <v>1</v>
      </c>
      <c r="H29" s="168">
        <v>4</v>
      </c>
      <c r="I29" s="168">
        <v>1</v>
      </c>
      <c r="J29" s="168">
        <v>2</v>
      </c>
      <c r="K29" s="168">
        <v>6</v>
      </c>
      <c r="L29" s="168">
        <v>9</v>
      </c>
      <c r="M29" s="168">
        <v>25</v>
      </c>
      <c r="N29" s="168">
        <v>47</v>
      </c>
      <c r="O29" s="168">
        <v>55</v>
      </c>
      <c r="P29" s="168">
        <v>79</v>
      </c>
      <c r="Q29" s="168">
        <v>132</v>
      </c>
      <c r="R29" s="168">
        <v>262</v>
      </c>
      <c r="S29" s="168">
        <v>369</v>
      </c>
      <c r="T29" s="168">
        <v>539</v>
      </c>
      <c r="U29" s="168">
        <v>862</v>
      </c>
      <c r="V29" s="168">
        <v>1551</v>
      </c>
      <c r="W29" s="169"/>
      <c r="X29" s="169"/>
    </row>
    <row r="30" spans="2:24" ht="12" customHeight="1" x14ac:dyDescent="0.2">
      <c r="B30" s="167" t="s">
        <v>349</v>
      </c>
      <c r="C30" s="168">
        <v>1902</v>
      </c>
      <c r="D30" s="168">
        <v>0</v>
      </c>
      <c r="E30" s="168">
        <v>1</v>
      </c>
      <c r="F30" s="168">
        <v>0</v>
      </c>
      <c r="G30" s="168">
        <v>0</v>
      </c>
      <c r="H30" s="168">
        <v>0</v>
      </c>
      <c r="I30" s="168">
        <v>0</v>
      </c>
      <c r="J30" s="168">
        <v>2</v>
      </c>
      <c r="K30" s="168">
        <v>8</v>
      </c>
      <c r="L30" s="168">
        <v>10</v>
      </c>
      <c r="M30" s="168">
        <v>18</v>
      </c>
      <c r="N30" s="168">
        <v>34</v>
      </c>
      <c r="O30" s="168">
        <v>41</v>
      </c>
      <c r="P30" s="168">
        <v>53</v>
      </c>
      <c r="Q30" s="168">
        <v>73</v>
      </c>
      <c r="R30" s="168">
        <v>156</v>
      </c>
      <c r="S30" s="168">
        <v>230</v>
      </c>
      <c r="T30" s="168">
        <v>289</v>
      </c>
      <c r="U30" s="168">
        <v>413</v>
      </c>
      <c r="V30" s="168">
        <v>574</v>
      </c>
      <c r="W30" s="169"/>
      <c r="X30" s="169"/>
    </row>
    <row r="31" spans="2:24" ht="12" customHeight="1" x14ac:dyDescent="0.2">
      <c r="B31" s="172" t="s">
        <v>350</v>
      </c>
      <c r="C31" s="168">
        <v>326</v>
      </c>
      <c r="D31" s="168">
        <v>0</v>
      </c>
      <c r="E31" s="168">
        <v>0</v>
      </c>
      <c r="F31" s="168">
        <v>0</v>
      </c>
      <c r="G31" s="168">
        <v>0</v>
      </c>
      <c r="H31" s="168">
        <v>0</v>
      </c>
      <c r="I31" s="168">
        <v>0</v>
      </c>
      <c r="J31" s="168">
        <v>0</v>
      </c>
      <c r="K31" s="168">
        <v>1</v>
      </c>
      <c r="L31" s="168">
        <v>0</v>
      </c>
      <c r="M31" s="168">
        <v>5</v>
      </c>
      <c r="N31" s="168">
        <v>9</v>
      </c>
      <c r="O31" s="168">
        <v>6</v>
      </c>
      <c r="P31" s="168">
        <v>9</v>
      </c>
      <c r="Q31" s="168">
        <v>38</v>
      </c>
      <c r="R31" s="168">
        <v>34</v>
      </c>
      <c r="S31" s="168">
        <v>44</v>
      </c>
      <c r="T31" s="168">
        <v>54</v>
      </c>
      <c r="U31" s="168">
        <v>65</v>
      </c>
      <c r="V31" s="168">
        <v>61</v>
      </c>
      <c r="W31" s="169"/>
      <c r="X31" s="169"/>
    </row>
    <row r="32" spans="2:24" ht="12" customHeight="1" x14ac:dyDescent="0.2">
      <c r="B32" s="167" t="s">
        <v>351</v>
      </c>
      <c r="C32" s="168">
        <v>611</v>
      </c>
      <c r="D32" s="168">
        <v>1</v>
      </c>
      <c r="E32" s="168">
        <v>0</v>
      </c>
      <c r="F32" s="168">
        <v>0</v>
      </c>
      <c r="G32" s="168">
        <v>0</v>
      </c>
      <c r="H32" s="168">
        <v>0</v>
      </c>
      <c r="I32" s="168">
        <v>0</v>
      </c>
      <c r="J32" s="168">
        <v>1</v>
      </c>
      <c r="K32" s="168">
        <v>0</v>
      </c>
      <c r="L32" s="168">
        <v>3</v>
      </c>
      <c r="M32" s="168">
        <v>14</v>
      </c>
      <c r="N32" s="168">
        <v>20</v>
      </c>
      <c r="O32" s="168">
        <v>28</v>
      </c>
      <c r="P32" s="168">
        <v>45</v>
      </c>
      <c r="Q32" s="168">
        <v>60</v>
      </c>
      <c r="R32" s="168">
        <v>81</v>
      </c>
      <c r="S32" s="168">
        <v>97</v>
      </c>
      <c r="T32" s="168">
        <v>100</v>
      </c>
      <c r="U32" s="168">
        <v>79</v>
      </c>
      <c r="V32" s="168">
        <v>82</v>
      </c>
      <c r="W32" s="169"/>
      <c r="X32" s="169"/>
    </row>
    <row r="33" spans="2:24" ht="12" customHeight="1" x14ac:dyDescent="0.2">
      <c r="B33" s="167" t="s">
        <v>352</v>
      </c>
      <c r="C33" s="168">
        <v>25</v>
      </c>
      <c r="D33" s="168">
        <v>1</v>
      </c>
      <c r="E33" s="168">
        <v>0</v>
      </c>
      <c r="F33" s="168">
        <v>0</v>
      </c>
      <c r="G33" s="168">
        <v>0</v>
      </c>
      <c r="H33" s="168">
        <v>0</v>
      </c>
      <c r="I33" s="168">
        <v>0</v>
      </c>
      <c r="J33" s="168">
        <v>0</v>
      </c>
      <c r="K33" s="168">
        <v>0</v>
      </c>
      <c r="L33" s="168">
        <v>0</v>
      </c>
      <c r="M33" s="168">
        <v>0</v>
      </c>
      <c r="N33" s="168">
        <v>0</v>
      </c>
      <c r="O33" s="168">
        <v>0</v>
      </c>
      <c r="P33" s="168">
        <v>0</v>
      </c>
      <c r="Q33" s="168">
        <v>0</v>
      </c>
      <c r="R33" s="168">
        <v>0</v>
      </c>
      <c r="S33" s="168">
        <v>2</v>
      </c>
      <c r="T33" s="168">
        <v>4</v>
      </c>
      <c r="U33" s="168">
        <v>6</v>
      </c>
      <c r="V33" s="168">
        <v>12</v>
      </c>
      <c r="W33" s="169"/>
      <c r="X33" s="169"/>
    </row>
    <row r="34" spans="2:24" ht="12" customHeight="1" x14ac:dyDescent="0.2">
      <c r="B34" s="172" t="s">
        <v>353</v>
      </c>
      <c r="C34" s="168">
        <v>1533</v>
      </c>
      <c r="D34" s="168">
        <v>0</v>
      </c>
      <c r="E34" s="168">
        <v>0</v>
      </c>
      <c r="F34" s="168">
        <v>0</v>
      </c>
      <c r="G34" s="168">
        <v>0</v>
      </c>
      <c r="H34" s="168">
        <v>0</v>
      </c>
      <c r="I34" s="168">
        <v>0</v>
      </c>
      <c r="J34" s="168">
        <v>0</v>
      </c>
      <c r="K34" s="168">
        <v>0</v>
      </c>
      <c r="L34" s="168">
        <v>1</v>
      </c>
      <c r="M34" s="168">
        <v>3</v>
      </c>
      <c r="N34" s="168">
        <v>3</v>
      </c>
      <c r="O34" s="168">
        <v>11</v>
      </c>
      <c r="P34" s="168">
        <v>19</v>
      </c>
      <c r="Q34" s="168">
        <v>23</v>
      </c>
      <c r="R34" s="168">
        <v>78</v>
      </c>
      <c r="S34" s="168">
        <v>165</v>
      </c>
      <c r="T34" s="168">
        <v>222</v>
      </c>
      <c r="U34" s="168">
        <v>329</v>
      </c>
      <c r="V34" s="168">
        <v>679</v>
      </c>
      <c r="W34" s="169"/>
      <c r="X34" s="169"/>
    </row>
    <row r="35" spans="2:24" ht="12" customHeight="1" x14ac:dyDescent="0.2">
      <c r="B35" s="167" t="s">
        <v>354</v>
      </c>
      <c r="C35" s="168">
        <v>3</v>
      </c>
      <c r="D35" s="168">
        <v>0</v>
      </c>
      <c r="E35" s="168">
        <v>0</v>
      </c>
      <c r="F35" s="168">
        <v>0</v>
      </c>
      <c r="G35" s="168">
        <v>0</v>
      </c>
      <c r="H35" s="168">
        <v>0</v>
      </c>
      <c r="I35" s="168">
        <v>0</v>
      </c>
      <c r="J35" s="168">
        <v>0</v>
      </c>
      <c r="K35" s="168">
        <v>0</v>
      </c>
      <c r="L35" s="168">
        <v>0</v>
      </c>
      <c r="M35" s="168">
        <v>0</v>
      </c>
      <c r="N35" s="168">
        <v>0</v>
      </c>
      <c r="O35" s="168">
        <v>0</v>
      </c>
      <c r="P35" s="168">
        <v>0</v>
      </c>
      <c r="Q35" s="168">
        <v>0</v>
      </c>
      <c r="R35" s="168">
        <v>0</v>
      </c>
      <c r="S35" s="168">
        <v>0</v>
      </c>
      <c r="T35" s="168">
        <v>2</v>
      </c>
      <c r="U35" s="168">
        <v>0</v>
      </c>
      <c r="V35" s="168">
        <v>1</v>
      </c>
      <c r="W35" s="169"/>
      <c r="X35" s="169"/>
    </row>
    <row r="36" spans="2:24" ht="12" customHeight="1" x14ac:dyDescent="0.2">
      <c r="B36" s="172" t="s">
        <v>355</v>
      </c>
      <c r="C36" s="168">
        <v>307</v>
      </c>
      <c r="D36" s="168">
        <v>0</v>
      </c>
      <c r="E36" s="168">
        <v>0</v>
      </c>
      <c r="F36" s="168">
        <v>0</v>
      </c>
      <c r="G36" s="168">
        <v>0</v>
      </c>
      <c r="H36" s="168">
        <v>0</v>
      </c>
      <c r="I36" s="168">
        <v>0</v>
      </c>
      <c r="J36" s="168">
        <v>0</v>
      </c>
      <c r="K36" s="168">
        <v>0</v>
      </c>
      <c r="L36" s="168">
        <v>0</v>
      </c>
      <c r="M36" s="168">
        <v>0</v>
      </c>
      <c r="N36" s="168">
        <v>0</v>
      </c>
      <c r="O36" s="168">
        <v>0</v>
      </c>
      <c r="P36" s="168">
        <v>2</v>
      </c>
      <c r="Q36" s="168">
        <v>7</v>
      </c>
      <c r="R36" s="168">
        <v>32</v>
      </c>
      <c r="S36" s="168">
        <v>49</v>
      </c>
      <c r="T36" s="168">
        <v>62</v>
      </c>
      <c r="U36" s="168">
        <v>73</v>
      </c>
      <c r="V36" s="168">
        <v>82</v>
      </c>
      <c r="W36" s="169"/>
      <c r="X36" s="169"/>
    </row>
    <row r="37" spans="2:24" ht="12" customHeight="1" x14ac:dyDescent="0.2">
      <c r="B37" s="167" t="s">
        <v>356</v>
      </c>
      <c r="C37" s="168">
        <v>23</v>
      </c>
      <c r="D37" s="168">
        <v>0</v>
      </c>
      <c r="E37" s="168">
        <v>0</v>
      </c>
      <c r="F37" s="168">
        <v>0</v>
      </c>
      <c r="G37" s="168">
        <v>0</v>
      </c>
      <c r="H37" s="168">
        <v>0</v>
      </c>
      <c r="I37" s="168">
        <v>0</v>
      </c>
      <c r="J37" s="168">
        <v>0</v>
      </c>
      <c r="K37" s="168">
        <v>0</v>
      </c>
      <c r="L37" s="168">
        <v>1</v>
      </c>
      <c r="M37" s="168">
        <v>0</v>
      </c>
      <c r="N37" s="168">
        <v>1</v>
      </c>
      <c r="O37" s="168">
        <v>1</v>
      </c>
      <c r="P37" s="168">
        <v>1</v>
      </c>
      <c r="Q37" s="168">
        <v>1</v>
      </c>
      <c r="R37" s="168">
        <v>2</v>
      </c>
      <c r="S37" s="168">
        <v>1</v>
      </c>
      <c r="T37" s="168">
        <v>1</v>
      </c>
      <c r="U37" s="168">
        <v>3</v>
      </c>
      <c r="V37" s="168">
        <v>11</v>
      </c>
      <c r="W37" s="169"/>
      <c r="X37" s="169"/>
    </row>
    <row r="38" spans="2:24" ht="12" customHeight="1" x14ac:dyDescent="0.2">
      <c r="B38" s="167" t="s">
        <v>357</v>
      </c>
      <c r="C38" s="168">
        <v>1730</v>
      </c>
      <c r="D38" s="168">
        <v>0</v>
      </c>
      <c r="E38" s="168">
        <v>0</v>
      </c>
      <c r="F38" s="168">
        <v>0</v>
      </c>
      <c r="G38" s="168">
        <v>0</v>
      </c>
      <c r="H38" s="168">
        <v>0</v>
      </c>
      <c r="I38" s="168">
        <v>0</v>
      </c>
      <c r="J38" s="168">
        <v>0</v>
      </c>
      <c r="K38" s="168">
        <v>0</v>
      </c>
      <c r="L38" s="168">
        <v>2</v>
      </c>
      <c r="M38" s="168">
        <v>4</v>
      </c>
      <c r="N38" s="168">
        <v>2</v>
      </c>
      <c r="O38" s="168">
        <v>10</v>
      </c>
      <c r="P38" s="168">
        <v>21</v>
      </c>
      <c r="Q38" s="168">
        <v>37</v>
      </c>
      <c r="R38" s="168">
        <v>131</v>
      </c>
      <c r="S38" s="168">
        <v>228</v>
      </c>
      <c r="T38" s="168">
        <v>317</v>
      </c>
      <c r="U38" s="168">
        <v>430</v>
      </c>
      <c r="V38" s="168">
        <v>548</v>
      </c>
      <c r="W38" s="169"/>
      <c r="X38" s="169"/>
    </row>
    <row r="39" spans="2:24" ht="12" customHeight="1" x14ac:dyDescent="0.2">
      <c r="B39" s="172" t="s">
        <v>358</v>
      </c>
      <c r="C39" s="168">
        <v>35</v>
      </c>
      <c r="D39" s="168">
        <v>0</v>
      </c>
      <c r="E39" s="168">
        <v>0</v>
      </c>
      <c r="F39" s="168">
        <v>0</v>
      </c>
      <c r="G39" s="168">
        <v>0</v>
      </c>
      <c r="H39" s="168">
        <v>0</v>
      </c>
      <c r="I39" s="168">
        <v>0</v>
      </c>
      <c r="J39" s="168">
        <v>0</v>
      </c>
      <c r="K39" s="168">
        <v>0</v>
      </c>
      <c r="L39" s="168">
        <v>0</v>
      </c>
      <c r="M39" s="168">
        <v>1</v>
      </c>
      <c r="N39" s="168">
        <v>0</v>
      </c>
      <c r="O39" s="168">
        <v>0</v>
      </c>
      <c r="P39" s="168">
        <v>2</v>
      </c>
      <c r="Q39" s="168">
        <v>1</v>
      </c>
      <c r="R39" s="168">
        <v>1</v>
      </c>
      <c r="S39" s="168">
        <v>3</v>
      </c>
      <c r="T39" s="168">
        <v>5</v>
      </c>
      <c r="U39" s="168">
        <v>10</v>
      </c>
      <c r="V39" s="168">
        <v>12</v>
      </c>
      <c r="W39" s="169"/>
      <c r="X39" s="169"/>
    </row>
    <row r="40" spans="2:24" ht="12" customHeight="1" x14ac:dyDescent="0.2">
      <c r="B40" s="167" t="s">
        <v>359</v>
      </c>
      <c r="C40" s="168">
        <v>154</v>
      </c>
      <c r="D40" s="168">
        <v>0</v>
      </c>
      <c r="E40" s="168">
        <v>0</v>
      </c>
      <c r="F40" s="168">
        <v>0</v>
      </c>
      <c r="G40" s="168">
        <v>0</v>
      </c>
      <c r="H40" s="168">
        <v>0</v>
      </c>
      <c r="I40" s="168">
        <v>0</v>
      </c>
      <c r="J40" s="168">
        <v>0</v>
      </c>
      <c r="K40" s="168">
        <v>0</v>
      </c>
      <c r="L40" s="168">
        <v>0</v>
      </c>
      <c r="M40" s="168">
        <v>2</v>
      </c>
      <c r="N40" s="168">
        <v>1</v>
      </c>
      <c r="O40" s="168">
        <v>2</v>
      </c>
      <c r="P40" s="168">
        <v>0</v>
      </c>
      <c r="Q40" s="168">
        <v>1</v>
      </c>
      <c r="R40" s="168">
        <v>12</v>
      </c>
      <c r="S40" s="168">
        <v>20</v>
      </c>
      <c r="T40" s="168">
        <v>27</v>
      </c>
      <c r="U40" s="168">
        <v>38</v>
      </c>
      <c r="V40" s="168">
        <v>51</v>
      </c>
      <c r="W40" s="169"/>
      <c r="X40" s="169"/>
    </row>
    <row r="41" spans="2:24" ht="12" customHeight="1" x14ac:dyDescent="0.2">
      <c r="B41" s="172" t="s">
        <v>360</v>
      </c>
      <c r="C41" s="168">
        <v>272</v>
      </c>
      <c r="D41" s="168">
        <v>0</v>
      </c>
      <c r="E41" s="168">
        <v>0</v>
      </c>
      <c r="F41" s="168">
        <v>0</v>
      </c>
      <c r="G41" s="168">
        <v>0</v>
      </c>
      <c r="H41" s="168">
        <v>1</v>
      </c>
      <c r="I41" s="168">
        <v>0</v>
      </c>
      <c r="J41" s="168">
        <v>3</v>
      </c>
      <c r="K41" s="168">
        <v>0</v>
      </c>
      <c r="L41" s="168">
        <v>2</v>
      </c>
      <c r="M41" s="168">
        <v>5</v>
      </c>
      <c r="N41" s="168">
        <v>19</v>
      </c>
      <c r="O41" s="168">
        <v>18</v>
      </c>
      <c r="P41" s="168">
        <v>20</v>
      </c>
      <c r="Q41" s="168">
        <v>19</v>
      </c>
      <c r="R41" s="168">
        <v>35</v>
      </c>
      <c r="S41" s="168">
        <v>35</v>
      </c>
      <c r="T41" s="168">
        <v>53</v>
      </c>
      <c r="U41" s="168">
        <v>34</v>
      </c>
      <c r="V41" s="168">
        <v>28</v>
      </c>
      <c r="W41" s="169"/>
      <c r="X41" s="169"/>
    </row>
    <row r="42" spans="2:24" ht="12" customHeight="1" x14ac:dyDescent="0.2">
      <c r="B42" s="167" t="s">
        <v>361</v>
      </c>
      <c r="C42" s="168">
        <v>563</v>
      </c>
      <c r="D42" s="168">
        <v>0</v>
      </c>
      <c r="E42" s="168">
        <v>0</v>
      </c>
      <c r="F42" s="168">
        <v>0</v>
      </c>
      <c r="G42" s="168">
        <v>0</v>
      </c>
      <c r="H42" s="168">
        <v>0</v>
      </c>
      <c r="I42" s="168">
        <v>0</v>
      </c>
      <c r="J42" s="168">
        <v>1</v>
      </c>
      <c r="K42" s="168">
        <v>1</v>
      </c>
      <c r="L42" s="168">
        <v>1</v>
      </c>
      <c r="M42" s="168">
        <v>2</v>
      </c>
      <c r="N42" s="168">
        <v>7</v>
      </c>
      <c r="O42" s="168">
        <v>8</v>
      </c>
      <c r="P42" s="168">
        <v>10</v>
      </c>
      <c r="Q42" s="168">
        <v>20</v>
      </c>
      <c r="R42" s="168">
        <v>34</v>
      </c>
      <c r="S42" s="168">
        <v>60</v>
      </c>
      <c r="T42" s="168">
        <v>84</v>
      </c>
      <c r="U42" s="168">
        <v>126</v>
      </c>
      <c r="V42" s="168">
        <v>209</v>
      </c>
      <c r="W42" s="169"/>
      <c r="X42" s="169"/>
    </row>
    <row r="43" spans="2:24" ht="12" customHeight="1" x14ac:dyDescent="0.2">
      <c r="B43" s="167" t="s">
        <v>362</v>
      </c>
      <c r="C43" s="168">
        <v>53</v>
      </c>
      <c r="D43" s="168">
        <v>0</v>
      </c>
      <c r="E43" s="168">
        <v>0</v>
      </c>
      <c r="F43" s="168">
        <v>0</v>
      </c>
      <c r="G43" s="168">
        <v>0</v>
      </c>
      <c r="H43" s="168">
        <v>0</v>
      </c>
      <c r="I43" s="168">
        <v>0</v>
      </c>
      <c r="J43" s="168">
        <v>0</v>
      </c>
      <c r="K43" s="168">
        <v>1</v>
      </c>
      <c r="L43" s="168">
        <v>0</v>
      </c>
      <c r="M43" s="168">
        <v>0</v>
      </c>
      <c r="N43" s="168">
        <v>0</v>
      </c>
      <c r="O43" s="168">
        <v>0</v>
      </c>
      <c r="P43" s="168">
        <v>1</v>
      </c>
      <c r="Q43" s="168">
        <v>3</v>
      </c>
      <c r="R43" s="168">
        <v>4</v>
      </c>
      <c r="S43" s="168">
        <v>5</v>
      </c>
      <c r="T43" s="168">
        <v>7</v>
      </c>
      <c r="U43" s="168">
        <v>15</v>
      </c>
      <c r="V43" s="168">
        <v>17</v>
      </c>
      <c r="W43" s="169"/>
      <c r="X43" s="169"/>
    </row>
    <row r="44" spans="2:24" ht="12" customHeight="1" x14ac:dyDescent="0.2">
      <c r="B44" s="172" t="s">
        <v>363</v>
      </c>
      <c r="C44" s="168">
        <v>220</v>
      </c>
      <c r="D44" s="168">
        <v>0</v>
      </c>
      <c r="E44" s="168">
        <v>0</v>
      </c>
      <c r="F44" s="168">
        <v>0</v>
      </c>
      <c r="G44" s="168">
        <v>0</v>
      </c>
      <c r="H44" s="168">
        <v>0</v>
      </c>
      <c r="I44" s="168">
        <v>0</v>
      </c>
      <c r="J44" s="168">
        <v>0</v>
      </c>
      <c r="K44" s="168">
        <v>0</v>
      </c>
      <c r="L44" s="168">
        <v>0</v>
      </c>
      <c r="M44" s="168">
        <v>2</v>
      </c>
      <c r="N44" s="168">
        <v>0</v>
      </c>
      <c r="O44" s="168">
        <v>1</v>
      </c>
      <c r="P44" s="168">
        <v>5</v>
      </c>
      <c r="Q44" s="168">
        <v>5</v>
      </c>
      <c r="R44" s="168">
        <v>13</v>
      </c>
      <c r="S44" s="168">
        <v>27</v>
      </c>
      <c r="T44" s="168">
        <v>45</v>
      </c>
      <c r="U44" s="168">
        <v>50</v>
      </c>
      <c r="V44" s="168">
        <v>72</v>
      </c>
      <c r="W44" s="169"/>
      <c r="X44" s="169"/>
    </row>
    <row r="45" spans="2:24" ht="12" customHeight="1" x14ac:dyDescent="0.2">
      <c r="B45" s="175" t="s">
        <v>364</v>
      </c>
      <c r="C45" s="168">
        <v>94</v>
      </c>
      <c r="D45" s="168">
        <v>1</v>
      </c>
      <c r="E45" s="168">
        <v>0</v>
      </c>
      <c r="F45" s="168">
        <v>0</v>
      </c>
      <c r="G45" s="168">
        <v>0</v>
      </c>
      <c r="H45" s="168">
        <v>0</v>
      </c>
      <c r="I45" s="168">
        <v>0</v>
      </c>
      <c r="J45" s="168">
        <v>0</v>
      </c>
      <c r="K45" s="168">
        <v>0</v>
      </c>
      <c r="L45" s="168">
        <v>0</v>
      </c>
      <c r="M45" s="168">
        <v>0</v>
      </c>
      <c r="N45" s="168">
        <v>0</v>
      </c>
      <c r="O45" s="168">
        <v>1</v>
      </c>
      <c r="P45" s="168">
        <v>0</v>
      </c>
      <c r="Q45" s="168">
        <v>2</v>
      </c>
      <c r="R45" s="168">
        <v>5</v>
      </c>
      <c r="S45" s="168">
        <v>9</v>
      </c>
      <c r="T45" s="168">
        <v>23</v>
      </c>
      <c r="U45" s="168">
        <v>24</v>
      </c>
      <c r="V45" s="168">
        <v>29</v>
      </c>
      <c r="W45" s="169"/>
      <c r="X45" s="169"/>
    </row>
    <row r="46" spans="2:24" ht="12" customHeight="1" x14ac:dyDescent="0.2">
      <c r="B46" s="172" t="s">
        <v>365</v>
      </c>
      <c r="C46" s="168">
        <v>537</v>
      </c>
      <c r="D46" s="168">
        <v>0</v>
      </c>
      <c r="E46" s="168">
        <v>0</v>
      </c>
      <c r="F46" s="168">
        <v>0</v>
      </c>
      <c r="G46" s="168">
        <v>0</v>
      </c>
      <c r="H46" s="168">
        <v>0</v>
      </c>
      <c r="I46" s="168">
        <v>0</v>
      </c>
      <c r="J46" s="168">
        <v>0</v>
      </c>
      <c r="K46" s="168">
        <v>0</v>
      </c>
      <c r="L46" s="168">
        <v>0</v>
      </c>
      <c r="M46" s="168">
        <v>1</v>
      </c>
      <c r="N46" s="168">
        <v>3</v>
      </c>
      <c r="O46" s="168">
        <v>11</v>
      </c>
      <c r="P46" s="168">
        <v>9</v>
      </c>
      <c r="Q46" s="168">
        <v>13</v>
      </c>
      <c r="R46" s="168">
        <v>51</v>
      </c>
      <c r="S46" s="168">
        <v>60</v>
      </c>
      <c r="T46" s="168">
        <v>83</v>
      </c>
      <c r="U46" s="168">
        <v>106</v>
      </c>
      <c r="V46" s="168">
        <v>200</v>
      </c>
      <c r="W46" s="169"/>
      <c r="X46" s="169"/>
    </row>
    <row r="47" spans="2:24" ht="12" customHeight="1" x14ac:dyDescent="0.2">
      <c r="B47" s="167" t="s">
        <v>366</v>
      </c>
      <c r="C47" s="168">
        <v>261</v>
      </c>
      <c r="D47" s="168">
        <v>0</v>
      </c>
      <c r="E47" s="168">
        <v>0</v>
      </c>
      <c r="F47" s="168">
        <v>0</v>
      </c>
      <c r="G47" s="168">
        <v>0</v>
      </c>
      <c r="H47" s="168">
        <v>1</v>
      </c>
      <c r="I47" s="168">
        <v>0</v>
      </c>
      <c r="J47" s="168">
        <v>0</v>
      </c>
      <c r="K47" s="168">
        <v>0</v>
      </c>
      <c r="L47" s="168">
        <v>1</v>
      </c>
      <c r="M47" s="168">
        <v>1</v>
      </c>
      <c r="N47" s="168">
        <v>1</v>
      </c>
      <c r="O47" s="168">
        <v>1</v>
      </c>
      <c r="P47" s="168">
        <v>2</v>
      </c>
      <c r="Q47" s="168">
        <v>3</v>
      </c>
      <c r="R47" s="168">
        <v>9</v>
      </c>
      <c r="S47" s="168">
        <v>20</v>
      </c>
      <c r="T47" s="168">
        <v>50</v>
      </c>
      <c r="U47" s="168">
        <v>55</v>
      </c>
      <c r="V47" s="168">
        <v>117</v>
      </c>
      <c r="W47" s="169"/>
      <c r="X47" s="169"/>
    </row>
    <row r="48" spans="2:24" ht="12" customHeight="1" x14ac:dyDescent="0.2">
      <c r="B48" s="167" t="s">
        <v>367</v>
      </c>
      <c r="C48" s="168">
        <v>0</v>
      </c>
      <c r="D48" s="168">
        <v>0</v>
      </c>
      <c r="E48" s="168">
        <v>0</v>
      </c>
      <c r="F48" s="168">
        <v>0</v>
      </c>
      <c r="G48" s="168">
        <v>0</v>
      </c>
      <c r="H48" s="168">
        <v>0</v>
      </c>
      <c r="I48" s="168">
        <v>0</v>
      </c>
      <c r="J48" s="168">
        <v>0</v>
      </c>
      <c r="K48" s="168">
        <v>0</v>
      </c>
      <c r="L48" s="168">
        <v>0</v>
      </c>
      <c r="M48" s="168">
        <v>0</v>
      </c>
      <c r="N48" s="168">
        <v>0</v>
      </c>
      <c r="O48" s="168">
        <v>0</v>
      </c>
      <c r="P48" s="168">
        <v>0</v>
      </c>
      <c r="Q48" s="168">
        <v>0</v>
      </c>
      <c r="R48" s="168">
        <v>0</v>
      </c>
      <c r="S48" s="168">
        <v>0</v>
      </c>
      <c r="T48" s="168">
        <v>0</v>
      </c>
      <c r="U48" s="168">
        <v>0</v>
      </c>
      <c r="V48" s="168">
        <v>0</v>
      </c>
      <c r="W48" s="169"/>
      <c r="X48" s="169"/>
    </row>
    <row r="49" spans="2:24" ht="12" customHeight="1" x14ac:dyDescent="0.2">
      <c r="B49" s="172" t="s">
        <v>368</v>
      </c>
      <c r="C49" s="168">
        <v>5</v>
      </c>
      <c r="D49" s="168">
        <v>5</v>
      </c>
      <c r="E49" s="168">
        <v>0</v>
      </c>
      <c r="F49" s="168">
        <v>0</v>
      </c>
      <c r="G49" s="168">
        <v>0</v>
      </c>
      <c r="H49" s="168">
        <v>0</v>
      </c>
      <c r="I49" s="168">
        <v>0</v>
      </c>
      <c r="J49" s="168">
        <v>0</v>
      </c>
      <c r="K49" s="168">
        <v>0</v>
      </c>
      <c r="L49" s="168">
        <v>0</v>
      </c>
      <c r="M49" s="168">
        <v>0</v>
      </c>
      <c r="N49" s="168">
        <v>0</v>
      </c>
      <c r="O49" s="168">
        <v>0</v>
      </c>
      <c r="P49" s="168">
        <v>0</v>
      </c>
      <c r="Q49" s="168">
        <v>0</v>
      </c>
      <c r="R49" s="168">
        <v>0</v>
      </c>
      <c r="S49" s="168">
        <v>0</v>
      </c>
      <c r="T49" s="168">
        <v>0</v>
      </c>
      <c r="U49" s="168">
        <v>0</v>
      </c>
      <c r="V49" s="168">
        <v>0</v>
      </c>
      <c r="W49" s="169"/>
      <c r="X49" s="169"/>
    </row>
    <row r="50" spans="2:24" ht="12" customHeight="1" x14ac:dyDescent="0.2">
      <c r="B50" s="167" t="s">
        <v>369</v>
      </c>
      <c r="C50" s="168">
        <v>31</v>
      </c>
      <c r="D50" s="168">
        <v>12</v>
      </c>
      <c r="E50" s="168">
        <v>0</v>
      </c>
      <c r="F50" s="168">
        <v>0</v>
      </c>
      <c r="G50" s="168">
        <v>0</v>
      </c>
      <c r="H50" s="168">
        <v>0</v>
      </c>
      <c r="I50" s="168">
        <v>0</v>
      </c>
      <c r="J50" s="168">
        <v>0</v>
      </c>
      <c r="K50" s="168">
        <v>1</v>
      </c>
      <c r="L50" s="168">
        <v>2</v>
      </c>
      <c r="M50" s="168">
        <v>1</v>
      </c>
      <c r="N50" s="168">
        <v>1</v>
      </c>
      <c r="O50" s="168">
        <v>0</v>
      </c>
      <c r="P50" s="168">
        <v>1</v>
      </c>
      <c r="Q50" s="168">
        <v>3</v>
      </c>
      <c r="R50" s="168">
        <v>3</v>
      </c>
      <c r="S50" s="168">
        <v>3</v>
      </c>
      <c r="T50" s="168">
        <v>0</v>
      </c>
      <c r="U50" s="168">
        <v>1</v>
      </c>
      <c r="V50" s="168">
        <v>3</v>
      </c>
      <c r="W50" s="169"/>
      <c r="X50" s="169"/>
    </row>
    <row r="51" spans="2:24" ht="12" customHeight="1" x14ac:dyDescent="0.2">
      <c r="B51" s="172" t="s">
        <v>370</v>
      </c>
      <c r="C51" s="168">
        <v>2784</v>
      </c>
      <c r="D51" s="168">
        <v>0</v>
      </c>
      <c r="E51" s="168">
        <v>0</v>
      </c>
      <c r="F51" s="168">
        <v>0</v>
      </c>
      <c r="G51" s="168">
        <v>0</v>
      </c>
      <c r="H51" s="168">
        <v>0</v>
      </c>
      <c r="I51" s="168">
        <v>0</v>
      </c>
      <c r="J51" s="168">
        <v>0</v>
      </c>
      <c r="K51" s="168">
        <v>0</v>
      </c>
      <c r="L51" s="168">
        <v>0</v>
      </c>
      <c r="M51" s="168">
        <v>0</v>
      </c>
      <c r="N51" s="168">
        <v>0</v>
      </c>
      <c r="O51" s="168">
        <v>0</v>
      </c>
      <c r="P51" s="168">
        <v>2</v>
      </c>
      <c r="Q51" s="168">
        <v>5</v>
      </c>
      <c r="R51" s="168">
        <v>23</v>
      </c>
      <c r="S51" s="168">
        <v>85</v>
      </c>
      <c r="T51" s="168">
        <v>250</v>
      </c>
      <c r="U51" s="168">
        <v>480</v>
      </c>
      <c r="V51" s="168">
        <v>1939</v>
      </c>
      <c r="W51" s="169"/>
      <c r="X51" s="169"/>
    </row>
    <row r="52" spans="2:24" ht="12" customHeight="1" x14ac:dyDescent="0.2">
      <c r="B52" s="172" t="s">
        <v>371</v>
      </c>
      <c r="C52" s="168">
        <v>0</v>
      </c>
      <c r="D52" s="168">
        <v>0</v>
      </c>
      <c r="E52" s="168">
        <v>0</v>
      </c>
      <c r="F52" s="168">
        <v>0</v>
      </c>
      <c r="G52" s="168">
        <v>0</v>
      </c>
      <c r="H52" s="168">
        <v>0</v>
      </c>
      <c r="I52" s="168">
        <v>0</v>
      </c>
      <c r="J52" s="168">
        <v>0</v>
      </c>
      <c r="K52" s="168">
        <v>0</v>
      </c>
      <c r="L52" s="168">
        <v>0</v>
      </c>
      <c r="M52" s="168">
        <v>0</v>
      </c>
      <c r="N52" s="168">
        <v>0</v>
      </c>
      <c r="O52" s="168">
        <v>0</v>
      </c>
      <c r="P52" s="168">
        <v>0</v>
      </c>
      <c r="Q52" s="168">
        <v>0</v>
      </c>
      <c r="R52" s="168">
        <v>0</v>
      </c>
      <c r="S52" s="168">
        <v>0</v>
      </c>
      <c r="T52" s="168">
        <v>0</v>
      </c>
      <c r="U52" s="168">
        <v>0</v>
      </c>
      <c r="V52" s="168">
        <v>0</v>
      </c>
      <c r="W52" s="169"/>
      <c r="X52" s="169"/>
    </row>
    <row r="53" spans="2:24" ht="15" customHeight="1" x14ac:dyDescent="0.2">
      <c r="B53" s="176" t="s">
        <v>372</v>
      </c>
      <c r="C53" s="168">
        <v>233</v>
      </c>
      <c r="D53" s="168">
        <v>8</v>
      </c>
      <c r="E53" s="168">
        <v>0</v>
      </c>
      <c r="F53" s="168">
        <v>0</v>
      </c>
      <c r="G53" s="168">
        <v>0</v>
      </c>
      <c r="H53" s="168">
        <v>2</v>
      </c>
      <c r="I53" s="168">
        <v>2</v>
      </c>
      <c r="J53" s="168">
        <v>2</v>
      </c>
      <c r="K53" s="168">
        <v>2</v>
      </c>
      <c r="L53" s="168">
        <v>5</v>
      </c>
      <c r="M53" s="168">
        <v>1</v>
      </c>
      <c r="N53" s="168">
        <v>6</v>
      </c>
      <c r="O53" s="168">
        <v>7</v>
      </c>
      <c r="P53" s="168">
        <v>10</v>
      </c>
      <c r="Q53" s="168">
        <v>15</v>
      </c>
      <c r="R53" s="168">
        <v>18</v>
      </c>
      <c r="S53" s="168">
        <v>18</v>
      </c>
      <c r="T53" s="168">
        <v>30</v>
      </c>
      <c r="U53" s="168">
        <v>41</v>
      </c>
      <c r="V53" s="168">
        <v>66</v>
      </c>
      <c r="W53" s="169"/>
      <c r="X53" s="169"/>
    </row>
    <row r="54" spans="2:24" ht="12" customHeight="1" x14ac:dyDescent="0.2">
      <c r="B54" s="172" t="s">
        <v>373</v>
      </c>
      <c r="C54" s="168">
        <v>710</v>
      </c>
      <c r="D54" s="168">
        <v>0</v>
      </c>
      <c r="E54" s="168">
        <v>0</v>
      </c>
      <c r="F54" s="168">
        <v>0</v>
      </c>
      <c r="G54" s="168">
        <v>3</v>
      </c>
      <c r="H54" s="168">
        <v>2</v>
      </c>
      <c r="I54" s="168">
        <v>3</v>
      </c>
      <c r="J54" s="168">
        <v>4</v>
      </c>
      <c r="K54" s="168">
        <v>5</v>
      </c>
      <c r="L54" s="168">
        <v>2</v>
      </c>
      <c r="M54" s="168">
        <v>13</v>
      </c>
      <c r="N54" s="168">
        <v>12</v>
      </c>
      <c r="O54" s="168">
        <v>7</v>
      </c>
      <c r="P54" s="168">
        <v>17</v>
      </c>
      <c r="Q54" s="168">
        <v>40</v>
      </c>
      <c r="R54" s="168">
        <v>57</v>
      </c>
      <c r="S54" s="168">
        <v>85</v>
      </c>
      <c r="T54" s="168">
        <v>118</v>
      </c>
      <c r="U54" s="168">
        <v>156</v>
      </c>
      <c r="V54" s="168">
        <v>186</v>
      </c>
      <c r="W54" s="169"/>
      <c r="X54" s="169"/>
    </row>
    <row r="55" spans="2:24" ht="12" customHeight="1" x14ac:dyDescent="0.2">
      <c r="B55" s="167" t="s">
        <v>374</v>
      </c>
      <c r="C55" s="168">
        <v>341</v>
      </c>
      <c r="D55" s="168">
        <v>0</v>
      </c>
      <c r="E55" s="168">
        <v>0</v>
      </c>
      <c r="F55" s="168">
        <v>1</v>
      </c>
      <c r="G55" s="168">
        <v>8</v>
      </c>
      <c r="H55" s="168">
        <v>28</v>
      </c>
      <c r="I55" s="168">
        <v>21</v>
      </c>
      <c r="J55" s="168">
        <v>14</v>
      </c>
      <c r="K55" s="168">
        <v>14</v>
      </c>
      <c r="L55" s="168">
        <v>25</v>
      </c>
      <c r="M55" s="168">
        <v>28</v>
      </c>
      <c r="N55" s="168">
        <v>34</v>
      </c>
      <c r="O55" s="168">
        <v>28</v>
      </c>
      <c r="P55" s="168">
        <v>26</v>
      </c>
      <c r="Q55" s="168">
        <v>17</v>
      </c>
      <c r="R55" s="168">
        <v>27</v>
      </c>
      <c r="S55" s="168">
        <v>25</v>
      </c>
      <c r="T55" s="168">
        <v>22</v>
      </c>
      <c r="U55" s="168">
        <v>10</v>
      </c>
      <c r="V55" s="168">
        <v>13</v>
      </c>
      <c r="W55" s="169"/>
      <c r="X55" s="169"/>
    </row>
    <row r="56" spans="2:24" ht="12" customHeight="1" x14ac:dyDescent="0.2">
      <c r="B56" s="172" t="s">
        <v>375</v>
      </c>
      <c r="C56" s="168">
        <v>4</v>
      </c>
      <c r="D56" s="168">
        <v>2</v>
      </c>
      <c r="E56" s="168">
        <v>0</v>
      </c>
      <c r="F56" s="168">
        <v>0</v>
      </c>
      <c r="G56" s="168">
        <v>0</v>
      </c>
      <c r="H56" s="168">
        <v>0</v>
      </c>
      <c r="I56" s="168">
        <v>0</v>
      </c>
      <c r="J56" s="168">
        <v>0</v>
      </c>
      <c r="K56" s="168">
        <v>0</v>
      </c>
      <c r="L56" s="168">
        <v>2</v>
      </c>
      <c r="M56" s="168">
        <v>0</v>
      </c>
      <c r="N56" s="168">
        <v>0</v>
      </c>
      <c r="O56" s="168">
        <v>0</v>
      </c>
      <c r="P56" s="168">
        <v>0</v>
      </c>
      <c r="Q56" s="168">
        <v>0</v>
      </c>
      <c r="R56" s="168">
        <v>0</v>
      </c>
      <c r="S56" s="168">
        <v>0</v>
      </c>
      <c r="T56" s="168">
        <v>0</v>
      </c>
      <c r="U56" s="168">
        <v>0</v>
      </c>
      <c r="V56" s="168">
        <v>0</v>
      </c>
      <c r="W56" s="169"/>
      <c r="X56" s="169"/>
    </row>
    <row r="57" spans="2:24" ht="12" customHeight="1" x14ac:dyDescent="0.2">
      <c r="B57" s="172" t="s">
        <v>376</v>
      </c>
      <c r="C57" s="168">
        <v>178</v>
      </c>
      <c r="D57" s="168">
        <v>0</v>
      </c>
      <c r="E57" s="168">
        <v>0</v>
      </c>
      <c r="F57" s="168">
        <v>1</v>
      </c>
      <c r="G57" s="168">
        <v>1</v>
      </c>
      <c r="H57" s="168">
        <v>0</v>
      </c>
      <c r="I57" s="168">
        <v>1</v>
      </c>
      <c r="J57" s="168">
        <v>0</v>
      </c>
      <c r="K57" s="168">
        <v>1</v>
      </c>
      <c r="L57" s="168">
        <v>1</v>
      </c>
      <c r="M57" s="168">
        <v>8</v>
      </c>
      <c r="N57" s="168">
        <v>2</v>
      </c>
      <c r="O57" s="168">
        <v>7</v>
      </c>
      <c r="P57" s="168">
        <v>6</v>
      </c>
      <c r="Q57" s="168">
        <v>10</v>
      </c>
      <c r="R57" s="168">
        <v>18</v>
      </c>
      <c r="S57" s="168">
        <v>18</v>
      </c>
      <c r="T57" s="168">
        <v>24</v>
      </c>
      <c r="U57" s="168">
        <v>27</v>
      </c>
      <c r="V57" s="168">
        <v>53</v>
      </c>
      <c r="W57" s="169"/>
      <c r="X57" s="169"/>
    </row>
    <row r="58" spans="2:24" ht="12" customHeight="1" x14ac:dyDescent="0.2">
      <c r="B58" s="172" t="s">
        <v>377</v>
      </c>
      <c r="C58" s="168">
        <v>0</v>
      </c>
      <c r="D58" s="168">
        <v>0</v>
      </c>
      <c r="E58" s="168">
        <v>0</v>
      </c>
      <c r="F58" s="168">
        <v>0</v>
      </c>
      <c r="G58" s="168">
        <v>0</v>
      </c>
      <c r="H58" s="168">
        <v>0</v>
      </c>
      <c r="I58" s="168">
        <v>0</v>
      </c>
      <c r="J58" s="168">
        <v>0</v>
      </c>
      <c r="K58" s="168">
        <v>0</v>
      </c>
      <c r="L58" s="168">
        <v>0</v>
      </c>
      <c r="M58" s="168">
        <v>0</v>
      </c>
      <c r="N58" s="168">
        <v>0</v>
      </c>
      <c r="O58" s="168">
        <v>0</v>
      </c>
      <c r="P58" s="168">
        <v>0</v>
      </c>
      <c r="Q58" s="168">
        <v>0</v>
      </c>
      <c r="R58" s="168">
        <v>0</v>
      </c>
      <c r="S58" s="168">
        <v>0</v>
      </c>
      <c r="T58" s="168">
        <v>0</v>
      </c>
      <c r="U58" s="168">
        <v>0</v>
      </c>
      <c r="V58" s="168">
        <v>0</v>
      </c>
      <c r="W58" s="169"/>
      <c r="X58" s="169"/>
    </row>
    <row r="59" spans="2:24" ht="12" customHeight="1" x14ac:dyDescent="0.2">
      <c r="B59" s="177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60"/>
    </row>
    <row r="60" spans="2:24" ht="12" customHeight="1" x14ac:dyDescent="0.2">
      <c r="B60" s="177" t="s">
        <v>378</v>
      </c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60"/>
      <c r="X60" s="160"/>
    </row>
    <row r="61" spans="2:24" x14ac:dyDescent="0.2">
      <c r="B61" s="177"/>
      <c r="C61" s="178"/>
      <c r="D61" s="178"/>
      <c r="E61" s="178"/>
      <c r="F61" s="179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60"/>
      <c r="X61" s="160"/>
    </row>
    <row r="62" spans="2:24" x14ac:dyDescent="0.2">
      <c r="B62" s="160"/>
      <c r="C62" s="178"/>
      <c r="D62" s="178"/>
      <c r="E62" s="179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60"/>
      <c r="X62" s="160"/>
    </row>
    <row r="63" spans="2:24" x14ac:dyDescent="0.2">
      <c r="B63" s="160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60"/>
      <c r="X63" s="160"/>
    </row>
    <row r="64" spans="2:24" x14ac:dyDescent="0.2">
      <c r="B64" s="160"/>
      <c r="C64" s="178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</row>
    <row r="65" spans="3:3" x14ac:dyDescent="0.2">
      <c r="C65" s="178"/>
    </row>
    <row r="66" spans="3:3" x14ac:dyDescent="0.2">
      <c r="C66" s="178"/>
    </row>
    <row r="67" spans="3:3" x14ac:dyDescent="0.2">
      <c r="C67" s="178"/>
    </row>
    <row r="68" spans="3:3" x14ac:dyDescent="0.2">
      <c r="C68" s="178"/>
    </row>
    <row r="69" spans="3:3" x14ac:dyDescent="0.2">
      <c r="C69" s="178"/>
    </row>
    <row r="70" spans="3:3" x14ac:dyDescent="0.2">
      <c r="C70" s="178"/>
    </row>
    <row r="71" spans="3:3" x14ac:dyDescent="0.2">
      <c r="C71" s="178"/>
    </row>
    <row r="72" spans="3:3" x14ac:dyDescent="0.2">
      <c r="C72" s="178"/>
    </row>
    <row r="73" spans="3:3" x14ac:dyDescent="0.2">
      <c r="C73" s="178"/>
    </row>
    <row r="74" spans="3:3" x14ac:dyDescent="0.2">
      <c r="C74" s="178"/>
    </row>
    <row r="75" spans="3:3" x14ac:dyDescent="0.2">
      <c r="C75" s="178"/>
    </row>
    <row r="76" spans="3:3" x14ac:dyDescent="0.2">
      <c r="C76" s="178"/>
    </row>
    <row r="77" spans="3:3" x14ac:dyDescent="0.2">
      <c r="C77" s="178"/>
    </row>
    <row r="78" spans="3:3" x14ac:dyDescent="0.2">
      <c r="C78" s="178"/>
    </row>
    <row r="79" spans="3:3" x14ac:dyDescent="0.2">
      <c r="C79" s="178"/>
    </row>
    <row r="80" spans="3:3" x14ac:dyDescent="0.2">
      <c r="C80" s="178"/>
    </row>
    <row r="81" spans="3:3" x14ac:dyDescent="0.2">
      <c r="C81" s="178"/>
    </row>
    <row r="82" spans="3:3" x14ac:dyDescent="0.2">
      <c r="C82" s="178"/>
    </row>
    <row r="83" spans="3:3" x14ac:dyDescent="0.2">
      <c r="C83" s="178"/>
    </row>
    <row r="84" spans="3:3" x14ac:dyDescent="0.2">
      <c r="C84" s="178"/>
    </row>
    <row r="85" spans="3:3" x14ac:dyDescent="0.2">
      <c r="C85" s="178"/>
    </row>
    <row r="86" spans="3:3" x14ac:dyDescent="0.2">
      <c r="C86" s="178"/>
    </row>
    <row r="87" spans="3:3" x14ac:dyDescent="0.2">
      <c r="C87" s="178"/>
    </row>
    <row r="88" spans="3:3" x14ac:dyDescent="0.2">
      <c r="C88" s="178"/>
    </row>
    <row r="89" spans="3:3" x14ac:dyDescent="0.2">
      <c r="C89" s="178"/>
    </row>
    <row r="90" spans="3:3" x14ac:dyDescent="0.2">
      <c r="C90" s="178"/>
    </row>
    <row r="91" spans="3:3" x14ac:dyDescent="0.2">
      <c r="C91" s="178"/>
    </row>
    <row r="92" spans="3:3" x14ac:dyDescent="0.2">
      <c r="C92" s="178"/>
    </row>
    <row r="93" spans="3:3" x14ac:dyDescent="0.2">
      <c r="C93" s="178"/>
    </row>
    <row r="94" spans="3:3" x14ac:dyDescent="0.2">
      <c r="C94" s="178"/>
    </row>
    <row r="95" spans="3:3" x14ac:dyDescent="0.2">
      <c r="C95" s="178"/>
    </row>
    <row r="96" spans="3:3" x14ac:dyDescent="0.2">
      <c r="C96" s="178"/>
    </row>
    <row r="97" spans="3:3" x14ac:dyDescent="0.2">
      <c r="C97" s="178"/>
    </row>
    <row r="98" spans="3:3" x14ac:dyDescent="0.2">
      <c r="C98" s="178"/>
    </row>
    <row r="99" spans="3:3" x14ac:dyDescent="0.2">
      <c r="C99" s="178"/>
    </row>
    <row r="100" spans="3:3" x14ac:dyDescent="0.2">
      <c r="C100" s="178"/>
    </row>
    <row r="101" spans="3:3" x14ac:dyDescent="0.2">
      <c r="C101" s="178"/>
    </row>
    <row r="102" spans="3:3" x14ac:dyDescent="0.2">
      <c r="C102" s="178"/>
    </row>
    <row r="103" spans="3:3" x14ac:dyDescent="0.2">
      <c r="C103" s="178"/>
    </row>
    <row r="104" spans="3:3" x14ac:dyDescent="0.2">
      <c r="C104" s="178"/>
    </row>
    <row r="105" spans="3:3" x14ac:dyDescent="0.2">
      <c r="C105" s="178"/>
    </row>
    <row r="106" spans="3:3" x14ac:dyDescent="0.2">
      <c r="C106" s="178"/>
    </row>
    <row r="107" spans="3:3" x14ac:dyDescent="0.2">
      <c r="C107" s="178"/>
    </row>
    <row r="108" spans="3:3" x14ac:dyDescent="0.2">
      <c r="C108" s="178"/>
    </row>
    <row r="109" spans="3:3" x14ac:dyDescent="0.2">
      <c r="C109" s="178"/>
    </row>
    <row r="110" spans="3:3" x14ac:dyDescent="0.2">
      <c r="C110" s="178"/>
    </row>
    <row r="111" spans="3:3" x14ac:dyDescent="0.2">
      <c r="C111" s="178"/>
    </row>
    <row r="112" spans="3:3" x14ac:dyDescent="0.2">
      <c r="C112" s="178"/>
    </row>
    <row r="113" spans="3:3" x14ac:dyDescent="0.2">
      <c r="C113" s="178"/>
    </row>
    <row r="114" spans="3:3" x14ac:dyDescent="0.2">
      <c r="C114" s="178"/>
    </row>
    <row r="115" spans="3:3" x14ac:dyDescent="0.2">
      <c r="C115" s="178"/>
    </row>
    <row r="116" spans="3:3" x14ac:dyDescent="0.2">
      <c r="C116" s="178"/>
    </row>
    <row r="117" spans="3:3" x14ac:dyDescent="0.2">
      <c r="C117" s="178"/>
    </row>
    <row r="118" spans="3:3" x14ac:dyDescent="0.2">
      <c r="C118" s="178"/>
    </row>
    <row r="119" spans="3:3" x14ac:dyDescent="0.2">
      <c r="C119" s="178"/>
    </row>
    <row r="120" spans="3:3" x14ac:dyDescent="0.2">
      <c r="C120" s="178"/>
    </row>
    <row r="121" spans="3:3" x14ac:dyDescent="0.2">
      <c r="C121" s="178"/>
    </row>
    <row r="122" spans="3:3" x14ac:dyDescent="0.2">
      <c r="C122" s="178"/>
    </row>
    <row r="123" spans="3:3" x14ac:dyDescent="0.2">
      <c r="C123" s="178"/>
    </row>
    <row r="124" spans="3:3" x14ac:dyDescent="0.2">
      <c r="C124" s="178"/>
    </row>
    <row r="125" spans="3:3" x14ac:dyDescent="0.2">
      <c r="C125" s="178"/>
    </row>
    <row r="126" spans="3:3" x14ac:dyDescent="0.2">
      <c r="C126" s="178"/>
    </row>
    <row r="127" spans="3:3" x14ac:dyDescent="0.2">
      <c r="C127" s="178"/>
    </row>
    <row r="128" spans="3:3" x14ac:dyDescent="0.2">
      <c r="C128" s="178"/>
    </row>
    <row r="129" spans="3:3" x14ac:dyDescent="0.2">
      <c r="C129" s="178"/>
    </row>
    <row r="130" spans="3:3" x14ac:dyDescent="0.2">
      <c r="C130" s="178"/>
    </row>
    <row r="131" spans="3:3" x14ac:dyDescent="0.2">
      <c r="C131" s="178"/>
    </row>
    <row r="132" spans="3:3" x14ac:dyDescent="0.2">
      <c r="C132" s="178"/>
    </row>
    <row r="133" spans="3:3" x14ac:dyDescent="0.2">
      <c r="C133" s="178"/>
    </row>
    <row r="134" spans="3:3" x14ac:dyDescent="0.2">
      <c r="C134" s="178"/>
    </row>
    <row r="135" spans="3:3" x14ac:dyDescent="0.2">
      <c r="C135" s="178"/>
    </row>
    <row r="136" spans="3:3" x14ac:dyDescent="0.2">
      <c r="C136" s="178"/>
    </row>
    <row r="137" spans="3:3" x14ac:dyDescent="0.2">
      <c r="C137" s="178"/>
    </row>
    <row r="138" spans="3:3" x14ac:dyDescent="0.2">
      <c r="C138" s="178"/>
    </row>
    <row r="139" spans="3:3" x14ac:dyDescent="0.2">
      <c r="C139" s="178"/>
    </row>
    <row r="140" spans="3:3" x14ac:dyDescent="0.2">
      <c r="C140" s="178"/>
    </row>
    <row r="141" spans="3:3" x14ac:dyDescent="0.2">
      <c r="C141" s="178"/>
    </row>
    <row r="142" spans="3:3" x14ac:dyDescent="0.2">
      <c r="C142" s="178"/>
    </row>
    <row r="143" spans="3:3" x14ac:dyDescent="0.2">
      <c r="C143" s="178"/>
    </row>
    <row r="144" spans="3:3" x14ac:dyDescent="0.2">
      <c r="C144" s="178"/>
    </row>
    <row r="145" spans="3:3" x14ac:dyDescent="0.2">
      <c r="C145" s="178"/>
    </row>
    <row r="146" spans="3:3" x14ac:dyDescent="0.2">
      <c r="C146" s="178"/>
    </row>
    <row r="147" spans="3:3" x14ac:dyDescent="0.2">
      <c r="C147" s="178"/>
    </row>
    <row r="148" spans="3:3" x14ac:dyDescent="0.2">
      <c r="C148" s="178"/>
    </row>
    <row r="149" spans="3:3" x14ac:dyDescent="0.2">
      <c r="C149" s="178"/>
    </row>
    <row r="150" spans="3:3" x14ac:dyDescent="0.2">
      <c r="C150" s="178"/>
    </row>
    <row r="151" spans="3:3" x14ac:dyDescent="0.2">
      <c r="C151" s="178"/>
    </row>
    <row r="152" spans="3:3" x14ac:dyDescent="0.2">
      <c r="C152" s="178"/>
    </row>
    <row r="153" spans="3:3" x14ac:dyDescent="0.2">
      <c r="C153" s="178"/>
    </row>
    <row r="154" spans="3:3" x14ac:dyDescent="0.2">
      <c r="C154" s="178"/>
    </row>
    <row r="155" spans="3:3" x14ac:dyDescent="0.2">
      <c r="C155" s="178"/>
    </row>
    <row r="156" spans="3:3" x14ac:dyDescent="0.2">
      <c r="C156" s="178"/>
    </row>
    <row r="157" spans="3:3" x14ac:dyDescent="0.2">
      <c r="C157" s="178"/>
    </row>
    <row r="158" spans="3:3" x14ac:dyDescent="0.2">
      <c r="C158" s="178"/>
    </row>
    <row r="159" spans="3:3" x14ac:dyDescent="0.2">
      <c r="C159" s="178"/>
    </row>
    <row r="160" spans="3:3" x14ac:dyDescent="0.2">
      <c r="C160" s="178"/>
    </row>
    <row r="161" spans="3:3" x14ac:dyDescent="0.2">
      <c r="C161" s="178"/>
    </row>
    <row r="162" spans="3:3" x14ac:dyDescent="0.2">
      <c r="C162" s="178"/>
    </row>
    <row r="163" spans="3:3" x14ac:dyDescent="0.2">
      <c r="C163" s="178"/>
    </row>
    <row r="164" spans="3:3" x14ac:dyDescent="0.2">
      <c r="C164" s="178"/>
    </row>
    <row r="165" spans="3:3" x14ac:dyDescent="0.2">
      <c r="C165" s="178"/>
    </row>
    <row r="166" spans="3:3" x14ac:dyDescent="0.2">
      <c r="C166" s="178"/>
    </row>
    <row r="167" spans="3:3" x14ac:dyDescent="0.2">
      <c r="C167" s="178"/>
    </row>
    <row r="168" spans="3:3" x14ac:dyDescent="0.2">
      <c r="C168" s="178"/>
    </row>
    <row r="169" spans="3:3" x14ac:dyDescent="0.2">
      <c r="C169" s="178"/>
    </row>
    <row r="170" spans="3:3" x14ac:dyDescent="0.2">
      <c r="C170" s="178"/>
    </row>
    <row r="171" spans="3:3" x14ac:dyDescent="0.2">
      <c r="C171" s="178"/>
    </row>
    <row r="172" spans="3:3" x14ac:dyDescent="0.2">
      <c r="C172" s="178"/>
    </row>
    <row r="173" spans="3:3" x14ac:dyDescent="0.2">
      <c r="C173" s="178"/>
    </row>
    <row r="174" spans="3:3" x14ac:dyDescent="0.2">
      <c r="C174" s="178"/>
    </row>
    <row r="175" spans="3:3" x14ac:dyDescent="0.2">
      <c r="C175" s="178"/>
    </row>
    <row r="176" spans="3:3" x14ac:dyDescent="0.2">
      <c r="C176" s="178"/>
    </row>
    <row r="177" spans="3:3" x14ac:dyDescent="0.2">
      <c r="C177" s="178"/>
    </row>
    <row r="178" spans="3:3" x14ac:dyDescent="0.2">
      <c r="C178" s="178"/>
    </row>
    <row r="179" spans="3:3" x14ac:dyDescent="0.2">
      <c r="C179" s="178"/>
    </row>
    <row r="180" spans="3:3" x14ac:dyDescent="0.2">
      <c r="C180" s="178"/>
    </row>
    <row r="181" spans="3:3" x14ac:dyDescent="0.2">
      <c r="C181" s="178"/>
    </row>
    <row r="182" spans="3:3" x14ac:dyDescent="0.2">
      <c r="C182" s="178"/>
    </row>
    <row r="183" spans="3:3" x14ac:dyDescent="0.2">
      <c r="C183" s="178"/>
    </row>
    <row r="184" spans="3:3" x14ac:dyDescent="0.2">
      <c r="C184" s="178"/>
    </row>
    <row r="185" spans="3:3" x14ac:dyDescent="0.2">
      <c r="C185" s="178"/>
    </row>
    <row r="186" spans="3:3" x14ac:dyDescent="0.2">
      <c r="C186" s="178"/>
    </row>
    <row r="187" spans="3:3" x14ac:dyDescent="0.2">
      <c r="C187" s="178"/>
    </row>
    <row r="188" spans="3:3" x14ac:dyDescent="0.2">
      <c r="C188" s="178"/>
    </row>
    <row r="189" spans="3:3" x14ac:dyDescent="0.2">
      <c r="C189" s="178"/>
    </row>
    <row r="190" spans="3:3" x14ac:dyDescent="0.2">
      <c r="C190" s="178"/>
    </row>
    <row r="191" spans="3:3" x14ac:dyDescent="0.2">
      <c r="C191" s="178"/>
    </row>
    <row r="192" spans="3:3" x14ac:dyDescent="0.2">
      <c r="C192" s="178"/>
    </row>
    <row r="193" spans="3:3" x14ac:dyDescent="0.2">
      <c r="C193" s="178"/>
    </row>
    <row r="194" spans="3:3" x14ac:dyDescent="0.2">
      <c r="C194" s="178"/>
    </row>
    <row r="195" spans="3:3" x14ac:dyDescent="0.2">
      <c r="C195" s="178"/>
    </row>
    <row r="196" spans="3:3" x14ac:dyDescent="0.2">
      <c r="C196" s="178"/>
    </row>
    <row r="197" spans="3:3" x14ac:dyDescent="0.2">
      <c r="C197" s="178"/>
    </row>
    <row r="198" spans="3:3" x14ac:dyDescent="0.2">
      <c r="C198" s="178"/>
    </row>
    <row r="199" spans="3:3" x14ac:dyDescent="0.2">
      <c r="C199" s="178"/>
    </row>
    <row r="200" spans="3:3" x14ac:dyDescent="0.2">
      <c r="C200" s="178"/>
    </row>
    <row r="201" spans="3:3" x14ac:dyDescent="0.2">
      <c r="C201" s="178"/>
    </row>
    <row r="202" spans="3:3" x14ac:dyDescent="0.2">
      <c r="C202" s="178"/>
    </row>
    <row r="203" spans="3:3" x14ac:dyDescent="0.2">
      <c r="C203" s="178"/>
    </row>
    <row r="204" spans="3:3" x14ac:dyDescent="0.2">
      <c r="C204" s="178"/>
    </row>
    <row r="205" spans="3:3" x14ac:dyDescent="0.2">
      <c r="C205" s="178"/>
    </row>
    <row r="206" spans="3:3" x14ac:dyDescent="0.2">
      <c r="C206" s="178"/>
    </row>
    <row r="207" spans="3:3" x14ac:dyDescent="0.2">
      <c r="C207" s="178"/>
    </row>
    <row r="208" spans="3:3" x14ac:dyDescent="0.2">
      <c r="C208" s="178"/>
    </row>
    <row r="209" spans="3:3" x14ac:dyDescent="0.2">
      <c r="C209" s="178"/>
    </row>
    <row r="210" spans="3:3" x14ac:dyDescent="0.2">
      <c r="C210" s="178"/>
    </row>
    <row r="211" spans="3:3" x14ac:dyDescent="0.2">
      <c r="C211" s="178"/>
    </row>
    <row r="212" spans="3:3" x14ac:dyDescent="0.2">
      <c r="C212" s="178"/>
    </row>
    <row r="213" spans="3:3" x14ac:dyDescent="0.2">
      <c r="C213" s="178"/>
    </row>
    <row r="214" spans="3:3" x14ac:dyDescent="0.2">
      <c r="C214" s="178"/>
    </row>
    <row r="215" spans="3:3" x14ac:dyDescent="0.2">
      <c r="C215" s="178"/>
    </row>
    <row r="216" spans="3:3" x14ac:dyDescent="0.2">
      <c r="C216" s="178"/>
    </row>
    <row r="217" spans="3:3" x14ac:dyDescent="0.2">
      <c r="C217" s="178"/>
    </row>
    <row r="218" spans="3:3" x14ac:dyDescent="0.2">
      <c r="C218" s="178"/>
    </row>
    <row r="219" spans="3:3" x14ac:dyDescent="0.2">
      <c r="C219" s="178"/>
    </row>
    <row r="220" spans="3:3" x14ac:dyDescent="0.2">
      <c r="C220" s="178"/>
    </row>
    <row r="221" spans="3:3" x14ac:dyDescent="0.2">
      <c r="C221" s="178"/>
    </row>
    <row r="222" spans="3:3" x14ac:dyDescent="0.2">
      <c r="C222" s="178"/>
    </row>
    <row r="223" spans="3:3" x14ac:dyDescent="0.2">
      <c r="C223" s="178"/>
    </row>
    <row r="224" spans="3:3" x14ac:dyDescent="0.2">
      <c r="C224" s="178"/>
    </row>
    <row r="225" spans="3:3" x14ac:dyDescent="0.2">
      <c r="C225" s="178"/>
    </row>
    <row r="226" spans="3:3" x14ac:dyDescent="0.2">
      <c r="C226" s="178"/>
    </row>
    <row r="227" spans="3:3" x14ac:dyDescent="0.2">
      <c r="C227" s="178"/>
    </row>
    <row r="228" spans="3:3" x14ac:dyDescent="0.2">
      <c r="C228" s="178"/>
    </row>
    <row r="229" spans="3:3" x14ac:dyDescent="0.2">
      <c r="C229" s="178"/>
    </row>
    <row r="230" spans="3:3" x14ac:dyDescent="0.2">
      <c r="C230" s="178"/>
    </row>
    <row r="231" spans="3:3" x14ac:dyDescent="0.2">
      <c r="C231" s="178"/>
    </row>
    <row r="232" spans="3:3" x14ac:dyDescent="0.2">
      <c r="C232" s="178"/>
    </row>
    <row r="233" spans="3:3" x14ac:dyDescent="0.2">
      <c r="C233" s="178"/>
    </row>
    <row r="234" spans="3:3" x14ac:dyDescent="0.2">
      <c r="C234" s="178"/>
    </row>
    <row r="235" spans="3:3" x14ac:dyDescent="0.2">
      <c r="C235" s="178"/>
    </row>
    <row r="236" spans="3:3" x14ac:dyDescent="0.2">
      <c r="C236" s="178"/>
    </row>
    <row r="237" spans="3:3" x14ac:dyDescent="0.2">
      <c r="C237" s="178"/>
    </row>
    <row r="238" spans="3:3" x14ac:dyDescent="0.2">
      <c r="C238" s="178"/>
    </row>
    <row r="239" spans="3:3" x14ac:dyDescent="0.2">
      <c r="C239" s="178"/>
    </row>
    <row r="240" spans="3:3" x14ac:dyDescent="0.2">
      <c r="C240" s="178"/>
    </row>
    <row r="241" spans="3:3" x14ac:dyDescent="0.2">
      <c r="C241" s="178"/>
    </row>
    <row r="242" spans="3:3" x14ac:dyDescent="0.2">
      <c r="C242" s="178"/>
    </row>
    <row r="243" spans="3:3" x14ac:dyDescent="0.2">
      <c r="C243" s="178"/>
    </row>
    <row r="244" spans="3:3" x14ac:dyDescent="0.2">
      <c r="C244" s="178"/>
    </row>
    <row r="245" spans="3:3" x14ac:dyDescent="0.2">
      <c r="C245" s="178"/>
    </row>
    <row r="246" spans="3:3" x14ac:dyDescent="0.2">
      <c r="C246" s="178"/>
    </row>
    <row r="247" spans="3:3" x14ac:dyDescent="0.2">
      <c r="C247" s="178"/>
    </row>
    <row r="248" spans="3:3" x14ac:dyDescent="0.2">
      <c r="C248" s="178"/>
    </row>
    <row r="249" spans="3:3" x14ac:dyDescent="0.2">
      <c r="C249" s="178"/>
    </row>
    <row r="250" spans="3:3" x14ac:dyDescent="0.2">
      <c r="C250" s="178"/>
    </row>
    <row r="251" spans="3:3" x14ac:dyDescent="0.2">
      <c r="C251" s="178"/>
    </row>
    <row r="252" spans="3:3" x14ac:dyDescent="0.2">
      <c r="C252" s="178"/>
    </row>
    <row r="253" spans="3:3" x14ac:dyDescent="0.2">
      <c r="C253" s="178"/>
    </row>
    <row r="254" spans="3:3" x14ac:dyDescent="0.2">
      <c r="C254" s="178"/>
    </row>
    <row r="255" spans="3:3" x14ac:dyDescent="0.2">
      <c r="C255" s="178"/>
    </row>
    <row r="256" spans="3:3" x14ac:dyDescent="0.2">
      <c r="C256" s="178"/>
    </row>
    <row r="257" spans="3:3" x14ac:dyDescent="0.2">
      <c r="C257" s="178"/>
    </row>
    <row r="258" spans="3:3" x14ac:dyDescent="0.2">
      <c r="C258" s="178"/>
    </row>
    <row r="259" spans="3:3" x14ac:dyDescent="0.2">
      <c r="C259" s="178"/>
    </row>
    <row r="260" spans="3:3" x14ac:dyDescent="0.2">
      <c r="C260" s="178"/>
    </row>
    <row r="261" spans="3:3" x14ac:dyDescent="0.2">
      <c r="C261" s="178"/>
    </row>
    <row r="262" spans="3:3" x14ac:dyDescent="0.2">
      <c r="C262" s="178"/>
    </row>
    <row r="263" spans="3:3" x14ac:dyDescent="0.2">
      <c r="C263" s="178"/>
    </row>
    <row r="264" spans="3:3" x14ac:dyDescent="0.2">
      <c r="C264" s="178"/>
    </row>
    <row r="265" spans="3:3" x14ac:dyDescent="0.2">
      <c r="C265" s="178"/>
    </row>
    <row r="266" spans="3:3" x14ac:dyDescent="0.2">
      <c r="C266" s="178"/>
    </row>
    <row r="267" spans="3:3" x14ac:dyDescent="0.2">
      <c r="C267" s="178"/>
    </row>
    <row r="268" spans="3:3" x14ac:dyDescent="0.2">
      <c r="C268" s="178"/>
    </row>
    <row r="269" spans="3:3" x14ac:dyDescent="0.2">
      <c r="C269" s="178"/>
    </row>
    <row r="270" spans="3:3" x14ac:dyDescent="0.2">
      <c r="C270" s="178"/>
    </row>
    <row r="271" spans="3:3" x14ac:dyDescent="0.2">
      <c r="C271" s="178"/>
    </row>
    <row r="272" spans="3:3" x14ac:dyDescent="0.2">
      <c r="C272" s="178"/>
    </row>
    <row r="273" spans="3:3" x14ac:dyDescent="0.2">
      <c r="C273" s="178"/>
    </row>
    <row r="274" spans="3:3" x14ac:dyDescent="0.2">
      <c r="C274" s="178"/>
    </row>
    <row r="275" spans="3:3" x14ac:dyDescent="0.2">
      <c r="C275" s="178"/>
    </row>
    <row r="276" spans="3:3" x14ac:dyDescent="0.2">
      <c r="C276" s="178"/>
    </row>
    <row r="277" spans="3:3" x14ac:dyDescent="0.2">
      <c r="C277" s="178"/>
    </row>
    <row r="278" spans="3:3" x14ac:dyDescent="0.2">
      <c r="C278" s="178"/>
    </row>
    <row r="279" spans="3:3" x14ac:dyDescent="0.2">
      <c r="C279" s="178"/>
    </row>
    <row r="280" spans="3:3" x14ac:dyDescent="0.2">
      <c r="C280" s="178"/>
    </row>
    <row r="281" spans="3:3" x14ac:dyDescent="0.2">
      <c r="C281" s="178"/>
    </row>
    <row r="282" spans="3:3" x14ac:dyDescent="0.2">
      <c r="C282" s="178"/>
    </row>
  </sheetData>
  <phoneticPr fontId="3"/>
  <pageMargins left="0.43307086614173229" right="0.43307086614173229" top="0.94488188976377963" bottom="0.94488188976377963" header="0.51181102362204722" footer="0.51181102362204722"/>
  <pageSetup paperSize="8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3567A-F45C-4D51-8B00-5FC3D773F090}">
  <dimension ref="B1:T36"/>
  <sheetViews>
    <sheetView zoomScaleNormal="100" zoomScaleSheetLayoutView="100" workbookViewId="0"/>
  </sheetViews>
  <sheetFormatPr defaultColWidth="9" defaultRowHeight="12" customHeight="1" x14ac:dyDescent="0.2"/>
  <cols>
    <col min="1" max="1" width="2.6328125" style="2" customWidth="1"/>
    <col min="2" max="2" width="1.90625" style="2" customWidth="1"/>
    <col min="3" max="18" width="11" style="2" customWidth="1"/>
    <col min="19" max="16384" width="9" style="2"/>
  </cols>
  <sheetData>
    <row r="1" spans="2:20" ht="14.25" customHeight="1" x14ac:dyDescent="0.2">
      <c r="B1" s="1" t="s">
        <v>379</v>
      </c>
      <c r="H1" s="180"/>
    </row>
    <row r="3" spans="2:20" ht="12" customHeight="1" x14ac:dyDescent="0.2">
      <c r="B3" s="275" t="s">
        <v>380</v>
      </c>
      <c r="C3" s="276"/>
      <c r="D3" s="219" t="s">
        <v>41</v>
      </c>
      <c r="E3" s="222" t="s">
        <v>381</v>
      </c>
      <c r="F3" s="239"/>
      <c r="G3" s="239"/>
      <c r="H3" s="238"/>
      <c r="I3" s="222" t="s">
        <v>382</v>
      </c>
      <c r="J3" s="239"/>
      <c r="K3" s="239"/>
      <c r="L3" s="238"/>
      <c r="M3" s="222" t="s">
        <v>383</v>
      </c>
      <c r="N3" s="239"/>
      <c r="O3" s="238"/>
      <c r="P3" s="219" t="s">
        <v>384</v>
      </c>
      <c r="Q3" s="219" t="s">
        <v>385</v>
      </c>
      <c r="R3" s="273" t="s">
        <v>386</v>
      </c>
    </row>
    <row r="4" spans="2:20" ht="12" customHeight="1" x14ac:dyDescent="0.2">
      <c r="B4" s="277"/>
      <c r="C4" s="278"/>
      <c r="D4" s="231"/>
      <c r="E4" s="53" t="s">
        <v>387</v>
      </c>
      <c r="F4" s="181" t="s">
        <v>388</v>
      </c>
      <c r="G4" s="12" t="s">
        <v>389</v>
      </c>
      <c r="H4" s="12" t="s">
        <v>390</v>
      </c>
      <c r="I4" s="53" t="s">
        <v>387</v>
      </c>
      <c r="J4" s="12" t="s">
        <v>391</v>
      </c>
      <c r="K4" s="181" t="s">
        <v>392</v>
      </c>
      <c r="L4" s="12" t="s">
        <v>393</v>
      </c>
      <c r="M4" s="53" t="s">
        <v>387</v>
      </c>
      <c r="N4" s="12" t="s">
        <v>394</v>
      </c>
      <c r="O4" s="12" t="s">
        <v>395</v>
      </c>
      <c r="P4" s="231"/>
      <c r="Q4" s="231"/>
      <c r="R4" s="274"/>
    </row>
    <row r="5" spans="2:20" ht="12" customHeight="1" x14ac:dyDescent="0.2">
      <c r="B5" s="253" t="s">
        <v>396</v>
      </c>
      <c r="C5" s="218"/>
      <c r="D5" s="182">
        <v>11724</v>
      </c>
      <c r="E5" s="182">
        <v>1965</v>
      </c>
      <c r="F5" s="182">
        <v>1144</v>
      </c>
      <c r="G5" s="182">
        <v>820</v>
      </c>
      <c r="H5" s="182">
        <v>1</v>
      </c>
      <c r="I5" s="182">
        <v>65</v>
      </c>
      <c r="J5" s="182">
        <v>23</v>
      </c>
      <c r="K5" s="182">
        <v>4</v>
      </c>
      <c r="L5" s="182">
        <v>38</v>
      </c>
      <c r="M5" s="182">
        <v>428</v>
      </c>
      <c r="N5" s="182">
        <v>18</v>
      </c>
      <c r="O5" s="182">
        <v>410</v>
      </c>
      <c r="P5" s="182">
        <v>2250</v>
      </c>
      <c r="Q5" s="182">
        <v>5241</v>
      </c>
      <c r="R5" s="182">
        <v>1775</v>
      </c>
    </row>
    <row r="6" spans="2:20" s="45" customFormat="1" ht="12" customHeight="1" x14ac:dyDescent="0.2">
      <c r="B6" s="253" t="s">
        <v>397</v>
      </c>
      <c r="C6" s="218"/>
      <c r="D6" s="182">
        <f>E6+I6+M6+P6+Q6+R6</f>
        <v>11609</v>
      </c>
      <c r="E6" s="182">
        <f>SUM(E7:E18)</f>
        <v>1989</v>
      </c>
      <c r="F6" s="182">
        <f t="shared" ref="F6:R6" si="0">SUM(F7:F18)</f>
        <v>1125</v>
      </c>
      <c r="G6" s="182">
        <f t="shared" si="0"/>
        <v>863</v>
      </c>
      <c r="H6" s="182">
        <f t="shared" si="0"/>
        <v>1</v>
      </c>
      <c r="I6" s="182">
        <f t="shared" si="0"/>
        <v>65</v>
      </c>
      <c r="J6" s="182">
        <f t="shared" si="0"/>
        <v>23</v>
      </c>
      <c r="K6" s="182">
        <f t="shared" si="0"/>
        <v>4</v>
      </c>
      <c r="L6" s="182">
        <f t="shared" si="0"/>
        <v>38</v>
      </c>
      <c r="M6" s="182">
        <f t="shared" si="0"/>
        <v>411</v>
      </c>
      <c r="N6" s="182">
        <f t="shared" si="0"/>
        <v>14</v>
      </c>
      <c r="O6" s="182">
        <f t="shared" si="0"/>
        <v>397</v>
      </c>
      <c r="P6" s="182">
        <f t="shared" si="0"/>
        <v>2224</v>
      </c>
      <c r="Q6" s="182">
        <f t="shared" si="0"/>
        <v>5214</v>
      </c>
      <c r="R6" s="182">
        <f t="shared" si="0"/>
        <v>1706</v>
      </c>
      <c r="T6" s="2"/>
    </row>
    <row r="7" spans="2:20" ht="12" customHeight="1" x14ac:dyDescent="0.2">
      <c r="B7" s="14"/>
      <c r="C7" s="33" t="s">
        <v>126</v>
      </c>
      <c r="D7" s="182">
        <f t="shared" ref="D7:D18" si="1">E7+I7+M7+P7+Q7+R7</f>
        <v>1513</v>
      </c>
      <c r="E7" s="182">
        <f t="shared" ref="E7:E8" si="2">F7+G7+H7</f>
        <v>114</v>
      </c>
      <c r="F7" s="182">
        <v>77</v>
      </c>
      <c r="G7" s="182">
        <v>37</v>
      </c>
      <c r="H7" s="182">
        <v>0</v>
      </c>
      <c r="I7" s="182">
        <f t="shared" ref="I7:I8" si="3">J7+K7+L7</f>
        <v>6</v>
      </c>
      <c r="J7" s="182">
        <v>4</v>
      </c>
      <c r="K7" s="182">
        <v>0</v>
      </c>
      <c r="L7" s="182">
        <v>2</v>
      </c>
      <c r="M7" s="182">
        <f>N7+O7</f>
        <v>41</v>
      </c>
      <c r="N7" s="182">
        <v>3</v>
      </c>
      <c r="O7" s="182">
        <v>38</v>
      </c>
      <c r="P7" s="182">
        <v>334</v>
      </c>
      <c r="Q7" s="182">
        <v>822</v>
      </c>
      <c r="R7" s="182">
        <v>196</v>
      </c>
    </row>
    <row r="8" spans="2:20" ht="12" customHeight="1" x14ac:dyDescent="0.2">
      <c r="B8" s="14"/>
      <c r="C8" s="33" t="s">
        <v>398</v>
      </c>
      <c r="D8" s="182">
        <f t="shared" si="1"/>
        <v>1800</v>
      </c>
      <c r="E8" s="182">
        <f t="shared" si="2"/>
        <v>136</v>
      </c>
      <c r="F8" s="182">
        <v>84</v>
      </c>
      <c r="G8" s="182">
        <v>52</v>
      </c>
      <c r="H8" s="182">
        <v>0</v>
      </c>
      <c r="I8" s="182">
        <f t="shared" si="3"/>
        <v>11</v>
      </c>
      <c r="J8" s="182">
        <v>7</v>
      </c>
      <c r="K8" s="182">
        <v>1</v>
      </c>
      <c r="L8" s="182">
        <v>3</v>
      </c>
      <c r="M8" s="182">
        <f t="shared" ref="M8:M18" si="4">N8+O8</f>
        <v>68</v>
      </c>
      <c r="N8" s="182">
        <v>2</v>
      </c>
      <c r="O8" s="182">
        <v>66</v>
      </c>
      <c r="P8" s="182">
        <v>366</v>
      </c>
      <c r="Q8" s="182">
        <v>974</v>
      </c>
      <c r="R8" s="182">
        <v>245</v>
      </c>
    </row>
    <row r="9" spans="2:20" ht="12" customHeight="1" x14ac:dyDescent="0.2">
      <c r="B9" s="5"/>
      <c r="C9" s="33" t="s">
        <v>13</v>
      </c>
      <c r="D9" s="182">
        <f t="shared" si="1"/>
        <v>695</v>
      </c>
      <c r="E9" s="182">
        <f>F9+G9+H9</f>
        <v>127</v>
      </c>
      <c r="F9" s="183">
        <v>104</v>
      </c>
      <c r="G9" s="183">
        <v>23</v>
      </c>
      <c r="H9" s="184">
        <v>0</v>
      </c>
      <c r="I9" s="182">
        <f>J9+K9+L9</f>
        <v>6</v>
      </c>
      <c r="J9" s="185">
        <v>3</v>
      </c>
      <c r="K9" s="185">
        <v>0</v>
      </c>
      <c r="L9" s="186">
        <v>3</v>
      </c>
      <c r="M9" s="182">
        <f t="shared" si="4"/>
        <v>28</v>
      </c>
      <c r="N9" s="182">
        <v>0</v>
      </c>
      <c r="O9" s="182">
        <v>28</v>
      </c>
      <c r="P9" s="185">
        <v>129</v>
      </c>
      <c r="Q9" s="187">
        <v>311</v>
      </c>
      <c r="R9" s="185">
        <v>94</v>
      </c>
    </row>
    <row r="10" spans="2:20" ht="12" customHeight="1" x14ac:dyDescent="0.2">
      <c r="B10" s="5"/>
      <c r="C10" s="33" t="s">
        <v>14</v>
      </c>
      <c r="D10" s="182">
        <f t="shared" si="1"/>
        <v>1134</v>
      </c>
      <c r="E10" s="182">
        <f t="shared" ref="E10:E18" si="5">F10+G10+H10</f>
        <v>53</v>
      </c>
      <c r="F10" s="188">
        <v>42</v>
      </c>
      <c r="G10" s="188">
        <v>10</v>
      </c>
      <c r="H10" s="184">
        <v>1</v>
      </c>
      <c r="I10" s="182">
        <f t="shared" ref="I10:I18" si="6">J10+K10+L10</f>
        <v>8</v>
      </c>
      <c r="J10" s="182">
        <v>4</v>
      </c>
      <c r="K10" s="182">
        <v>1</v>
      </c>
      <c r="L10" s="189">
        <v>3</v>
      </c>
      <c r="M10" s="190">
        <f t="shared" si="4"/>
        <v>21</v>
      </c>
      <c r="N10" s="182">
        <v>2</v>
      </c>
      <c r="O10" s="182">
        <v>19</v>
      </c>
      <c r="P10" s="182">
        <v>265</v>
      </c>
      <c r="Q10" s="182">
        <v>669</v>
      </c>
      <c r="R10" s="182">
        <v>118</v>
      </c>
    </row>
    <row r="11" spans="2:20" ht="12" customHeight="1" x14ac:dyDescent="0.2">
      <c r="B11" s="5"/>
      <c r="C11" s="33" t="s">
        <v>15</v>
      </c>
      <c r="D11" s="182">
        <f t="shared" si="1"/>
        <v>350</v>
      </c>
      <c r="E11" s="182">
        <f t="shared" si="5"/>
        <v>59</v>
      </c>
      <c r="F11" s="188">
        <v>54</v>
      </c>
      <c r="G11" s="188">
        <v>5</v>
      </c>
      <c r="H11" s="184">
        <v>0</v>
      </c>
      <c r="I11" s="182">
        <f t="shared" si="6"/>
        <v>0</v>
      </c>
      <c r="J11" s="188">
        <v>0</v>
      </c>
      <c r="K11" s="188">
        <v>0</v>
      </c>
      <c r="L11" s="191">
        <v>0</v>
      </c>
      <c r="M11" s="182">
        <f t="shared" si="4"/>
        <v>15</v>
      </c>
      <c r="N11" s="182">
        <v>0</v>
      </c>
      <c r="O11" s="182">
        <v>15</v>
      </c>
      <c r="P11" s="188">
        <v>88</v>
      </c>
      <c r="Q11" s="192">
        <v>123</v>
      </c>
      <c r="R11" s="188">
        <v>65</v>
      </c>
    </row>
    <row r="12" spans="2:20" ht="12" customHeight="1" x14ac:dyDescent="0.2">
      <c r="B12" s="5"/>
      <c r="C12" s="33" t="s">
        <v>16</v>
      </c>
      <c r="D12" s="182">
        <f t="shared" si="1"/>
        <v>319</v>
      </c>
      <c r="E12" s="182">
        <f t="shared" si="5"/>
        <v>50</v>
      </c>
      <c r="F12" s="188">
        <v>37</v>
      </c>
      <c r="G12" s="188">
        <v>13</v>
      </c>
      <c r="H12" s="184">
        <v>0</v>
      </c>
      <c r="I12" s="182">
        <f t="shared" si="6"/>
        <v>2</v>
      </c>
      <c r="J12" s="188">
        <v>2</v>
      </c>
      <c r="K12" s="188">
        <v>0</v>
      </c>
      <c r="L12" s="191">
        <v>0</v>
      </c>
      <c r="M12" s="182">
        <f t="shared" si="4"/>
        <v>16</v>
      </c>
      <c r="N12" s="182">
        <v>0</v>
      </c>
      <c r="O12" s="182">
        <v>16</v>
      </c>
      <c r="P12" s="188">
        <v>70</v>
      </c>
      <c r="Q12" s="192">
        <v>140</v>
      </c>
      <c r="R12" s="188">
        <v>41</v>
      </c>
    </row>
    <row r="13" spans="2:20" ht="12" customHeight="1" x14ac:dyDescent="0.2">
      <c r="B13" s="5"/>
      <c r="C13" s="33" t="s">
        <v>17</v>
      </c>
      <c r="D13" s="182">
        <f t="shared" si="1"/>
        <v>346</v>
      </c>
      <c r="E13" s="182">
        <f t="shared" si="5"/>
        <v>49</v>
      </c>
      <c r="F13" s="188">
        <v>18</v>
      </c>
      <c r="G13" s="188">
        <v>31</v>
      </c>
      <c r="H13" s="184">
        <v>0</v>
      </c>
      <c r="I13" s="182">
        <f t="shared" si="6"/>
        <v>3</v>
      </c>
      <c r="J13" s="188">
        <v>2</v>
      </c>
      <c r="K13" s="188">
        <v>0</v>
      </c>
      <c r="L13" s="191">
        <v>1</v>
      </c>
      <c r="M13" s="182">
        <f t="shared" si="4"/>
        <v>22</v>
      </c>
      <c r="N13" s="182">
        <v>2</v>
      </c>
      <c r="O13" s="182">
        <v>20</v>
      </c>
      <c r="P13" s="188">
        <v>90</v>
      </c>
      <c r="Q13" s="192">
        <v>151</v>
      </c>
      <c r="R13" s="188">
        <v>31</v>
      </c>
    </row>
    <row r="14" spans="2:20" ht="12" customHeight="1" x14ac:dyDescent="0.2">
      <c r="B14" s="5"/>
      <c r="C14" s="33" t="s">
        <v>18</v>
      </c>
      <c r="D14" s="182">
        <f t="shared" si="1"/>
        <v>1093</v>
      </c>
      <c r="E14" s="182">
        <f t="shared" si="5"/>
        <v>715</v>
      </c>
      <c r="F14" s="188">
        <v>372</v>
      </c>
      <c r="G14" s="188">
        <v>343</v>
      </c>
      <c r="H14" s="184">
        <v>0</v>
      </c>
      <c r="I14" s="182">
        <f t="shared" si="6"/>
        <v>7</v>
      </c>
      <c r="J14" s="188">
        <v>0</v>
      </c>
      <c r="K14" s="188">
        <v>0</v>
      </c>
      <c r="L14" s="191">
        <v>7</v>
      </c>
      <c r="M14" s="182">
        <f t="shared" si="4"/>
        <v>77</v>
      </c>
      <c r="N14" s="182">
        <v>0</v>
      </c>
      <c r="O14" s="182">
        <v>77</v>
      </c>
      <c r="P14" s="188">
        <v>84</v>
      </c>
      <c r="Q14" s="192">
        <v>155</v>
      </c>
      <c r="R14" s="188">
        <v>55</v>
      </c>
    </row>
    <row r="15" spans="2:20" ht="12" customHeight="1" x14ac:dyDescent="0.2">
      <c r="B15" s="5"/>
      <c r="C15" s="33" t="s">
        <v>19</v>
      </c>
      <c r="D15" s="182">
        <f t="shared" si="1"/>
        <v>1072</v>
      </c>
      <c r="E15" s="182">
        <f t="shared" si="5"/>
        <v>552</v>
      </c>
      <c r="F15" s="188">
        <v>246</v>
      </c>
      <c r="G15" s="188">
        <v>306</v>
      </c>
      <c r="H15" s="193">
        <v>0</v>
      </c>
      <c r="I15" s="182">
        <f t="shared" si="6"/>
        <v>4</v>
      </c>
      <c r="J15" s="188">
        <v>0</v>
      </c>
      <c r="K15" s="188">
        <v>0</v>
      </c>
      <c r="L15" s="191">
        <v>4</v>
      </c>
      <c r="M15" s="182">
        <f t="shared" si="4"/>
        <v>59</v>
      </c>
      <c r="N15" s="182">
        <v>0</v>
      </c>
      <c r="O15" s="182">
        <v>59</v>
      </c>
      <c r="P15" s="188">
        <v>145</v>
      </c>
      <c r="Q15" s="192">
        <v>231</v>
      </c>
      <c r="R15" s="188">
        <v>81</v>
      </c>
    </row>
    <row r="16" spans="2:20" s="22" customFormat="1" ht="12" customHeight="1" x14ac:dyDescent="0.2">
      <c r="B16" s="23"/>
      <c r="C16" s="33" t="s">
        <v>20</v>
      </c>
      <c r="D16" s="182">
        <f t="shared" si="1"/>
        <v>1294</v>
      </c>
      <c r="E16" s="182">
        <f t="shared" si="5"/>
        <v>61</v>
      </c>
      <c r="F16" s="188">
        <v>44</v>
      </c>
      <c r="G16" s="188">
        <v>17</v>
      </c>
      <c r="H16" s="184">
        <v>0</v>
      </c>
      <c r="I16" s="182">
        <f t="shared" si="6"/>
        <v>5</v>
      </c>
      <c r="J16" s="188">
        <v>1</v>
      </c>
      <c r="K16" s="188">
        <v>0</v>
      </c>
      <c r="L16" s="191">
        <v>4</v>
      </c>
      <c r="M16" s="182">
        <f t="shared" si="4"/>
        <v>24</v>
      </c>
      <c r="N16" s="182">
        <v>1</v>
      </c>
      <c r="O16" s="182">
        <v>23</v>
      </c>
      <c r="P16" s="188">
        <v>215</v>
      </c>
      <c r="Q16" s="192">
        <v>659</v>
      </c>
      <c r="R16" s="188">
        <v>330</v>
      </c>
    </row>
    <row r="17" spans="2:18" ht="12" customHeight="1" x14ac:dyDescent="0.2">
      <c r="B17" s="5"/>
      <c r="C17" s="33" t="s">
        <v>21</v>
      </c>
      <c r="D17" s="182">
        <f t="shared" si="1"/>
        <v>1008</v>
      </c>
      <c r="E17" s="182">
        <f t="shared" si="5"/>
        <v>44</v>
      </c>
      <c r="F17" s="188">
        <v>22</v>
      </c>
      <c r="G17" s="188">
        <v>22</v>
      </c>
      <c r="H17" s="184">
        <v>0</v>
      </c>
      <c r="I17" s="182">
        <f t="shared" si="6"/>
        <v>8</v>
      </c>
      <c r="J17" s="188">
        <v>0</v>
      </c>
      <c r="K17" s="188">
        <v>2</v>
      </c>
      <c r="L17" s="191">
        <v>6</v>
      </c>
      <c r="M17" s="182">
        <f t="shared" si="4"/>
        <v>21</v>
      </c>
      <c r="N17" s="182">
        <v>3</v>
      </c>
      <c r="O17" s="182">
        <v>18</v>
      </c>
      <c r="P17" s="188">
        <v>242</v>
      </c>
      <c r="Q17" s="192">
        <v>501</v>
      </c>
      <c r="R17" s="188">
        <v>192</v>
      </c>
    </row>
    <row r="18" spans="2:18" ht="12" customHeight="1" x14ac:dyDescent="0.2">
      <c r="B18" s="5"/>
      <c r="C18" s="33" t="s">
        <v>22</v>
      </c>
      <c r="D18" s="182">
        <f t="shared" si="1"/>
        <v>985</v>
      </c>
      <c r="E18" s="182">
        <f t="shared" si="5"/>
        <v>29</v>
      </c>
      <c r="F18" s="188">
        <v>25</v>
      </c>
      <c r="G18" s="188">
        <v>4</v>
      </c>
      <c r="H18" s="184">
        <v>0</v>
      </c>
      <c r="I18" s="182">
        <f t="shared" si="6"/>
        <v>5</v>
      </c>
      <c r="J18" s="188">
        <v>0</v>
      </c>
      <c r="K18" s="188">
        <v>0</v>
      </c>
      <c r="L18" s="191">
        <v>5</v>
      </c>
      <c r="M18" s="182">
        <f t="shared" si="4"/>
        <v>19</v>
      </c>
      <c r="N18" s="182">
        <v>1</v>
      </c>
      <c r="O18" s="182">
        <v>18</v>
      </c>
      <c r="P18" s="188">
        <v>196</v>
      </c>
      <c r="Q18" s="194">
        <v>478</v>
      </c>
      <c r="R18" s="188">
        <v>258</v>
      </c>
    </row>
    <row r="19" spans="2:18" ht="12" customHeight="1" x14ac:dyDescent="0.2">
      <c r="B19" s="7"/>
      <c r="C19" s="195"/>
      <c r="D19" s="195"/>
      <c r="P19" s="196"/>
      <c r="Q19" s="196"/>
      <c r="R19" s="196"/>
    </row>
    <row r="20" spans="2:18" ht="12" customHeight="1" x14ac:dyDescent="0.2">
      <c r="B20" s="7" t="s">
        <v>399</v>
      </c>
      <c r="C20" s="195"/>
      <c r="D20" s="195"/>
      <c r="J20" s="197"/>
    </row>
    <row r="21" spans="2:18" ht="12" customHeight="1" x14ac:dyDescent="0.2">
      <c r="B21" s="105"/>
      <c r="C21" s="105"/>
      <c r="D21" s="105"/>
      <c r="E21" s="105"/>
      <c r="F21" s="7"/>
    </row>
    <row r="22" spans="2:18" ht="12" customHeight="1" x14ac:dyDescent="0.2">
      <c r="B22" s="7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</row>
    <row r="23" spans="2:18" ht="12" customHeight="1" x14ac:dyDescent="0.2">
      <c r="D23" s="199"/>
      <c r="E23" s="196"/>
      <c r="I23" s="196"/>
      <c r="M23" s="196"/>
      <c r="P23" s="196"/>
      <c r="Q23" s="196"/>
      <c r="R23" s="196"/>
    </row>
    <row r="24" spans="2:18" ht="12" customHeight="1" x14ac:dyDescent="0.2">
      <c r="D24" s="199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</row>
    <row r="25" spans="2:18" ht="12" customHeight="1" x14ac:dyDescent="0.2">
      <c r="D25" s="199"/>
      <c r="E25" s="196"/>
      <c r="I25" s="196"/>
      <c r="M25" s="196"/>
      <c r="P25" s="196"/>
      <c r="Q25" s="196"/>
      <c r="R25" s="196"/>
    </row>
    <row r="26" spans="2:18" ht="12" customHeight="1" x14ac:dyDescent="0.2">
      <c r="D26" s="199"/>
      <c r="E26" s="196"/>
      <c r="I26" s="196"/>
      <c r="M26" s="196"/>
    </row>
    <row r="27" spans="2:18" ht="12" customHeight="1" x14ac:dyDescent="0.2">
      <c r="D27" s="199"/>
      <c r="E27" s="196"/>
      <c r="I27" s="196"/>
      <c r="M27" s="196"/>
    </row>
    <row r="28" spans="2:18" ht="12" customHeight="1" x14ac:dyDescent="0.2">
      <c r="D28" s="199"/>
      <c r="E28" s="196"/>
      <c r="I28" s="196"/>
      <c r="M28" s="196"/>
    </row>
    <row r="29" spans="2:18" ht="12" customHeight="1" x14ac:dyDescent="0.2">
      <c r="D29" s="199"/>
      <c r="E29" s="196"/>
      <c r="I29" s="196"/>
      <c r="M29" s="196"/>
    </row>
    <row r="30" spans="2:18" ht="12" customHeight="1" x14ac:dyDescent="0.2">
      <c r="D30" s="199"/>
      <c r="E30" s="196"/>
      <c r="I30" s="196"/>
      <c r="M30" s="196"/>
    </row>
    <row r="31" spans="2:18" ht="12" customHeight="1" x14ac:dyDescent="0.2">
      <c r="D31" s="199"/>
      <c r="E31" s="196"/>
      <c r="I31" s="196"/>
      <c r="M31" s="196"/>
    </row>
    <row r="32" spans="2:18" ht="12" customHeight="1" x14ac:dyDescent="0.2">
      <c r="D32" s="199"/>
      <c r="E32" s="196"/>
      <c r="I32" s="196"/>
      <c r="M32" s="196"/>
    </row>
    <row r="33" spans="4:13" ht="12" customHeight="1" x14ac:dyDescent="0.2">
      <c r="D33" s="199"/>
      <c r="E33" s="196"/>
      <c r="I33" s="196"/>
      <c r="M33" s="196"/>
    </row>
    <row r="34" spans="4:13" ht="12" customHeight="1" x14ac:dyDescent="0.2">
      <c r="D34" s="199"/>
      <c r="E34" s="196"/>
      <c r="I34" s="196"/>
      <c r="M34" s="196"/>
    </row>
    <row r="35" spans="4:13" ht="12" customHeight="1" x14ac:dyDescent="0.2">
      <c r="D35" s="199"/>
    </row>
    <row r="36" spans="4:13" ht="12" customHeight="1" x14ac:dyDescent="0.2">
      <c r="D36" s="200"/>
    </row>
  </sheetData>
  <mergeCells count="10">
    <mergeCell ref="Q3:Q4"/>
    <mergeCell ref="R3:R4"/>
    <mergeCell ref="B5:C5"/>
    <mergeCell ref="B6:C6"/>
    <mergeCell ref="B3:C4"/>
    <mergeCell ref="D3:D4"/>
    <mergeCell ref="E3:H3"/>
    <mergeCell ref="I3:L3"/>
    <mergeCell ref="M3:O3"/>
    <mergeCell ref="P3:P4"/>
  </mergeCells>
  <phoneticPr fontId="3"/>
  <pageMargins left="0.39370078740157483" right="0.19685039370078741" top="0.94488188976377963" bottom="0.94488188976377963" header="0.51181102362204722" footer="0.51181102362204722"/>
  <pageSetup paperSize="9" scale="80" orientation="landscape" r:id="rId1"/>
  <headerFooter>
    <oddHeader>&amp;L&amp;F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23-1 医療関係者数</vt:lpstr>
      <vt:lpstr>23-2 医療施設数及び病床数</vt:lpstr>
      <vt:lpstr>23-3 献血の状況</vt:lpstr>
      <vt:lpstr>23-4 感染症発生動向調査(全数把握対象疾患)報告数</vt:lpstr>
      <vt:lpstr>23-5 人工妊娠中絶件数</vt:lpstr>
      <vt:lpstr>23-6 感染症発生動向調査(定点把握対象疾患)定点当たり</vt:lpstr>
      <vt:lpstr>23-7 保健福祉事務所別食中毒患者数</vt:lpstr>
      <vt:lpstr>23-8 死因別(5歳階級別死因分類)死亡者数</vt:lpstr>
      <vt:lpstr>23-9 生活衛生関係営業施設数</vt:lpstr>
      <vt:lpstr>23-10 年齢別身長・体重の平均値</vt:lpstr>
      <vt:lpstr>'23-1 医療関係者数'!Print_Area</vt:lpstr>
      <vt:lpstr>'23-10 年齢別身長・体重の平均値'!Print_Area</vt:lpstr>
      <vt:lpstr>'23-2 医療施設数及び病床数'!Print_Area</vt:lpstr>
      <vt:lpstr>'23-3 献血の状況'!Print_Area</vt:lpstr>
      <vt:lpstr>'23-4 感染症発生動向調査(全数把握対象疾患)報告数'!Print_Area</vt:lpstr>
      <vt:lpstr>'23-5 人工妊娠中絶件数'!Print_Area</vt:lpstr>
      <vt:lpstr>'23-6 感染症発生動向調査(定点把握対象疾患)定点当たり'!Print_Area</vt:lpstr>
      <vt:lpstr>'23-7 保健福祉事務所別食中毒患者数'!Print_Area</vt:lpstr>
      <vt:lpstr>'23-8 死因別(5歳階級別死因分類)死亡者数'!Print_Area</vt:lpstr>
      <vt:lpstr>'23-9 生活衛生関係営業施設数'!Print_Area</vt:lpstr>
      <vt:lpstr>'23-8 死因別(5歳階級別死因分類)死亡者数'!Print_Titles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2026-01-15T06:00:20Z</cp:lastPrinted>
  <dcterms:created xsi:type="dcterms:W3CDTF">1999-08-08T13:52:57Z</dcterms:created>
  <dcterms:modified xsi:type="dcterms:W3CDTF">2026-01-15T06:10:24Z</dcterms:modified>
  <cp:category/>
  <cp:contentStatus/>
</cp:coreProperties>
</file>