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B94AAC00-682D-4525-8CDF-5242456FA2A6}" xr6:coauthVersionLast="47" xr6:coauthVersionMax="47" xr10:uidLastSave="{00000000-0000-0000-0000-000000000000}"/>
  <bookViews>
    <workbookView xWindow="-110" yWindow="-110" windowWidth="19420" windowHeight="10420" tabRatio="601" xr2:uid="{73C33E87-84B6-44DA-84C7-DDD5D21D2FA3}"/>
  </bookViews>
  <sheets>
    <sheet name="6-1 市町村別経営体数及び飼養頭数" sheetId="5" r:id="rId1"/>
    <sheet name="6-2 市町村別経営体数及び飼養羽数" sheetId="6" r:id="rId2"/>
    <sheet name="6-3 月別生乳生産量" sheetId="7" r:id="rId3"/>
    <sheet name="6-4 と畜数量" sheetId="8" r:id="rId4"/>
    <sheet name=" 月別食鳥・鶏卵出荷状況" sheetId="9" r:id="rId5"/>
  </sheets>
  <definedNames>
    <definedName name="_xlnm.Print_Area" localSheetId="4">' 月別食鳥・鶏卵出荷状況'!$A$1:$M$24</definedName>
    <definedName name="_xlnm.Print_Area" localSheetId="0">'6-1 市町村別経営体数及び飼養頭数'!$A$1:$J$52</definedName>
    <definedName name="_xlnm.Print_Area" localSheetId="1">'6-2 市町村別経営体数及び飼養羽数'!$A$1:$I$52</definedName>
    <definedName name="_xlnm.Print_Area" localSheetId="2">'6-3 月別生乳生産量'!$A$1:$G$23</definedName>
    <definedName name="_xlnm.Print_Area" localSheetId="3">'6-4 と畜数量'!$A$1:$P$27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3" i="8" l="1"/>
  <c r="E23" i="8"/>
  <c r="F22" i="8"/>
  <c r="E22" i="8"/>
  <c r="F21" i="8"/>
  <c r="E21" i="8"/>
  <c r="F20" i="8"/>
  <c r="E20" i="8"/>
  <c r="F19" i="8"/>
  <c r="E19" i="8"/>
  <c r="F18" i="8"/>
  <c r="E18" i="8"/>
  <c r="F17" i="8"/>
  <c r="E17" i="8"/>
  <c r="F16" i="8"/>
  <c r="E16" i="8"/>
  <c r="F15" i="8"/>
  <c r="E15" i="8"/>
  <c r="F14" i="8"/>
  <c r="E14" i="8"/>
  <c r="F13" i="8"/>
  <c r="E13" i="8"/>
  <c r="F12" i="8"/>
  <c r="E12" i="8"/>
  <c r="E10" i="8"/>
  <c r="E9" i="8"/>
  <c r="P7" i="8"/>
  <c r="O7" i="8"/>
  <c r="N7" i="8"/>
  <c r="M7" i="8"/>
  <c r="L7" i="8"/>
  <c r="K7" i="8"/>
  <c r="J7" i="8"/>
  <c r="I7" i="8"/>
  <c r="H7" i="8"/>
  <c r="G7" i="8"/>
  <c r="E7" i="8" s="1"/>
  <c r="F7" i="8"/>
  <c r="I45" i="5"/>
  <c r="G45" i="5"/>
  <c r="E45" i="5"/>
  <c r="J43" i="5"/>
  <c r="I43" i="5"/>
  <c r="H43" i="5"/>
  <c r="G43" i="5"/>
  <c r="F43" i="5"/>
  <c r="E43" i="5"/>
  <c r="I38" i="5"/>
  <c r="G38" i="5"/>
  <c r="F38" i="5"/>
  <c r="E38" i="5"/>
  <c r="I31" i="5"/>
  <c r="G31" i="5"/>
  <c r="F31" i="5"/>
  <c r="E31" i="5"/>
  <c r="I27" i="5"/>
  <c r="G27" i="5"/>
  <c r="F27" i="5"/>
  <c r="E27" i="5"/>
  <c r="I21" i="5"/>
  <c r="G21" i="5"/>
  <c r="E21" i="5"/>
</calcChain>
</file>

<file path=xl/sharedStrings.xml><?xml version="1.0" encoding="utf-8"?>
<sst xmlns="http://schemas.openxmlformats.org/spreadsheetml/2006/main" count="605" uniqueCount="128">
  <si>
    <t>前橋市</t>
    <rPh sb="0" eb="3">
      <t>マエバシシ</t>
    </rPh>
    <phoneticPr fontId="3"/>
  </si>
  <si>
    <t>桐生市</t>
    <rPh sb="0" eb="3">
      <t>キリュウシ</t>
    </rPh>
    <phoneticPr fontId="3"/>
  </si>
  <si>
    <t>伊勢崎市</t>
    <rPh sb="0" eb="3">
      <t>イセザキシ</t>
    </rPh>
    <rPh sb="3" eb="4">
      <t>シ</t>
    </rPh>
    <phoneticPr fontId="3"/>
  </si>
  <si>
    <t>太田市</t>
    <rPh sb="0" eb="3">
      <t>オオタシ</t>
    </rPh>
    <phoneticPr fontId="3"/>
  </si>
  <si>
    <t>沼田市</t>
    <rPh sb="0" eb="3">
      <t>ヌマタシ</t>
    </rPh>
    <phoneticPr fontId="3"/>
  </si>
  <si>
    <t>館林市</t>
    <rPh sb="0" eb="3">
      <t>タテバヤシシ</t>
    </rPh>
    <phoneticPr fontId="3"/>
  </si>
  <si>
    <t>渋川市</t>
    <rPh sb="0" eb="3">
      <t>シブカワシ</t>
    </rPh>
    <phoneticPr fontId="3"/>
  </si>
  <si>
    <t>藤岡市</t>
    <rPh sb="0" eb="3">
      <t>フジオカシ</t>
    </rPh>
    <phoneticPr fontId="3"/>
  </si>
  <si>
    <t>富岡市</t>
    <rPh sb="0" eb="3">
      <t>トミオカシ</t>
    </rPh>
    <phoneticPr fontId="3"/>
  </si>
  <si>
    <t>安中市</t>
    <rPh sb="0" eb="3">
      <t>アンナカシ</t>
    </rPh>
    <phoneticPr fontId="3"/>
  </si>
  <si>
    <t>高崎市</t>
    <rPh sb="0" eb="2">
      <t>タカサキシ</t>
    </rPh>
    <rPh sb="2" eb="3">
      <t>シ</t>
    </rPh>
    <phoneticPr fontId="3"/>
  </si>
  <si>
    <t>頭</t>
    <rPh sb="0" eb="1">
      <t>トウ</t>
    </rPh>
    <phoneticPr fontId="3"/>
  </si>
  <si>
    <t>市町村</t>
    <rPh sb="0" eb="1">
      <t>シチョウソン</t>
    </rPh>
    <rPh sb="1" eb="3">
      <t>チョウソン</t>
    </rPh>
    <phoneticPr fontId="3"/>
  </si>
  <si>
    <t>北群馬郡</t>
    <rPh sb="0" eb="1">
      <t>キタ</t>
    </rPh>
    <rPh sb="1" eb="3">
      <t>グンマ</t>
    </rPh>
    <rPh sb="3" eb="4">
      <t>セタグン</t>
    </rPh>
    <phoneticPr fontId="3"/>
  </si>
  <si>
    <t>榛東村</t>
    <rPh sb="0" eb="1">
      <t>ハルナ</t>
    </rPh>
    <rPh sb="1" eb="2">
      <t>ヒガシ</t>
    </rPh>
    <rPh sb="2" eb="3">
      <t>ムラ</t>
    </rPh>
    <phoneticPr fontId="3"/>
  </si>
  <si>
    <t>吉岡町</t>
    <rPh sb="0" eb="2">
      <t>ヨシオカ</t>
    </rPh>
    <rPh sb="2" eb="3">
      <t>マチ</t>
    </rPh>
    <phoneticPr fontId="3"/>
  </si>
  <si>
    <t>多野郡</t>
    <rPh sb="0" eb="2">
      <t>タノ</t>
    </rPh>
    <rPh sb="2" eb="3">
      <t>セタグン</t>
    </rPh>
    <phoneticPr fontId="3"/>
  </si>
  <si>
    <t>上野村</t>
    <rPh sb="0" eb="2">
      <t>ウエノ</t>
    </rPh>
    <rPh sb="2" eb="3">
      <t>ムラ</t>
    </rPh>
    <phoneticPr fontId="3"/>
  </si>
  <si>
    <t>甘楽郡</t>
    <rPh sb="0" eb="1">
      <t>アマ</t>
    </rPh>
    <rPh sb="1" eb="2">
      <t>ラク</t>
    </rPh>
    <rPh sb="2" eb="3">
      <t>セタグン</t>
    </rPh>
    <phoneticPr fontId="3"/>
  </si>
  <si>
    <t>下仁田町</t>
    <rPh sb="0" eb="4">
      <t>シモニタマチ</t>
    </rPh>
    <phoneticPr fontId="3"/>
  </si>
  <si>
    <t>南牧村</t>
    <rPh sb="0" eb="1">
      <t>ミナミ</t>
    </rPh>
    <rPh sb="1" eb="2">
      <t>マキ</t>
    </rPh>
    <rPh sb="2" eb="3">
      <t>ムラ</t>
    </rPh>
    <phoneticPr fontId="3"/>
  </si>
  <si>
    <t>甘楽町</t>
    <rPh sb="0" eb="1">
      <t>アマ</t>
    </rPh>
    <rPh sb="1" eb="2">
      <t>ラク</t>
    </rPh>
    <rPh sb="2" eb="3">
      <t>マチ</t>
    </rPh>
    <phoneticPr fontId="3"/>
  </si>
  <si>
    <t>吾妻郡</t>
    <rPh sb="0" eb="2">
      <t>アガツマ</t>
    </rPh>
    <rPh sb="2" eb="3">
      <t>セタグン</t>
    </rPh>
    <phoneticPr fontId="3"/>
  </si>
  <si>
    <t>中之条町</t>
    <rPh sb="0" eb="4">
      <t>ナカノジョウマチ</t>
    </rPh>
    <phoneticPr fontId="3"/>
  </si>
  <si>
    <t>長野原町</t>
    <rPh sb="0" eb="3">
      <t>ナガノハラ</t>
    </rPh>
    <rPh sb="3" eb="4">
      <t>マチ</t>
    </rPh>
    <phoneticPr fontId="3"/>
  </si>
  <si>
    <t>嬬恋村</t>
    <rPh sb="0" eb="3">
      <t>ツマゴイムラ</t>
    </rPh>
    <phoneticPr fontId="3"/>
  </si>
  <si>
    <t>草津町</t>
    <rPh sb="0" eb="3">
      <t>クサツマチ</t>
    </rPh>
    <phoneticPr fontId="3"/>
  </si>
  <si>
    <t>高山村</t>
    <rPh sb="0" eb="2">
      <t>タカヤマ</t>
    </rPh>
    <rPh sb="2" eb="3">
      <t>ムラ</t>
    </rPh>
    <phoneticPr fontId="3"/>
  </si>
  <si>
    <t>利根郡</t>
    <rPh sb="0" eb="2">
      <t>トネ</t>
    </rPh>
    <rPh sb="2" eb="3">
      <t>セタグン</t>
    </rPh>
    <phoneticPr fontId="3"/>
  </si>
  <si>
    <t>片品村</t>
    <rPh sb="0" eb="2">
      <t>カタシナ</t>
    </rPh>
    <rPh sb="2" eb="3">
      <t>ムラ</t>
    </rPh>
    <phoneticPr fontId="3"/>
  </si>
  <si>
    <t>川場村</t>
    <rPh sb="0" eb="1">
      <t>カワ</t>
    </rPh>
    <rPh sb="1" eb="2">
      <t>バ</t>
    </rPh>
    <rPh sb="2" eb="3">
      <t>ムラ</t>
    </rPh>
    <phoneticPr fontId="3"/>
  </si>
  <si>
    <t>昭和村</t>
    <rPh sb="0" eb="3">
      <t>ショウワムラ</t>
    </rPh>
    <phoneticPr fontId="3"/>
  </si>
  <si>
    <t>佐波郡</t>
    <rPh sb="0" eb="2">
      <t>サワ</t>
    </rPh>
    <rPh sb="2" eb="3">
      <t>セタグン</t>
    </rPh>
    <phoneticPr fontId="3"/>
  </si>
  <si>
    <t>玉村町</t>
    <rPh sb="0" eb="2">
      <t>タマムラ</t>
    </rPh>
    <rPh sb="2" eb="3">
      <t>マチ</t>
    </rPh>
    <phoneticPr fontId="3"/>
  </si>
  <si>
    <t>邑楽郡</t>
    <rPh sb="1" eb="2">
      <t>ラク</t>
    </rPh>
    <rPh sb="2" eb="3">
      <t>セタグン</t>
    </rPh>
    <phoneticPr fontId="3"/>
  </si>
  <si>
    <t>板倉町</t>
    <rPh sb="0" eb="2">
      <t>イタクラ</t>
    </rPh>
    <rPh sb="2" eb="3">
      <t>マチ</t>
    </rPh>
    <phoneticPr fontId="3"/>
  </si>
  <si>
    <t>明和町</t>
    <rPh sb="0" eb="2">
      <t>メイワ</t>
    </rPh>
    <rPh sb="2" eb="3">
      <t>マチ</t>
    </rPh>
    <phoneticPr fontId="3"/>
  </si>
  <si>
    <t>千代田町</t>
    <rPh sb="0" eb="4">
      <t>チヨダマチ</t>
    </rPh>
    <phoneticPr fontId="3"/>
  </si>
  <si>
    <t>大泉町</t>
    <rPh sb="0" eb="2">
      <t>オオイズミ</t>
    </rPh>
    <rPh sb="2" eb="3">
      <t>マチ</t>
    </rPh>
    <phoneticPr fontId="3"/>
  </si>
  <si>
    <t>邑楽町</t>
    <rPh sb="0" eb="1">
      <t>ムラ</t>
    </rPh>
    <rPh sb="1" eb="2">
      <t>ラク</t>
    </rPh>
    <rPh sb="2" eb="3">
      <t>マチ</t>
    </rPh>
    <phoneticPr fontId="3"/>
  </si>
  <si>
    <t>飼養頭数</t>
    <rPh sb="0" eb="1">
      <t>シリョウ</t>
    </rPh>
    <rPh sb="1" eb="2">
      <t>ヨウ</t>
    </rPh>
    <rPh sb="2" eb="4">
      <t>トウスウ</t>
    </rPh>
    <phoneticPr fontId="3"/>
  </si>
  <si>
    <t>肉用牛</t>
    <rPh sb="0" eb="2">
      <t>ニクヨウ</t>
    </rPh>
    <rPh sb="2" eb="3">
      <t>ウシ</t>
    </rPh>
    <phoneticPr fontId="3"/>
  </si>
  <si>
    <t>豚</t>
    <rPh sb="0" eb="1">
      <t>ブタ</t>
    </rPh>
    <phoneticPr fontId="3"/>
  </si>
  <si>
    <t>神流町</t>
    <rPh sb="0" eb="3">
      <t>カンナマチ</t>
    </rPh>
    <phoneticPr fontId="3"/>
  </si>
  <si>
    <t>みどり市</t>
    <rPh sb="3" eb="4">
      <t>シ</t>
    </rPh>
    <phoneticPr fontId="3"/>
  </si>
  <si>
    <t>東吾妻町</t>
    <rPh sb="0" eb="1">
      <t>ヒガシ</t>
    </rPh>
    <rPh sb="1" eb="3">
      <t>アガツマ</t>
    </rPh>
    <rPh sb="3" eb="4">
      <t>マチ</t>
    </rPh>
    <phoneticPr fontId="3"/>
  </si>
  <si>
    <t>みなかみ町</t>
    <rPh sb="4" eb="5">
      <t>マチ</t>
    </rPh>
    <phoneticPr fontId="3"/>
  </si>
  <si>
    <t>平成27年</t>
    <rPh sb="0" eb="2">
      <t>ヘイセイ</t>
    </rPh>
    <rPh sb="4" eb="5">
      <t>９ネン</t>
    </rPh>
    <phoneticPr fontId="3"/>
  </si>
  <si>
    <t>-</t>
  </si>
  <si>
    <t>令和2年</t>
    <rPh sb="0" eb="2">
      <t>レイワ</t>
    </rPh>
    <rPh sb="3" eb="4">
      <t>ネン</t>
    </rPh>
    <phoneticPr fontId="3"/>
  </si>
  <si>
    <t>乳用牛</t>
    <rPh sb="0" eb="1">
      <t>チチ</t>
    </rPh>
    <rPh sb="1" eb="2">
      <t>ヨウ</t>
    </rPh>
    <rPh sb="2" eb="3">
      <t>ウシ</t>
    </rPh>
    <phoneticPr fontId="3"/>
  </si>
  <si>
    <t>資料：農林水産省「2020年農林業センサス」中の「農業経営体」より</t>
    <rPh sb="0" eb="2">
      <t>シリョウ</t>
    </rPh>
    <rPh sb="3" eb="5">
      <t>ノウリン</t>
    </rPh>
    <rPh sb="5" eb="8">
      <t>スイサンショウ</t>
    </rPh>
    <rPh sb="13" eb="14">
      <t>ネン</t>
    </rPh>
    <rPh sb="14" eb="15">
      <t>ノウ</t>
    </rPh>
    <rPh sb="15" eb="16">
      <t>リン</t>
    </rPh>
    <rPh sb="16" eb="17">
      <t>ギョウ</t>
    </rPh>
    <rPh sb="22" eb="23">
      <t>チュウ</t>
    </rPh>
    <rPh sb="25" eb="27">
      <t>ノウギョウ</t>
    </rPh>
    <rPh sb="27" eb="30">
      <t>ケイエイタイ</t>
    </rPh>
    <phoneticPr fontId="3"/>
  </si>
  <si>
    <t>経営体</t>
    <rPh sb="0" eb="3">
      <t>ケイエイタイ</t>
    </rPh>
    <phoneticPr fontId="3"/>
  </si>
  <si>
    <t>x</t>
  </si>
  <si>
    <t>６－１ 市町村別経営体数及び飼養頭数 （令和2年2月1日）</t>
    <rPh sb="4" eb="5">
      <t>シ</t>
    </rPh>
    <rPh sb="5" eb="7">
      <t>チョウソン</t>
    </rPh>
    <rPh sb="7" eb="8">
      <t>ベツ</t>
    </rPh>
    <rPh sb="8" eb="11">
      <t>ケイエイタイ</t>
    </rPh>
    <rPh sb="11" eb="12">
      <t>スウ</t>
    </rPh>
    <rPh sb="12" eb="13">
      <t>オヨ</t>
    </rPh>
    <rPh sb="14" eb="15">
      <t>シリョウ</t>
    </rPh>
    <rPh sb="15" eb="16">
      <t>ヨウ</t>
    </rPh>
    <rPh sb="16" eb="18">
      <t>トウスウ</t>
    </rPh>
    <rPh sb="20" eb="22">
      <t>レイワ</t>
    </rPh>
    <rPh sb="23" eb="24">
      <t>ネン</t>
    </rPh>
    <rPh sb="25" eb="26">
      <t>ガツ</t>
    </rPh>
    <rPh sb="27" eb="28">
      <t>ヒ</t>
    </rPh>
    <phoneticPr fontId="3"/>
  </si>
  <si>
    <t>飼養     経営体数</t>
    <rPh sb="0" eb="1">
      <t>シリョウ</t>
    </rPh>
    <rPh sb="1" eb="2">
      <t>ヨウ</t>
    </rPh>
    <rPh sb="7" eb="9">
      <t>ケイエイ</t>
    </rPh>
    <rPh sb="9" eb="10">
      <t>タイ</t>
    </rPh>
    <rPh sb="10" eb="11">
      <t>スウ</t>
    </rPh>
    <phoneticPr fontId="3"/>
  </si>
  <si>
    <t>x</t>
    <phoneticPr fontId="3"/>
  </si>
  <si>
    <t>６－２ 市町村別経営体数及び飼養羽数 （令和2年2月1日）</t>
    <rPh sb="4" eb="5">
      <t>シ</t>
    </rPh>
    <rPh sb="5" eb="7">
      <t>チョウソン</t>
    </rPh>
    <rPh sb="7" eb="8">
      <t>ベツ</t>
    </rPh>
    <rPh sb="8" eb="11">
      <t>ケイエイタイ</t>
    </rPh>
    <rPh sb="11" eb="12">
      <t>スウ</t>
    </rPh>
    <rPh sb="12" eb="13">
      <t>オヨ</t>
    </rPh>
    <rPh sb="14" eb="15">
      <t>シリョウ</t>
    </rPh>
    <rPh sb="15" eb="16">
      <t>ヨウ</t>
    </rPh>
    <rPh sb="16" eb="17">
      <t>ハネ</t>
    </rPh>
    <rPh sb="17" eb="18">
      <t>カズ</t>
    </rPh>
    <rPh sb="20" eb="22">
      <t>レイワ</t>
    </rPh>
    <rPh sb="23" eb="24">
      <t>ネン</t>
    </rPh>
    <rPh sb="25" eb="26">
      <t>ガツ</t>
    </rPh>
    <rPh sb="27" eb="28">
      <t>ヒ</t>
    </rPh>
    <phoneticPr fontId="3"/>
  </si>
  <si>
    <t>採 卵 鶏</t>
    <rPh sb="0" eb="1">
      <t>サイ</t>
    </rPh>
    <rPh sb="2" eb="3">
      <t>ラン</t>
    </rPh>
    <rPh sb="4" eb="5">
      <t>ニワトリ</t>
    </rPh>
    <phoneticPr fontId="3"/>
  </si>
  <si>
    <t>ブロイラー</t>
    <phoneticPr fontId="3"/>
  </si>
  <si>
    <t>飼養　　　　経営体数</t>
    <rPh sb="0" eb="1">
      <t>シリョウ</t>
    </rPh>
    <rPh sb="1" eb="2">
      <t>ヨウ</t>
    </rPh>
    <rPh sb="6" eb="10">
      <t>ケイエイタイスウ</t>
    </rPh>
    <phoneticPr fontId="3"/>
  </si>
  <si>
    <t>飼養羽数</t>
    <rPh sb="0" eb="1">
      <t>シリョウ</t>
    </rPh>
    <rPh sb="1" eb="2">
      <t>ヨウ</t>
    </rPh>
    <rPh sb="2" eb="3">
      <t>ハネ</t>
    </rPh>
    <rPh sb="3" eb="4">
      <t>カズ</t>
    </rPh>
    <phoneticPr fontId="3"/>
  </si>
  <si>
    <t>出荷した　　　経営体数</t>
    <rPh sb="0" eb="2">
      <t>シュッカ</t>
    </rPh>
    <rPh sb="7" eb="10">
      <t>ケイエイタイ</t>
    </rPh>
    <rPh sb="10" eb="11">
      <t>スウ</t>
    </rPh>
    <phoneticPr fontId="3"/>
  </si>
  <si>
    <t>出荷羽数</t>
    <rPh sb="0" eb="2">
      <t>シュッカ</t>
    </rPh>
    <rPh sb="2" eb="3">
      <t>バネ</t>
    </rPh>
    <rPh sb="3" eb="4">
      <t>カズ</t>
    </rPh>
    <phoneticPr fontId="3"/>
  </si>
  <si>
    <t>100羽</t>
    <rPh sb="3" eb="4">
      <t>ハネ</t>
    </rPh>
    <phoneticPr fontId="3"/>
  </si>
  <si>
    <t>資料：農林水産省「2020年農林業センサス」中の「農業経営体」より</t>
    <rPh sb="25" eb="27">
      <t>ノウギョウ</t>
    </rPh>
    <rPh sb="27" eb="30">
      <t>ケイエイタイ</t>
    </rPh>
    <phoneticPr fontId="3"/>
  </si>
  <si>
    <t>６－３ 月別生乳生産量 （令和4年）</t>
    <rPh sb="4" eb="6">
      <t>ツキベツ</t>
    </rPh>
    <rPh sb="6" eb="7">
      <t>セイ</t>
    </rPh>
    <rPh sb="7" eb="8">
      <t>ニュウ</t>
    </rPh>
    <rPh sb="8" eb="11">
      <t>セイサンリョウ</t>
    </rPh>
    <rPh sb="13" eb="15">
      <t>レイワ</t>
    </rPh>
    <rPh sb="16" eb="17">
      <t>ネン</t>
    </rPh>
    <phoneticPr fontId="3"/>
  </si>
  <si>
    <t>月</t>
    <rPh sb="0" eb="1">
      <t>ツキ</t>
    </rPh>
    <phoneticPr fontId="3"/>
  </si>
  <si>
    <t>生乳生産量及び処理量</t>
    <rPh sb="0" eb="2">
      <t>セイニュウ</t>
    </rPh>
    <rPh sb="2" eb="5">
      <t>セイサンリョウ</t>
    </rPh>
    <rPh sb="5" eb="6">
      <t>オヨ</t>
    </rPh>
    <rPh sb="7" eb="9">
      <t>ショリ</t>
    </rPh>
    <rPh sb="9" eb="10">
      <t>リョウ</t>
    </rPh>
    <phoneticPr fontId="3"/>
  </si>
  <si>
    <t>生産量</t>
    <rPh sb="0" eb="3">
      <t>セイサンリョウ</t>
    </rPh>
    <phoneticPr fontId="3"/>
  </si>
  <si>
    <t>用途別処理量</t>
    <rPh sb="0" eb="2">
      <t>ヨウト</t>
    </rPh>
    <rPh sb="2" eb="3">
      <t>ベツ</t>
    </rPh>
    <rPh sb="3" eb="5">
      <t>ショリ</t>
    </rPh>
    <rPh sb="5" eb="6">
      <t>リョウ</t>
    </rPh>
    <phoneticPr fontId="3"/>
  </si>
  <si>
    <t>牛乳等向け</t>
    <rPh sb="0" eb="2">
      <t>ギュウニュウ</t>
    </rPh>
    <rPh sb="2" eb="3">
      <t>ナド</t>
    </rPh>
    <rPh sb="3" eb="4">
      <t>ム</t>
    </rPh>
    <phoneticPr fontId="3"/>
  </si>
  <si>
    <t>乳製品向け</t>
    <rPh sb="0" eb="3">
      <t>ニュウセイヒン</t>
    </rPh>
    <rPh sb="3" eb="4">
      <t>ム</t>
    </rPh>
    <phoneticPr fontId="3"/>
  </si>
  <si>
    <t>その他</t>
    <rPh sb="0" eb="3">
      <t>ソノタ</t>
    </rPh>
    <phoneticPr fontId="3"/>
  </si>
  <si>
    <t>t</t>
    <phoneticPr fontId="3"/>
  </si>
  <si>
    <t>令和3年</t>
    <rPh sb="0" eb="2">
      <t>レイワ</t>
    </rPh>
    <rPh sb="3" eb="4">
      <t>トシ</t>
    </rPh>
    <phoneticPr fontId="3"/>
  </si>
  <si>
    <t>令和4年</t>
    <rPh sb="0" eb="2">
      <t>レイワ</t>
    </rPh>
    <rPh sb="3" eb="4">
      <t>トシ</t>
    </rPh>
    <phoneticPr fontId="3"/>
  </si>
  <si>
    <t>1  月</t>
    <rPh sb="3" eb="4">
      <t>１ガツ</t>
    </rPh>
    <phoneticPr fontId="3"/>
  </si>
  <si>
    <t>2</t>
    <phoneticPr fontId="3"/>
  </si>
  <si>
    <t>3</t>
    <phoneticPr fontId="3"/>
  </si>
  <si>
    <t>4</t>
    <phoneticPr fontId="3"/>
  </si>
  <si>
    <t>5</t>
    <phoneticPr fontId="3"/>
  </si>
  <si>
    <t>6</t>
    <phoneticPr fontId="3"/>
  </si>
  <si>
    <t>7</t>
    <phoneticPr fontId="3"/>
  </si>
  <si>
    <t>8</t>
    <phoneticPr fontId="3"/>
  </si>
  <si>
    <t>9</t>
    <phoneticPr fontId="3"/>
  </si>
  <si>
    <t>資料：農林水産省「牛乳乳製品統計」</t>
    <rPh sb="0" eb="2">
      <t>シリョウ</t>
    </rPh>
    <rPh sb="3" eb="5">
      <t>ノウリン</t>
    </rPh>
    <rPh sb="5" eb="8">
      <t>スイサンショウ</t>
    </rPh>
    <rPh sb="9" eb="11">
      <t>ギュウニュウ</t>
    </rPh>
    <rPh sb="11" eb="14">
      <t>ニュウセイヒン</t>
    </rPh>
    <rPh sb="14" eb="16">
      <t>トウケイ</t>
    </rPh>
    <phoneticPr fontId="3"/>
  </si>
  <si>
    <t>区分</t>
    <rPh sb="0" eb="2">
      <t>クブン</t>
    </rPh>
    <phoneticPr fontId="3"/>
  </si>
  <si>
    <t>総数</t>
    <rPh sb="0" eb="2">
      <t>ソウスウ</t>
    </rPh>
    <phoneticPr fontId="3"/>
  </si>
  <si>
    <t>牛</t>
    <rPh sb="0" eb="1">
      <t>ウシ</t>
    </rPh>
    <phoneticPr fontId="3"/>
  </si>
  <si>
    <t>子　　牛</t>
    <rPh sb="0" eb="1">
      <t>コ</t>
    </rPh>
    <rPh sb="3" eb="4">
      <t>ウシ</t>
    </rPh>
    <phoneticPr fontId="3"/>
  </si>
  <si>
    <t>馬</t>
    <rPh sb="0" eb="1">
      <t>ウマ</t>
    </rPh>
    <phoneticPr fontId="3"/>
  </si>
  <si>
    <t>山羊</t>
    <rPh sb="0" eb="2">
      <t>ヤギ</t>
    </rPh>
    <phoneticPr fontId="3"/>
  </si>
  <si>
    <t>頭数</t>
    <rPh sb="0" eb="2">
      <t>トウスウ</t>
    </rPh>
    <phoneticPr fontId="3"/>
  </si>
  <si>
    <t>枝肉生産量</t>
    <rPh sb="0" eb="2">
      <t>エダニク</t>
    </rPh>
    <rPh sb="2" eb="5">
      <t>セイサンリョウ</t>
    </rPh>
    <phoneticPr fontId="3"/>
  </si>
  <si>
    <t>頭</t>
    <rPh sb="0" eb="1">
      <t>トウスウ</t>
    </rPh>
    <phoneticPr fontId="3"/>
  </si>
  <si>
    <t>kg</t>
    <phoneticPr fontId="3"/>
  </si>
  <si>
    <t>令和3年</t>
    <rPh sb="0" eb="2">
      <t>レイワ</t>
    </rPh>
    <phoneticPr fontId="3"/>
  </si>
  <si>
    <t>･･･</t>
  </si>
  <si>
    <t>令和4年</t>
    <rPh sb="0" eb="2">
      <t>レイワ</t>
    </rPh>
    <phoneticPr fontId="3"/>
  </si>
  <si>
    <t>(屠畜場別)</t>
    <rPh sb="1" eb="2">
      <t>ト</t>
    </rPh>
    <rPh sb="2" eb="3">
      <t>チク</t>
    </rPh>
    <rPh sb="3" eb="4">
      <t>バショ</t>
    </rPh>
    <rPh sb="4" eb="5">
      <t>ベツ</t>
    </rPh>
    <phoneticPr fontId="3"/>
  </si>
  <si>
    <t>食肉卸売市場</t>
    <rPh sb="0" eb="2">
      <t>ショクニク</t>
    </rPh>
    <rPh sb="2" eb="4">
      <t>オロシウリ</t>
    </rPh>
    <rPh sb="4" eb="6">
      <t>シジョウ</t>
    </rPh>
    <phoneticPr fontId="3"/>
  </si>
  <si>
    <t>高崎食肉センター</t>
    <rPh sb="0" eb="2">
      <t>タカサキ</t>
    </rPh>
    <rPh sb="2" eb="4">
      <t>ショクニク</t>
    </rPh>
    <phoneticPr fontId="3"/>
  </si>
  <si>
    <t>(月別)</t>
    <rPh sb="1" eb="3">
      <t>ツキベツ</t>
    </rPh>
    <phoneticPr fontId="3"/>
  </si>
  <si>
    <t>資料：県食品・生活衛生課</t>
    <rPh sb="0" eb="2">
      <t>シリョウ</t>
    </rPh>
    <rPh sb="3" eb="4">
      <t>ケン</t>
    </rPh>
    <rPh sb="4" eb="6">
      <t>ショクヒン</t>
    </rPh>
    <rPh sb="7" eb="9">
      <t>セイカツ</t>
    </rPh>
    <rPh sb="9" eb="12">
      <t>エイセイカ</t>
    </rPh>
    <rPh sb="11" eb="12">
      <t>カ</t>
    </rPh>
    <phoneticPr fontId="3"/>
  </si>
  <si>
    <t>注) 1　枝肉生産量については　「農林水産省　畜産物流通統計　枝肉生産量」</t>
  </si>
  <si>
    <t>　　2  総数は端数処理の関係で内訳と一致しない場合がある。</t>
    <rPh sb="5" eb="7">
      <t>ソウスウ</t>
    </rPh>
    <rPh sb="8" eb="10">
      <t>ハスウ</t>
    </rPh>
    <rPh sb="10" eb="12">
      <t>ショリ</t>
    </rPh>
    <rPh sb="13" eb="15">
      <t>カンケイ</t>
    </rPh>
    <rPh sb="16" eb="18">
      <t>ウチワケ</t>
    </rPh>
    <rPh sb="19" eb="21">
      <t>イッチ</t>
    </rPh>
    <rPh sb="24" eb="26">
      <t>バアイ</t>
    </rPh>
    <phoneticPr fontId="3"/>
  </si>
  <si>
    <t>６－４ と畜数量 （令和4年）</t>
    <rPh sb="5" eb="6">
      <t>チク</t>
    </rPh>
    <rPh sb="6" eb="8">
      <t>スウリョウ</t>
    </rPh>
    <phoneticPr fontId="3"/>
  </si>
  <si>
    <t>６－５ 月別食鳥・鶏卵出荷状況 （令和4年）</t>
    <rPh sb="4" eb="6">
      <t>ツキベツ</t>
    </rPh>
    <rPh sb="6" eb="7">
      <t>ショク</t>
    </rPh>
    <rPh sb="7" eb="8">
      <t>チョウ</t>
    </rPh>
    <rPh sb="9" eb="11">
      <t>ケイラン</t>
    </rPh>
    <rPh sb="11" eb="13">
      <t>シュッカ</t>
    </rPh>
    <rPh sb="13" eb="15">
      <t>ジョウキョウ</t>
    </rPh>
    <rPh sb="17" eb="19">
      <t>レイワ</t>
    </rPh>
    <rPh sb="20" eb="21">
      <t>ネン</t>
    </rPh>
    <phoneticPr fontId="3"/>
  </si>
  <si>
    <t>廃鶏</t>
    <rPh sb="0" eb="1">
      <t>ハイ</t>
    </rPh>
    <rPh sb="1" eb="2">
      <t>ケイラン</t>
    </rPh>
    <phoneticPr fontId="3"/>
  </si>
  <si>
    <t>鶏卵</t>
    <rPh sb="0" eb="2">
      <t>ケイラン</t>
    </rPh>
    <phoneticPr fontId="3"/>
  </si>
  <si>
    <t>出荷羽数</t>
    <rPh sb="0" eb="2">
      <t>シュッカ</t>
    </rPh>
    <rPh sb="2" eb="3">
      <t>ハネ</t>
    </rPh>
    <rPh sb="3" eb="4">
      <t>スウ</t>
    </rPh>
    <phoneticPr fontId="3"/>
  </si>
  <si>
    <t>処理羽数</t>
    <rPh sb="0" eb="2">
      <t>ショリ</t>
    </rPh>
    <rPh sb="2" eb="3">
      <t>ハネ</t>
    </rPh>
    <rPh sb="3" eb="4">
      <t>スウ</t>
    </rPh>
    <phoneticPr fontId="3"/>
  </si>
  <si>
    <t>生産量</t>
    <rPh sb="0" eb="2">
      <t>セイサン</t>
    </rPh>
    <rPh sb="2" eb="3">
      <t>リョウ</t>
    </rPh>
    <phoneticPr fontId="3"/>
  </si>
  <si>
    <t>出荷量</t>
    <rPh sb="0" eb="3">
      <t>シュッカリョウ</t>
    </rPh>
    <phoneticPr fontId="3"/>
  </si>
  <si>
    <t>自給量
その他</t>
    <rPh sb="0" eb="2">
      <t>ジキュウ</t>
    </rPh>
    <rPh sb="2" eb="3">
      <t>リョウ</t>
    </rPh>
    <rPh sb="4" eb="7">
      <t>ソノタ</t>
    </rPh>
    <phoneticPr fontId="3"/>
  </si>
  <si>
    <t>生産者手取価格
(1kg当たり)</t>
    <rPh sb="0" eb="3">
      <t>セイサンシャ</t>
    </rPh>
    <rPh sb="3" eb="5">
      <t>テド</t>
    </rPh>
    <rPh sb="5" eb="7">
      <t>カカク</t>
    </rPh>
    <rPh sb="12" eb="13">
      <t>ア</t>
    </rPh>
    <phoneticPr fontId="3"/>
  </si>
  <si>
    <t>羽数</t>
    <rPh sb="0" eb="1">
      <t>ハネ</t>
    </rPh>
    <rPh sb="1" eb="2">
      <t>スウ</t>
    </rPh>
    <phoneticPr fontId="3"/>
  </si>
  <si>
    <t>生体重量</t>
    <rPh sb="0" eb="2">
      <t>セイタイ</t>
    </rPh>
    <rPh sb="2" eb="4">
      <t>ジュウリョウ</t>
    </rPh>
    <phoneticPr fontId="3"/>
  </si>
  <si>
    <t>千羽</t>
    <rPh sb="0" eb="2">
      <t>センバ</t>
    </rPh>
    <phoneticPr fontId="3"/>
  </si>
  <si>
    <t>円</t>
    <rPh sb="0" eb="1">
      <t>エン</t>
    </rPh>
    <phoneticPr fontId="3"/>
  </si>
  <si>
    <t>令和3年</t>
    <rPh sb="0" eb="2">
      <t>レイワ</t>
    </rPh>
    <rPh sb="3" eb="4">
      <t>ネン</t>
    </rPh>
    <phoneticPr fontId="3"/>
  </si>
  <si>
    <t>･･</t>
  </si>
  <si>
    <t>令和4年</t>
    <rPh sb="0" eb="2">
      <t>レイワ</t>
    </rPh>
    <rPh sb="3" eb="4">
      <t>ネン</t>
    </rPh>
    <phoneticPr fontId="3"/>
  </si>
  <si>
    <t>1月</t>
    <rPh sb="1" eb="2">
      <t>１ガツ</t>
    </rPh>
    <phoneticPr fontId="3"/>
  </si>
  <si>
    <t>資料：農林水産省「畜産物流通統計」</t>
    <rPh sb="0" eb="2">
      <t>シリョウ</t>
    </rPh>
    <rPh sb="3" eb="5">
      <t>ノウリン</t>
    </rPh>
    <rPh sb="5" eb="8">
      <t>スイサンショウ</t>
    </rPh>
    <rPh sb="9" eb="12">
      <t>チクサンブツ</t>
    </rPh>
    <rPh sb="12" eb="14">
      <t>リュウツウ</t>
    </rPh>
    <rPh sb="14" eb="16">
      <t>トウケイ</t>
    </rPh>
    <phoneticPr fontId="3"/>
  </si>
  <si>
    <t>注）１ 平成27年調査から、ブロイラー、廃鶏調査の対象が、年間の食鳥処理羽数が30万羽を超える処理場に変更された。</t>
    <rPh sb="0" eb="1">
      <t>チュウ</t>
    </rPh>
    <rPh sb="20" eb="21">
      <t>ハイ</t>
    </rPh>
    <rPh sb="21" eb="22">
      <t>ケイ</t>
    </rPh>
    <phoneticPr fontId="3"/>
  </si>
  <si>
    <t>　　２ 鶏卵の出荷量については、平成27年より調査を休止した。</t>
    <rPh sb="4" eb="6">
      <t>ケイラン</t>
    </rPh>
    <rPh sb="7" eb="9">
      <t>シュッカ</t>
    </rPh>
    <rPh sb="9" eb="10">
      <t>リョウ</t>
    </rPh>
    <rPh sb="16" eb="18">
      <t>ヘイセイ</t>
    </rPh>
    <rPh sb="20" eb="21">
      <t>ネン</t>
    </rPh>
    <rPh sb="23" eb="25">
      <t>チョウサ</t>
    </rPh>
    <rPh sb="26" eb="28">
      <t>キュウシ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</si>
</sst>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 * #,##0_ ;_ * \-#,##0_ ;_ * &quot;-&quot;_ ;_ @_ "/>
    <numFmt numFmtId="176" formatCode="#,##0_ ;[Red]\-#,##0\ "/>
    <numFmt numFmtId="177" formatCode="#,##0_);[Red]\(#,##0\)"/>
    <numFmt numFmtId="178" formatCode="#,##0;[Red]#,##0"/>
    <numFmt numFmtId="179" formatCode="#,##0_ "/>
  </numFmts>
  <fonts count="1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b/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12"/>
      <name val="ＭＳ 明朝"/>
      <family val="1"/>
      <charset val="128"/>
    </font>
    <font>
      <sz val="10"/>
      <name val="ＭＳ Ｐゴシック"/>
      <family val="3"/>
      <charset val="128"/>
    </font>
    <font>
      <b/>
      <sz val="12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0"/>
      <color rgb="FFFF0000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Ｐゴシック"/>
      <family val="3"/>
      <charset val="128"/>
    </font>
    <font>
      <sz val="11"/>
      <name val="ＭＳ 明朝"/>
      <family val="1"/>
      <charset val="128"/>
    </font>
    <font>
      <sz val="8"/>
      <color rgb="FFFF0000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43">
    <xf numFmtId="0" fontId="0" fillId="0" borderId="0" xfId="0"/>
    <xf numFmtId="0" fontId="2" fillId="0" borderId="0" xfId="0" applyFont="1"/>
    <xf numFmtId="0" fontId="4" fillId="0" borderId="0" xfId="0" applyFont="1"/>
    <xf numFmtId="0" fontId="2" fillId="0" borderId="1" xfId="0" applyFont="1" applyBorder="1" applyAlignment="1">
      <alignment horizontal="right" vertical="center"/>
    </xf>
    <xf numFmtId="49" fontId="2" fillId="2" borderId="3" xfId="0" applyNumberFormat="1" applyFont="1" applyFill="1" applyBorder="1" applyAlignment="1">
      <alignment horizontal="distributed" vertical="center"/>
    </xf>
    <xf numFmtId="0" fontId="6" fillId="0" borderId="0" xfId="0" applyFont="1"/>
    <xf numFmtId="0" fontId="2" fillId="2" borderId="4" xfId="0" applyFont="1" applyFill="1" applyBorder="1" applyAlignment="1">
      <alignment horizontal="distributed" vertical="center"/>
    </xf>
    <xf numFmtId="0" fontId="4" fillId="2" borderId="3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distributed" vertical="center"/>
    </xf>
    <xf numFmtId="177" fontId="0" fillId="0" borderId="0" xfId="0" applyNumberFormat="1"/>
    <xf numFmtId="38" fontId="4" fillId="0" borderId="2" xfId="1" applyFont="1" applyBorder="1" applyAlignment="1">
      <alignment horizontal="right"/>
    </xf>
    <xf numFmtId="38" fontId="4" fillId="0" borderId="2" xfId="1" applyFont="1" applyBorder="1" applyAlignment="1">
      <alignment horizontal="right" wrapText="1"/>
    </xf>
    <xf numFmtId="178" fontId="2" fillId="0" borderId="2" xfId="1" applyNumberFormat="1" applyFont="1" applyBorder="1" applyAlignment="1">
      <alignment horizontal="right"/>
    </xf>
    <xf numFmtId="178" fontId="2" fillId="0" borderId="2" xfId="1" applyNumberFormat="1" applyFont="1" applyBorder="1" applyAlignment="1">
      <alignment horizontal="right" wrapText="1"/>
    </xf>
    <xf numFmtId="178" fontId="4" fillId="0" borderId="2" xfId="1" applyNumberFormat="1" applyFont="1" applyBorder="1" applyAlignment="1">
      <alignment horizontal="right"/>
    </xf>
    <xf numFmtId="178" fontId="4" fillId="0" borderId="2" xfId="1" applyNumberFormat="1" applyFont="1" applyBorder="1" applyAlignment="1">
      <alignment horizontal="right" wrapText="1"/>
    </xf>
    <xf numFmtId="176" fontId="2" fillId="0" borderId="2" xfId="1" applyNumberFormat="1" applyFont="1" applyBorder="1" applyAlignment="1">
      <alignment horizontal="right" vertical="center" wrapText="1"/>
    </xf>
    <xf numFmtId="178" fontId="0" fillId="0" borderId="0" xfId="0" applyNumberFormat="1"/>
    <xf numFmtId="38" fontId="2" fillId="0" borderId="1" xfId="1" applyFont="1" applyBorder="1" applyAlignment="1">
      <alignment horizontal="right" vertical="center"/>
    </xf>
    <xf numFmtId="3" fontId="4" fillId="0" borderId="2" xfId="0" applyNumberFormat="1" applyFont="1" applyBorder="1" applyAlignment="1">
      <alignment horizontal="right"/>
    </xf>
    <xf numFmtId="177" fontId="4" fillId="0" borderId="2" xfId="0" applyNumberFormat="1" applyFont="1" applyBorder="1" applyAlignment="1">
      <alignment horizontal="right" wrapText="1"/>
    </xf>
    <xf numFmtId="0" fontId="2" fillId="0" borderId="2" xfId="0" applyFont="1" applyBorder="1" applyAlignment="1">
      <alignment horizontal="right"/>
    </xf>
    <xf numFmtId="177" fontId="2" fillId="0" borderId="2" xfId="0" applyNumberFormat="1" applyFont="1" applyBorder="1" applyAlignment="1">
      <alignment horizontal="right" wrapText="1"/>
    </xf>
    <xf numFmtId="177" fontId="2" fillId="0" borderId="0" xfId="0" applyNumberFormat="1" applyFont="1"/>
    <xf numFmtId="0" fontId="4" fillId="0" borderId="2" xfId="0" applyFont="1" applyBorder="1" applyAlignment="1">
      <alignment horizontal="right"/>
    </xf>
    <xf numFmtId="0" fontId="2" fillId="0" borderId="8" xfId="0" applyFont="1" applyBorder="1" applyAlignment="1">
      <alignment horizontal="right"/>
    </xf>
    <xf numFmtId="0" fontId="5" fillId="0" borderId="0" xfId="0" applyFont="1" applyAlignment="1">
      <alignment vertical="center"/>
    </xf>
    <xf numFmtId="0" fontId="8" fillId="0" borderId="0" xfId="0" applyFont="1"/>
    <xf numFmtId="0" fontId="2" fillId="3" borderId="2" xfId="0" applyFont="1" applyFill="1" applyBorder="1" applyAlignment="1">
      <alignment horizontal="distributed" vertical="center" wrapText="1" justifyLastLine="1"/>
    </xf>
    <xf numFmtId="0" fontId="2" fillId="0" borderId="1" xfId="0" applyFont="1" applyBorder="1" applyAlignment="1">
      <alignment horizontal="right" vertical="center" wrapText="1"/>
    </xf>
    <xf numFmtId="179" fontId="2" fillId="0" borderId="2" xfId="0" applyNumberFormat="1" applyFont="1" applyBorder="1" applyAlignment="1">
      <alignment horizontal="right" vertical="center" wrapText="1"/>
    </xf>
    <xf numFmtId="179" fontId="2" fillId="0" borderId="0" xfId="0" applyNumberFormat="1" applyFont="1"/>
    <xf numFmtId="179" fontId="4" fillId="0" borderId="2" xfId="0" applyNumberFormat="1" applyFont="1" applyBorder="1" applyAlignment="1">
      <alignment horizontal="right" vertical="center" wrapText="1"/>
    </xf>
    <xf numFmtId="179" fontId="4" fillId="0" borderId="0" xfId="0" applyNumberFormat="1" applyFont="1"/>
    <xf numFmtId="0" fontId="2" fillId="2" borderId="3" xfId="0" applyFont="1" applyFill="1" applyBorder="1" applyAlignment="1">
      <alignment horizontal="right" vertical="center" wrapText="1"/>
    </xf>
    <xf numFmtId="0" fontId="2" fillId="2" borderId="4" xfId="0" applyFont="1" applyFill="1" applyBorder="1" applyAlignment="1">
      <alignment horizontal="left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left" vertical="center" wrapText="1"/>
    </xf>
    <xf numFmtId="49" fontId="2" fillId="2" borderId="3" xfId="0" applyNumberFormat="1" applyFont="1" applyFill="1" applyBorder="1" applyAlignment="1">
      <alignment horizontal="center" wrapText="1"/>
    </xf>
    <xf numFmtId="49" fontId="2" fillId="2" borderId="4" xfId="0" applyNumberFormat="1" applyFont="1" applyFill="1" applyBorder="1" applyAlignment="1">
      <alignment horizontal="left" wrapText="1"/>
    </xf>
    <xf numFmtId="0" fontId="2" fillId="0" borderId="2" xfId="0" applyFont="1" applyBorder="1" applyAlignment="1">
      <alignment horizontal="right" vertical="center" wrapText="1"/>
    </xf>
    <xf numFmtId="179" fontId="2" fillId="0" borderId="2" xfId="1" applyNumberFormat="1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left"/>
    </xf>
    <xf numFmtId="0" fontId="2" fillId="0" borderId="0" xfId="0" applyFont="1" applyAlignment="1">
      <alignment horizontal="left" vertical="center"/>
    </xf>
    <xf numFmtId="179" fontId="0" fillId="0" borderId="0" xfId="0" applyNumberFormat="1"/>
    <xf numFmtId="179" fontId="2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179" fontId="2" fillId="0" borderId="0" xfId="1" applyNumberFormat="1" applyFont="1" applyBorder="1" applyAlignment="1">
      <alignment horizontal="right" vertical="center" wrapText="1"/>
    </xf>
    <xf numFmtId="41" fontId="0" fillId="0" borderId="12" xfId="0" applyNumberFormat="1" applyBorder="1"/>
    <xf numFmtId="41" fontId="2" fillId="0" borderId="2" xfId="0" applyNumberFormat="1" applyFont="1" applyBorder="1" applyAlignment="1">
      <alignment horizontal="right" vertical="center" wrapText="1"/>
    </xf>
    <xf numFmtId="41" fontId="4" fillId="0" borderId="2" xfId="0" applyNumberFormat="1" applyFont="1" applyBorder="1" applyAlignment="1">
      <alignment horizontal="right" vertical="center" wrapText="1"/>
    </xf>
    <xf numFmtId="41" fontId="10" fillId="0" borderId="2" xfId="0" applyNumberFormat="1" applyFont="1" applyBorder="1" applyAlignment="1">
      <alignment horizontal="right" vertical="center" wrapText="1"/>
    </xf>
    <xf numFmtId="41" fontId="7" fillId="0" borderId="2" xfId="0" applyNumberFormat="1" applyFont="1" applyBorder="1" applyAlignment="1">
      <alignment horizontal="right" vertical="center"/>
    </xf>
    <xf numFmtId="0" fontId="4" fillId="2" borderId="3" xfId="0" applyFont="1" applyFill="1" applyBorder="1" applyAlignment="1">
      <alignment horizontal="distributed" vertical="center" wrapText="1" justifyLastLine="1"/>
    </xf>
    <xf numFmtId="0" fontId="2" fillId="2" borderId="3" xfId="0" applyFont="1" applyFill="1" applyBorder="1"/>
    <xf numFmtId="0" fontId="2" fillId="2" borderId="5" xfId="0" applyFont="1" applyFill="1" applyBorder="1" applyAlignment="1">
      <alignment horizontal="left" vertical="center" wrapText="1"/>
    </xf>
    <xf numFmtId="49" fontId="2" fillId="2" borderId="5" xfId="0" applyNumberFormat="1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distributed" vertical="center"/>
    </xf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41" fontId="2" fillId="0" borderId="0" xfId="0" applyNumberFormat="1" applyFont="1" applyAlignment="1">
      <alignment horizontal="right" vertical="center" wrapText="1"/>
    </xf>
    <xf numFmtId="41" fontId="2" fillId="0" borderId="0" xfId="0" applyNumberFormat="1" applyFont="1" applyAlignment="1">
      <alignment horizontal="left" vertical="center"/>
    </xf>
    <xf numFmtId="41" fontId="11" fillId="0" borderId="0" xfId="0" applyNumberFormat="1" applyFont="1" applyAlignment="1">
      <alignment horizontal="right" vertical="center" wrapText="1"/>
    </xf>
    <xf numFmtId="0" fontId="0" fillId="0" borderId="0" xfId="0" applyAlignment="1">
      <alignment vertical="center"/>
    </xf>
    <xf numFmtId="41" fontId="12" fillId="0" borderId="0" xfId="0" applyNumberFormat="1" applyFont="1" applyAlignment="1">
      <alignment vertical="center"/>
    </xf>
    <xf numFmtId="41" fontId="2" fillId="0" borderId="0" xfId="0" applyNumberFormat="1" applyFont="1"/>
    <xf numFmtId="41" fontId="9" fillId="0" borderId="0" xfId="0" applyNumberFormat="1" applyFont="1" applyAlignment="1">
      <alignment vertical="center"/>
    </xf>
    <xf numFmtId="41" fontId="0" fillId="0" borderId="0" xfId="0" applyNumberFormat="1"/>
    <xf numFmtId="0" fontId="0" fillId="0" borderId="0" xfId="0" applyAlignment="1">
      <alignment horizontal="left"/>
    </xf>
    <xf numFmtId="0" fontId="14" fillId="0" borderId="0" xfId="0" applyFont="1" applyAlignment="1">
      <alignment vertical="center"/>
    </xf>
    <xf numFmtId="0" fontId="2" fillId="2" borderId="3" xfId="0" applyFont="1" applyFill="1" applyBorder="1" applyAlignment="1">
      <alignment vertical="center" wrapText="1"/>
    </xf>
    <xf numFmtId="49" fontId="2" fillId="2" borderId="3" xfId="0" applyNumberFormat="1" applyFont="1" applyFill="1" applyBorder="1" applyAlignment="1">
      <alignment vertical="center" wrapText="1"/>
    </xf>
    <xf numFmtId="49" fontId="2" fillId="2" borderId="4" xfId="0" applyNumberFormat="1" applyFont="1" applyFill="1" applyBorder="1" applyAlignment="1">
      <alignment vertical="center" wrapText="1"/>
    </xf>
    <xf numFmtId="0" fontId="2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49" fontId="2" fillId="2" borderId="5" xfId="0" applyNumberFormat="1" applyFont="1" applyFill="1" applyBorder="1" applyAlignment="1">
      <alignment horizontal="distributed" vertical="center" wrapText="1"/>
    </xf>
    <xf numFmtId="49" fontId="2" fillId="2" borderId="4" xfId="0" applyNumberFormat="1" applyFont="1" applyFill="1" applyBorder="1" applyAlignment="1">
      <alignment horizontal="distributed" vertical="center" wrapText="1"/>
    </xf>
    <xf numFmtId="0" fontId="2" fillId="2" borderId="7" xfId="0" applyFont="1" applyFill="1" applyBorder="1" applyAlignment="1">
      <alignment horizontal="distributed" vertical="center" wrapText="1" justifyLastLine="1"/>
    </xf>
    <xf numFmtId="0" fontId="0" fillId="0" borderId="8" xfId="0" applyBorder="1" applyAlignment="1">
      <alignment horizontal="distributed" vertical="center" wrapText="1" justifyLastLine="1"/>
    </xf>
    <xf numFmtId="0" fontId="0" fillId="0" borderId="9" xfId="0" applyBorder="1" applyAlignment="1">
      <alignment horizontal="distributed" vertical="center" wrapText="1" justifyLastLine="1"/>
    </xf>
    <xf numFmtId="0" fontId="2" fillId="2" borderId="6" xfId="0" applyFont="1" applyFill="1" applyBorder="1" applyAlignment="1">
      <alignment horizontal="distributed" vertical="center" wrapText="1" justifyLastLine="1"/>
    </xf>
    <xf numFmtId="0" fontId="0" fillId="0" borderId="0" xfId="0" applyBorder="1" applyAlignment="1">
      <alignment horizontal="distributed" vertical="center" wrapText="1" justifyLastLine="1"/>
    </xf>
    <xf numFmtId="0" fontId="0" fillId="0" borderId="10" xfId="0" applyBorder="1" applyAlignment="1">
      <alignment horizontal="distributed" vertical="center" wrapText="1" justifyLastLine="1"/>
    </xf>
    <xf numFmtId="0" fontId="2" fillId="2" borderId="11" xfId="0" applyFont="1" applyFill="1" applyBorder="1" applyAlignment="1">
      <alignment horizontal="distributed" vertical="center" wrapText="1" justifyLastLine="1"/>
    </xf>
    <xf numFmtId="0" fontId="0" fillId="0" borderId="12" xfId="0" applyBorder="1" applyAlignment="1">
      <alignment horizontal="distributed" vertical="center" wrapText="1" justifyLastLine="1"/>
    </xf>
    <xf numFmtId="0" fontId="0" fillId="0" borderId="13" xfId="0" applyBorder="1" applyAlignment="1">
      <alignment horizontal="distributed" vertical="center" wrapText="1" justifyLastLine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 justifyLastLine="1"/>
    </xf>
    <xf numFmtId="0" fontId="2" fillId="3" borderId="5" xfId="0" applyFont="1" applyFill="1" applyBorder="1" applyAlignment="1">
      <alignment horizontal="center" vertical="center" wrapText="1" justifyLastLine="1"/>
    </xf>
    <xf numFmtId="0" fontId="2" fillId="3" borderId="3" xfId="0" applyFont="1" applyFill="1" applyBorder="1" applyAlignment="1">
      <alignment horizontal="distributed" vertical="center" wrapText="1" justifyLastLine="1"/>
    </xf>
    <xf numFmtId="0" fontId="0" fillId="0" borderId="4" xfId="0" applyBorder="1" applyAlignment="1">
      <alignment horizontal="distributed" vertical="center" wrapText="1" justifyLastLine="1"/>
    </xf>
    <xf numFmtId="0" fontId="2" fillId="3" borderId="1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distributed" vertical="center" wrapText="1"/>
    </xf>
    <xf numFmtId="0" fontId="2" fillId="2" borderId="5" xfId="0" applyFont="1" applyFill="1" applyBorder="1" applyAlignment="1">
      <alignment horizontal="distributed" vertical="center" wrapText="1"/>
    </xf>
    <xf numFmtId="0" fontId="0" fillId="0" borderId="4" xfId="0" applyBorder="1" applyAlignment="1">
      <alignment horizontal="distributed" vertical="center" wrapText="1"/>
    </xf>
    <xf numFmtId="0" fontId="0" fillId="0" borderId="4" xfId="0" applyFont="1" applyBorder="1" applyAlignment="1">
      <alignment horizontal="distributed" vertical="center" wrapText="1"/>
    </xf>
    <xf numFmtId="0" fontId="4" fillId="2" borderId="3" xfId="0" applyFont="1" applyFill="1" applyBorder="1" applyAlignment="1">
      <alignment horizontal="distributed" vertical="center" wrapText="1"/>
    </xf>
    <xf numFmtId="0" fontId="4" fillId="2" borderId="5" xfId="0" applyFont="1" applyFill="1" applyBorder="1" applyAlignment="1">
      <alignment horizontal="distributed" vertical="center" wrapText="1"/>
    </xf>
    <xf numFmtId="49" fontId="4" fillId="2" borderId="5" xfId="0" applyNumberFormat="1" applyFont="1" applyFill="1" applyBorder="1" applyAlignment="1">
      <alignment horizontal="distributed" vertical="center" wrapText="1"/>
    </xf>
    <xf numFmtId="0" fontId="5" fillId="0" borderId="0" xfId="0" applyFont="1" applyAlignment="1">
      <alignment horizontal="left" vertical="center"/>
    </xf>
    <xf numFmtId="0" fontId="4" fillId="2" borderId="4" xfId="0" applyFont="1" applyFill="1" applyBorder="1" applyAlignment="1">
      <alignment horizontal="distributed" vertical="center" wrapText="1"/>
    </xf>
    <xf numFmtId="0" fontId="0" fillId="0" borderId="0" xfId="0" applyAlignment="1">
      <alignment horizontal="distributed" vertical="center" wrapText="1" justifyLastLine="1"/>
    </xf>
    <xf numFmtId="0" fontId="0" fillId="0" borderId="4" xfId="0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 justifyLastLine="1"/>
    </xf>
    <xf numFmtId="0" fontId="2" fillId="0" borderId="1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distributed" vertical="center" wrapText="1" justifyLastLine="1"/>
    </xf>
    <xf numFmtId="0" fontId="4" fillId="0" borderId="4" xfId="0" applyFont="1" applyBorder="1" applyAlignment="1">
      <alignment horizontal="distributed" vertical="center" wrapText="1" justifyLastLine="1"/>
    </xf>
    <xf numFmtId="0" fontId="0" fillId="0" borderId="6" xfId="0" applyBorder="1" applyAlignment="1">
      <alignment horizontal="distributed" vertical="center" wrapText="1" justifyLastLine="1"/>
    </xf>
    <xf numFmtId="0" fontId="0" fillId="0" borderId="11" xfId="0" applyBorder="1" applyAlignment="1">
      <alignment horizontal="distributed" vertical="center" wrapText="1" justifyLastLine="1"/>
    </xf>
    <xf numFmtId="0" fontId="0" fillId="0" borderId="5" xfId="0" applyBorder="1" applyAlignment="1">
      <alignment horizontal="distributed" vertical="center" wrapText="1"/>
    </xf>
    <xf numFmtId="0" fontId="2" fillId="3" borderId="14" xfId="0" applyFont="1" applyFill="1" applyBorder="1" applyAlignment="1">
      <alignment horizontal="distributed" vertical="center" wrapText="1" justifyLastLine="1"/>
    </xf>
    <xf numFmtId="0" fontId="2" fillId="3" borderId="1" xfId="0" applyFont="1" applyFill="1" applyBorder="1" applyAlignment="1">
      <alignment horizontal="distributed" vertical="center" wrapText="1" justifyLastLine="1"/>
    </xf>
    <xf numFmtId="0" fontId="2" fillId="3" borderId="5" xfId="0" applyFont="1" applyFill="1" applyBorder="1" applyAlignment="1">
      <alignment horizontal="distributed" vertical="center" wrapText="1" justifyLastLine="1"/>
    </xf>
    <xf numFmtId="0" fontId="2" fillId="3" borderId="4" xfId="0" applyFont="1" applyFill="1" applyBorder="1" applyAlignment="1">
      <alignment horizontal="distributed" vertical="center" wrapText="1" justifyLastLine="1"/>
    </xf>
    <xf numFmtId="0" fontId="2" fillId="2" borderId="3" xfId="0" applyFont="1" applyFill="1" applyBorder="1" applyAlignment="1">
      <alignment horizontal="distributed" vertical="center" wrapText="1" justifyLastLine="1"/>
    </xf>
    <xf numFmtId="0" fontId="2" fillId="0" borderId="4" xfId="0" applyFont="1" applyBorder="1" applyAlignment="1">
      <alignment horizontal="distributed" vertical="center" wrapText="1" justifyLastLine="1"/>
    </xf>
    <xf numFmtId="0" fontId="5" fillId="2" borderId="3" xfId="0" applyFont="1" applyFill="1" applyBorder="1" applyAlignment="1">
      <alignment horizontal="distributed" vertical="center" wrapText="1"/>
    </xf>
    <xf numFmtId="0" fontId="5" fillId="2" borderId="5" xfId="0" applyFont="1" applyFill="1" applyBorder="1" applyAlignment="1">
      <alignment horizontal="distributed" vertical="center" wrapText="1"/>
    </xf>
    <xf numFmtId="0" fontId="5" fillId="2" borderId="4" xfId="0" applyFont="1" applyFill="1" applyBorder="1" applyAlignment="1">
      <alignment horizontal="distributed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2" borderId="3" xfId="0" applyFont="1" applyFill="1" applyBorder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0" fillId="0" borderId="5" xfId="0" applyBorder="1" applyAlignment="1">
      <alignment horizontal="distributed" vertical="center" wrapText="1" justifyLastLine="1"/>
    </xf>
    <xf numFmtId="0" fontId="9" fillId="0" borderId="5" xfId="0" applyFont="1" applyBorder="1" applyAlignment="1">
      <alignment horizontal="distributed" vertical="center" wrapText="1" justifyLastLine="1"/>
    </xf>
    <xf numFmtId="0" fontId="9" fillId="0" borderId="4" xfId="0" applyFont="1" applyBorder="1" applyAlignment="1">
      <alignment horizontal="distributed" vertical="center" wrapText="1" justifyLastLine="1"/>
    </xf>
    <xf numFmtId="0" fontId="0" fillId="0" borderId="13" xfId="0" applyBorder="1" applyAlignment="1">
      <alignment horizontal="distributed" vertical="center" wrapText="1"/>
    </xf>
    <xf numFmtId="0" fontId="2" fillId="0" borderId="4" xfId="0" applyFont="1" applyBorder="1" applyAlignment="1">
      <alignment horizontal="distributed" vertical="center" wrapText="1"/>
    </xf>
    <xf numFmtId="0" fontId="4" fillId="0" borderId="4" xfId="0" applyFont="1" applyBorder="1" applyAlignment="1">
      <alignment horizontal="distributed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CA6387-77EC-4395-B65B-E6A84347999E}">
  <dimension ref="B1:J52"/>
  <sheetViews>
    <sheetView tabSelected="1" zoomScaleNormal="100" zoomScaleSheetLayoutView="100" workbookViewId="0"/>
  </sheetViews>
  <sheetFormatPr defaultRowHeight="13" x14ac:dyDescent="0.2"/>
  <cols>
    <col min="1" max="1" width="2.6328125" customWidth="1"/>
    <col min="2" max="3" width="2.08984375" customWidth="1"/>
    <col min="4" max="4" width="8.90625" customWidth="1"/>
    <col min="5" max="5" width="9.6328125" customWidth="1"/>
    <col min="6" max="6" width="8.6328125" customWidth="1"/>
    <col min="7" max="7" width="9.6328125" customWidth="1"/>
    <col min="8" max="8" width="8.6328125" customWidth="1"/>
    <col min="9" max="10" width="9.6328125" customWidth="1"/>
  </cols>
  <sheetData>
    <row r="1" spans="2:10" ht="14.25" customHeight="1" x14ac:dyDescent="0.2">
      <c r="B1" s="5" t="s">
        <v>54</v>
      </c>
    </row>
    <row r="2" spans="2:10" ht="12" customHeight="1" x14ac:dyDescent="0.2"/>
    <row r="3" spans="2:10" s="1" customFormat="1" ht="12" customHeight="1" x14ac:dyDescent="0.2">
      <c r="B3" s="81" t="s">
        <v>12</v>
      </c>
      <c r="C3" s="82"/>
      <c r="D3" s="83"/>
      <c r="E3" s="90" t="s">
        <v>50</v>
      </c>
      <c r="F3" s="91"/>
      <c r="G3" s="92" t="s">
        <v>41</v>
      </c>
      <c r="H3" s="93"/>
      <c r="I3" s="94" t="s">
        <v>42</v>
      </c>
      <c r="J3" s="95"/>
    </row>
    <row r="4" spans="2:10" s="1" customFormat="1" ht="12" customHeight="1" x14ac:dyDescent="0.2">
      <c r="B4" s="84"/>
      <c r="C4" s="85"/>
      <c r="D4" s="86"/>
      <c r="E4" s="96" t="s">
        <v>55</v>
      </c>
      <c r="F4" s="96" t="s">
        <v>40</v>
      </c>
      <c r="G4" s="96" t="s">
        <v>55</v>
      </c>
      <c r="H4" s="96" t="s">
        <v>40</v>
      </c>
      <c r="I4" s="96" t="s">
        <v>55</v>
      </c>
      <c r="J4" s="96" t="s">
        <v>40</v>
      </c>
    </row>
    <row r="5" spans="2:10" s="1" customFormat="1" ht="12" customHeight="1" x14ac:dyDescent="0.2">
      <c r="B5" s="87"/>
      <c r="C5" s="88"/>
      <c r="D5" s="89"/>
      <c r="E5" s="97"/>
      <c r="F5" s="98"/>
      <c r="G5" s="97"/>
      <c r="H5" s="98"/>
      <c r="I5" s="97"/>
      <c r="J5" s="98"/>
    </row>
    <row r="6" spans="2:10" s="1" customFormat="1" ht="12" customHeight="1" x14ac:dyDescent="0.2">
      <c r="B6" s="99"/>
      <c r="C6" s="100"/>
      <c r="D6" s="101"/>
      <c r="E6" s="3" t="s">
        <v>52</v>
      </c>
      <c r="F6" s="3" t="s">
        <v>11</v>
      </c>
      <c r="G6" s="3" t="s">
        <v>52</v>
      </c>
      <c r="H6" s="3" t="s">
        <v>11</v>
      </c>
      <c r="I6" s="3" t="s">
        <v>52</v>
      </c>
      <c r="J6" s="3" t="s">
        <v>11</v>
      </c>
    </row>
    <row r="7" spans="2:10" s="1" customFormat="1" ht="12" customHeight="1" x14ac:dyDescent="0.2">
      <c r="B7" s="99" t="s">
        <v>47</v>
      </c>
      <c r="C7" s="100"/>
      <c r="D7" s="102"/>
      <c r="E7" s="3">
        <v>599</v>
      </c>
      <c r="F7" s="20">
        <v>39384</v>
      </c>
      <c r="G7" s="20">
        <v>734</v>
      </c>
      <c r="H7" s="20">
        <v>56371</v>
      </c>
      <c r="I7" s="20">
        <v>220</v>
      </c>
      <c r="J7" s="20">
        <v>574371</v>
      </c>
    </row>
    <row r="8" spans="2:10" s="2" customFormat="1" ht="12" customHeight="1" x14ac:dyDescent="0.2">
      <c r="B8" s="103" t="s">
        <v>49</v>
      </c>
      <c r="C8" s="104"/>
      <c r="D8" s="101"/>
      <c r="E8" s="12">
        <v>434</v>
      </c>
      <c r="F8" s="12">
        <v>34404</v>
      </c>
      <c r="G8" s="12">
        <v>567</v>
      </c>
      <c r="H8" s="13">
        <v>44619</v>
      </c>
      <c r="I8" s="13">
        <v>169</v>
      </c>
      <c r="J8" s="13">
        <v>607982</v>
      </c>
    </row>
    <row r="9" spans="2:10" s="1" customFormat="1" ht="12" customHeight="1" x14ac:dyDescent="0.2">
      <c r="B9" s="4"/>
      <c r="C9" s="79" t="s">
        <v>0</v>
      </c>
      <c r="D9" s="80"/>
      <c r="E9" s="14">
        <v>121</v>
      </c>
      <c r="F9" s="18">
        <v>10003</v>
      </c>
      <c r="G9" s="14">
        <v>118</v>
      </c>
      <c r="H9" s="15">
        <v>12278</v>
      </c>
      <c r="I9" s="15">
        <v>51</v>
      </c>
      <c r="J9" s="15">
        <v>116335</v>
      </c>
    </row>
    <row r="10" spans="2:10" s="1" customFormat="1" ht="12" customHeight="1" x14ac:dyDescent="0.2">
      <c r="B10" s="4"/>
      <c r="C10" s="79" t="s">
        <v>10</v>
      </c>
      <c r="D10" s="80"/>
      <c r="E10" s="14">
        <v>26</v>
      </c>
      <c r="F10" s="14">
        <v>1870</v>
      </c>
      <c r="G10" s="14">
        <v>46</v>
      </c>
      <c r="H10" s="15" t="s">
        <v>53</v>
      </c>
      <c r="I10" s="15">
        <v>20</v>
      </c>
      <c r="J10" s="15">
        <v>31565</v>
      </c>
    </row>
    <row r="11" spans="2:10" s="1" customFormat="1" ht="12" customHeight="1" x14ac:dyDescent="0.2">
      <c r="B11" s="4"/>
      <c r="C11" s="79" t="s">
        <v>1</v>
      </c>
      <c r="D11" s="80"/>
      <c r="E11" s="14">
        <v>17</v>
      </c>
      <c r="F11" s="14">
        <v>1428</v>
      </c>
      <c r="G11" s="14">
        <v>14</v>
      </c>
      <c r="H11" s="15">
        <v>1100</v>
      </c>
      <c r="I11" s="15">
        <v>17</v>
      </c>
      <c r="J11" s="15">
        <v>216878</v>
      </c>
    </row>
    <row r="12" spans="2:10" s="1" customFormat="1" ht="12" customHeight="1" x14ac:dyDescent="0.2">
      <c r="B12" s="4"/>
      <c r="C12" s="79" t="s">
        <v>2</v>
      </c>
      <c r="D12" s="80"/>
      <c r="E12" s="14">
        <v>34</v>
      </c>
      <c r="F12" s="14">
        <v>1944</v>
      </c>
      <c r="G12" s="14">
        <v>47</v>
      </c>
      <c r="H12" s="15">
        <v>2809</v>
      </c>
      <c r="I12" s="15">
        <v>10</v>
      </c>
      <c r="J12" s="15">
        <v>10736</v>
      </c>
    </row>
    <row r="13" spans="2:10" s="1" customFormat="1" ht="12" customHeight="1" x14ac:dyDescent="0.2">
      <c r="B13" s="4"/>
      <c r="C13" s="79" t="s">
        <v>3</v>
      </c>
      <c r="D13" s="80"/>
      <c r="E13" s="14">
        <v>41</v>
      </c>
      <c r="F13" s="14">
        <v>2113</v>
      </c>
      <c r="G13" s="14">
        <v>51</v>
      </c>
      <c r="H13" s="15" t="s">
        <v>53</v>
      </c>
      <c r="I13" s="15">
        <v>4</v>
      </c>
      <c r="J13" s="15">
        <v>12246</v>
      </c>
    </row>
    <row r="14" spans="2:10" s="1" customFormat="1" ht="12" customHeight="1" x14ac:dyDescent="0.2">
      <c r="B14" s="4"/>
      <c r="C14" s="79" t="s">
        <v>4</v>
      </c>
      <c r="D14" s="80"/>
      <c r="E14" s="14">
        <v>17</v>
      </c>
      <c r="F14" s="14">
        <v>875</v>
      </c>
      <c r="G14" s="14">
        <v>12</v>
      </c>
      <c r="H14" s="15">
        <v>265</v>
      </c>
      <c r="I14" s="15">
        <v>5</v>
      </c>
      <c r="J14" s="15">
        <v>18688</v>
      </c>
    </row>
    <row r="15" spans="2:10" s="1" customFormat="1" ht="12" customHeight="1" x14ac:dyDescent="0.2">
      <c r="B15" s="4"/>
      <c r="C15" s="79" t="s">
        <v>5</v>
      </c>
      <c r="D15" s="80"/>
      <c r="E15" s="14">
        <v>16</v>
      </c>
      <c r="F15" s="14">
        <v>425</v>
      </c>
      <c r="G15" s="14">
        <v>22</v>
      </c>
      <c r="H15" s="15" t="s">
        <v>53</v>
      </c>
      <c r="I15" s="15" t="s">
        <v>48</v>
      </c>
      <c r="J15" s="15" t="s">
        <v>48</v>
      </c>
    </row>
    <row r="16" spans="2:10" s="1" customFormat="1" ht="12" customHeight="1" x14ac:dyDescent="0.2">
      <c r="B16" s="4"/>
      <c r="C16" s="79" t="s">
        <v>6</v>
      </c>
      <c r="D16" s="80"/>
      <c r="E16" s="14">
        <v>27</v>
      </c>
      <c r="F16" s="14">
        <v>1171</v>
      </c>
      <c r="G16" s="14">
        <v>45</v>
      </c>
      <c r="H16" s="15" t="s">
        <v>53</v>
      </c>
      <c r="I16" s="15">
        <v>24</v>
      </c>
      <c r="J16" s="15">
        <v>97402</v>
      </c>
    </row>
    <row r="17" spans="2:10" s="1" customFormat="1" ht="12" customHeight="1" x14ac:dyDescent="0.2">
      <c r="B17" s="4"/>
      <c r="C17" s="79" t="s">
        <v>7</v>
      </c>
      <c r="D17" s="80"/>
      <c r="E17" s="14">
        <v>5</v>
      </c>
      <c r="F17" s="14">
        <v>361</v>
      </c>
      <c r="G17" s="14">
        <v>10</v>
      </c>
      <c r="H17" s="15" t="s">
        <v>53</v>
      </c>
      <c r="I17" s="15">
        <v>3</v>
      </c>
      <c r="J17" s="15">
        <v>2047</v>
      </c>
    </row>
    <row r="18" spans="2:10" s="1" customFormat="1" ht="12" customHeight="1" x14ac:dyDescent="0.2">
      <c r="B18" s="4"/>
      <c r="C18" s="79" t="s">
        <v>8</v>
      </c>
      <c r="D18" s="80"/>
      <c r="E18" s="14">
        <v>5</v>
      </c>
      <c r="F18" s="14">
        <v>254</v>
      </c>
      <c r="G18" s="14">
        <v>17</v>
      </c>
      <c r="H18" s="15">
        <v>673</v>
      </c>
      <c r="I18" s="15">
        <v>6</v>
      </c>
      <c r="J18" s="15" t="s">
        <v>53</v>
      </c>
    </row>
    <row r="19" spans="2:10" s="1" customFormat="1" ht="12" customHeight="1" x14ac:dyDescent="0.2">
      <c r="B19" s="4"/>
      <c r="C19" s="79" t="s">
        <v>9</v>
      </c>
      <c r="D19" s="80"/>
      <c r="E19" s="14">
        <v>9</v>
      </c>
      <c r="F19" s="14">
        <v>789</v>
      </c>
      <c r="G19" s="14">
        <v>17</v>
      </c>
      <c r="H19" s="15" t="s">
        <v>53</v>
      </c>
      <c r="I19" s="15">
        <v>5</v>
      </c>
      <c r="J19" s="15">
        <v>30692</v>
      </c>
    </row>
    <row r="20" spans="2:10" s="1" customFormat="1" ht="12" customHeight="1" x14ac:dyDescent="0.2">
      <c r="B20" s="4"/>
      <c r="C20" s="79" t="s">
        <v>44</v>
      </c>
      <c r="D20" s="80"/>
      <c r="E20" s="14">
        <v>16</v>
      </c>
      <c r="F20" s="14">
        <v>838</v>
      </c>
      <c r="G20" s="14">
        <v>16</v>
      </c>
      <c r="H20" s="15">
        <v>524</v>
      </c>
      <c r="I20" s="15">
        <v>1</v>
      </c>
      <c r="J20" s="15" t="s">
        <v>53</v>
      </c>
    </row>
    <row r="21" spans="2:10" ht="12" customHeight="1" x14ac:dyDescent="0.2">
      <c r="B21" s="7"/>
      <c r="C21" s="105" t="s">
        <v>13</v>
      </c>
      <c r="D21" s="101"/>
      <c r="E21" s="16">
        <f>SUM(E22:E23)</f>
        <v>3</v>
      </c>
      <c r="F21" s="16" t="s">
        <v>53</v>
      </c>
      <c r="G21" s="16">
        <f>SUM(G22:G23)</f>
        <v>22</v>
      </c>
      <c r="H21" s="17" t="s">
        <v>53</v>
      </c>
      <c r="I21" s="16">
        <f>SUM(I22:I23)</f>
        <v>4</v>
      </c>
      <c r="J21" s="17" t="s">
        <v>53</v>
      </c>
    </row>
    <row r="22" spans="2:10" ht="12" customHeight="1" x14ac:dyDescent="0.2">
      <c r="B22" s="8"/>
      <c r="C22" s="9"/>
      <c r="D22" s="6" t="s">
        <v>14</v>
      </c>
      <c r="E22" s="14">
        <v>2</v>
      </c>
      <c r="F22" s="14" t="s">
        <v>53</v>
      </c>
      <c r="G22" s="14">
        <v>18</v>
      </c>
      <c r="H22" s="15" t="s">
        <v>53</v>
      </c>
      <c r="I22" s="15">
        <v>3</v>
      </c>
      <c r="J22" s="15" t="s">
        <v>53</v>
      </c>
    </row>
    <row r="23" spans="2:10" ht="12" customHeight="1" x14ac:dyDescent="0.2">
      <c r="B23" s="8"/>
      <c r="C23" s="9"/>
      <c r="D23" s="6" t="s">
        <v>15</v>
      </c>
      <c r="E23" s="14">
        <v>1</v>
      </c>
      <c r="F23" s="14" t="s">
        <v>53</v>
      </c>
      <c r="G23" s="14">
        <v>4</v>
      </c>
      <c r="H23" s="15" t="s">
        <v>53</v>
      </c>
      <c r="I23" s="15">
        <v>1</v>
      </c>
      <c r="J23" s="15" t="s">
        <v>53</v>
      </c>
    </row>
    <row r="24" spans="2:10" ht="12" customHeight="1" x14ac:dyDescent="0.2">
      <c r="B24" s="7"/>
      <c r="C24" s="105" t="s">
        <v>16</v>
      </c>
      <c r="D24" s="101"/>
      <c r="E24" s="14" t="s">
        <v>48</v>
      </c>
      <c r="F24" s="14" t="s">
        <v>48</v>
      </c>
      <c r="G24" s="14" t="s">
        <v>48</v>
      </c>
      <c r="H24" s="15" t="s">
        <v>48</v>
      </c>
      <c r="I24" s="15" t="s">
        <v>48</v>
      </c>
      <c r="J24" s="15" t="s">
        <v>48</v>
      </c>
    </row>
    <row r="25" spans="2:10" ht="12" customHeight="1" x14ac:dyDescent="0.2">
      <c r="B25" s="8"/>
      <c r="C25" s="9"/>
      <c r="D25" s="6" t="s">
        <v>17</v>
      </c>
      <c r="E25" s="14" t="s">
        <v>48</v>
      </c>
      <c r="F25" s="14" t="s">
        <v>48</v>
      </c>
      <c r="G25" s="14" t="s">
        <v>48</v>
      </c>
      <c r="H25" s="15" t="s">
        <v>48</v>
      </c>
      <c r="I25" s="15" t="s">
        <v>48</v>
      </c>
      <c r="J25" s="15" t="s">
        <v>48</v>
      </c>
    </row>
    <row r="26" spans="2:10" ht="12" customHeight="1" x14ac:dyDescent="0.2">
      <c r="B26" s="8"/>
      <c r="C26" s="9"/>
      <c r="D26" s="6" t="s">
        <v>43</v>
      </c>
      <c r="E26" s="14" t="s">
        <v>48</v>
      </c>
      <c r="F26" s="14" t="s">
        <v>48</v>
      </c>
      <c r="G26" s="14" t="s">
        <v>48</v>
      </c>
      <c r="H26" s="15" t="s">
        <v>48</v>
      </c>
      <c r="I26" s="15" t="s">
        <v>48</v>
      </c>
      <c r="J26" s="15" t="s">
        <v>48</v>
      </c>
    </row>
    <row r="27" spans="2:10" ht="12" customHeight="1" x14ac:dyDescent="0.2">
      <c r="B27" s="8"/>
      <c r="C27" s="105" t="s">
        <v>18</v>
      </c>
      <c r="D27" s="101"/>
      <c r="E27" s="16">
        <f>SUM(E28:E30)</f>
        <v>13</v>
      </c>
      <c r="F27" s="16">
        <f>SUM(F28:F30)</f>
        <v>729</v>
      </c>
      <c r="G27" s="16">
        <f>SUM(G28:G30)</f>
        <v>11</v>
      </c>
      <c r="H27" s="16" t="s">
        <v>56</v>
      </c>
      <c r="I27" s="16">
        <f>SUM(I28:I30)</f>
        <v>3</v>
      </c>
      <c r="J27" s="17" t="s">
        <v>53</v>
      </c>
    </row>
    <row r="28" spans="2:10" ht="12" customHeight="1" x14ac:dyDescent="0.2">
      <c r="B28" s="8"/>
      <c r="C28" s="9"/>
      <c r="D28" s="6" t="s">
        <v>19</v>
      </c>
      <c r="E28" s="14">
        <v>5</v>
      </c>
      <c r="F28" s="14">
        <v>347</v>
      </c>
      <c r="G28" s="14">
        <v>3</v>
      </c>
      <c r="H28" s="15" t="s">
        <v>53</v>
      </c>
      <c r="I28" s="15" t="s">
        <v>48</v>
      </c>
      <c r="J28" s="15" t="s">
        <v>48</v>
      </c>
    </row>
    <row r="29" spans="2:10" ht="12" customHeight="1" x14ac:dyDescent="0.2">
      <c r="B29" s="8"/>
      <c r="C29" s="9"/>
      <c r="D29" s="6" t="s">
        <v>20</v>
      </c>
      <c r="E29" s="14" t="s">
        <v>48</v>
      </c>
      <c r="F29" s="14" t="s">
        <v>48</v>
      </c>
      <c r="G29" s="14" t="s">
        <v>48</v>
      </c>
      <c r="H29" s="15" t="s">
        <v>48</v>
      </c>
      <c r="I29" s="15">
        <v>1</v>
      </c>
      <c r="J29" s="15" t="s">
        <v>53</v>
      </c>
    </row>
    <row r="30" spans="2:10" ht="12" customHeight="1" x14ac:dyDescent="0.2">
      <c r="B30" s="8"/>
      <c r="C30" s="9"/>
      <c r="D30" s="6" t="s">
        <v>21</v>
      </c>
      <c r="E30" s="14">
        <v>8</v>
      </c>
      <c r="F30" s="14">
        <v>382</v>
      </c>
      <c r="G30" s="14">
        <v>8</v>
      </c>
      <c r="H30" s="15">
        <v>139</v>
      </c>
      <c r="I30" s="15">
        <v>2</v>
      </c>
      <c r="J30" s="15" t="s">
        <v>53</v>
      </c>
    </row>
    <row r="31" spans="2:10" ht="12" customHeight="1" x14ac:dyDescent="0.2">
      <c r="B31" s="8"/>
      <c r="C31" s="105" t="s">
        <v>22</v>
      </c>
      <c r="D31" s="101"/>
      <c r="E31" s="16">
        <f>SUM(E32:E37)</f>
        <v>53</v>
      </c>
      <c r="F31" s="16">
        <f>SUM(F32:F37)</f>
        <v>5043</v>
      </c>
      <c r="G31" s="16">
        <f>SUM(G32:G37)</f>
        <v>55</v>
      </c>
      <c r="H31" s="16" t="s">
        <v>56</v>
      </c>
      <c r="I31" s="16">
        <f>SUM(I32:I37)</f>
        <v>8</v>
      </c>
      <c r="J31" s="16" t="s">
        <v>56</v>
      </c>
    </row>
    <row r="32" spans="2:10" ht="12" customHeight="1" x14ac:dyDescent="0.2">
      <c r="B32" s="8"/>
      <c r="C32" s="9"/>
      <c r="D32" s="6" t="s">
        <v>23</v>
      </c>
      <c r="E32" s="14">
        <v>4</v>
      </c>
      <c r="F32" s="14">
        <v>531</v>
      </c>
      <c r="G32" s="14">
        <v>8</v>
      </c>
      <c r="H32" s="15" t="s">
        <v>53</v>
      </c>
      <c r="I32" s="15" t="s">
        <v>48</v>
      </c>
      <c r="J32" s="15" t="s">
        <v>48</v>
      </c>
    </row>
    <row r="33" spans="2:10" ht="12" customHeight="1" x14ac:dyDescent="0.2">
      <c r="B33" s="8"/>
      <c r="C33" s="9"/>
      <c r="D33" s="6" t="s">
        <v>24</v>
      </c>
      <c r="E33" s="14">
        <v>30</v>
      </c>
      <c r="F33" s="14">
        <v>3087</v>
      </c>
      <c r="G33" s="14">
        <v>20</v>
      </c>
      <c r="H33" s="15" t="s">
        <v>53</v>
      </c>
      <c r="I33" s="15" t="s">
        <v>48</v>
      </c>
      <c r="J33" s="15" t="s">
        <v>48</v>
      </c>
    </row>
    <row r="34" spans="2:10" ht="12" customHeight="1" x14ac:dyDescent="0.2">
      <c r="B34" s="8"/>
      <c r="C34" s="9"/>
      <c r="D34" s="6" t="s">
        <v>25</v>
      </c>
      <c r="E34" s="14">
        <v>7</v>
      </c>
      <c r="F34" s="14">
        <v>597</v>
      </c>
      <c r="G34" s="14">
        <v>13</v>
      </c>
      <c r="H34" s="15" t="s">
        <v>53</v>
      </c>
      <c r="I34" s="15" t="s">
        <v>48</v>
      </c>
      <c r="J34" s="15" t="s">
        <v>48</v>
      </c>
    </row>
    <row r="35" spans="2:10" ht="12" customHeight="1" x14ac:dyDescent="0.2">
      <c r="B35" s="8"/>
      <c r="C35" s="9"/>
      <c r="D35" s="6" t="s">
        <v>26</v>
      </c>
      <c r="E35" s="14" t="s">
        <v>48</v>
      </c>
      <c r="F35" s="14" t="s">
        <v>48</v>
      </c>
      <c r="G35" s="14" t="s">
        <v>48</v>
      </c>
      <c r="H35" s="15" t="s">
        <v>48</v>
      </c>
      <c r="I35" s="15" t="s">
        <v>48</v>
      </c>
      <c r="J35" s="15" t="s">
        <v>48</v>
      </c>
    </row>
    <row r="36" spans="2:10" ht="12" customHeight="1" x14ac:dyDescent="0.2">
      <c r="B36" s="8"/>
      <c r="C36" s="9"/>
      <c r="D36" s="6" t="s">
        <v>27</v>
      </c>
      <c r="E36" s="14">
        <v>4</v>
      </c>
      <c r="F36" s="14">
        <v>337</v>
      </c>
      <c r="G36" s="14">
        <v>4</v>
      </c>
      <c r="H36" s="15" t="s">
        <v>53</v>
      </c>
      <c r="I36" s="15">
        <v>1</v>
      </c>
      <c r="J36" s="15" t="s">
        <v>53</v>
      </c>
    </row>
    <row r="37" spans="2:10" ht="12" customHeight="1" x14ac:dyDescent="0.2">
      <c r="B37" s="8"/>
      <c r="C37" s="9"/>
      <c r="D37" s="6" t="s">
        <v>45</v>
      </c>
      <c r="E37" s="14">
        <v>8</v>
      </c>
      <c r="F37" s="14">
        <v>491</v>
      </c>
      <c r="G37" s="14">
        <v>10</v>
      </c>
      <c r="H37" s="15">
        <v>235</v>
      </c>
      <c r="I37" s="15">
        <v>7</v>
      </c>
      <c r="J37" s="15">
        <v>43576</v>
      </c>
    </row>
    <row r="38" spans="2:10" ht="12" customHeight="1" x14ac:dyDescent="0.2">
      <c r="B38" s="8"/>
      <c r="C38" s="105" t="s">
        <v>28</v>
      </c>
      <c r="D38" s="101"/>
      <c r="E38" s="16">
        <f>SUM(E39:E42)</f>
        <v>20</v>
      </c>
      <c r="F38" s="16">
        <f>SUM(F39:F42)</f>
        <v>5975</v>
      </c>
      <c r="G38" s="16">
        <f>SUM(G39:G42)</f>
        <v>37</v>
      </c>
      <c r="H38" s="16" t="s">
        <v>56</v>
      </c>
      <c r="I38" s="16">
        <f>SUM(I39:I42)</f>
        <v>3</v>
      </c>
      <c r="J38" s="17" t="s">
        <v>53</v>
      </c>
    </row>
    <row r="39" spans="2:10" ht="12" customHeight="1" x14ac:dyDescent="0.2">
      <c r="B39" s="8"/>
      <c r="C39" s="9"/>
      <c r="D39" s="6" t="s">
        <v>29</v>
      </c>
      <c r="E39" s="14" t="s">
        <v>48</v>
      </c>
      <c r="F39" s="14" t="s">
        <v>48</v>
      </c>
      <c r="G39" s="14">
        <v>1</v>
      </c>
      <c r="H39" s="15" t="s">
        <v>53</v>
      </c>
      <c r="I39" s="15" t="s">
        <v>48</v>
      </c>
      <c r="J39" s="15" t="s">
        <v>48</v>
      </c>
    </row>
    <row r="40" spans="2:10" ht="12" customHeight="1" x14ac:dyDescent="0.2">
      <c r="B40" s="8"/>
      <c r="C40" s="9"/>
      <c r="D40" s="6" t="s">
        <v>30</v>
      </c>
      <c r="E40" s="14">
        <v>5</v>
      </c>
      <c r="F40" s="14">
        <v>420</v>
      </c>
      <c r="G40" s="14">
        <v>5</v>
      </c>
      <c r="H40" s="15">
        <v>127</v>
      </c>
      <c r="I40" s="15">
        <v>1</v>
      </c>
      <c r="J40" s="15" t="s">
        <v>53</v>
      </c>
    </row>
    <row r="41" spans="2:10" ht="12" customHeight="1" x14ac:dyDescent="0.2">
      <c r="B41" s="8"/>
      <c r="C41" s="9"/>
      <c r="D41" s="6" t="s">
        <v>31</v>
      </c>
      <c r="E41" s="14">
        <v>9</v>
      </c>
      <c r="F41" s="15">
        <v>5252</v>
      </c>
      <c r="G41" s="14">
        <v>7</v>
      </c>
      <c r="H41" s="15">
        <v>2955</v>
      </c>
      <c r="I41" s="15">
        <v>1</v>
      </c>
      <c r="J41" s="15" t="s">
        <v>53</v>
      </c>
    </row>
    <row r="42" spans="2:10" ht="12" customHeight="1" x14ac:dyDescent="0.2">
      <c r="B42" s="8"/>
      <c r="C42" s="9"/>
      <c r="D42" s="10" t="s">
        <v>46</v>
      </c>
      <c r="E42" s="14">
        <v>6</v>
      </c>
      <c r="F42" s="15">
        <v>303</v>
      </c>
      <c r="G42" s="14">
        <v>24</v>
      </c>
      <c r="H42" s="15">
        <v>741</v>
      </c>
      <c r="I42" s="15">
        <v>1</v>
      </c>
      <c r="J42" s="15" t="s">
        <v>53</v>
      </c>
    </row>
    <row r="43" spans="2:10" ht="12" customHeight="1" x14ac:dyDescent="0.2">
      <c r="B43" s="8"/>
      <c r="C43" s="105" t="s">
        <v>32</v>
      </c>
      <c r="D43" s="101"/>
      <c r="E43" s="16">
        <f t="shared" ref="E43:J43" si="0">E44</f>
        <v>3</v>
      </c>
      <c r="F43" s="16">
        <f t="shared" si="0"/>
        <v>141</v>
      </c>
      <c r="G43" s="16">
        <f t="shared" si="0"/>
        <v>6</v>
      </c>
      <c r="H43" s="16" t="str">
        <f t="shared" si="0"/>
        <v>x</v>
      </c>
      <c r="I43" s="16">
        <f t="shared" si="0"/>
        <v>1</v>
      </c>
      <c r="J43" s="16" t="str">
        <f t="shared" si="0"/>
        <v>x</v>
      </c>
    </row>
    <row r="44" spans="2:10" ht="12" customHeight="1" x14ac:dyDescent="0.2">
      <c r="B44" s="8"/>
      <c r="C44" s="9"/>
      <c r="D44" s="6" t="s">
        <v>33</v>
      </c>
      <c r="E44" s="14">
        <v>3</v>
      </c>
      <c r="F44" s="14">
        <v>141</v>
      </c>
      <c r="G44" s="14">
        <v>6</v>
      </c>
      <c r="H44" s="15" t="s">
        <v>53</v>
      </c>
      <c r="I44" s="15">
        <v>1</v>
      </c>
      <c r="J44" s="15" t="s">
        <v>53</v>
      </c>
    </row>
    <row r="45" spans="2:10" ht="12" customHeight="1" x14ac:dyDescent="0.2">
      <c r="B45" s="8"/>
      <c r="C45" s="105" t="s">
        <v>34</v>
      </c>
      <c r="D45" s="101"/>
      <c r="E45" s="16">
        <f>SUM(E46:E50)</f>
        <v>8</v>
      </c>
      <c r="F45" s="16" t="s">
        <v>56</v>
      </c>
      <c r="G45" s="16">
        <f>SUM(G46:G50)</f>
        <v>21</v>
      </c>
      <c r="H45" s="16" t="s">
        <v>56</v>
      </c>
      <c r="I45" s="16">
        <f>SUM(I46:I50)</f>
        <v>4</v>
      </c>
      <c r="J45" s="17" t="s">
        <v>53</v>
      </c>
    </row>
    <row r="46" spans="2:10" ht="12" customHeight="1" x14ac:dyDescent="0.2">
      <c r="B46" s="8"/>
      <c r="C46" s="9"/>
      <c r="D46" s="6" t="s">
        <v>35</v>
      </c>
      <c r="E46" s="14" t="s">
        <v>48</v>
      </c>
      <c r="F46" s="14" t="s">
        <v>48</v>
      </c>
      <c r="G46" s="14">
        <v>1</v>
      </c>
      <c r="H46" s="15" t="s">
        <v>53</v>
      </c>
      <c r="I46" s="15">
        <v>2</v>
      </c>
      <c r="J46" s="15" t="s">
        <v>53</v>
      </c>
    </row>
    <row r="47" spans="2:10" ht="12" customHeight="1" x14ac:dyDescent="0.2">
      <c r="B47" s="8"/>
      <c r="C47" s="9"/>
      <c r="D47" s="6" t="s">
        <v>36</v>
      </c>
      <c r="E47" s="14" t="s">
        <v>48</v>
      </c>
      <c r="F47" s="14" t="s">
        <v>48</v>
      </c>
      <c r="G47" s="14">
        <v>1</v>
      </c>
      <c r="H47" s="15" t="s">
        <v>53</v>
      </c>
      <c r="I47" s="15">
        <v>1</v>
      </c>
      <c r="J47" s="15" t="s">
        <v>53</v>
      </c>
    </row>
    <row r="48" spans="2:10" ht="12" customHeight="1" x14ac:dyDescent="0.2">
      <c r="B48" s="8"/>
      <c r="C48" s="9"/>
      <c r="D48" s="6" t="s">
        <v>37</v>
      </c>
      <c r="E48" s="14">
        <v>3</v>
      </c>
      <c r="F48" s="14" t="s">
        <v>53</v>
      </c>
      <c r="G48" s="14">
        <v>6</v>
      </c>
      <c r="H48" s="15">
        <v>451</v>
      </c>
      <c r="I48" s="15" t="s">
        <v>48</v>
      </c>
      <c r="J48" s="15" t="s">
        <v>48</v>
      </c>
    </row>
    <row r="49" spans="2:10" ht="12" customHeight="1" x14ac:dyDescent="0.2">
      <c r="B49" s="8"/>
      <c r="C49" s="9"/>
      <c r="D49" s="6" t="s">
        <v>38</v>
      </c>
      <c r="E49" s="14" t="s">
        <v>48</v>
      </c>
      <c r="F49" s="14" t="s">
        <v>48</v>
      </c>
      <c r="G49" s="14" t="s">
        <v>48</v>
      </c>
      <c r="H49" s="15" t="s">
        <v>48</v>
      </c>
      <c r="I49" s="15" t="s">
        <v>48</v>
      </c>
      <c r="J49" s="15" t="s">
        <v>48</v>
      </c>
    </row>
    <row r="50" spans="2:10" ht="12" customHeight="1" x14ac:dyDescent="0.2">
      <c r="B50" s="8"/>
      <c r="C50" s="9"/>
      <c r="D50" s="6" t="s">
        <v>39</v>
      </c>
      <c r="E50" s="14">
        <v>5</v>
      </c>
      <c r="F50" s="14">
        <v>225</v>
      </c>
      <c r="G50" s="14">
        <v>13</v>
      </c>
      <c r="H50" s="15" t="s">
        <v>53</v>
      </c>
      <c r="I50" s="15">
        <v>1</v>
      </c>
      <c r="J50" s="15" t="s">
        <v>53</v>
      </c>
    </row>
    <row r="51" spans="2:10" ht="12" customHeight="1" x14ac:dyDescent="0.2">
      <c r="H51" s="11"/>
      <c r="I51" s="11"/>
    </row>
    <row r="52" spans="2:10" x14ac:dyDescent="0.2">
      <c r="B52" s="106" t="s">
        <v>51</v>
      </c>
      <c r="C52" s="106"/>
      <c r="D52" s="106"/>
      <c r="E52" s="106"/>
      <c r="F52" s="106"/>
      <c r="G52" s="106"/>
      <c r="H52" s="106"/>
      <c r="I52" s="19"/>
      <c r="J52" s="19"/>
    </row>
  </sheetData>
  <mergeCells count="33">
    <mergeCell ref="C31:D31"/>
    <mergeCell ref="C38:D38"/>
    <mergeCell ref="C43:D43"/>
    <mergeCell ref="C45:D45"/>
    <mergeCell ref="B52:H52"/>
    <mergeCell ref="C27:D27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4:D24"/>
    <mergeCell ref="C11:D11"/>
    <mergeCell ref="B3:D5"/>
    <mergeCell ref="E3:F3"/>
    <mergeCell ref="G3:H3"/>
    <mergeCell ref="I3:J3"/>
    <mergeCell ref="E4:E5"/>
    <mergeCell ref="F4:F5"/>
    <mergeCell ref="G4:G5"/>
    <mergeCell ref="H4:H5"/>
    <mergeCell ref="I4:I5"/>
    <mergeCell ref="J4:J5"/>
    <mergeCell ref="B6:D6"/>
    <mergeCell ref="B7:D7"/>
    <mergeCell ref="B8:D8"/>
    <mergeCell ref="C9:D9"/>
    <mergeCell ref="C10:D10"/>
  </mergeCells>
  <phoneticPr fontId="3"/>
  <pageMargins left="0.78740157480314965" right="0.59055118110236227" top="0.78740157480314965" bottom="0.78740157480314965" header="0.51181102362204722" footer="0.51181102362204722"/>
  <pageSetup paperSize="9" scale="120" orientation="portrait" r:id="rId1"/>
  <headerFooter alignWithMargins="0">
    <oddHeader>&amp;L&amp;F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AFF251-406E-48FD-8324-32CE8ADDFEFD}">
  <dimension ref="B1:J52"/>
  <sheetViews>
    <sheetView zoomScaleNormal="100" zoomScaleSheetLayoutView="100" workbookViewId="0"/>
  </sheetViews>
  <sheetFormatPr defaultRowHeight="13" x14ac:dyDescent="0.2"/>
  <cols>
    <col min="1" max="1" width="2.6328125" customWidth="1"/>
    <col min="2" max="3" width="2.08984375" customWidth="1"/>
    <col min="4" max="4" width="8.90625" customWidth="1"/>
    <col min="5" max="6" width="11.6328125" customWidth="1"/>
    <col min="7" max="7" width="13.81640625" customWidth="1"/>
    <col min="8" max="8" width="11.6328125" customWidth="1"/>
    <col min="257" max="257" width="2.6328125" customWidth="1"/>
    <col min="258" max="259" width="2.08984375" customWidth="1"/>
    <col min="260" max="260" width="8.90625" customWidth="1"/>
    <col min="261" max="262" width="11.6328125" customWidth="1"/>
    <col min="263" max="263" width="13.81640625" customWidth="1"/>
    <col min="264" max="264" width="11.6328125" customWidth="1"/>
    <col min="513" max="513" width="2.6328125" customWidth="1"/>
    <col min="514" max="515" width="2.08984375" customWidth="1"/>
    <col min="516" max="516" width="8.90625" customWidth="1"/>
    <col min="517" max="518" width="11.6328125" customWidth="1"/>
    <col min="519" max="519" width="13.81640625" customWidth="1"/>
    <col min="520" max="520" width="11.6328125" customWidth="1"/>
    <col min="769" max="769" width="2.6328125" customWidth="1"/>
    <col min="770" max="771" width="2.08984375" customWidth="1"/>
    <col min="772" max="772" width="8.90625" customWidth="1"/>
    <col min="773" max="774" width="11.6328125" customWidth="1"/>
    <col min="775" max="775" width="13.81640625" customWidth="1"/>
    <col min="776" max="776" width="11.6328125" customWidth="1"/>
    <col min="1025" max="1025" width="2.6328125" customWidth="1"/>
    <col min="1026" max="1027" width="2.08984375" customWidth="1"/>
    <col min="1028" max="1028" width="8.90625" customWidth="1"/>
    <col min="1029" max="1030" width="11.6328125" customWidth="1"/>
    <col min="1031" max="1031" width="13.81640625" customWidth="1"/>
    <col min="1032" max="1032" width="11.6328125" customWidth="1"/>
    <col min="1281" max="1281" width="2.6328125" customWidth="1"/>
    <col min="1282" max="1283" width="2.08984375" customWidth="1"/>
    <col min="1284" max="1284" width="8.90625" customWidth="1"/>
    <col min="1285" max="1286" width="11.6328125" customWidth="1"/>
    <col min="1287" max="1287" width="13.81640625" customWidth="1"/>
    <col min="1288" max="1288" width="11.6328125" customWidth="1"/>
    <col min="1537" max="1537" width="2.6328125" customWidth="1"/>
    <col min="1538" max="1539" width="2.08984375" customWidth="1"/>
    <col min="1540" max="1540" width="8.90625" customWidth="1"/>
    <col min="1541" max="1542" width="11.6328125" customWidth="1"/>
    <col min="1543" max="1543" width="13.81640625" customWidth="1"/>
    <col min="1544" max="1544" width="11.6328125" customWidth="1"/>
    <col min="1793" max="1793" width="2.6328125" customWidth="1"/>
    <col min="1794" max="1795" width="2.08984375" customWidth="1"/>
    <col min="1796" max="1796" width="8.90625" customWidth="1"/>
    <col min="1797" max="1798" width="11.6328125" customWidth="1"/>
    <col min="1799" max="1799" width="13.81640625" customWidth="1"/>
    <col min="1800" max="1800" width="11.6328125" customWidth="1"/>
    <col min="2049" max="2049" width="2.6328125" customWidth="1"/>
    <col min="2050" max="2051" width="2.08984375" customWidth="1"/>
    <col min="2052" max="2052" width="8.90625" customWidth="1"/>
    <col min="2053" max="2054" width="11.6328125" customWidth="1"/>
    <col min="2055" max="2055" width="13.81640625" customWidth="1"/>
    <col min="2056" max="2056" width="11.6328125" customWidth="1"/>
    <col min="2305" max="2305" width="2.6328125" customWidth="1"/>
    <col min="2306" max="2307" width="2.08984375" customWidth="1"/>
    <col min="2308" max="2308" width="8.90625" customWidth="1"/>
    <col min="2309" max="2310" width="11.6328125" customWidth="1"/>
    <col min="2311" max="2311" width="13.81640625" customWidth="1"/>
    <col min="2312" max="2312" width="11.6328125" customWidth="1"/>
    <col min="2561" max="2561" width="2.6328125" customWidth="1"/>
    <col min="2562" max="2563" width="2.08984375" customWidth="1"/>
    <col min="2564" max="2564" width="8.90625" customWidth="1"/>
    <col min="2565" max="2566" width="11.6328125" customWidth="1"/>
    <col min="2567" max="2567" width="13.81640625" customWidth="1"/>
    <col min="2568" max="2568" width="11.6328125" customWidth="1"/>
    <col min="2817" max="2817" width="2.6328125" customWidth="1"/>
    <col min="2818" max="2819" width="2.08984375" customWidth="1"/>
    <col min="2820" max="2820" width="8.90625" customWidth="1"/>
    <col min="2821" max="2822" width="11.6328125" customWidth="1"/>
    <col min="2823" max="2823" width="13.81640625" customWidth="1"/>
    <col min="2824" max="2824" width="11.6328125" customWidth="1"/>
    <col min="3073" max="3073" width="2.6328125" customWidth="1"/>
    <col min="3074" max="3075" width="2.08984375" customWidth="1"/>
    <col min="3076" max="3076" width="8.90625" customWidth="1"/>
    <col min="3077" max="3078" width="11.6328125" customWidth="1"/>
    <col min="3079" max="3079" width="13.81640625" customWidth="1"/>
    <col min="3080" max="3080" width="11.6328125" customWidth="1"/>
    <col min="3329" max="3329" width="2.6328125" customWidth="1"/>
    <col min="3330" max="3331" width="2.08984375" customWidth="1"/>
    <col min="3332" max="3332" width="8.90625" customWidth="1"/>
    <col min="3333" max="3334" width="11.6328125" customWidth="1"/>
    <col min="3335" max="3335" width="13.81640625" customWidth="1"/>
    <col min="3336" max="3336" width="11.6328125" customWidth="1"/>
    <col min="3585" max="3585" width="2.6328125" customWidth="1"/>
    <col min="3586" max="3587" width="2.08984375" customWidth="1"/>
    <col min="3588" max="3588" width="8.90625" customWidth="1"/>
    <col min="3589" max="3590" width="11.6328125" customWidth="1"/>
    <col min="3591" max="3591" width="13.81640625" customWidth="1"/>
    <col min="3592" max="3592" width="11.6328125" customWidth="1"/>
    <col min="3841" max="3841" width="2.6328125" customWidth="1"/>
    <col min="3842" max="3843" width="2.08984375" customWidth="1"/>
    <col min="3844" max="3844" width="8.90625" customWidth="1"/>
    <col min="3845" max="3846" width="11.6328125" customWidth="1"/>
    <col min="3847" max="3847" width="13.81640625" customWidth="1"/>
    <col min="3848" max="3848" width="11.6328125" customWidth="1"/>
    <col min="4097" max="4097" width="2.6328125" customWidth="1"/>
    <col min="4098" max="4099" width="2.08984375" customWidth="1"/>
    <col min="4100" max="4100" width="8.90625" customWidth="1"/>
    <col min="4101" max="4102" width="11.6328125" customWidth="1"/>
    <col min="4103" max="4103" width="13.81640625" customWidth="1"/>
    <col min="4104" max="4104" width="11.6328125" customWidth="1"/>
    <col min="4353" max="4353" width="2.6328125" customWidth="1"/>
    <col min="4354" max="4355" width="2.08984375" customWidth="1"/>
    <col min="4356" max="4356" width="8.90625" customWidth="1"/>
    <col min="4357" max="4358" width="11.6328125" customWidth="1"/>
    <col min="4359" max="4359" width="13.81640625" customWidth="1"/>
    <col min="4360" max="4360" width="11.6328125" customWidth="1"/>
    <col min="4609" max="4609" width="2.6328125" customWidth="1"/>
    <col min="4610" max="4611" width="2.08984375" customWidth="1"/>
    <col min="4612" max="4612" width="8.90625" customWidth="1"/>
    <col min="4613" max="4614" width="11.6328125" customWidth="1"/>
    <col min="4615" max="4615" width="13.81640625" customWidth="1"/>
    <col min="4616" max="4616" width="11.6328125" customWidth="1"/>
    <col min="4865" max="4865" width="2.6328125" customWidth="1"/>
    <col min="4866" max="4867" width="2.08984375" customWidth="1"/>
    <col min="4868" max="4868" width="8.90625" customWidth="1"/>
    <col min="4869" max="4870" width="11.6328125" customWidth="1"/>
    <col min="4871" max="4871" width="13.81640625" customWidth="1"/>
    <col min="4872" max="4872" width="11.6328125" customWidth="1"/>
    <col min="5121" max="5121" width="2.6328125" customWidth="1"/>
    <col min="5122" max="5123" width="2.08984375" customWidth="1"/>
    <col min="5124" max="5124" width="8.90625" customWidth="1"/>
    <col min="5125" max="5126" width="11.6328125" customWidth="1"/>
    <col min="5127" max="5127" width="13.81640625" customWidth="1"/>
    <col min="5128" max="5128" width="11.6328125" customWidth="1"/>
    <col min="5377" max="5377" width="2.6328125" customWidth="1"/>
    <col min="5378" max="5379" width="2.08984375" customWidth="1"/>
    <col min="5380" max="5380" width="8.90625" customWidth="1"/>
    <col min="5381" max="5382" width="11.6328125" customWidth="1"/>
    <col min="5383" max="5383" width="13.81640625" customWidth="1"/>
    <col min="5384" max="5384" width="11.6328125" customWidth="1"/>
    <col min="5633" max="5633" width="2.6328125" customWidth="1"/>
    <col min="5634" max="5635" width="2.08984375" customWidth="1"/>
    <col min="5636" max="5636" width="8.90625" customWidth="1"/>
    <col min="5637" max="5638" width="11.6328125" customWidth="1"/>
    <col min="5639" max="5639" width="13.81640625" customWidth="1"/>
    <col min="5640" max="5640" width="11.6328125" customWidth="1"/>
    <col min="5889" max="5889" width="2.6328125" customWidth="1"/>
    <col min="5890" max="5891" width="2.08984375" customWidth="1"/>
    <col min="5892" max="5892" width="8.90625" customWidth="1"/>
    <col min="5893" max="5894" width="11.6328125" customWidth="1"/>
    <col min="5895" max="5895" width="13.81640625" customWidth="1"/>
    <col min="5896" max="5896" width="11.6328125" customWidth="1"/>
    <col min="6145" max="6145" width="2.6328125" customWidth="1"/>
    <col min="6146" max="6147" width="2.08984375" customWidth="1"/>
    <col min="6148" max="6148" width="8.90625" customWidth="1"/>
    <col min="6149" max="6150" width="11.6328125" customWidth="1"/>
    <col min="6151" max="6151" width="13.81640625" customWidth="1"/>
    <col min="6152" max="6152" width="11.6328125" customWidth="1"/>
    <col min="6401" max="6401" width="2.6328125" customWidth="1"/>
    <col min="6402" max="6403" width="2.08984375" customWidth="1"/>
    <col min="6404" max="6404" width="8.90625" customWidth="1"/>
    <col min="6405" max="6406" width="11.6328125" customWidth="1"/>
    <col min="6407" max="6407" width="13.81640625" customWidth="1"/>
    <col min="6408" max="6408" width="11.6328125" customWidth="1"/>
    <col min="6657" max="6657" width="2.6328125" customWidth="1"/>
    <col min="6658" max="6659" width="2.08984375" customWidth="1"/>
    <col min="6660" max="6660" width="8.90625" customWidth="1"/>
    <col min="6661" max="6662" width="11.6328125" customWidth="1"/>
    <col min="6663" max="6663" width="13.81640625" customWidth="1"/>
    <col min="6664" max="6664" width="11.6328125" customWidth="1"/>
    <col min="6913" max="6913" width="2.6328125" customWidth="1"/>
    <col min="6914" max="6915" width="2.08984375" customWidth="1"/>
    <col min="6916" max="6916" width="8.90625" customWidth="1"/>
    <col min="6917" max="6918" width="11.6328125" customWidth="1"/>
    <col min="6919" max="6919" width="13.81640625" customWidth="1"/>
    <col min="6920" max="6920" width="11.6328125" customWidth="1"/>
    <col min="7169" max="7169" width="2.6328125" customWidth="1"/>
    <col min="7170" max="7171" width="2.08984375" customWidth="1"/>
    <col min="7172" max="7172" width="8.90625" customWidth="1"/>
    <col min="7173" max="7174" width="11.6328125" customWidth="1"/>
    <col min="7175" max="7175" width="13.81640625" customWidth="1"/>
    <col min="7176" max="7176" width="11.6328125" customWidth="1"/>
    <col min="7425" max="7425" width="2.6328125" customWidth="1"/>
    <col min="7426" max="7427" width="2.08984375" customWidth="1"/>
    <col min="7428" max="7428" width="8.90625" customWidth="1"/>
    <col min="7429" max="7430" width="11.6328125" customWidth="1"/>
    <col min="7431" max="7431" width="13.81640625" customWidth="1"/>
    <col min="7432" max="7432" width="11.6328125" customWidth="1"/>
    <col min="7681" max="7681" width="2.6328125" customWidth="1"/>
    <col min="7682" max="7683" width="2.08984375" customWidth="1"/>
    <col min="7684" max="7684" width="8.90625" customWidth="1"/>
    <col min="7685" max="7686" width="11.6328125" customWidth="1"/>
    <col min="7687" max="7687" width="13.81640625" customWidth="1"/>
    <col min="7688" max="7688" width="11.6328125" customWidth="1"/>
    <col min="7937" max="7937" width="2.6328125" customWidth="1"/>
    <col min="7938" max="7939" width="2.08984375" customWidth="1"/>
    <col min="7940" max="7940" width="8.90625" customWidth="1"/>
    <col min="7941" max="7942" width="11.6328125" customWidth="1"/>
    <col min="7943" max="7943" width="13.81640625" customWidth="1"/>
    <col min="7944" max="7944" width="11.6328125" customWidth="1"/>
    <col min="8193" max="8193" width="2.6328125" customWidth="1"/>
    <col min="8194" max="8195" width="2.08984375" customWidth="1"/>
    <col min="8196" max="8196" width="8.90625" customWidth="1"/>
    <col min="8197" max="8198" width="11.6328125" customWidth="1"/>
    <col min="8199" max="8199" width="13.81640625" customWidth="1"/>
    <col min="8200" max="8200" width="11.6328125" customWidth="1"/>
    <col min="8449" max="8449" width="2.6328125" customWidth="1"/>
    <col min="8450" max="8451" width="2.08984375" customWidth="1"/>
    <col min="8452" max="8452" width="8.90625" customWidth="1"/>
    <col min="8453" max="8454" width="11.6328125" customWidth="1"/>
    <col min="8455" max="8455" width="13.81640625" customWidth="1"/>
    <col min="8456" max="8456" width="11.6328125" customWidth="1"/>
    <col min="8705" max="8705" width="2.6328125" customWidth="1"/>
    <col min="8706" max="8707" width="2.08984375" customWidth="1"/>
    <col min="8708" max="8708" width="8.90625" customWidth="1"/>
    <col min="8709" max="8710" width="11.6328125" customWidth="1"/>
    <col min="8711" max="8711" width="13.81640625" customWidth="1"/>
    <col min="8712" max="8712" width="11.6328125" customWidth="1"/>
    <col min="8961" max="8961" width="2.6328125" customWidth="1"/>
    <col min="8962" max="8963" width="2.08984375" customWidth="1"/>
    <col min="8964" max="8964" width="8.90625" customWidth="1"/>
    <col min="8965" max="8966" width="11.6328125" customWidth="1"/>
    <col min="8967" max="8967" width="13.81640625" customWidth="1"/>
    <col min="8968" max="8968" width="11.6328125" customWidth="1"/>
    <col min="9217" max="9217" width="2.6328125" customWidth="1"/>
    <col min="9218" max="9219" width="2.08984375" customWidth="1"/>
    <col min="9220" max="9220" width="8.90625" customWidth="1"/>
    <col min="9221" max="9222" width="11.6328125" customWidth="1"/>
    <col min="9223" max="9223" width="13.81640625" customWidth="1"/>
    <col min="9224" max="9224" width="11.6328125" customWidth="1"/>
    <col min="9473" max="9473" width="2.6328125" customWidth="1"/>
    <col min="9474" max="9475" width="2.08984375" customWidth="1"/>
    <col min="9476" max="9476" width="8.90625" customWidth="1"/>
    <col min="9477" max="9478" width="11.6328125" customWidth="1"/>
    <col min="9479" max="9479" width="13.81640625" customWidth="1"/>
    <col min="9480" max="9480" width="11.6328125" customWidth="1"/>
    <col min="9729" max="9729" width="2.6328125" customWidth="1"/>
    <col min="9730" max="9731" width="2.08984375" customWidth="1"/>
    <col min="9732" max="9732" width="8.90625" customWidth="1"/>
    <col min="9733" max="9734" width="11.6328125" customWidth="1"/>
    <col min="9735" max="9735" width="13.81640625" customWidth="1"/>
    <col min="9736" max="9736" width="11.6328125" customWidth="1"/>
    <col min="9985" max="9985" width="2.6328125" customWidth="1"/>
    <col min="9986" max="9987" width="2.08984375" customWidth="1"/>
    <col min="9988" max="9988" width="8.90625" customWidth="1"/>
    <col min="9989" max="9990" width="11.6328125" customWidth="1"/>
    <col min="9991" max="9991" width="13.81640625" customWidth="1"/>
    <col min="9992" max="9992" width="11.6328125" customWidth="1"/>
    <col min="10241" max="10241" width="2.6328125" customWidth="1"/>
    <col min="10242" max="10243" width="2.08984375" customWidth="1"/>
    <col min="10244" max="10244" width="8.90625" customWidth="1"/>
    <col min="10245" max="10246" width="11.6328125" customWidth="1"/>
    <col min="10247" max="10247" width="13.81640625" customWidth="1"/>
    <col min="10248" max="10248" width="11.6328125" customWidth="1"/>
    <col min="10497" max="10497" width="2.6328125" customWidth="1"/>
    <col min="10498" max="10499" width="2.08984375" customWidth="1"/>
    <col min="10500" max="10500" width="8.90625" customWidth="1"/>
    <col min="10501" max="10502" width="11.6328125" customWidth="1"/>
    <col min="10503" max="10503" width="13.81640625" customWidth="1"/>
    <col min="10504" max="10504" width="11.6328125" customWidth="1"/>
    <col min="10753" max="10753" width="2.6328125" customWidth="1"/>
    <col min="10754" max="10755" width="2.08984375" customWidth="1"/>
    <col min="10756" max="10756" width="8.90625" customWidth="1"/>
    <col min="10757" max="10758" width="11.6328125" customWidth="1"/>
    <col min="10759" max="10759" width="13.81640625" customWidth="1"/>
    <col min="10760" max="10760" width="11.6328125" customWidth="1"/>
    <col min="11009" max="11009" width="2.6328125" customWidth="1"/>
    <col min="11010" max="11011" width="2.08984375" customWidth="1"/>
    <col min="11012" max="11012" width="8.90625" customWidth="1"/>
    <col min="11013" max="11014" width="11.6328125" customWidth="1"/>
    <col min="11015" max="11015" width="13.81640625" customWidth="1"/>
    <col min="11016" max="11016" width="11.6328125" customWidth="1"/>
    <col min="11265" max="11265" width="2.6328125" customWidth="1"/>
    <col min="11266" max="11267" width="2.08984375" customWidth="1"/>
    <col min="11268" max="11268" width="8.90625" customWidth="1"/>
    <col min="11269" max="11270" width="11.6328125" customWidth="1"/>
    <col min="11271" max="11271" width="13.81640625" customWidth="1"/>
    <col min="11272" max="11272" width="11.6328125" customWidth="1"/>
    <col min="11521" max="11521" width="2.6328125" customWidth="1"/>
    <col min="11522" max="11523" width="2.08984375" customWidth="1"/>
    <col min="11524" max="11524" width="8.90625" customWidth="1"/>
    <col min="11525" max="11526" width="11.6328125" customWidth="1"/>
    <col min="11527" max="11527" width="13.81640625" customWidth="1"/>
    <col min="11528" max="11528" width="11.6328125" customWidth="1"/>
    <col min="11777" max="11777" width="2.6328125" customWidth="1"/>
    <col min="11778" max="11779" width="2.08984375" customWidth="1"/>
    <col min="11780" max="11780" width="8.90625" customWidth="1"/>
    <col min="11781" max="11782" width="11.6328125" customWidth="1"/>
    <col min="11783" max="11783" width="13.81640625" customWidth="1"/>
    <col min="11784" max="11784" width="11.6328125" customWidth="1"/>
    <col min="12033" max="12033" width="2.6328125" customWidth="1"/>
    <col min="12034" max="12035" width="2.08984375" customWidth="1"/>
    <col min="12036" max="12036" width="8.90625" customWidth="1"/>
    <col min="12037" max="12038" width="11.6328125" customWidth="1"/>
    <col min="12039" max="12039" width="13.81640625" customWidth="1"/>
    <col min="12040" max="12040" width="11.6328125" customWidth="1"/>
    <col min="12289" max="12289" width="2.6328125" customWidth="1"/>
    <col min="12290" max="12291" width="2.08984375" customWidth="1"/>
    <col min="12292" max="12292" width="8.90625" customWidth="1"/>
    <col min="12293" max="12294" width="11.6328125" customWidth="1"/>
    <col min="12295" max="12295" width="13.81640625" customWidth="1"/>
    <col min="12296" max="12296" width="11.6328125" customWidth="1"/>
    <col min="12545" max="12545" width="2.6328125" customWidth="1"/>
    <col min="12546" max="12547" width="2.08984375" customWidth="1"/>
    <col min="12548" max="12548" width="8.90625" customWidth="1"/>
    <col min="12549" max="12550" width="11.6328125" customWidth="1"/>
    <col min="12551" max="12551" width="13.81640625" customWidth="1"/>
    <col min="12552" max="12552" width="11.6328125" customWidth="1"/>
    <col min="12801" max="12801" width="2.6328125" customWidth="1"/>
    <col min="12802" max="12803" width="2.08984375" customWidth="1"/>
    <col min="12804" max="12804" width="8.90625" customWidth="1"/>
    <col min="12805" max="12806" width="11.6328125" customWidth="1"/>
    <col min="12807" max="12807" width="13.81640625" customWidth="1"/>
    <col min="12808" max="12808" width="11.6328125" customWidth="1"/>
    <col min="13057" max="13057" width="2.6328125" customWidth="1"/>
    <col min="13058" max="13059" width="2.08984375" customWidth="1"/>
    <col min="13060" max="13060" width="8.90625" customWidth="1"/>
    <col min="13061" max="13062" width="11.6328125" customWidth="1"/>
    <col min="13063" max="13063" width="13.81640625" customWidth="1"/>
    <col min="13064" max="13064" width="11.6328125" customWidth="1"/>
    <col min="13313" max="13313" width="2.6328125" customWidth="1"/>
    <col min="13314" max="13315" width="2.08984375" customWidth="1"/>
    <col min="13316" max="13316" width="8.90625" customWidth="1"/>
    <col min="13317" max="13318" width="11.6328125" customWidth="1"/>
    <col min="13319" max="13319" width="13.81640625" customWidth="1"/>
    <col min="13320" max="13320" width="11.6328125" customWidth="1"/>
    <col min="13569" max="13569" width="2.6328125" customWidth="1"/>
    <col min="13570" max="13571" width="2.08984375" customWidth="1"/>
    <col min="13572" max="13572" width="8.90625" customWidth="1"/>
    <col min="13573" max="13574" width="11.6328125" customWidth="1"/>
    <col min="13575" max="13575" width="13.81640625" customWidth="1"/>
    <col min="13576" max="13576" width="11.6328125" customWidth="1"/>
    <col min="13825" max="13825" width="2.6328125" customWidth="1"/>
    <col min="13826" max="13827" width="2.08984375" customWidth="1"/>
    <col min="13828" max="13828" width="8.90625" customWidth="1"/>
    <col min="13829" max="13830" width="11.6328125" customWidth="1"/>
    <col min="13831" max="13831" width="13.81640625" customWidth="1"/>
    <col min="13832" max="13832" width="11.6328125" customWidth="1"/>
    <col min="14081" max="14081" width="2.6328125" customWidth="1"/>
    <col min="14082" max="14083" width="2.08984375" customWidth="1"/>
    <col min="14084" max="14084" width="8.90625" customWidth="1"/>
    <col min="14085" max="14086" width="11.6328125" customWidth="1"/>
    <col min="14087" max="14087" width="13.81640625" customWidth="1"/>
    <col min="14088" max="14088" width="11.6328125" customWidth="1"/>
    <col min="14337" max="14337" width="2.6328125" customWidth="1"/>
    <col min="14338" max="14339" width="2.08984375" customWidth="1"/>
    <col min="14340" max="14340" width="8.90625" customWidth="1"/>
    <col min="14341" max="14342" width="11.6328125" customWidth="1"/>
    <col min="14343" max="14343" width="13.81640625" customWidth="1"/>
    <col min="14344" max="14344" width="11.6328125" customWidth="1"/>
    <col min="14593" max="14593" width="2.6328125" customWidth="1"/>
    <col min="14594" max="14595" width="2.08984375" customWidth="1"/>
    <col min="14596" max="14596" width="8.90625" customWidth="1"/>
    <col min="14597" max="14598" width="11.6328125" customWidth="1"/>
    <col min="14599" max="14599" width="13.81640625" customWidth="1"/>
    <col min="14600" max="14600" width="11.6328125" customWidth="1"/>
    <col min="14849" max="14849" width="2.6328125" customWidth="1"/>
    <col min="14850" max="14851" width="2.08984375" customWidth="1"/>
    <col min="14852" max="14852" width="8.90625" customWidth="1"/>
    <col min="14853" max="14854" width="11.6328125" customWidth="1"/>
    <col min="14855" max="14855" width="13.81640625" customWidth="1"/>
    <col min="14856" max="14856" width="11.6328125" customWidth="1"/>
    <col min="15105" max="15105" width="2.6328125" customWidth="1"/>
    <col min="15106" max="15107" width="2.08984375" customWidth="1"/>
    <col min="15108" max="15108" width="8.90625" customWidth="1"/>
    <col min="15109" max="15110" width="11.6328125" customWidth="1"/>
    <col min="15111" max="15111" width="13.81640625" customWidth="1"/>
    <col min="15112" max="15112" width="11.6328125" customWidth="1"/>
    <col min="15361" max="15361" width="2.6328125" customWidth="1"/>
    <col min="15362" max="15363" width="2.08984375" customWidth="1"/>
    <col min="15364" max="15364" width="8.90625" customWidth="1"/>
    <col min="15365" max="15366" width="11.6328125" customWidth="1"/>
    <col min="15367" max="15367" width="13.81640625" customWidth="1"/>
    <col min="15368" max="15368" width="11.6328125" customWidth="1"/>
    <col min="15617" max="15617" width="2.6328125" customWidth="1"/>
    <col min="15618" max="15619" width="2.08984375" customWidth="1"/>
    <col min="15620" max="15620" width="8.90625" customWidth="1"/>
    <col min="15621" max="15622" width="11.6328125" customWidth="1"/>
    <col min="15623" max="15623" width="13.81640625" customWidth="1"/>
    <col min="15624" max="15624" width="11.6328125" customWidth="1"/>
    <col min="15873" max="15873" width="2.6328125" customWidth="1"/>
    <col min="15874" max="15875" width="2.08984375" customWidth="1"/>
    <col min="15876" max="15876" width="8.90625" customWidth="1"/>
    <col min="15877" max="15878" width="11.6328125" customWidth="1"/>
    <col min="15879" max="15879" width="13.81640625" customWidth="1"/>
    <col min="15880" max="15880" width="11.6328125" customWidth="1"/>
    <col min="16129" max="16129" width="2.6328125" customWidth="1"/>
    <col min="16130" max="16131" width="2.08984375" customWidth="1"/>
    <col min="16132" max="16132" width="8.90625" customWidth="1"/>
    <col min="16133" max="16134" width="11.6328125" customWidth="1"/>
    <col min="16135" max="16135" width="13.81640625" customWidth="1"/>
    <col min="16136" max="16136" width="11.6328125" customWidth="1"/>
  </cols>
  <sheetData>
    <row r="1" spans="2:10" ht="14.25" customHeight="1" x14ac:dyDescent="0.2">
      <c r="B1" s="5" t="s">
        <v>57</v>
      </c>
    </row>
    <row r="2" spans="2:10" ht="12" customHeight="1" x14ac:dyDescent="0.2"/>
    <row r="3" spans="2:10" s="1" customFormat="1" ht="20.25" customHeight="1" x14ac:dyDescent="0.2">
      <c r="B3" s="81" t="s">
        <v>12</v>
      </c>
      <c r="C3" s="82"/>
      <c r="D3" s="83"/>
      <c r="E3" s="90" t="s">
        <v>58</v>
      </c>
      <c r="F3" s="109"/>
      <c r="G3" s="92" t="s">
        <v>59</v>
      </c>
      <c r="H3" s="110"/>
    </row>
    <row r="4" spans="2:10" s="1" customFormat="1" ht="12" customHeight="1" x14ac:dyDescent="0.2">
      <c r="B4" s="84"/>
      <c r="C4" s="108"/>
      <c r="D4" s="86"/>
      <c r="E4" s="96" t="s">
        <v>60</v>
      </c>
      <c r="F4" s="96" t="s">
        <v>61</v>
      </c>
      <c r="G4" s="96" t="s">
        <v>62</v>
      </c>
      <c r="H4" s="96" t="s">
        <v>63</v>
      </c>
    </row>
    <row r="5" spans="2:10" s="1" customFormat="1" ht="12" customHeight="1" x14ac:dyDescent="0.2">
      <c r="B5" s="87"/>
      <c r="C5" s="88"/>
      <c r="D5" s="89"/>
      <c r="E5" s="111"/>
      <c r="F5" s="98"/>
      <c r="G5" s="111"/>
      <c r="H5" s="98"/>
    </row>
    <row r="6" spans="2:10" s="1" customFormat="1" ht="12" customHeight="1" x14ac:dyDescent="0.2">
      <c r="B6" s="99"/>
      <c r="C6" s="100"/>
      <c r="D6" s="101"/>
      <c r="E6" s="3" t="s">
        <v>52</v>
      </c>
      <c r="F6" s="3" t="s">
        <v>64</v>
      </c>
      <c r="G6" s="3" t="s">
        <v>52</v>
      </c>
      <c r="H6" s="3" t="s">
        <v>64</v>
      </c>
    </row>
    <row r="7" spans="2:10" s="1" customFormat="1" ht="12" customHeight="1" x14ac:dyDescent="0.2">
      <c r="B7" s="99" t="s">
        <v>47</v>
      </c>
      <c r="C7" s="100"/>
      <c r="D7" s="101"/>
      <c r="E7" s="20">
        <v>90</v>
      </c>
      <c r="F7" s="20">
        <v>55768</v>
      </c>
      <c r="G7" s="20">
        <v>19</v>
      </c>
      <c r="H7" s="20">
        <v>67616</v>
      </c>
    </row>
    <row r="8" spans="2:10" s="2" customFormat="1" ht="12" customHeight="1" x14ac:dyDescent="0.2">
      <c r="B8" s="103" t="s">
        <v>49</v>
      </c>
      <c r="C8" s="104"/>
      <c r="D8" s="107"/>
      <c r="E8" s="21">
        <v>70</v>
      </c>
      <c r="F8" s="22">
        <v>61097</v>
      </c>
      <c r="G8" s="22">
        <v>21</v>
      </c>
      <c r="H8" s="22">
        <v>80340</v>
      </c>
    </row>
    <row r="9" spans="2:10" s="1" customFormat="1" ht="12" customHeight="1" x14ac:dyDescent="0.2">
      <c r="B9" s="4"/>
      <c r="C9" s="79" t="s">
        <v>0</v>
      </c>
      <c r="D9" s="80"/>
      <c r="E9" s="23">
        <v>9</v>
      </c>
      <c r="F9" s="24">
        <v>17270</v>
      </c>
      <c r="G9" s="24">
        <v>2</v>
      </c>
      <c r="H9" s="24" t="s">
        <v>53</v>
      </c>
      <c r="J9" s="25"/>
    </row>
    <row r="10" spans="2:10" s="1" customFormat="1" ht="12" customHeight="1" x14ac:dyDescent="0.2">
      <c r="B10" s="4"/>
      <c r="C10" s="79" t="s">
        <v>10</v>
      </c>
      <c r="D10" s="80"/>
      <c r="E10" s="23">
        <v>8</v>
      </c>
      <c r="F10" s="24">
        <v>10996</v>
      </c>
      <c r="G10" s="24">
        <v>3</v>
      </c>
      <c r="H10" s="24">
        <v>6500</v>
      </c>
    </row>
    <row r="11" spans="2:10" s="1" customFormat="1" ht="12" customHeight="1" x14ac:dyDescent="0.2">
      <c r="B11" s="4"/>
      <c r="C11" s="79" t="s">
        <v>1</v>
      </c>
      <c r="D11" s="80"/>
      <c r="E11" s="23">
        <v>4</v>
      </c>
      <c r="F11" s="24">
        <v>2884</v>
      </c>
      <c r="G11" s="24" t="s">
        <v>48</v>
      </c>
      <c r="H11" s="24" t="s">
        <v>48</v>
      </c>
      <c r="J11" s="25"/>
    </row>
    <row r="12" spans="2:10" s="1" customFormat="1" ht="12" customHeight="1" x14ac:dyDescent="0.2">
      <c r="B12" s="4"/>
      <c r="C12" s="79" t="s">
        <v>2</v>
      </c>
      <c r="D12" s="80"/>
      <c r="E12" s="23">
        <v>1</v>
      </c>
      <c r="F12" s="24" t="s">
        <v>53</v>
      </c>
      <c r="G12" s="24">
        <v>1</v>
      </c>
      <c r="H12" s="24" t="s">
        <v>53</v>
      </c>
    </row>
    <row r="13" spans="2:10" s="1" customFormat="1" ht="12" customHeight="1" x14ac:dyDescent="0.2">
      <c r="B13" s="4"/>
      <c r="C13" s="79" t="s">
        <v>3</v>
      </c>
      <c r="D13" s="80"/>
      <c r="E13" s="23">
        <v>8</v>
      </c>
      <c r="F13" s="24">
        <v>4226</v>
      </c>
      <c r="G13" s="24">
        <v>1</v>
      </c>
      <c r="H13" s="24" t="s">
        <v>53</v>
      </c>
    </row>
    <row r="14" spans="2:10" s="1" customFormat="1" ht="12" customHeight="1" x14ac:dyDescent="0.2">
      <c r="B14" s="4"/>
      <c r="C14" s="79" t="s">
        <v>4</v>
      </c>
      <c r="D14" s="80"/>
      <c r="E14" s="23">
        <v>2</v>
      </c>
      <c r="F14" s="24" t="s">
        <v>53</v>
      </c>
      <c r="G14" s="24" t="s">
        <v>48</v>
      </c>
      <c r="H14" s="24" t="s">
        <v>48</v>
      </c>
    </row>
    <row r="15" spans="2:10" s="1" customFormat="1" ht="12" customHeight="1" x14ac:dyDescent="0.2">
      <c r="B15" s="4"/>
      <c r="C15" s="79" t="s">
        <v>5</v>
      </c>
      <c r="D15" s="80"/>
      <c r="E15" s="23">
        <v>2</v>
      </c>
      <c r="F15" s="24" t="s">
        <v>53</v>
      </c>
      <c r="G15" s="24" t="s">
        <v>48</v>
      </c>
      <c r="H15" s="24" t="s">
        <v>48</v>
      </c>
    </row>
    <row r="16" spans="2:10" s="1" customFormat="1" ht="12" customHeight="1" x14ac:dyDescent="0.2">
      <c r="B16" s="4"/>
      <c r="C16" s="79" t="s">
        <v>6</v>
      </c>
      <c r="D16" s="80"/>
      <c r="E16" s="23">
        <v>6</v>
      </c>
      <c r="F16" s="24">
        <v>1512</v>
      </c>
      <c r="G16" s="24">
        <v>1</v>
      </c>
      <c r="H16" s="24" t="s">
        <v>53</v>
      </c>
    </row>
    <row r="17" spans="2:10" s="1" customFormat="1" ht="12" customHeight="1" x14ac:dyDescent="0.2">
      <c r="B17" s="4"/>
      <c r="C17" s="79" t="s">
        <v>7</v>
      </c>
      <c r="D17" s="80"/>
      <c r="E17" s="23">
        <v>1</v>
      </c>
      <c r="F17" s="24" t="s">
        <v>53</v>
      </c>
      <c r="G17" s="24">
        <v>2</v>
      </c>
      <c r="H17" s="24" t="s">
        <v>53</v>
      </c>
    </row>
    <row r="18" spans="2:10" s="1" customFormat="1" ht="12" customHeight="1" x14ac:dyDescent="0.2">
      <c r="B18" s="4"/>
      <c r="C18" s="79" t="s">
        <v>8</v>
      </c>
      <c r="D18" s="80"/>
      <c r="E18" s="23">
        <v>2</v>
      </c>
      <c r="F18" s="24" t="s">
        <v>53</v>
      </c>
      <c r="G18" s="24">
        <v>2</v>
      </c>
      <c r="H18" s="24" t="s">
        <v>53</v>
      </c>
    </row>
    <row r="19" spans="2:10" s="1" customFormat="1" ht="12" customHeight="1" x14ac:dyDescent="0.2">
      <c r="B19" s="4"/>
      <c r="C19" s="79" t="s">
        <v>9</v>
      </c>
      <c r="D19" s="80"/>
      <c r="E19" s="23">
        <v>1</v>
      </c>
      <c r="F19" s="24" t="s">
        <v>53</v>
      </c>
      <c r="G19" s="24" t="s">
        <v>48</v>
      </c>
      <c r="H19" s="24" t="s">
        <v>48</v>
      </c>
    </row>
    <row r="20" spans="2:10" s="1" customFormat="1" ht="12" customHeight="1" x14ac:dyDescent="0.2">
      <c r="B20" s="4"/>
      <c r="C20" s="79" t="s">
        <v>44</v>
      </c>
      <c r="D20" s="80"/>
      <c r="E20" s="23">
        <v>1</v>
      </c>
      <c r="F20" s="24" t="s">
        <v>53</v>
      </c>
      <c r="G20" s="24">
        <v>1</v>
      </c>
      <c r="H20" s="24" t="s">
        <v>53</v>
      </c>
    </row>
    <row r="21" spans="2:10" ht="12" customHeight="1" x14ac:dyDescent="0.2">
      <c r="B21" s="7"/>
      <c r="C21" s="105" t="s">
        <v>13</v>
      </c>
      <c r="D21" s="101"/>
      <c r="E21" s="26">
        <v>3</v>
      </c>
      <c r="F21" s="22" t="s">
        <v>53</v>
      </c>
      <c r="G21" s="22">
        <v>6</v>
      </c>
      <c r="H21" s="22">
        <v>45925</v>
      </c>
      <c r="J21" s="11"/>
    </row>
    <row r="22" spans="2:10" ht="12" customHeight="1" x14ac:dyDescent="0.2">
      <c r="B22" s="8"/>
      <c r="C22" s="9"/>
      <c r="D22" s="6" t="s">
        <v>14</v>
      </c>
      <c r="E22" s="23">
        <v>2</v>
      </c>
      <c r="F22" s="24" t="s">
        <v>53</v>
      </c>
      <c r="G22" s="24">
        <v>3</v>
      </c>
      <c r="H22" s="24">
        <v>2075</v>
      </c>
    </row>
    <row r="23" spans="2:10" ht="12" customHeight="1" x14ac:dyDescent="0.2">
      <c r="B23" s="8"/>
      <c r="C23" s="9"/>
      <c r="D23" s="6" t="s">
        <v>15</v>
      </c>
      <c r="E23" s="23">
        <v>1</v>
      </c>
      <c r="F23" s="24" t="s">
        <v>53</v>
      </c>
      <c r="G23" s="24">
        <v>3</v>
      </c>
      <c r="H23" s="24">
        <v>43850</v>
      </c>
    </row>
    <row r="24" spans="2:10" ht="12" customHeight="1" x14ac:dyDescent="0.2">
      <c r="B24" s="7"/>
      <c r="C24" s="105" t="s">
        <v>16</v>
      </c>
      <c r="D24" s="101"/>
      <c r="E24" s="26" t="s">
        <v>48</v>
      </c>
      <c r="F24" s="22" t="s">
        <v>48</v>
      </c>
      <c r="G24" s="22" t="s">
        <v>48</v>
      </c>
      <c r="H24" s="22" t="s">
        <v>48</v>
      </c>
    </row>
    <row r="25" spans="2:10" ht="12" customHeight="1" x14ac:dyDescent="0.2">
      <c r="B25" s="8"/>
      <c r="C25" s="9"/>
      <c r="D25" s="6" t="s">
        <v>17</v>
      </c>
      <c r="E25" s="23" t="s">
        <v>48</v>
      </c>
      <c r="F25" s="24" t="s">
        <v>48</v>
      </c>
      <c r="G25" s="24" t="s">
        <v>48</v>
      </c>
      <c r="H25" s="24" t="s">
        <v>48</v>
      </c>
    </row>
    <row r="26" spans="2:10" ht="12" customHeight="1" x14ac:dyDescent="0.2">
      <c r="B26" s="8"/>
      <c r="C26" s="9"/>
      <c r="D26" s="6" t="s">
        <v>43</v>
      </c>
      <c r="E26" s="23" t="s">
        <v>48</v>
      </c>
      <c r="F26" s="24" t="s">
        <v>48</v>
      </c>
      <c r="G26" s="24" t="s">
        <v>48</v>
      </c>
      <c r="H26" s="24" t="s">
        <v>48</v>
      </c>
    </row>
    <row r="27" spans="2:10" ht="12" customHeight="1" x14ac:dyDescent="0.2">
      <c r="B27" s="8"/>
      <c r="C27" s="105" t="s">
        <v>18</v>
      </c>
      <c r="D27" s="101"/>
      <c r="E27" s="26">
        <v>5</v>
      </c>
      <c r="F27" s="22" t="s">
        <v>53</v>
      </c>
      <c r="G27" s="22" t="s">
        <v>48</v>
      </c>
      <c r="H27" s="22" t="s">
        <v>48</v>
      </c>
    </row>
    <row r="28" spans="2:10" ht="12" customHeight="1" x14ac:dyDescent="0.2">
      <c r="B28" s="8"/>
      <c r="C28" s="9"/>
      <c r="D28" s="6" t="s">
        <v>19</v>
      </c>
      <c r="E28" s="23">
        <v>2</v>
      </c>
      <c r="F28" s="24" t="s">
        <v>53</v>
      </c>
      <c r="G28" s="24" t="s">
        <v>48</v>
      </c>
      <c r="H28" s="24" t="s">
        <v>48</v>
      </c>
    </row>
    <row r="29" spans="2:10" ht="12" customHeight="1" x14ac:dyDescent="0.2">
      <c r="B29" s="8"/>
      <c r="C29" s="9"/>
      <c r="D29" s="6" t="s">
        <v>20</v>
      </c>
      <c r="E29" s="23">
        <v>1</v>
      </c>
      <c r="F29" s="24" t="s">
        <v>53</v>
      </c>
      <c r="G29" s="24" t="s">
        <v>48</v>
      </c>
      <c r="H29" s="24" t="s">
        <v>48</v>
      </c>
    </row>
    <row r="30" spans="2:10" ht="12" customHeight="1" x14ac:dyDescent="0.2">
      <c r="B30" s="8"/>
      <c r="C30" s="9"/>
      <c r="D30" s="6" t="s">
        <v>21</v>
      </c>
      <c r="E30" s="23">
        <v>2</v>
      </c>
      <c r="F30" s="24" t="s">
        <v>53</v>
      </c>
      <c r="G30" s="24" t="s">
        <v>48</v>
      </c>
      <c r="H30" s="24" t="s">
        <v>48</v>
      </c>
    </row>
    <row r="31" spans="2:10" ht="12" customHeight="1" x14ac:dyDescent="0.2">
      <c r="B31" s="8"/>
      <c r="C31" s="105" t="s">
        <v>22</v>
      </c>
      <c r="D31" s="101"/>
      <c r="E31" s="26">
        <v>11</v>
      </c>
      <c r="F31" s="22" t="s">
        <v>56</v>
      </c>
      <c r="G31" s="22">
        <v>2</v>
      </c>
      <c r="H31" s="22" t="s">
        <v>53</v>
      </c>
    </row>
    <row r="32" spans="2:10" ht="12" customHeight="1" x14ac:dyDescent="0.2">
      <c r="B32" s="8"/>
      <c r="C32" s="9"/>
      <c r="D32" s="6" t="s">
        <v>23</v>
      </c>
      <c r="E32" s="23">
        <v>1</v>
      </c>
      <c r="F32" s="24" t="s">
        <v>53</v>
      </c>
      <c r="G32" s="24" t="s">
        <v>48</v>
      </c>
      <c r="H32" s="24" t="s">
        <v>48</v>
      </c>
    </row>
    <row r="33" spans="2:8" ht="12" customHeight="1" x14ac:dyDescent="0.2">
      <c r="B33" s="8"/>
      <c r="C33" s="9"/>
      <c r="D33" s="6" t="s">
        <v>24</v>
      </c>
      <c r="E33" s="23">
        <v>1</v>
      </c>
      <c r="F33" s="24" t="s">
        <v>53</v>
      </c>
      <c r="G33" s="24" t="s">
        <v>48</v>
      </c>
      <c r="H33" s="24" t="s">
        <v>48</v>
      </c>
    </row>
    <row r="34" spans="2:8" ht="12" customHeight="1" x14ac:dyDescent="0.2">
      <c r="B34" s="8"/>
      <c r="C34" s="9"/>
      <c r="D34" s="6" t="s">
        <v>25</v>
      </c>
      <c r="E34" s="23" t="s">
        <v>48</v>
      </c>
      <c r="F34" s="24" t="s">
        <v>48</v>
      </c>
      <c r="G34" s="24" t="s">
        <v>48</v>
      </c>
      <c r="H34" s="24" t="s">
        <v>48</v>
      </c>
    </row>
    <row r="35" spans="2:8" ht="12" customHeight="1" x14ac:dyDescent="0.2">
      <c r="B35" s="8"/>
      <c r="C35" s="9"/>
      <c r="D35" s="6" t="s">
        <v>26</v>
      </c>
      <c r="E35" s="23" t="s">
        <v>48</v>
      </c>
      <c r="F35" s="24" t="s">
        <v>48</v>
      </c>
      <c r="G35" s="24" t="s">
        <v>48</v>
      </c>
      <c r="H35" s="24" t="s">
        <v>48</v>
      </c>
    </row>
    <row r="36" spans="2:8" ht="12" customHeight="1" x14ac:dyDescent="0.2">
      <c r="B36" s="8"/>
      <c r="C36" s="9"/>
      <c r="D36" s="6" t="s">
        <v>27</v>
      </c>
      <c r="E36" s="23">
        <v>1</v>
      </c>
      <c r="F36" s="24" t="s">
        <v>53</v>
      </c>
      <c r="G36" s="24">
        <v>1</v>
      </c>
      <c r="H36" s="24" t="s">
        <v>53</v>
      </c>
    </row>
    <row r="37" spans="2:8" ht="12" customHeight="1" x14ac:dyDescent="0.2">
      <c r="B37" s="8"/>
      <c r="C37" s="9"/>
      <c r="D37" s="6" t="s">
        <v>45</v>
      </c>
      <c r="E37" s="23">
        <v>8</v>
      </c>
      <c r="F37" s="24">
        <v>17962</v>
      </c>
      <c r="G37" s="24">
        <v>1</v>
      </c>
      <c r="H37" s="24" t="s">
        <v>53</v>
      </c>
    </row>
    <row r="38" spans="2:8" ht="12" customHeight="1" x14ac:dyDescent="0.2">
      <c r="B38" s="8"/>
      <c r="C38" s="105" t="s">
        <v>28</v>
      </c>
      <c r="D38" s="101"/>
      <c r="E38" s="26">
        <v>5</v>
      </c>
      <c r="F38" s="22">
        <v>1566</v>
      </c>
      <c r="G38" s="22" t="s">
        <v>48</v>
      </c>
      <c r="H38" s="22" t="s">
        <v>48</v>
      </c>
    </row>
    <row r="39" spans="2:8" ht="12" customHeight="1" x14ac:dyDescent="0.2">
      <c r="B39" s="8"/>
      <c r="C39" s="9"/>
      <c r="D39" s="6" t="s">
        <v>29</v>
      </c>
      <c r="E39" s="23" t="s">
        <v>48</v>
      </c>
      <c r="F39" s="24" t="s">
        <v>48</v>
      </c>
      <c r="G39" s="24" t="s">
        <v>48</v>
      </c>
      <c r="H39" s="24" t="s">
        <v>48</v>
      </c>
    </row>
    <row r="40" spans="2:8" ht="12" customHeight="1" x14ac:dyDescent="0.2">
      <c r="B40" s="8"/>
      <c r="C40" s="9"/>
      <c r="D40" s="6" t="s">
        <v>30</v>
      </c>
      <c r="E40" s="23" t="s">
        <v>48</v>
      </c>
      <c r="F40" s="24" t="s">
        <v>48</v>
      </c>
      <c r="G40" s="24" t="s">
        <v>48</v>
      </c>
      <c r="H40" s="24" t="s">
        <v>48</v>
      </c>
    </row>
    <row r="41" spans="2:8" ht="12" customHeight="1" x14ac:dyDescent="0.2">
      <c r="B41" s="8"/>
      <c r="C41" s="9"/>
      <c r="D41" s="6" t="s">
        <v>31</v>
      </c>
      <c r="E41" s="23" t="s">
        <v>48</v>
      </c>
      <c r="F41" s="24" t="s">
        <v>48</v>
      </c>
      <c r="G41" s="24" t="s">
        <v>48</v>
      </c>
      <c r="H41" s="24" t="s">
        <v>48</v>
      </c>
    </row>
    <row r="42" spans="2:8" ht="12" customHeight="1" x14ac:dyDescent="0.2">
      <c r="B42" s="8"/>
      <c r="C42" s="9"/>
      <c r="D42" s="10" t="s">
        <v>46</v>
      </c>
      <c r="E42" s="23">
        <v>5</v>
      </c>
      <c r="F42" s="24">
        <v>1566</v>
      </c>
      <c r="G42" s="24" t="s">
        <v>48</v>
      </c>
      <c r="H42" s="24" t="s">
        <v>48</v>
      </c>
    </row>
    <row r="43" spans="2:8" ht="12" customHeight="1" x14ac:dyDescent="0.2">
      <c r="B43" s="8"/>
      <c r="C43" s="105" t="s">
        <v>32</v>
      </c>
      <c r="D43" s="101"/>
      <c r="E43" s="26">
        <v>1</v>
      </c>
      <c r="F43" s="22" t="s">
        <v>53</v>
      </c>
      <c r="G43" s="22" t="s">
        <v>48</v>
      </c>
      <c r="H43" s="22" t="s">
        <v>48</v>
      </c>
    </row>
    <row r="44" spans="2:8" ht="12" customHeight="1" x14ac:dyDescent="0.2">
      <c r="B44" s="8"/>
      <c r="C44" s="9"/>
      <c r="D44" s="6" t="s">
        <v>33</v>
      </c>
      <c r="E44" s="23">
        <v>1</v>
      </c>
      <c r="F44" s="24" t="s">
        <v>53</v>
      </c>
      <c r="G44" s="24" t="s">
        <v>48</v>
      </c>
      <c r="H44" s="24" t="s">
        <v>48</v>
      </c>
    </row>
    <row r="45" spans="2:8" ht="12" customHeight="1" x14ac:dyDescent="0.2">
      <c r="B45" s="8"/>
      <c r="C45" s="105" t="s">
        <v>34</v>
      </c>
      <c r="D45" s="101"/>
      <c r="E45" s="26" t="s">
        <v>48</v>
      </c>
      <c r="F45" s="22" t="s">
        <v>48</v>
      </c>
      <c r="G45" s="22" t="s">
        <v>48</v>
      </c>
      <c r="H45" s="22" t="s">
        <v>48</v>
      </c>
    </row>
    <row r="46" spans="2:8" ht="12" customHeight="1" x14ac:dyDescent="0.2">
      <c r="B46" s="8"/>
      <c r="C46" s="9"/>
      <c r="D46" s="6" t="s">
        <v>35</v>
      </c>
      <c r="E46" s="23" t="s">
        <v>48</v>
      </c>
      <c r="F46" s="24" t="s">
        <v>48</v>
      </c>
      <c r="G46" s="24" t="s">
        <v>48</v>
      </c>
      <c r="H46" s="24" t="s">
        <v>48</v>
      </c>
    </row>
    <row r="47" spans="2:8" ht="12" customHeight="1" x14ac:dyDescent="0.2">
      <c r="B47" s="8"/>
      <c r="C47" s="9"/>
      <c r="D47" s="6" t="s">
        <v>36</v>
      </c>
      <c r="E47" s="23" t="s">
        <v>48</v>
      </c>
      <c r="F47" s="24" t="s">
        <v>48</v>
      </c>
      <c r="G47" s="24" t="s">
        <v>48</v>
      </c>
      <c r="H47" s="24" t="s">
        <v>48</v>
      </c>
    </row>
    <row r="48" spans="2:8" ht="12" customHeight="1" x14ac:dyDescent="0.2">
      <c r="B48" s="8"/>
      <c r="C48" s="9"/>
      <c r="D48" s="6" t="s">
        <v>37</v>
      </c>
      <c r="E48" s="23" t="s">
        <v>48</v>
      </c>
      <c r="F48" s="24" t="s">
        <v>48</v>
      </c>
      <c r="G48" s="24" t="s">
        <v>48</v>
      </c>
      <c r="H48" s="24" t="s">
        <v>48</v>
      </c>
    </row>
    <row r="49" spans="2:8" ht="12" customHeight="1" x14ac:dyDescent="0.2">
      <c r="B49" s="8"/>
      <c r="C49" s="9"/>
      <c r="D49" s="6" t="s">
        <v>38</v>
      </c>
      <c r="E49" s="23" t="s">
        <v>48</v>
      </c>
      <c r="F49" s="24" t="s">
        <v>48</v>
      </c>
      <c r="G49" s="24" t="s">
        <v>48</v>
      </c>
      <c r="H49" s="24" t="s">
        <v>48</v>
      </c>
    </row>
    <row r="50" spans="2:8" ht="12" customHeight="1" x14ac:dyDescent="0.2">
      <c r="B50" s="8"/>
      <c r="C50" s="9"/>
      <c r="D50" s="6" t="s">
        <v>39</v>
      </c>
      <c r="E50" s="23" t="s">
        <v>48</v>
      </c>
      <c r="F50" s="24" t="s">
        <v>48</v>
      </c>
      <c r="G50" s="24" t="s">
        <v>48</v>
      </c>
      <c r="H50" s="24" t="s">
        <v>48</v>
      </c>
    </row>
    <row r="51" spans="2:8" ht="12" customHeight="1" x14ac:dyDescent="0.2">
      <c r="E51" s="27"/>
    </row>
    <row r="52" spans="2:8" x14ac:dyDescent="0.2">
      <c r="B52" s="28" t="s">
        <v>65</v>
      </c>
      <c r="C52" s="28"/>
      <c r="D52" s="28"/>
      <c r="E52" s="28"/>
      <c r="F52" s="28"/>
      <c r="G52" s="28"/>
    </row>
  </sheetData>
  <mergeCells count="29">
    <mergeCell ref="B3:D5"/>
    <mergeCell ref="E3:F3"/>
    <mergeCell ref="G3:H3"/>
    <mergeCell ref="E4:E5"/>
    <mergeCell ref="F4:F5"/>
    <mergeCell ref="G4:G5"/>
    <mergeCell ref="H4:H5"/>
    <mergeCell ref="C17:D17"/>
    <mergeCell ref="B6:D6"/>
    <mergeCell ref="B7:D7"/>
    <mergeCell ref="B8:D8"/>
    <mergeCell ref="C9:D9"/>
    <mergeCell ref="C10:D10"/>
    <mergeCell ref="C11:D11"/>
    <mergeCell ref="C12:D12"/>
    <mergeCell ref="C13:D13"/>
    <mergeCell ref="C14:D14"/>
    <mergeCell ref="C15:D15"/>
    <mergeCell ref="C16:D16"/>
    <mergeCell ref="C31:D31"/>
    <mergeCell ref="C38:D38"/>
    <mergeCell ref="C43:D43"/>
    <mergeCell ref="C45:D45"/>
    <mergeCell ref="C18:D18"/>
    <mergeCell ref="C19:D19"/>
    <mergeCell ref="C20:D20"/>
    <mergeCell ref="C21:D21"/>
    <mergeCell ref="C24:D24"/>
    <mergeCell ref="C27:D27"/>
  </mergeCells>
  <phoneticPr fontId="3"/>
  <pageMargins left="0.78740157480314965" right="0.59055118110236227" top="0.78740157480314965" bottom="0.78740157480314965" header="0.51181102362204722" footer="0.51181102362204722"/>
  <pageSetup paperSize="9" scale="120" orientation="portrait" r:id="rId1"/>
  <headerFooter alignWithMargins="0">
    <oddHeader>&amp;L&amp;F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BCF7D-3ABE-4751-AC76-910B0711EDCC}">
  <dimension ref="B1:I34"/>
  <sheetViews>
    <sheetView zoomScaleNormal="100" zoomScaleSheetLayoutView="100" workbookViewId="0"/>
  </sheetViews>
  <sheetFormatPr defaultColWidth="8.81640625" defaultRowHeight="13" x14ac:dyDescent="0.2"/>
  <cols>
    <col min="1" max="1" width="2.6328125" customWidth="1"/>
    <col min="2" max="2" width="8.36328125" customWidth="1"/>
    <col min="3" max="3" width="6.6328125" customWidth="1"/>
    <col min="4" max="7" width="16.81640625" customWidth="1"/>
    <col min="8" max="8" width="9.81640625" customWidth="1"/>
    <col min="9" max="9" width="9.453125" bestFit="1" customWidth="1"/>
    <col min="257" max="257" width="2.6328125" customWidth="1"/>
    <col min="258" max="258" width="8.36328125" customWidth="1"/>
    <col min="259" max="259" width="6.6328125" customWidth="1"/>
    <col min="260" max="263" width="16.81640625" customWidth="1"/>
    <col min="264" max="264" width="9.81640625" customWidth="1"/>
    <col min="265" max="265" width="9.453125" bestFit="1" customWidth="1"/>
    <col min="513" max="513" width="2.6328125" customWidth="1"/>
    <col min="514" max="514" width="8.36328125" customWidth="1"/>
    <col min="515" max="515" width="6.6328125" customWidth="1"/>
    <col min="516" max="519" width="16.81640625" customWidth="1"/>
    <col min="520" max="520" width="9.81640625" customWidth="1"/>
    <col min="521" max="521" width="9.453125" bestFit="1" customWidth="1"/>
    <col min="769" max="769" width="2.6328125" customWidth="1"/>
    <col min="770" max="770" width="8.36328125" customWidth="1"/>
    <col min="771" max="771" width="6.6328125" customWidth="1"/>
    <col min="772" max="775" width="16.81640625" customWidth="1"/>
    <col min="776" max="776" width="9.81640625" customWidth="1"/>
    <col min="777" max="777" width="9.453125" bestFit="1" customWidth="1"/>
    <col min="1025" max="1025" width="2.6328125" customWidth="1"/>
    <col min="1026" max="1026" width="8.36328125" customWidth="1"/>
    <col min="1027" max="1027" width="6.6328125" customWidth="1"/>
    <col min="1028" max="1031" width="16.81640625" customWidth="1"/>
    <col min="1032" max="1032" width="9.81640625" customWidth="1"/>
    <col min="1033" max="1033" width="9.453125" bestFit="1" customWidth="1"/>
    <col min="1281" max="1281" width="2.6328125" customWidth="1"/>
    <col min="1282" max="1282" width="8.36328125" customWidth="1"/>
    <col min="1283" max="1283" width="6.6328125" customWidth="1"/>
    <col min="1284" max="1287" width="16.81640625" customWidth="1"/>
    <col min="1288" max="1288" width="9.81640625" customWidth="1"/>
    <col min="1289" max="1289" width="9.453125" bestFit="1" customWidth="1"/>
    <col min="1537" max="1537" width="2.6328125" customWidth="1"/>
    <col min="1538" max="1538" width="8.36328125" customWidth="1"/>
    <col min="1539" max="1539" width="6.6328125" customWidth="1"/>
    <col min="1540" max="1543" width="16.81640625" customWidth="1"/>
    <col min="1544" max="1544" width="9.81640625" customWidth="1"/>
    <col min="1545" max="1545" width="9.453125" bestFit="1" customWidth="1"/>
    <col min="1793" max="1793" width="2.6328125" customWidth="1"/>
    <col min="1794" max="1794" width="8.36328125" customWidth="1"/>
    <col min="1795" max="1795" width="6.6328125" customWidth="1"/>
    <col min="1796" max="1799" width="16.81640625" customWidth="1"/>
    <col min="1800" max="1800" width="9.81640625" customWidth="1"/>
    <col min="1801" max="1801" width="9.453125" bestFit="1" customWidth="1"/>
    <col min="2049" max="2049" width="2.6328125" customWidth="1"/>
    <col min="2050" max="2050" width="8.36328125" customWidth="1"/>
    <col min="2051" max="2051" width="6.6328125" customWidth="1"/>
    <col min="2052" max="2055" width="16.81640625" customWidth="1"/>
    <col min="2056" max="2056" width="9.81640625" customWidth="1"/>
    <col min="2057" max="2057" width="9.453125" bestFit="1" customWidth="1"/>
    <col min="2305" max="2305" width="2.6328125" customWidth="1"/>
    <col min="2306" max="2306" width="8.36328125" customWidth="1"/>
    <col min="2307" max="2307" width="6.6328125" customWidth="1"/>
    <col min="2308" max="2311" width="16.81640625" customWidth="1"/>
    <col min="2312" max="2312" width="9.81640625" customWidth="1"/>
    <col min="2313" max="2313" width="9.453125" bestFit="1" customWidth="1"/>
    <col min="2561" max="2561" width="2.6328125" customWidth="1"/>
    <col min="2562" max="2562" width="8.36328125" customWidth="1"/>
    <col min="2563" max="2563" width="6.6328125" customWidth="1"/>
    <col min="2564" max="2567" width="16.81640625" customWidth="1"/>
    <col min="2568" max="2568" width="9.81640625" customWidth="1"/>
    <col min="2569" max="2569" width="9.453125" bestFit="1" customWidth="1"/>
    <col min="2817" max="2817" width="2.6328125" customWidth="1"/>
    <col min="2818" max="2818" width="8.36328125" customWidth="1"/>
    <col min="2819" max="2819" width="6.6328125" customWidth="1"/>
    <col min="2820" max="2823" width="16.81640625" customWidth="1"/>
    <col min="2824" max="2824" width="9.81640625" customWidth="1"/>
    <col min="2825" max="2825" width="9.453125" bestFit="1" customWidth="1"/>
    <col min="3073" max="3073" width="2.6328125" customWidth="1"/>
    <col min="3074" max="3074" width="8.36328125" customWidth="1"/>
    <col min="3075" max="3075" width="6.6328125" customWidth="1"/>
    <col min="3076" max="3079" width="16.81640625" customWidth="1"/>
    <col min="3080" max="3080" width="9.81640625" customWidth="1"/>
    <col min="3081" max="3081" width="9.453125" bestFit="1" customWidth="1"/>
    <col min="3329" max="3329" width="2.6328125" customWidth="1"/>
    <col min="3330" max="3330" width="8.36328125" customWidth="1"/>
    <col min="3331" max="3331" width="6.6328125" customWidth="1"/>
    <col min="3332" max="3335" width="16.81640625" customWidth="1"/>
    <col min="3336" max="3336" width="9.81640625" customWidth="1"/>
    <col min="3337" max="3337" width="9.453125" bestFit="1" customWidth="1"/>
    <col min="3585" max="3585" width="2.6328125" customWidth="1"/>
    <col min="3586" max="3586" width="8.36328125" customWidth="1"/>
    <col min="3587" max="3587" width="6.6328125" customWidth="1"/>
    <col min="3588" max="3591" width="16.81640625" customWidth="1"/>
    <col min="3592" max="3592" width="9.81640625" customWidth="1"/>
    <col min="3593" max="3593" width="9.453125" bestFit="1" customWidth="1"/>
    <col min="3841" max="3841" width="2.6328125" customWidth="1"/>
    <col min="3842" max="3842" width="8.36328125" customWidth="1"/>
    <col min="3843" max="3843" width="6.6328125" customWidth="1"/>
    <col min="3844" max="3847" width="16.81640625" customWidth="1"/>
    <col min="3848" max="3848" width="9.81640625" customWidth="1"/>
    <col min="3849" max="3849" width="9.453125" bestFit="1" customWidth="1"/>
    <col min="4097" max="4097" width="2.6328125" customWidth="1"/>
    <col min="4098" max="4098" width="8.36328125" customWidth="1"/>
    <col min="4099" max="4099" width="6.6328125" customWidth="1"/>
    <col min="4100" max="4103" width="16.81640625" customWidth="1"/>
    <col min="4104" max="4104" width="9.81640625" customWidth="1"/>
    <col min="4105" max="4105" width="9.453125" bestFit="1" customWidth="1"/>
    <col min="4353" max="4353" width="2.6328125" customWidth="1"/>
    <col min="4354" max="4354" width="8.36328125" customWidth="1"/>
    <col min="4355" max="4355" width="6.6328125" customWidth="1"/>
    <col min="4356" max="4359" width="16.81640625" customWidth="1"/>
    <col min="4360" max="4360" width="9.81640625" customWidth="1"/>
    <col min="4361" max="4361" width="9.453125" bestFit="1" customWidth="1"/>
    <col min="4609" max="4609" width="2.6328125" customWidth="1"/>
    <col min="4610" max="4610" width="8.36328125" customWidth="1"/>
    <col min="4611" max="4611" width="6.6328125" customWidth="1"/>
    <col min="4612" max="4615" width="16.81640625" customWidth="1"/>
    <col min="4616" max="4616" width="9.81640625" customWidth="1"/>
    <col min="4617" max="4617" width="9.453125" bestFit="1" customWidth="1"/>
    <col min="4865" max="4865" width="2.6328125" customWidth="1"/>
    <col min="4866" max="4866" width="8.36328125" customWidth="1"/>
    <col min="4867" max="4867" width="6.6328125" customWidth="1"/>
    <col min="4868" max="4871" width="16.81640625" customWidth="1"/>
    <col min="4872" max="4872" width="9.81640625" customWidth="1"/>
    <col min="4873" max="4873" width="9.453125" bestFit="1" customWidth="1"/>
    <col min="5121" max="5121" width="2.6328125" customWidth="1"/>
    <col min="5122" max="5122" width="8.36328125" customWidth="1"/>
    <col min="5123" max="5123" width="6.6328125" customWidth="1"/>
    <col min="5124" max="5127" width="16.81640625" customWidth="1"/>
    <col min="5128" max="5128" width="9.81640625" customWidth="1"/>
    <col min="5129" max="5129" width="9.453125" bestFit="1" customWidth="1"/>
    <col min="5377" max="5377" width="2.6328125" customWidth="1"/>
    <col min="5378" max="5378" width="8.36328125" customWidth="1"/>
    <col min="5379" max="5379" width="6.6328125" customWidth="1"/>
    <col min="5380" max="5383" width="16.81640625" customWidth="1"/>
    <col min="5384" max="5384" width="9.81640625" customWidth="1"/>
    <col min="5385" max="5385" width="9.453125" bestFit="1" customWidth="1"/>
    <col min="5633" max="5633" width="2.6328125" customWidth="1"/>
    <col min="5634" max="5634" width="8.36328125" customWidth="1"/>
    <col min="5635" max="5635" width="6.6328125" customWidth="1"/>
    <col min="5636" max="5639" width="16.81640625" customWidth="1"/>
    <col min="5640" max="5640" width="9.81640625" customWidth="1"/>
    <col min="5641" max="5641" width="9.453125" bestFit="1" customWidth="1"/>
    <col min="5889" max="5889" width="2.6328125" customWidth="1"/>
    <col min="5890" max="5890" width="8.36328125" customWidth="1"/>
    <col min="5891" max="5891" width="6.6328125" customWidth="1"/>
    <col min="5892" max="5895" width="16.81640625" customWidth="1"/>
    <col min="5896" max="5896" width="9.81640625" customWidth="1"/>
    <col min="5897" max="5897" width="9.453125" bestFit="1" customWidth="1"/>
    <col min="6145" max="6145" width="2.6328125" customWidth="1"/>
    <col min="6146" max="6146" width="8.36328125" customWidth="1"/>
    <col min="6147" max="6147" width="6.6328125" customWidth="1"/>
    <col min="6148" max="6151" width="16.81640625" customWidth="1"/>
    <col min="6152" max="6152" width="9.81640625" customWidth="1"/>
    <col min="6153" max="6153" width="9.453125" bestFit="1" customWidth="1"/>
    <col min="6401" max="6401" width="2.6328125" customWidth="1"/>
    <col min="6402" max="6402" width="8.36328125" customWidth="1"/>
    <col min="6403" max="6403" width="6.6328125" customWidth="1"/>
    <col min="6404" max="6407" width="16.81640625" customWidth="1"/>
    <col min="6408" max="6408" width="9.81640625" customWidth="1"/>
    <col min="6409" max="6409" width="9.453125" bestFit="1" customWidth="1"/>
    <col min="6657" max="6657" width="2.6328125" customWidth="1"/>
    <col min="6658" max="6658" width="8.36328125" customWidth="1"/>
    <col min="6659" max="6659" width="6.6328125" customWidth="1"/>
    <col min="6660" max="6663" width="16.81640625" customWidth="1"/>
    <col min="6664" max="6664" width="9.81640625" customWidth="1"/>
    <col min="6665" max="6665" width="9.453125" bestFit="1" customWidth="1"/>
    <col min="6913" max="6913" width="2.6328125" customWidth="1"/>
    <col min="6914" max="6914" width="8.36328125" customWidth="1"/>
    <col min="6915" max="6915" width="6.6328125" customWidth="1"/>
    <col min="6916" max="6919" width="16.81640625" customWidth="1"/>
    <col min="6920" max="6920" width="9.81640625" customWidth="1"/>
    <col min="6921" max="6921" width="9.453125" bestFit="1" customWidth="1"/>
    <col min="7169" max="7169" width="2.6328125" customWidth="1"/>
    <col min="7170" max="7170" width="8.36328125" customWidth="1"/>
    <col min="7171" max="7171" width="6.6328125" customWidth="1"/>
    <col min="7172" max="7175" width="16.81640625" customWidth="1"/>
    <col min="7176" max="7176" width="9.81640625" customWidth="1"/>
    <col min="7177" max="7177" width="9.453125" bestFit="1" customWidth="1"/>
    <col min="7425" max="7425" width="2.6328125" customWidth="1"/>
    <col min="7426" max="7426" width="8.36328125" customWidth="1"/>
    <col min="7427" max="7427" width="6.6328125" customWidth="1"/>
    <col min="7428" max="7431" width="16.81640625" customWidth="1"/>
    <col min="7432" max="7432" width="9.81640625" customWidth="1"/>
    <col min="7433" max="7433" width="9.453125" bestFit="1" customWidth="1"/>
    <col min="7681" max="7681" width="2.6328125" customWidth="1"/>
    <col min="7682" max="7682" width="8.36328125" customWidth="1"/>
    <col min="7683" max="7683" width="6.6328125" customWidth="1"/>
    <col min="7684" max="7687" width="16.81640625" customWidth="1"/>
    <col min="7688" max="7688" width="9.81640625" customWidth="1"/>
    <col min="7689" max="7689" width="9.453125" bestFit="1" customWidth="1"/>
    <col min="7937" max="7937" width="2.6328125" customWidth="1"/>
    <col min="7938" max="7938" width="8.36328125" customWidth="1"/>
    <col min="7939" max="7939" width="6.6328125" customWidth="1"/>
    <col min="7940" max="7943" width="16.81640625" customWidth="1"/>
    <col min="7944" max="7944" width="9.81640625" customWidth="1"/>
    <col min="7945" max="7945" width="9.453125" bestFit="1" customWidth="1"/>
    <col min="8193" max="8193" width="2.6328125" customWidth="1"/>
    <col min="8194" max="8194" width="8.36328125" customWidth="1"/>
    <col min="8195" max="8195" width="6.6328125" customWidth="1"/>
    <col min="8196" max="8199" width="16.81640625" customWidth="1"/>
    <col min="8200" max="8200" width="9.81640625" customWidth="1"/>
    <col min="8201" max="8201" width="9.453125" bestFit="1" customWidth="1"/>
    <col min="8449" max="8449" width="2.6328125" customWidth="1"/>
    <col min="8450" max="8450" width="8.36328125" customWidth="1"/>
    <col min="8451" max="8451" width="6.6328125" customWidth="1"/>
    <col min="8452" max="8455" width="16.81640625" customWidth="1"/>
    <col min="8456" max="8456" width="9.81640625" customWidth="1"/>
    <col min="8457" max="8457" width="9.453125" bestFit="1" customWidth="1"/>
    <col min="8705" max="8705" width="2.6328125" customWidth="1"/>
    <col min="8706" max="8706" width="8.36328125" customWidth="1"/>
    <col min="8707" max="8707" width="6.6328125" customWidth="1"/>
    <col min="8708" max="8711" width="16.81640625" customWidth="1"/>
    <col min="8712" max="8712" width="9.81640625" customWidth="1"/>
    <col min="8713" max="8713" width="9.453125" bestFit="1" customWidth="1"/>
    <col min="8961" max="8961" width="2.6328125" customWidth="1"/>
    <col min="8962" max="8962" width="8.36328125" customWidth="1"/>
    <col min="8963" max="8963" width="6.6328125" customWidth="1"/>
    <col min="8964" max="8967" width="16.81640625" customWidth="1"/>
    <col min="8968" max="8968" width="9.81640625" customWidth="1"/>
    <col min="8969" max="8969" width="9.453125" bestFit="1" customWidth="1"/>
    <col min="9217" max="9217" width="2.6328125" customWidth="1"/>
    <col min="9218" max="9218" width="8.36328125" customWidth="1"/>
    <col min="9219" max="9219" width="6.6328125" customWidth="1"/>
    <col min="9220" max="9223" width="16.81640625" customWidth="1"/>
    <col min="9224" max="9224" width="9.81640625" customWidth="1"/>
    <col min="9225" max="9225" width="9.453125" bestFit="1" customWidth="1"/>
    <col min="9473" max="9473" width="2.6328125" customWidth="1"/>
    <col min="9474" max="9474" width="8.36328125" customWidth="1"/>
    <col min="9475" max="9475" width="6.6328125" customWidth="1"/>
    <col min="9476" max="9479" width="16.81640625" customWidth="1"/>
    <col min="9480" max="9480" width="9.81640625" customWidth="1"/>
    <col min="9481" max="9481" width="9.453125" bestFit="1" customWidth="1"/>
    <col min="9729" max="9729" width="2.6328125" customWidth="1"/>
    <col min="9730" max="9730" width="8.36328125" customWidth="1"/>
    <col min="9731" max="9731" width="6.6328125" customWidth="1"/>
    <col min="9732" max="9735" width="16.81640625" customWidth="1"/>
    <col min="9736" max="9736" width="9.81640625" customWidth="1"/>
    <col min="9737" max="9737" width="9.453125" bestFit="1" customWidth="1"/>
    <col min="9985" max="9985" width="2.6328125" customWidth="1"/>
    <col min="9986" max="9986" width="8.36328125" customWidth="1"/>
    <col min="9987" max="9987" width="6.6328125" customWidth="1"/>
    <col min="9988" max="9991" width="16.81640625" customWidth="1"/>
    <col min="9992" max="9992" width="9.81640625" customWidth="1"/>
    <col min="9993" max="9993" width="9.453125" bestFit="1" customWidth="1"/>
    <col min="10241" max="10241" width="2.6328125" customWidth="1"/>
    <col min="10242" max="10242" width="8.36328125" customWidth="1"/>
    <col min="10243" max="10243" width="6.6328125" customWidth="1"/>
    <col min="10244" max="10247" width="16.81640625" customWidth="1"/>
    <col min="10248" max="10248" width="9.81640625" customWidth="1"/>
    <col min="10249" max="10249" width="9.453125" bestFit="1" customWidth="1"/>
    <col min="10497" max="10497" width="2.6328125" customWidth="1"/>
    <col min="10498" max="10498" width="8.36328125" customWidth="1"/>
    <col min="10499" max="10499" width="6.6328125" customWidth="1"/>
    <col min="10500" max="10503" width="16.81640625" customWidth="1"/>
    <col min="10504" max="10504" width="9.81640625" customWidth="1"/>
    <col min="10505" max="10505" width="9.453125" bestFit="1" customWidth="1"/>
    <col min="10753" max="10753" width="2.6328125" customWidth="1"/>
    <col min="10754" max="10754" width="8.36328125" customWidth="1"/>
    <col min="10755" max="10755" width="6.6328125" customWidth="1"/>
    <col min="10756" max="10759" width="16.81640625" customWidth="1"/>
    <col min="10760" max="10760" width="9.81640625" customWidth="1"/>
    <col min="10761" max="10761" width="9.453125" bestFit="1" customWidth="1"/>
    <col min="11009" max="11009" width="2.6328125" customWidth="1"/>
    <col min="11010" max="11010" width="8.36328125" customWidth="1"/>
    <col min="11011" max="11011" width="6.6328125" customWidth="1"/>
    <col min="11012" max="11015" width="16.81640625" customWidth="1"/>
    <col min="11016" max="11016" width="9.81640625" customWidth="1"/>
    <col min="11017" max="11017" width="9.453125" bestFit="1" customWidth="1"/>
    <col min="11265" max="11265" width="2.6328125" customWidth="1"/>
    <col min="11266" max="11266" width="8.36328125" customWidth="1"/>
    <col min="11267" max="11267" width="6.6328125" customWidth="1"/>
    <col min="11268" max="11271" width="16.81640625" customWidth="1"/>
    <col min="11272" max="11272" width="9.81640625" customWidth="1"/>
    <col min="11273" max="11273" width="9.453125" bestFit="1" customWidth="1"/>
    <col min="11521" max="11521" width="2.6328125" customWidth="1"/>
    <col min="11522" max="11522" width="8.36328125" customWidth="1"/>
    <col min="11523" max="11523" width="6.6328125" customWidth="1"/>
    <col min="11524" max="11527" width="16.81640625" customWidth="1"/>
    <col min="11528" max="11528" width="9.81640625" customWidth="1"/>
    <col min="11529" max="11529" width="9.453125" bestFit="1" customWidth="1"/>
    <col min="11777" max="11777" width="2.6328125" customWidth="1"/>
    <col min="11778" max="11778" width="8.36328125" customWidth="1"/>
    <col min="11779" max="11779" width="6.6328125" customWidth="1"/>
    <col min="11780" max="11783" width="16.81640625" customWidth="1"/>
    <col min="11784" max="11784" width="9.81640625" customWidth="1"/>
    <col min="11785" max="11785" width="9.453125" bestFit="1" customWidth="1"/>
    <col min="12033" max="12033" width="2.6328125" customWidth="1"/>
    <col min="12034" max="12034" width="8.36328125" customWidth="1"/>
    <col min="12035" max="12035" width="6.6328125" customWidth="1"/>
    <col min="12036" max="12039" width="16.81640625" customWidth="1"/>
    <col min="12040" max="12040" width="9.81640625" customWidth="1"/>
    <col min="12041" max="12041" width="9.453125" bestFit="1" customWidth="1"/>
    <col min="12289" max="12289" width="2.6328125" customWidth="1"/>
    <col min="12290" max="12290" width="8.36328125" customWidth="1"/>
    <col min="12291" max="12291" width="6.6328125" customWidth="1"/>
    <col min="12292" max="12295" width="16.81640625" customWidth="1"/>
    <col min="12296" max="12296" width="9.81640625" customWidth="1"/>
    <col min="12297" max="12297" width="9.453125" bestFit="1" customWidth="1"/>
    <col min="12545" max="12545" width="2.6328125" customWidth="1"/>
    <col min="12546" max="12546" width="8.36328125" customWidth="1"/>
    <col min="12547" max="12547" width="6.6328125" customWidth="1"/>
    <col min="12548" max="12551" width="16.81640625" customWidth="1"/>
    <col min="12552" max="12552" width="9.81640625" customWidth="1"/>
    <col min="12553" max="12553" width="9.453125" bestFit="1" customWidth="1"/>
    <col min="12801" max="12801" width="2.6328125" customWidth="1"/>
    <col min="12802" max="12802" width="8.36328125" customWidth="1"/>
    <col min="12803" max="12803" width="6.6328125" customWidth="1"/>
    <col min="12804" max="12807" width="16.81640625" customWidth="1"/>
    <col min="12808" max="12808" width="9.81640625" customWidth="1"/>
    <col min="12809" max="12809" width="9.453125" bestFit="1" customWidth="1"/>
    <col min="13057" max="13057" width="2.6328125" customWidth="1"/>
    <col min="13058" max="13058" width="8.36328125" customWidth="1"/>
    <col min="13059" max="13059" width="6.6328125" customWidth="1"/>
    <col min="13060" max="13063" width="16.81640625" customWidth="1"/>
    <col min="13064" max="13064" width="9.81640625" customWidth="1"/>
    <col min="13065" max="13065" width="9.453125" bestFit="1" customWidth="1"/>
    <col min="13313" max="13313" width="2.6328125" customWidth="1"/>
    <col min="13314" max="13314" width="8.36328125" customWidth="1"/>
    <col min="13315" max="13315" width="6.6328125" customWidth="1"/>
    <col min="13316" max="13319" width="16.81640625" customWidth="1"/>
    <col min="13320" max="13320" width="9.81640625" customWidth="1"/>
    <col min="13321" max="13321" width="9.453125" bestFit="1" customWidth="1"/>
    <col min="13569" max="13569" width="2.6328125" customWidth="1"/>
    <col min="13570" max="13570" width="8.36328125" customWidth="1"/>
    <col min="13571" max="13571" width="6.6328125" customWidth="1"/>
    <col min="13572" max="13575" width="16.81640625" customWidth="1"/>
    <col min="13576" max="13576" width="9.81640625" customWidth="1"/>
    <col min="13577" max="13577" width="9.453125" bestFit="1" customWidth="1"/>
    <col min="13825" max="13825" width="2.6328125" customWidth="1"/>
    <col min="13826" max="13826" width="8.36328125" customWidth="1"/>
    <col min="13827" max="13827" width="6.6328125" customWidth="1"/>
    <col min="13828" max="13831" width="16.81640625" customWidth="1"/>
    <col min="13832" max="13832" width="9.81640625" customWidth="1"/>
    <col min="13833" max="13833" width="9.453125" bestFit="1" customWidth="1"/>
    <col min="14081" max="14081" width="2.6328125" customWidth="1"/>
    <col min="14082" max="14082" width="8.36328125" customWidth="1"/>
    <col min="14083" max="14083" width="6.6328125" customWidth="1"/>
    <col min="14084" max="14087" width="16.81640625" customWidth="1"/>
    <col min="14088" max="14088" width="9.81640625" customWidth="1"/>
    <col min="14089" max="14089" width="9.453125" bestFit="1" customWidth="1"/>
    <col min="14337" max="14337" width="2.6328125" customWidth="1"/>
    <col min="14338" max="14338" width="8.36328125" customWidth="1"/>
    <col min="14339" max="14339" width="6.6328125" customWidth="1"/>
    <col min="14340" max="14343" width="16.81640625" customWidth="1"/>
    <col min="14344" max="14344" width="9.81640625" customWidth="1"/>
    <col min="14345" max="14345" width="9.453125" bestFit="1" customWidth="1"/>
    <col min="14593" max="14593" width="2.6328125" customWidth="1"/>
    <col min="14594" max="14594" width="8.36328125" customWidth="1"/>
    <col min="14595" max="14595" width="6.6328125" customWidth="1"/>
    <col min="14596" max="14599" width="16.81640625" customWidth="1"/>
    <col min="14600" max="14600" width="9.81640625" customWidth="1"/>
    <col min="14601" max="14601" width="9.453125" bestFit="1" customWidth="1"/>
    <col min="14849" max="14849" width="2.6328125" customWidth="1"/>
    <col min="14850" max="14850" width="8.36328125" customWidth="1"/>
    <col min="14851" max="14851" width="6.6328125" customWidth="1"/>
    <col min="14852" max="14855" width="16.81640625" customWidth="1"/>
    <col min="14856" max="14856" width="9.81640625" customWidth="1"/>
    <col min="14857" max="14857" width="9.453125" bestFit="1" customWidth="1"/>
    <col min="15105" max="15105" width="2.6328125" customWidth="1"/>
    <col min="15106" max="15106" width="8.36328125" customWidth="1"/>
    <col min="15107" max="15107" width="6.6328125" customWidth="1"/>
    <col min="15108" max="15111" width="16.81640625" customWidth="1"/>
    <col min="15112" max="15112" width="9.81640625" customWidth="1"/>
    <col min="15113" max="15113" width="9.453125" bestFit="1" customWidth="1"/>
    <col min="15361" max="15361" width="2.6328125" customWidth="1"/>
    <col min="15362" max="15362" width="8.36328125" customWidth="1"/>
    <col min="15363" max="15363" width="6.6328125" customWidth="1"/>
    <col min="15364" max="15367" width="16.81640625" customWidth="1"/>
    <col min="15368" max="15368" width="9.81640625" customWidth="1"/>
    <col min="15369" max="15369" width="9.453125" bestFit="1" customWidth="1"/>
    <col min="15617" max="15617" width="2.6328125" customWidth="1"/>
    <col min="15618" max="15618" width="8.36328125" customWidth="1"/>
    <col min="15619" max="15619" width="6.6328125" customWidth="1"/>
    <col min="15620" max="15623" width="16.81640625" customWidth="1"/>
    <col min="15624" max="15624" width="9.81640625" customWidth="1"/>
    <col min="15625" max="15625" width="9.453125" bestFit="1" customWidth="1"/>
    <col min="15873" max="15873" width="2.6328125" customWidth="1"/>
    <col min="15874" max="15874" width="8.36328125" customWidth="1"/>
    <col min="15875" max="15875" width="6.6328125" customWidth="1"/>
    <col min="15876" max="15879" width="16.81640625" customWidth="1"/>
    <col min="15880" max="15880" width="9.81640625" customWidth="1"/>
    <col min="15881" max="15881" width="9.453125" bestFit="1" customWidth="1"/>
    <col min="16129" max="16129" width="2.6328125" customWidth="1"/>
    <col min="16130" max="16130" width="8.36328125" customWidth="1"/>
    <col min="16131" max="16131" width="6.6328125" customWidth="1"/>
    <col min="16132" max="16135" width="16.81640625" customWidth="1"/>
    <col min="16136" max="16136" width="9.81640625" customWidth="1"/>
    <col min="16137" max="16137" width="9.453125" bestFit="1" customWidth="1"/>
  </cols>
  <sheetData>
    <row r="1" spans="2:9" ht="14.25" customHeight="1" x14ac:dyDescent="0.2">
      <c r="B1" s="5" t="s">
        <v>66</v>
      </c>
      <c r="C1" s="29"/>
    </row>
    <row r="2" spans="2:9" ht="12" customHeight="1" x14ac:dyDescent="0.2"/>
    <row r="3" spans="2:9" s="1" customFormat="1" ht="12" customHeight="1" x14ac:dyDescent="0.2">
      <c r="B3" s="81" t="s">
        <v>67</v>
      </c>
      <c r="C3" s="82"/>
      <c r="D3" s="94" t="s">
        <v>68</v>
      </c>
      <c r="E3" s="116"/>
      <c r="F3" s="116"/>
      <c r="G3" s="101"/>
    </row>
    <row r="4" spans="2:9" s="1" customFormat="1" ht="12" customHeight="1" x14ac:dyDescent="0.2">
      <c r="B4" s="114"/>
      <c r="C4" s="108"/>
      <c r="D4" s="117" t="s">
        <v>69</v>
      </c>
      <c r="E4" s="94" t="s">
        <v>70</v>
      </c>
      <c r="F4" s="119"/>
      <c r="G4" s="120"/>
    </row>
    <row r="5" spans="2:9" s="1" customFormat="1" ht="12" customHeight="1" x14ac:dyDescent="0.2">
      <c r="B5" s="115"/>
      <c r="C5" s="88"/>
      <c r="D5" s="118"/>
      <c r="E5" s="30" t="s">
        <v>71</v>
      </c>
      <c r="F5" s="30" t="s">
        <v>72</v>
      </c>
      <c r="G5" s="30" t="s">
        <v>73</v>
      </c>
    </row>
    <row r="6" spans="2:9" s="1" customFormat="1" ht="12" customHeight="1" x14ac:dyDescent="0.2">
      <c r="B6" s="121"/>
      <c r="C6" s="95"/>
      <c r="D6" s="31" t="s">
        <v>74</v>
      </c>
      <c r="E6" s="31" t="s">
        <v>74</v>
      </c>
      <c r="F6" s="31" t="s">
        <v>74</v>
      </c>
      <c r="G6" s="31" t="s">
        <v>74</v>
      </c>
    </row>
    <row r="7" spans="2:9" s="1" customFormat="1" ht="12" customHeight="1" x14ac:dyDescent="0.2">
      <c r="B7" s="121" t="s">
        <v>75</v>
      </c>
      <c r="C7" s="122"/>
      <c r="D7" s="32">
        <v>208496</v>
      </c>
      <c r="E7" s="32">
        <v>161696</v>
      </c>
      <c r="F7" s="32">
        <v>12344</v>
      </c>
      <c r="G7" s="32">
        <v>1217</v>
      </c>
      <c r="H7" s="33"/>
      <c r="I7" s="33"/>
    </row>
    <row r="8" spans="2:9" s="2" customFormat="1" ht="12" customHeight="1" x14ac:dyDescent="0.2">
      <c r="B8" s="112" t="s">
        <v>76</v>
      </c>
      <c r="C8" s="113"/>
      <c r="D8" s="34">
        <v>207903</v>
      </c>
      <c r="E8" s="34">
        <v>142649</v>
      </c>
      <c r="F8" s="34">
        <v>12274</v>
      </c>
      <c r="G8" s="34">
        <v>1133</v>
      </c>
      <c r="H8" s="35"/>
      <c r="I8" s="35"/>
    </row>
    <row r="9" spans="2:9" s="1" customFormat="1" ht="12" customHeight="1" x14ac:dyDescent="0.2">
      <c r="B9" s="36"/>
      <c r="C9" s="37" t="s">
        <v>77</v>
      </c>
      <c r="D9" s="32">
        <v>17811</v>
      </c>
      <c r="E9" s="32">
        <v>12489</v>
      </c>
      <c r="F9" s="32">
        <v>1039</v>
      </c>
      <c r="G9" s="32">
        <v>105</v>
      </c>
    </row>
    <row r="10" spans="2:9" s="1" customFormat="1" ht="12" customHeight="1" x14ac:dyDescent="0.2">
      <c r="B10" s="38"/>
      <c r="C10" s="39" t="s">
        <v>78</v>
      </c>
      <c r="D10" s="32">
        <v>16335</v>
      </c>
      <c r="E10" s="32">
        <v>11643</v>
      </c>
      <c r="F10" s="32">
        <v>792</v>
      </c>
      <c r="G10" s="32">
        <v>97</v>
      </c>
    </row>
    <row r="11" spans="2:9" s="1" customFormat="1" ht="12" customHeight="1" x14ac:dyDescent="0.2">
      <c r="B11" s="40"/>
      <c r="C11" s="41" t="s">
        <v>79</v>
      </c>
      <c r="D11" s="32">
        <v>18389</v>
      </c>
      <c r="E11" s="32">
        <v>11371</v>
      </c>
      <c r="F11" s="32">
        <v>1273</v>
      </c>
      <c r="G11" s="32">
        <v>95</v>
      </c>
    </row>
    <row r="12" spans="2:9" s="1" customFormat="1" ht="12" customHeight="1" x14ac:dyDescent="0.2">
      <c r="B12" s="40"/>
      <c r="C12" s="41" t="s">
        <v>80</v>
      </c>
      <c r="D12" s="32">
        <v>18403</v>
      </c>
      <c r="E12" s="32">
        <v>11906</v>
      </c>
      <c r="F12" s="32">
        <v>1127</v>
      </c>
      <c r="G12" s="42">
        <v>98</v>
      </c>
    </row>
    <row r="13" spans="2:9" s="1" customFormat="1" ht="12" customHeight="1" x14ac:dyDescent="0.2">
      <c r="B13" s="40"/>
      <c r="C13" s="41" t="s">
        <v>81</v>
      </c>
      <c r="D13" s="32">
        <v>18692</v>
      </c>
      <c r="E13" s="32">
        <v>12252</v>
      </c>
      <c r="F13" s="32">
        <v>1185</v>
      </c>
      <c r="G13" s="43">
        <v>99</v>
      </c>
    </row>
    <row r="14" spans="2:9" s="1" customFormat="1" ht="12" customHeight="1" x14ac:dyDescent="0.2">
      <c r="B14" s="40"/>
      <c r="C14" s="41" t="s">
        <v>82</v>
      </c>
      <c r="D14" s="32">
        <v>17436</v>
      </c>
      <c r="E14" s="32">
        <v>12401</v>
      </c>
      <c r="F14" s="32">
        <v>1406</v>
      </c>
      <c r="G14" s="32">
        <v>91</v>
      </c>
    </row>
    <row r="15" spans="2:9" s="1" customFormat="1" ht="12" customHeight="1" x14ac:dyDescent="0.2">
      <c r="B15" s="40"/>
      <c r="C15" s="41" t="s">
        <v>83</v>
      </c>
      <c r="D15" s="32">
        <v>17139</v>
      </c>
      <c r="E15" s="32">
        <v>12788</v>
      </c>
      <c r="F15" s="32">
        <v>1434</v>
      </c>
      <c r="G15" s="32">
        <v>87</v>
      </c>
    </row>
    <row r="16" spans="2:9" s="1" customFormat="1" ht="12" customHeight="1" x14ac:dyDescent="0.2">
      <c r="B16" s="40"/>
      <c r="C16" s="41" t="s">
        <v>84</v>
      </c>
      <c r="D16" s="32">
        <v>16905</v>
      </c>
      <c r="E16" s="32">
        <v>11484</v>
      </c>
      <c r="F16" s="32">
        <v>915</v>
      </c>
      <c r="G16" s="32">
        <v>91</v>
      </c>
    </row>
    <row r="17" spans="2:7" s="1" customFormat="1" ht="12" customHeight="1" x14ac:dyDescent="0.2">
      <c r="B17" s="40"/>
      <c r="C17" s="41" t="s">
        <v>85</v>
      </c>
      <c r="D17" s="32">
        <v>16517</v>
      </c>
      <c r="E17" s="32">
        <v>11656</v>
      </c>
      <c r="F17" s="32">
        <v>555</v>
      </c>
      <c r="G17" s="32">
        <v>88</v>
      </c>
    </row>
    <row r="18" spans="2:7" s="1" customFormat="1" ht="12" customHeight="1" x14ac:dyDescent="0.2">
      <c r="B18" s="44">
        <v>1</v>
      </c>
      <c r="C18" s="45">
        <v>0</v>
      </c>
      <c r="D18" s="32">
        <v>16930</v>
      </c>
      <c r="E18" s="32">
        <v>12351</v>
      </c>
      <c r="F18" s="32">
        <v>809</v>
      </c>
      <c r="G18" s="42">
        <v>94</v>
      </c>
    </row>
    <row r="19" spans="2:7" s="1" customFormat="1" ht="12" customHeight="1" x14ac:dyDescent="0.2">
      <c r="B19" s="44">
        <v>1</v>
      </c>
      <c r="C19" s="45">
        <v>1</v>
      </c>
      <c r="D19" s="32">
        <v>16370</v>
      </c>
      <c r="E19" s="32">
        <v>11479</v>
      </c>
      <c r="F19" s="32">
        <v>678</v>
      </c>
      <c r="G19" s="32">
        <v>94</v>
      </c>
    </row>
    <row r="20" spans="2:7" s="1" customFormat="1" ht="12" customHeight="1" x14ac:dyDescent="0.2">
      <c r="B20" s="44">
        <v>1</v>
      </c>
      <c r="C20" s="45">
        <v>2</v>
      </c>
      <c r="D20" s="32">
        <v>16976</v>
      </c>
      <c r="E20" s="32">
        <v>10829</v>
      </c>
      <c r="F20" s="32">
        <v>1061</v>
      </c>
      <c r="G20" s="32">
        <v>94</v>
      </c>
    </row>
    <row r="21" spans="2:7" s="1" customFormat="1" ht="12" customHeight="1" x14ac:dyDescent="0.2">
      <c r="C21" s="46"/>
      <c r="D21" s="33"/>
      <c r="E21" s="33"/>
      <c r="F21" s="33"/>
      <c r="G21" s="33"/>
    </row>
    <row r="22" spans="2:7" s="1" customFormat="1" ht="12" customHeight="1" x14ac:dyDescent="0.2">
      <c r="B22" s="28" t="s">
        <v>86</v>
      </c>
      <c r="C22" s="46"/>
    </row>
    <row r="23" spans="2:7" x14ac:dyDescent="0.2">
      <c r="D23" s="47"/>
      <c r="E23" s="47"/>
      <c r="F23" s="47"/>
      <c r="G23" s="47"/>
    </row>
    <row r="24" spans="2:7" x14ac:dyDescent="0.2">
      <c r="D24" s="47"/>
      <c r="E24" s="47"/>
      <c r="F24" s="47"/>
      <c r="G24" s="47"/>
    </row>
    <row r="25" spans="2:7" x14ac:dyDescent="0.2">
      <c r="D25" s="47"/>
      <c r="E25" s="47"/>
      <c r="F25" s="47"/>
      <c r="G25" s="47"/>
    </row>
    <row r="26" spans="2:7" x14ac:dyDescent="0.2">
      <c r="D26" s="47"/>
      <c r="E26" s="47"/>
      <c r="F26" s="47"/>
      <c r="G26" s="47"/>
    </row>
    <row r="27" spans="2:7" x14ac:dyDescent="0.2">
      <c r="E27" s="48"/>
      <c r="F27" s="48"/>
      <c r="G27" s="50"/>
    </row>
    <row r="28" spans="2:7" x14ac:dyDescent="0.2">
      <c r="D28" s="47"/>
      <c r="E28" s="47"/>
      <c r="F28" s="47"/>
      <c r="G28" s="47"/>
    </row>
    <row r="29" spans="2:7" x14ac:dyDescent="0.2">
      <c r="E29" s="48"/>
      <c r="F29" s="48"/>
      <c r="G29" s="48"/>
    </row>
    <row r="30" spans="2:7" x14ac:dyDescent="0.2">
      <c r="E30" s="48"/>
      <c r="F30" s="48"/>
      <c r="G30" s="48"/>
    </row>
    <row r="31" spans="2:7" x14ac:dyDescent="0.2">
      <c r="E31" s="48"/>
      <c r="F31" s="48"/>
      <c r="G31" s="48"/>
    </row>
    <row r="32" spans="2:7" x14ac:dyDescent="0.2">
      <c r="E32" s="48"/>
      <c r="F32" s="48"/>
      <c r="G32" s="49"/>
    </row>
    <row r="33" spans="5:7" x14ac:dyDescent="0.2">
      <c r="E33" s="48"/>
      <c r="F33" s="48"/>
      <c r="G33" s="48"/>
    </row>
    <row r="34" spans="5:7" x14ac:dyDescent="0.2">
      <c r="E34" s="48"/>
      <c r="F34" s="48"/>
      <c r="G34" s="48"/>
    </row>
  </sheetData>
  <mergeCells count="7">
    <mergeCell ref="B8:C8"/>
    <mergeCell ref="B3:C5"/>
    <mergeCell ref="D3:G3"/>
    <mergeCell ref="D4:D5"/>
    <mergeCell ref="E4:G4"/>
    <mergeCell ref="B6:C6"/>
    <mergeCell ref="B7:C7"/>
  </mergeCells>
  <phoneticPr fontId="3"/>
  <pageMargins left="0.78740157480314965" right="0.70866141732283472" top="0.78740157480314965" bottom="0.78740157480314965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B6A2E7-11D5-408E-B000-7A54D1E7A6E4}">
  <sheetPr>
    <pageSetUpPr fitToPage="1"/>
  </sheetPr>
  <dimension ref="B1:T28"/>
  <sheetViews>
    <sheetView zoomScaleNormal="100" zoomScaleSheetLayoutView="100" workbookViewId="0"/>
  </sheetViews>
  <sheetFormatPr defaultRowHeight="13" x14ac:dyDescent="0.2"/>
  <cols>
    <col min="1" max="1" width="2.453125" customWidth="1"/>
    <col min="2" max="2" width="1.90625" customWidth="1"/>
    <col min="3" max="3" width="5.453125" customWidth="1"/>
    <col min="4" max="4" width="7.90625" customWidth="1"/>
    <col min="5" max="5" width="11.453125" customWidth="1"/>
    <col min="6" max="6" width="14.90625" customWidth="1"/>
    <col min="7" max="7" width="11.453125" customWidth="1"/>
    <col min="8" max="8" width="13.08984375" customWidth="1"/>
    <col min="9" max="10" width="11.453125" customWidth="1"/>
    <col min="11" max="13" width="11.08984375" customWidth="1"/>
    <col min="14" max="14" width="14.08984375" customWidth="1"/>
    <col min="15" max="15" width="11.08984375" customWidth="1"/>
    <col min="16" max="16" width="12.90625" customWidth="1"/>
  </cols>
  <sheetData>
    <row r="1" spans="2:16" ht="14.25" customHeight="1" x14ac:dyDescent="0.2">
      <c r="B1" s="5" t="s">
        <v>107</v>
      </c>
      <c r="C1" s="29"/>
      <c r="D1" s="29"/>
    </row>
    <row r="2" spans="2:16" ht="12" customHeight="1" x14ac:dyDescent="0.2">
      <c r="F2" s="51"/>
    </row>
    <row r="3" spans="2:16" s="1" customFormat="1" ht="12" customHeight="1" x14ac:dyDescent="0.2">
      <c r="B3" s="81" t="s">
        <v>87</v>
      </c>
      <c r="C3" s="82"/>
      <c r="D3" s="83"/>
      <c r="E3" s="94" t="s">
        <v>88</v>
      </c>
      <c r="F3" s="140"/>
      <c r="G3" s="94" t="s">
        <v>89</v>
      </c>
      <c r="H3" s="101"/>
      <c r="I3" s="94" t="s">
        <v>90</v>
      </c>
      <c r="J3" s="101"/>
      <c r="K3" s="94" t="s">
        <v>91</v>
      </c>
      <c r="L3" s="101"/>
      <c r="M3" s="94" t="s">
        <v>42</v>
      </c>
      <c r="N3" s="101"/>
      <c r="O3" s="94" t="s">
        <v>92</v>
      </c>
      <c r="P3" s="101"/>
    </row>
    <row r="4" spans="2:16" s="1" customFormat="1" ht="12" customHeight="1" x14ac:dyDescent="0.2">
      <c r="B4" s="115"/>
      <c r="C4" s="88"/>
      <c r="D4" s="89"/>
      <c r="E4" s="30" t="s">
        <v>93</v>
      </c>
      <c r="F4" s="30" t="s">
        <v>94</v>
      </c>
      <c r="G4" s="30" t="s">
        <v>93</v>
      </c>
      <c r="H4" s="30" t="s">
        <v>94</v>
      </c>
      <c r="I4" s="30" t="s">
        <v>93</v>
      </c>
      <c r="J4" s="30" t="s">
        <v>94</v>
      </c>
      <c r="K4" s="30" t="s">
        <v>93</v>
      </c>
      <c r="L4" s="30" t="s">
        <v>94</v>
      </c>
      <c r="M4" s="30" t="s">
        <v>93</v>
      </c>
      <c r="N4" s="30" t="s">
        <v>94</v>
      </c>
      <c r="O4" s="30" t="s">
        <v>93</v>
      </c>
      <c r="P4" s="30" t="s">
        <v>94</v>
      </c>
    </row>
    <row r="5" spans="2:16" s="1" customFormat="1" ht="12" customHeight="1" x14ac:dyDescent="0.2">
      <c r="B5" s="121"/>
      <c r="C5" s="137"/>
      <c r="D5" s="95"/>
      <c r="E5" s="31" t="s">
        <v>95</v>
      </c>
      <c r="F5" s="31" t="s">
        <v>96</v>
      </c>
      <c r="G5" s="31" t="s">
        <v>95</v>
      </c>
      <c r="H5" s="31" t="s">
        <v>96</v>
      </c>
      <c r="I5" s="31" t="s">
        <v>95</v>
      </c>
      <c r="J5" s="31" t="s">
        <v>96</v>
      </c>
      <c r="K5" s="31" t="s">
        <v>95</v>
      </c>
      <c r="L5" s="31" t="s">
        <v>96</v>
      </c>
      <c r="M5" s="31" t="s">
        <v>95</v>
      </c>
      <c r="N5" s="31" t="s">
        <v>96</v>
      </c>
      <c r="O5" s="31" t="s">
        <v>95</v>
      </c>
      <c r="P5" s="31" t="s">
        <v>96</v>
      </c>
    </row>
    <row r="6" spans="2:16" s="1" customFormat="1" ht="12" customHeight="1" x14ac:dyDescent="0.2">
      <c r="B6" s="121" t="s">
        <v>97</v>
      </c>
      <c r="C6" s="137"/>
      <c r="D6" s="95"/>
      <c r="E6" s="52">
        <v>779151</v>
      </c>
      <c r="F6" s="52">
        <v>67285800</v>
      </c>
      <c r="G6" s="52">
        <v>14937</v>
      </c>
      <c r="H6" s="52">
        <v>7432300</v>
      </c>
      <c r="I6" s="52">
        <v>24</v>
      </c>
      <c r="J6" s="52">
        <v>2400</v>
      </c>
      <c r="K6" s="52">
        <v>27</v>
      </c>
      <c r="L6" s="52">
        <v>10900</v>
      </c>
      <c r="M6" s="52">
        <v>764161</v>
      </c>
      <c r="N6" s="52">
        <v>59842600</v>
      </c>
      <c r="O6" s="52">
        <v>2</v>
      </c>
      <c r="P6" s="52" t="s">
        <v>98</v>
      </c>
    </row>
    <row r="7" spans="2:16" s="2" customFormat="1" ht="12" customHeight="1" x14ac:dyDescent="0.2">
      <c r="B7" s="112" t="s">
        <v>99</v>
      </c>
      <c r="C7" s="138"/>
      <c r="D7" s="139"/>
      <c r="E7" s="53">
        <f>SUM(G7,I7,K7,M7,O7)</f>
        <v>744656</v>
      </c>
      <c r="F7" s="53">
        <f>SUM(F12:F23)</f>
        <v>64747400</v>
      </c>
      <c r="G7" s="53">
        <f>SUM(G9,G10)</f>
        <v>15625</v>
      </c>
      <c r="H7" s="53">
        <f>SUM(H12:H23)</f>
        <v>7823200</v>
      </c>
      <c r="I7" s="53">
        <f t="shared" ref="I7:P7" si="0">SUM(I9,I10)</f>
        <v>11</v>
      </c>
      <c r="J7" s="53">
        <f>SUM(J12:J23)</f>
        <v>1000</v>
      </c>
      <c r="K7" s="53">
        <f t="shared" si="0"/>
        <v>23</v>
      </c>
      <c r="L7" s="53">
        <f>SUM(L12:L23)</f>
        <v>10200</v>
      </c>
      <c r="M7" s="53">
        <f>SUM(M9,M10)</f>
        <v>728997</v>
      </c>
      <c r="N7" s="53">
        <f>SUM(N12:N23)</f>
        <v>56913000</v>
      </c>
      <c r="O7" s="53">
        <f t="shared" si="0"/>
        <v>0</v>
      </c>
      <c r="P7" s="53">
        <f t="shared" si="0"/>
        <v>0</v>
      </c>
    </row>
    <row r="8" spans="2:16" s="1" customFormat="1" ht="12" customHeight="1" x14ac:dyDescent="0.2">
      <c r="B8" s="128" t="s">
        <v>100</v>
      </c>
      <c r="C8" s="126"/>
      <c r="D8" s="127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</row>
    <row r="9" spans="2:16" s="1" customFormat="1" ht="12" customHeight="1" x14ac:dyDescent="0.2">
      <c r="B9" s="123" t="s">
        <v>101</v>
      </c>
      <c r="C9" s="124"/>
      <c r="D9" s="125"/>
      <c r="E9" s="52">
        <f>SUM(G9,I9,K9,M9,O9)</f>
        <v>591026</v>
      </c>
      <c r="F9" s="52" t="s">
        <v>98</v>
      </c>
      <c r="G9" s="52">
        <v>13272</v>
      </c>
      <c r="H9" s="52" t="s">
        <v>98</v>
      </c>
      <c r="I9" s="52">
        <v>9</v>
      </c>
      <c r="J9" s="52" t="s">
        <v>98</v>
      </c>
      <c r="K9" s="52">
        <v>23</v>
      </c>
      <c r="L9" s="52" t="s">
        <v>98</v>
      </c>
      <c r="M9" s="52">
        <v>577722</v>
      </c>
      <c r="N9" s="52" t="s">
        <v>98</v>
      </c>
      <c r="O9" s="52">
        <v>0</v>
      </c>
      <c r="P9" s="52" t="s">
        <v>98</v>
      </c>
    </row>
    <row r="10" spans="2:16" s="1" customFormat="1" ht="12" customHeight="1" x14ac:dyDescent="0.2">
      <c r="B10" s="123" t="s">
        <v>102</v>
      </c>
      <c r="C10" s="124"/>
      <c r="D10" s="125"/>
      <c r="E10" s="52">
        <f>SUM(G10,I10,K10,M10,O10)</f>
        <v>153630</v>
      </c>
      <c r="F10" s="52" t="s">
        <v>98</v>
      </c>
      <c r="G10" s="52">
        <v>2353</v>
      </c>
      <c r="H10" s="52" t="s">
        <v>98</v>
      </c>
      <c r="I10" s="52">
        <v>2</v>
      </c>
      <c r="J10" s="52" t="s">
        <v>98</v>
      </c>
      <c r="K10" s="55">
        <v>0</v>
      </c>
      <c r="L10" s="52" t="s">
        <v>98</v>
      </c>
      <c r="M10" s="52">
        <v>151275</v>
      </c>
      <c r="N10" s="52" t="s">
        <v>98</v>
      </c>
      <c r="O10" s="52">
        <v>0</v>
      </c>
      <c r="P10" s="52" t="s">
        <v>98</v>
      </c>
    </row>
    <row r="11" spans="2:16" s="2" customFormat="1" ht="12" customHeight="1" x14ac:dyDescent="0.2">
      <c r="B11" s="56"/>
      <c r="C11" s="126" t="s">
        <v>103</v>
      </c>
      <c r="D11" s="127"/>
      <c r="E11" s="54"/>
      <c r="F11" s="54"/>
      <c r="G11" s="54"/>
      <c r="H11" s="54"/>
      <c r="I11" s="54"/>
      <c r="J11" s="54"/>
      <c r="K11" s="54"/>
      <c r="L11" s="54"/>
      <c r="M11" s="52"/>
      <c r="N11" s="54"/>
      <c r="O11" s="54"/>
      <c r="P11" s="54"/>
    </row>
    <row r="12" spans="2:16" s="1" customFormat="1" ht="12" customHeight="1" x14ac:dyDescent="0.2">
      <c r="B12" s="57"/>
      <c r="C12" s="58"/>
      <c r="D12" s="58" t="s">
        <v>77</v>
      </c>
      <c r="E12" s="52">
        <f>SUM(G12,I12,K12,M12,O12)</f>
        <v>64584</v>
      </c>
      <c r="F12" s="52">
        <f>SUM(H12,J12,L12,N12)</f>
        <v>5541200</v>
      </c>
      <c r="G12" s="52">
        <v>965</v>
      </c>
      <c r="H12" s="52">
        <v>483500</v>
      </c>
      <c r="I12" s="52">
        <v>1</v>
      </c>
      <c r="J12" s="52">
        <v>100</v>
      </c>
      <c r="K12" s="52">
        <v>0</v>
      </c>
      <c r="L12" s="52" t="s">
        <v>48</v>
      </c>
      <c r="M12" s="52">
        <v>63618</v>
      </c>
      <c r="N12" s="52">
        <v>5057600</v>
      </c>
      <c r="O12" s="52">
        <v>0</v>
      </c>
      <c r="P12" s="52" t="s">
        <v>98</v>
      </c>
    </row>
    <row r="13" spans="2:16" s="1" customFormat="1" ht="12" customHeight="1" x14ac:dyDescent="0.2">
      <c r="B13" s="57"/>
      <c r="C13" s="58"/>
      <c r="D13" s="59" t="s">
        <v>78</v>
      </c>
      <c r="E13" s="52">
        <f t="shared" ref="E13:E23" si="1">SUM(G13,I13,K13,M13,O13)</f>
        <v>58171</v>
      </c>
      <c r="F13" s="52">
        <f t="shared" ref="F13:F23" si="2">SUM(H13,J13,L13,N13)</f>
        <v>5017000</v>
      </c>
      <c r="G13" s="52">
        <v>1007</v>
      </c>
      <c r="H13" s="52">
        <v>501000</v>
      </c>
      <c r="I13" s="52">
        <v>1</v>
      </c>
      <c r="J13" s="52">
        <v>100</v>
      </c>
      <c r="K13" s="52">
        <v>0</v>
      </c>
      <c r="L13" s="52" t="s">
        <v>48</v>
      </c>
      <c r="M13" s="52">
        <v>57163</v>
      </c>
      <c r="N13" s="52">
        <v>4515900</v>
      </c>
      <c r="O13" s="52">
        <v>0</v>
      </c>
      <c r="P13" s="52" t="s">
        <v>98</v>
      </c>
    </row>
    <row r="14" spans="2:16" s="1" customFormat="1" ht="12" customHeight="1" x14ac:dyDescent="0.2">
      <c r="B14" s="57"/>
      <c r="C14" s="58"/>
      <c r="D14" s="59" t="s">
        <v>79</v>
      </c>
      <c r="E14" s="52">
        <f t="shared" si="1"/>
        <v>69811</v>
      </c>
      <c r="F14" s="52">
        <f t="shared" si="2"/>
        <v>6138300</v>
      </c>
      <c r="G14" s="52">
        <v>1348</v>
      </c>
      <c r="H14" s="52">
        <v>669100</v>
      </c>
      <c r="I14" s="52">
        <v>0</v>
      </c>
      <c r="J14" s="52" t="s">
        <v>48</v>
      </c>
      <c r="K14" s="52">
        <v>4</v>
      </c>
      <c r="L14" s="52">
        <v>1800</v>
      </c>
      <c r="M14" s="52">
        <v>68459</v>
      </c>
      <c r="N14" s="52">
        <v>5467400</v>
      </c>
      <c r="O14" s="52">
        <v>0</v>
      </c>
      <c r="P14" s="52" t="s">
        <v>98</v>
      </c>
    </row>
    <row r="15" spans="2:16" s="1" customFormat="1" ht="12" customHeight="1" x14ac:dyDescent="0.2">
      <c r="B15" s="57"/>
      <c r="C15" s="58"/>
      <c r="D15" s="59" t="s">
        <v>80</v>
      </c>
      <c r="E15" s="52">
        <f t="shared" si="1"/>
        <v>62850</v>
      </c>
      <c r="F15" s="52">
        <f t="shared" si="2"/>
        <v>5506200</v>
      </c>
      <c r="G15" s="52">
        <v>1338</v>
      </c>
      <c r="H15" s="52">
        <v>670600</v>
      </c>
      <c r="I15" s="52">
        <v>1</v>
      </c>
      <c r="J15" s="52">
        <v>100</v>
      </c>
      <c r="K15" s="52">
        <v>2</v>
      </c>
      <c r="L15" s="52">
        <v>900</v>
      </c>
      <c r="M15" s="52">
        <v>61509</v>
      </c>
      <c r="N15" s="52">
        <v>4834600</v>
      </c>
      <c r="O15" s="52">
        <v>0</v>
      </c>
      <c r="P15" s="52" t="s">
        <v>98</v>
      </c>
    </row>
    <row r="16" spans="2:16" s="1" customFormat="1" ht="12" customHeight="1" x14ac:dyDescent="0.2">
      <c r="B16" s="60"/>
      <c r="C16" s="58"/>
      <c r="D16" s="59" t="s">
        <v>81</v>
      </c>
      <c r="E16" s="52">
        <f t="shared" si="1"/>
        <v>57136</v>
      </c>
      <c r="F16" s="52">
        <f t="shared" si="2"/>
        <v>4968000</v>
      </c>
      <c r="G16" s="52">
        <v>1174</v>
      </c>
      <c r="H16" s="52">
        <v>585800</v>
      </c>
      <c r="I16" s="52">
        <v>2</v>
      </c>
      <c r="J16" s="52">
        <v>200</v>
      </c>
      <c r="K16" s="52">
        <v>1</v>
      </c>
      <c r="L16" s="52">
        <v>400</v>
      </c>
      <c r="M16" s="52">
        <v>55959</v>
      </c>
      <c r="N16" s="52">
        <v>4381600</v>
      </c>
      <c r="O16" s="52">
        <v>0</v>
      </c>
      <c r="P16" s="52" t="s">
        <v>98</v>
      </c>
    </row>
    <row r="17" spans="2:20" s="1" customFormat="1" ht="12" customHeight="1" x14ac:dyDescent="0.2">
      <c r="B17" s="57"/>
      <c r="C17" s="58"/>
      <c r="D17" s="59" t="s">
        <v>82</v>
      </c>
      <c r="E17" s="52">
        <f t="shared" si="1"/>
        <v>57871</v>
      </c>
      <c r="F17" s="52">
        <f t="shared" si="2"/>
        <v>5037600</v>
      </c>
      <c r="G17" s="52">
        <v>1257</v>
      </c>
      <c r="H17" s="52">
        <v>626200</v>
      </c>
      <c r="I17" s="52">
        <v>2</v>
      </c>
      <c r="J17" s="52">
        <v>100</v>
      </c>
      <c r="K17" s="52">
        <v>2</v>
      </c>
      <c r="L17" s="52">
        <v>900</v>
      </c>
      <c r="M17" s="52">
        <v>56610</v>
      </c>
      <c r="N17" s="52">
        <v>4410400</v>
      </c>
      <c r="O17" s="52">
        <v>0</v>
      </c>
      <c r="P17" s="52" t="s">
        <v>98</v>
      </c>
    </row>
    <row r="18" spans="2:20" s="1" customFormat="1" ht="12" customHeight="1" x14ac:dyDescent="0.2">
      <c r="B18" s="57"/>
      <c r="C18" s="58"/>
      <c r="D18" s="59" t="s">
        <v>83</v>
      </c>
      <c r="E18" s="52">
        <f t="shared" si="1"/>
        <v>53923</v>
      </c>
      <c r="F18" s="52">
        <f t="shared" si="2"/>
        <v>4734500</v>
      </c>
      <c r="G18" s="52">
        <v>1406</v>
      </c>
      <c r="H18" s="52">
        <v>700500</v>
      </c>
      <c r="I18" s="52">
        <v>1</v>
      </c>
      <c r="J18" s="52">
        <v>100</v>
      </c>
      <c r="K18" s="52">
        <v>2</v>
      </c>
      <c r="L18" s="52">
        <v>900</v>
      </c>
      <c r="M18" s="52">
        <v>52514</v>
      </c>
      <c r="N18" s="52">
        <v>4033000</v>
      </c>
      <c r="O18" s="52">
        <v>0</v>
      </c>
      <c r="P18" s="52" t="s">
        <v>98</v>
      </c>
    </row>
    <row r="19" spans="2:20" s="1" customFormat="1" ht="12" customHeight="1" x14ac:dyDescent="0.2">
      <c r="B19" s="57"/>
      <c r="C19" s="58"/>
      <c r="D19" s="59" t="s">
        <v>84</v>
      </c>
      <c r="E19" s="52">
        <f t="shared" si="1"/>
        <v>58354</v>
      </c>
      <c r="F19" s="52">
        <f t="shared" si="2"/>
        <v>4951700</v>
      </c>
      <c r="G19" s="52">
        <v>1186</v>
      </c>
      <c r="H19" s="52">
        <v>589000</v>
      </c>
      <c r="I19" s="52">
        <v>1</v>
      </c>
      <c r="J19" s="52">
        <v>100</v>
      </c>
      <c r="K19" s="52">
        <v>2</v>
      </c>
      <c r="L19" s="52">
        <v>900</v>
      </c>
      <c r="M19" s="52">
        <v>57165</v>
      </c>
      <c r="N19" s="52">
        <v>4361700</v>
      </c>
      <c r="O19" s="52">
        <v>0</v>
      </c>
      <c r="P19" s="52" t="s">
        <v>98</v>
      </c>
    </row>
    <row r="20" spans="2:20" s="1" customFormat="1" ht="12" customHeight="1" x14ac:dyDescent="0.2">
      <c r="B20" s="57"/>
      <c r="C20" s="58"/>
      <c r="D20" s="59" t="s">
        <v>85</v>
      </c>
      <c r="E20" s="52">
        <f t="shared" si="1"/>
        <v>62521</v>
      </c>
      <c r="F20" s="52">
        <f t="shared" si="2"/>
        <v>5328800</v>
      </c>
      <c r="G20" s="52">
        <v>1279</v>
      </c>
      <c r="H20" s="52">
        <v>637300</v>
      </c>
      <c r="I20" s="52">
        <v>0</v>
      </c>
      <c r="J20" s="52" t="s">
        <v>48</v>
      </c>
      <c r="K20" s="52">
        <v>1</v>
      </c>
      <c r="L20" s="52">
        <v>400</v>
      </c>
      <c r="M20" s="52">
        <v>61241</v>
      </c>
      <c r="N20" s="52">
        <v>4691100</v>
      </c>
      <c r="O20" s="52">
        <v>0</v>
      </c>
      <c r="P20" s="52" t="s">
        <v>98</v>
      </c>
    </row>
    <row r="21" spans="2:20" s="1" customFormat="1" ht="12" customHeight="1" x14ac:dyDescent="0.2">
      <c r="B21" s="128">
        <v>10</v>
      </c>
      <c r="C21" s="129"/>
      <c r="D21" s="109"/>
      <c r="E21" s="52">
        <f t="shared" si="1"/>
        <v>65573</v>
      </c>
      <c r="F21" s="52">
        <f t="shared" si="2"/>
        <v>5651800</v>
      </c>
      <c r="G21" s="52">
        <v>1335</v>
      </c>
      <c r="H21" s="52">
        <v>666200</v>
      </c>
      <c r="I21" s="52">
        <v>1</v>
      </c>
      <c r="J21" s="52">
        <v>100</v>
      </c>
      <c r="K21" s="52">
        <v>2</v>
      </c>
      <c r="L21" s="52">
        <v>900</v>
      </c>
      <c r="M21" s="52">
        <v>64235</v>
      </c>
      <c r="N21" s="52">
        <v>4984600</v>
      </c>
      <c r="O21" s="52">
        <v>0</v>
      </c>
      <c r="P21" s="52" t="s">
        <v>98</v>
      </c>
    </row>
    <row r="22" spans="2:20" s="1" customFormat="1" ht="12" customHeight="1" x14ac:dyDescent="0.2">
      <c r="B22" s="128">
        <v>11</v>
      </c>
      <c r="C22" s="130"/>
      <c r="D22" s="131"/>
      <c r="E22" s="52">
        <f t="shared" si="1"/>
        <v>69475</v>
      </c>
      <c r="F22" s="52">
        <f t="shared" si="2"/>
        <v>6170600</v>
      </c>
      <c r="G22" s="52">
        <v>1730</v>
      </c>
      <c r="H22" s="52">
        <v>878200</v>
      </c>
      <c r="I22" s="52">
        <v>1</v>
      </c>
      <c r="J22" s="52">
        <v>100</v>
      </c>
      <c r="K22" s="52">
        <v>4</v>
      </c>
      <c r="L22" s="52">
        <v>1800</v>
      </c>
      <c r="M22" s="52">
        <v>67740</v>
      </c>
      <c r="N22" s="52">
        <v>5290500</v>
      </c>
      <c r="O22" s="52">
        <v>0</v>
      </c>
      <c r="P22" s="52" t="s">
        <v>98</v>
      </c>
    </row>
    <row r="23" spans="2:20" s="1" customFormat="1" ht="12" customHeight="1" x14ac:dyDescent="0.2">
      <c r="B23" s="132">
        <v>12</v>
      </c>
      <c r="C23" s="133"/>
      <c r="D23" s="134"/>
      <c r="E23" s="52">
        <f t="shared" si="1"/>
        <v>64387</v>
      </c>
      <c r="F23" s="52">
        <f t="shared" si="2"/>
        <v>5701700</v>
      </c>
      <c r="G23" s="52">
        <v>1600</v>
      </c>
      <c r="H23" s="52">
        <v>815800</v>
      </c>
      <c r="I23" s="52">
        <v>0</v>
      </c>
      <c r="J23" s="52" t="s">
        <v>48</v>
      </c>
      <c r="K23" s="52">
        <v>3</v>
      </c>
      <c r="L23" s="52">
        <v>1300</v>
      </c>
      <c r="M23" s="52">
        <v>62784</v>
      </c>
      <c r="N23" s="52">
        <v>4884600</v>
      </c>
      <c r="O23" s="52">
        <v>0</v>
      </c>
      <c r="P23" s="52" t="s">
        <v>98</v>
      </c>
    </row>
    <row r="24" spans="2:20" s="1" customFormat="1" ht="12" customHeight="1" x14ac:dyDescent="0.2">
      <c r="B24" s="61"/>
      <c r="C24" s="62"/>
      <c r="D24" s="62"/>
      <c r="E24" s="63"/>
      <c r="F24" s="63"/>
      <c r="G24" s="63"/>
      <c r="H24" s="64"/>
      <c r="I24" s="63"/>
      <c r="J24" s="63"/>
      <c r="K24" s="63"/>
      <c r="L24" s="63"/>
      <c r="M24" s="63"/>
      <c r="N24" s="65"/>
      <c r="O24" s="63"/>
      <c r="P24" s="65"/>
    </row>
    <row r="25" spans="2:20" s="1" customFormat="1" ht="12" customHeight="1" x14ac:dyDescent="0.2">
      <c r="B25" s="28" t="s">
        <v>104</v>
      </c>
      <c r="C25" s="66"/>
      <c r="D25" s="66"/>
      <c r="E25" s="67"/>
      <c r="F25" s="68"/>
      <c r="G25" s="68"/>
      <c r="H25" s="68"/>
      <c r="I25"/>
      <c r="J25"/>
      <c r="K25"/>
      <c r="L25"/>
      <c r="M25"/>
      <c r="N25"/>
      <c r="O25"/>
      <c r="P25"/>
      <c r="Q25"/>
      <c r="R25"/>
      <c r="S25"/>
      <c r="T25"/>
    </row>
    <row r="26" spans="2:20" s="2" customFormat="1" ht="12" customHeight="1" x14ac:dyDescent="0.2">
      <c r="B26" s="28" t="s">
        <v>105</v>
      </c>
      <c r="C26" s="66"/>
      <c r="D26" s="69"/>
      <c r="E26" s="69"/>
      <c r="F26" s="69"/>
      <c r="H26" s="69"/>
      <c r="I26" s="69"/>
      <c r="J26" s="69"/>
      <c r="K26" s="69"/>
      <c r="L26" s="69"/>
      <c r="M26" s="69"/>
      <c r="N26" s="69"/>
      <c r="O26" s="69"/>
      <c r="P26" s="69"/>
    </row>
    <row r="27" spans="2:20" ht="11.25" customHeight="1" x14ac:dyDescent="0.2">
      <c r="B27" s="135" t="s">
        <v>106</v>
      </c>
      <c r="C27" s="136"/>
      <c r="D27" s="136"/>
      <c r="E27" s="136"/>
      <c r="F27" s="136"/>
      <c r="G27" s="136"/>
      <c r="H27" s="136"/>
      <c r="I27" s="136"/>
      <c r="J27" s="70"/>
      <c r="K27" s="70"/>
      <c r="L27" s="70"/>
      <c r="M27" s="70"/>
      <c r="N27" s="70"/>
      <c r="O27" s="70"/>
      <c r="P27" s="70"/>
    </row>
    <row r="28" spans="2:20" x14ac:dyDescent="0.2">
      <c r="B28" s="71"/>
      <c r="C28" s="72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</row>
  </sheetData>
  <mergeCells count="18">
    <mergeCell ref="B27:I27"/>
    <mergeCell ref="O3:P3"/>
    <mergeCell ref="B5:D5"/>
    <mergeCell ref="B6:D6"/>
    <mergeCell ref="B7:D7"/>
    <mergeCell ref="B8:D8"/>
    <mergeCell ref="B9:D9"/>
    <mergeCell ref="B3:D4"/>
    <mergeCell ref="E3:F3"/>
    <mergeCell ref="G3:H3"/>
    <mergeCell ref="I3:J3"/>
    <mergeCell ref="K3:L3"/>
    <mergeCell ref="M3:N3"/>
    <mergeCell ref="B10:D10"/>
    <mergeCell ref="C11:D11"/>
    <mergeCell ref="B21:D21"/>
    <mergeCell ref="B22:D22"/>
    <mergeCell ref="B23:D23"/>
  </mergeCells>
  <phoneticPr fontId="3"/>
  <pageMargins left="0.78740157480314965" right="0.59055118110236227" top="0.98425196850393704" bottom="0.98425196850393704" header="0.51181102362204722" footer="0.51181102362204722"/>
  <pageSetup paperSize="9" scale="82" pageOrder="overThenDown" orientation="landscape" cellComments="asDisplayed" r:id="rId1"/>
  <headerFooter alignWithMargins="0">
    <oddHeader>&amp;L&amp;F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D0F9A0-6FC2-4DF9-8311-34D4224A5CDC}">
  <dimension ref="B1:M28"/>
  <sheetViews>
    <sheetView zoomScaleNormal="100" zoomScaleSheetLayoutView="100" workbookViewId="0"/>
  </sheetViews>
  <sheetFormatPr defaultColWidth="8.81640625" defaultRowHeight="13" x14ac:dyDescent="0.2"/>
  <cols>
    <col min="1" max="1" width="2.6328125" customWidth="1"/>
    <col min="2" max="2" width="7" customWidth="1"/>
    <col min="3" max="3" width="6" customWidth="1"/>
    <col min="4" max="12" width="10.6328125" customWidth="1"/>
    <col min="13" max="13" width="14" customWidth="1"/>
    <col min="257" max="257" width="2.6328125" customWidth="1"/>
    <col min="258" max="258" width="7" customWidth="1"/>
    <col min="259" max="259" width="6" customWidth="1"/>
    <col min="260" max="268" width="10.6328125" customWidth="1"/>
    <col min="269" max="269" width="14" customWidth="1"/>
    <col min="513" max="513" width="2.6328125" customWidth="1"/>
    <col min="514" max="514" width="7" customWidth="1"/>
    <col min="515" max="515" width="6" customWidth="1"/>
    <col min="516" max="524" width="10.6328125" customWidth="1"/>
    <col min="525" max="525" width="14" customWidth="1"/>
    <col min="769" max="769" width="2.6328125" customWidth="1"/>
    <col min="770" max="770" width="7" customWidth="1"/>
    <col min="771" max="771" width="6" customWidth="1"/>
    <col min="772" max="780" width="10.6328125" customWidth="1"/>
    <col min="781" max="781" width="14" customWidth="1"/>
    <col min="1025" max="1025" width="2.6328125" customWidth="1"/>
    <col min="1026" max="1026" width="7" customWidth="1"/>
    <col min="1027" max="1027" width="6" customWidth="1"/>
    <col min="1028" max="1036" width="10.6328125" customWidth="1"/>
    <col min="1037" max="1037" width="14" customWidth="1"/>
    <col min="1281" max="1281" width="2.6328125" customWidth="1"/>
    <col min="1282" max="1282" width="7" customWidth="1"/>
    <col min="1283" max="1283" width="6" customWidth="1"/>
    <col min="1284" max="1292" width="10.6328125" customWidth="1"/>
    <col min="1293" max="1293" width="14" customWidth="1"/>
    <col min="1537" max="1537" width="2.6328125" customWidth="1"/>
    <col min="1538" max="1538" width="7" customWidth="1"/>
    <col min="1539" max="1539" width="6" customWidth="1"/>
    <col min="1540" max="1548" width="10.6328125" customWidth="1"/>
    <col min="1549" max="1549" width="14" customWidth="1"/>
    <col min="1793" max="1793" width="2.6328125" customWidth="1"/>
    <col min="1794" max="1794" width="7" customWidth="1"/>
    <col min="1795" max="1795" width="6" customWidth="1"/>
    <col min="1796" max="1804" width="10.6328125" customWidth="1"/>
    <col min="1805" max="1805" width="14" customWidth="1"/>
    <col min="2049" max="2049" width="2.6328125" customWidth="1"/>
    <col min="2050" max="2050" width="7" customWidth="1"/>
    <col min="2051" max="2051" width="6" customWidth="1"/>
    <col min="2052" max="2060" width="10.6328125" customWidth="1"/>
    <col min="2061" max="2061" width="14" customWidth="1"/>
    <col min="2305" max="2305" width="2.6328125" customWidth="1"/>
    <col min="2306" max="2306" width="7" customWidth="1"/>
    <col min="2307" max="2307" width="6" customWidth="1"/>
    <col min="2308" max="2316" width="10.6328125" customWidth="1"/>
    <col min="2317" max="2317" width="14" customWidth="1"/>
    <col min="2561" max="2561" width="2.6328125" customWidth="1"/>
    <col min="2562" max="2562" width="7" customWidth="1"/>
    <col min="2563" max="2563" width="6" customWidth="1"/>
    <col min="2564" max="2572" width="10.6328125" customWidth="1"/>
    <col min="2573" max="2573" width="14" customWidth="1"/>
    <col min="2817" max="2817" width="2.6328125" customWidth="1"/>
    <col min="2818" max="2818" width="7" customWidth="1"/>
    <col min="2819" max="2819" width="6" customWidth="1"/>
    <col min="2820" max="2828" width="10.6328125" customWidth="1"/>
    <col min="2829" max="2829" width="14" customWidth="1"/>
    <col min="3073" max="3073" width="2.6328125" customWidth="1"/>
    <col min="3074" max="3074" width="7" customWidth="1"/>
    <col min="3075" max="3075" width="6" customWidth="1"/>
    <col min="3076" max="3084" width="10.6328125" customWidth="1"/>
    <col min="3085" max="3085" width="14" customWidth="1"/>
    <col min="3329" max="3329" width="2.6328125" customWidth="1"/>
    <col min="3330" max="3330" width="7" customWidth="1"/>
    <col min="3331" max="3331" width="6" customWidth="1"/>
    <col min="3332" max="3340" width="10.6328125" customWidth="1"/>
    <col min="3341" max="3341" width="14" customWidth="1"/>
    <col min="3585" max="3585" width="2.6328125" customWidth="1"/>
    <col min="3586" max="3586" width="7" customWidth="1"/>
    <col min="3587" max="3587" width="6" customWidth="1"/>
    <col min="3588" max="3596" width="10.6328125" customWidth="1"/>
    <col min="3597" max="3597" width="14" customWidth="1"/>
    <col min="3841" max="3841" width="2.6328125" customWidth="1"/>
    <col min="3842" max="3842" width="7" customWidth="1"/>
    <col min="3843" max="3843" width="6" customWidth="1"/>
    <col min="3844" max="3852" width="10.6328125" customWidth="1"/>
    <col min="3853" max="3853" width="14" customWidth="1"/>
    <col min="4097" max="4097" width="2.6328125" customWidth="1"/>
    <col min="4098" max="4098" width="7" customWidth="1"/>
    <col min="4099" max="4099" width="6" customWidth="1"/>
    <col min="4100" max="4108" width="10.6328125" customWidth="1"/>
    <col min="4109" max="4109" width="14" customWidth="1"/>
    <col min="4353" max="4353" width="2.6328125" customWidth="1"/>
    <col min="4354" max="4354" width="7" customWidth="1"/>
    <col min="4355" max="4355" width="6" customWidth="1"/>
    <col min="4356" max="4364" width="10.6328125" customWidth="1"/>
    <col min="4365" max="4365" width="14" customWidth="1"/>
    <col min="4609" max="4609" width="2.6328125" customWidth="1"/>
    <col min="4610" max="4610" width="7" customWidth="1"/>
    <col min="4611" max="4611" width="6" customWidth="1"/>
    <col min="4612" max="4620" width="10.6328125" customWidth="1"/>
    <col min="4621" max="4621" width="14" customWidth="1"/>
    <col min="4865" max="4865" width="2.6328125" customWidth="1"/>
    <col min="4866" max="4866" width="7" customWidth="1"/>
    <col min="4867" max="4867" width="6" customWidth="1"/>
    <col min="4868" max="4876" width="10.6328125" customWidth="1"/>
    <col min="4877" max="4877" width="14" customWidth="1"/>
    <col min="5121" max="5121" width="2.6328125" customWidth="1"/>
    <col min="5122" max="5122" width="7" customWidth="1"/>
    <col min="5123" max="5123" width="6" customWidth="1"/>
    <col min="5124" max="5132" width="10.6328125" customWidth="1"/>
    <col min="5133" max="5133" width="14" customWidth="1"/>
    <col min="5377" max="5377" width="2.6328125" customWidth="1"/>
    <col min="5378" max="5378" width="7" customWidth="1"/>
    <col min="5379" max="5379" width="6" customWidth="1"/>
    <col min="5380" max="5388" width="10.6328125" customWidth="1"/>
    <col min="5389" max="5389" width="14" customWidth="1"/>
    <col min="5633" max="5633" width="2.6328125" customWidth="1"/>
    <col min="5634" max="5634" width="7" customWidth="1"/>
    <col min="5635" max="5635" width="6" customWidth="1"/>
    <col min="5636" max="5644" width="10.6328125" customWidth="1"/>
    <col min="5645" max="5645" width="14" customWidth="1"/>
    <col min="5889" max="5889" width="2.6328125" customWidth="1"/>
    <col min="5890" max="5890" width="7" customWidth="1"/>
    <col min="5891" max="5891" width="6" customWidth="1"/>
    <col min="5892" max="5900" width="10.6328125" customWidth="1"/>
    <col min="5901" max="5901" width="14" customWidth="1"/>
    <col min="6145" max="6145" width="2.6328125" customWidth="1"/>
    <col min="6146" max="6146" width="7" customWidth="1"/>
    <col min="6147" max="6147" width="6" customWidth="1"/>
    <col min="6148" max="6156" width="10.6328125" customWidth="1"/>
    <col min="6157" max="6157" width="14" customWidth="1"/>
    <col min="6401" max="6401" width="2.6328125" customWidth="1"/>
    <col min="6402" max="6402" width="7" customWidth="1"/>
    <col min="6403" max="6403" width="6" customWidth="1"/>
    <col min="6404" max="6412" width="10.6328125" customWidth="1"/>
    <col min="6413" max="6413" width="14" customWidth="1"/>
    <col min="6657" max="6657" width="2.6328125" customWidth="1"/>
    <col min="6658" max="6658" width="7" customWidth="1"/>
    <col min="6659" max="6659" width="6" customWidth="1"/>
    <col min="6660" max="6668" width="10.6328125" customWidth="1"/>
    <col min="6669" max="6669" width="14" customWidth="1"/>
    <col min="6913" max="6913" width="2.6328125" customWidth="1"/>
    <col min="6914" max="6914" width="7" customWidth="1"/>
    <col min="6915" max="6915" width="6" customWidth="1"/>
    <col min="6916" max="6924" width="10.6328125" customWidth="1"/>
    <col min="6925" max="6925" width="14" customWidth="1"/>
    <col min="7169" max="7169" width="2.6328125" customWidth="1"/>
    <col min="7170" max="7170" width="7" customWidth="1"/>
    <col min="7171" max="7171" width="6" customWidth="1"/>
    <col min="7172" max="7180" width="10.6328125" customWidth="1"/>
    <col min="7181" max="7181" width="14" customWidth="1"/>
    <col min="7425" max="7425" width="2.6328125" customWidth="1"/>
    <col min="7426" max="7426" width="7" customWidth="1"/>
    <col min="7427" max="7427" width="6" customWidth="1"/>
    <col min="7428" max="7436" width="10.6328125" customWidth="1"/>
    <col min="7437" max="7437" width="14" customWidth="1"/>
    <col min="7681" max="7681" width="2.6328125" customWidth="1"/>
    <col min="7682" max="7682" width="7" customWidth="1"/>
    <col min="7683" max="7683" width="6" customWidth="1"/>
    <col min="7684" max="7692" width="10.6328125" customWidth="1"/>
    <col min="7693" max="7693" width="14" customWidth="1"/>
    <col min="7937" max="7937" width="2.6328125" customWidth="1"/>
    <col min="7938" max="7938" width="7" customWidth="1"/>
    <col min="7939" max="7939" width="6" customWidth="1"/>
    <col min="7940" max="7948" width="10.6328125" customWidth="1"/>
    <col min="7949" max="7949" width="14" customWidth="1"/>
    <col min="8193" max="8193" width="2.6328125" customWidth="1"/>
    <col min="8194" max="8194" width="7" customWidth="1"/>
    <col min="8195" max="8195" width="6" customWidth="1"/>
    <col min="8196" max="8204" width="10.6328125" customWidth="1"/>
    <col min="8205" max="8205" width="14" customWidth="1"/>
    <col min="8449" max="8449" width="2.6328125" customWidth="1"/>
    <col min="8450" max="8450" width="7" customWidth="1"/>
    <col min="8451" max="8451" width="6" customWidth="1"/>
    <col min="8452" max="8460" width="10.6328125" customWidth="1"/>
    <col min="8461" max="8461" width="14" customWidth="1"/>
    <col min="8705" max="8705" width="2.6328125" customWidth="1"/>
    <col min="8706" max="8706" width="7" customWidth="1"/>
    <col min="8707" max="8707" width="6" customWidth="1"/>
    <col min="8708" max="8716" width="10.6328125" customWidth="1"/>
    <col min="8717" max="8717" width="14" customWidth="1"/>
    <col min="8961" max="8961" width="2.6328125" customWidth="1"/>
    <col min="8962" max="8962" width="7" customWidth="1"/>
    <col min="8963" max="8963" width="6" customWidth="1"/>
    <col min="8964" max="8972" width="10.6328125" customWidth="1"/>
    <col min="8973" max="8973" width="14" customWidth="1"/>
    <col min="9217" max="9217" width="2.6328125" customWidth="1"/>
    <col min="9218" max="9218" width="7" customWidth="1"/>
    <col min="9219" max="9219" width="6" customWidth="1"/>
    <col min="9220" max="9228" width="10.6328125" customWidth="1"/>
    <col min="9229" max="9229" width="14" customWidth="1"/>
    <col min="9473" max="9473" width="2.6328125" customWidth="1"/>
    <col min="9474" max="9474" width="7" customWidth="1"/>
    <col min="9475" max="9475" width="6" customWidth="1"/>
    <col min="9476" max="9484" width="10.6328125" customWidth="1"/>
    <col min="9485" max="9485" width="14" customWidth="1"/>
    <col min="9729" max="9729" width="2.6328125" customWidth="1"/>
    <col min="9730" max="9730" width="7" customWidth="1"/>
    <col min="9731" max="9731" width="6" customWidth="1"/>
    <col min="9732" max="9740" width="10.6328125" customWidth="1"/>
    <col min="9741" max="9741" width="14" customWidth="1"/>
    <col min="9985" max="9985" width="2.6328125" customWidth="1"/>
    <col min="9986" max="9986" width="7" customWidth="1"/>
    <col min="9987" max="9987" width="6" customWidth="1"/>
    <col min="9988" max="9996" width="10.6328125" customWidth="1"/>
    <col min="9997" max="9997" width="14" customWidth="1"/>
    <col min="10241" max="10241" width="2.6328125" customWidth="1"/>
    <col min="10242" max="10242" width="7" customWidth="1"/>
    <col min="10243" max="10243" width="6" customWidth="1"/>
    <col min="10244" max="10252" width="10.6328125" customWidth="1"/>
    <col min="10253" max="10253" width="14" customWidth="1"/>
    <col min="10497" max="10497" width="2.6328125" customWidth="1"/>
    <col min="10498" max="10498" width="7" customWidth="1"/>
    <col min="10499" max="10499" width="6" customWidth="1"/>
    <col min="10500" max="10508" width="10.6328125" customWidth="1"/>
    <col min="10509" max="10509" width="14" customWidth="1"/>
    <col min="10753" max="10753" width="2.6328125" customWidth="1"/>
    <col min="10754" max="10754" width="7" customWidth="1"/>
    <col min="10755" max="10755" width="6" customWidth="1"/>
    <col min="10756" max="10764" width="10.6328125" customWidth="1"/>
    <col min="10765" max="10765" width="14" customWidth="1"/>
    <col min="11009" max="11009" width="2.6328125" customWidth="1"/>
    <col min="11010" max="11010" width="7" customWidth="1"/>
    <col min="11011" max="11011" width="6" customWidth="1"/>
    <col min="11012" max="11020" width="10.6328125" customWidth="1"/>
    <col min="11021" max="11021" width="14" customWidth="1"/>
    <col min="11265" max="11265" width="2.6328125" customWidth="1"/>
    <col min="11266" max="11266" width="7" customWidth="1"/>
    <col min="11267" max="11267" width="6" customWidth="1"/>
    <col min="11268" max="11276" width="10.6328125" customWidth="1"/>
    <col min="11277" max="11277" width="14" customWidth="1"/>
    <col min="11521" max="11521" width="2.6328125" customWidth="1"/>
    <col min="11522" max="11522" width="7" customWidth="1"/>
    <col min="11523" max="11523" width="6" customWidth="1"/>
    <col min="11524" max="11532" width="10.6328125" customWidth="1"/>
    <col min="11533" max="11533" width="14" customWidth="1"/>
    <col min="11777" max="11777" width="2.6328125" customWidth="1"/>
    <col min="11778" max="11778" width="7" customWidth="1"/>
    <col min="11779" max="11779" width="6" customWidth="1"/>
    <col min="11780" max="11788" width="10.6328125" customWidth="1"/>
    <col min="11789" max="11789" width="14" customWidth="1"/>
    <col min="12033" max="12033" width="2.6328125" customWidth="1"/>
    <col min="12034" max="12034" width="7" customWidth="1"/>
    <col min="12035" max="12035" width="6" customWidth="1"/>
    <col min="12036" max="12044" width="10.6328125" customWidth="1"/>
    <col min="12045" max="12045" width="14" customWidth="1"/>
    <col min="12289" max="12289" width="2.6328125" customWidth="1"/>
    <col min="12290" max="12290" width="7" customWidth="1"/>
    <col min="12291" max="12291" width="6" customWidth="1"/>
    <col min="12292" max="12300" width="10.6328125" customWidth="1"/>
    <col min="12301" max="12301" width="14" customWidth="1"/>
    <col min="12545" max="12545" width="2.6328125" customWidth="1"/>
    <col min="12546" max="12546" width="7" customWidth="1"/>
    <col min="12547" max="12547" width="6" customWidth="1"/>
    <col min="12548" max="12556" width="10.6328125" customWidth="1"/>
    <col min="12557" max="12557" width="14" customWidth="1"/>
    <col min="12801" max="12801" width="2.6328125" customWidth="1"/>
    <col min="12802" max="12802" width="7" customWidth="1"/>
    <col min="12803" max="12803" width="6" customWidth="1"/>
    <col min="12804" max="12812" width="10.6328125" customWidth="1"/>
    <col min="12813" max="12813" width="14" customWidth="1"/>
    <col min="13057" max="13057" width="2.6328125" customWidth="1"/>
    <col min="13058" max="13058" width="7" customWidth="1"/>
    <col min="13059" max="13059" width="6" customWidth="1"/>
    <col min="13060" max="13068" width="10.6328125" customWidth="1"/>
    <col min="13069" max="13069" width="14" customWidth="1"/>
    <col min="13313" max="13313" width="2.6328125" customWidth="1"/>
    <col min="13314" max="13314" width="7" customWidth="1"/>
    <col min="13315" max="13315" width="6" customWidth="1"/>
    <col min="13316" max="13324" width="10.6328125" customWidth="1"/>
    <col min="13325" max="13325" width="14" customWidth="1"/>
    <col min="13569" max="13569" width="2.6328125" customWidth="1"/>
    <col min="13570" max="13570" width="7" customWidth="1"/>
    <col min="13571" max="13571" width="6" customWidth="1"/>
    <col min="13572" max="13580" width="10.6328125" customWidth="1"/>
    <col min="13581" max="13581" width="14" customWidth="1"/>
    <col min="13825" max="13825" width="2.6328125" customWidth="1"/>
    <col min="13826" max="13826" width="7" customWidth="1"/>
    <col min="13827" max="13827" width="6" customWidth="1"/>
    <col min="13828" max="13836" width="10.6328125" customWidth="1"/>
    <col min="13837" max="13837" width="14" customWidth="1"/>
    <col min="14081" max="14081" width="2.6328125" customWidth="1"/>
    <col min="14082" max="14082" width="7" customWidth="1"/>
    <col min="14083" max="14083" width="6" customWidth="1"/>
    <col min="14084" max="14092" width="10.6328125" customWidth="1"/>
    <col min="14093" max="14093" width="14" customWidth="1"/>
    <col min="14337" max="14337" width="2.6328125" customWidth="1"/>
    <col min="14338" max="14338" width="7" customWidth="1"/>
    <col min="14339" max="14339" width="6" customWidth="1"/>
    <col min="14340" max="14348" width="10.6328125" customWidth="1"/>
    <col min="14349" max="14349" width="14" customWidth="1"/>
    <col min="14593" max="14593" width="2.6328125" customWidth="1"/>
    <col min="14594" max="14594" width="7" customWidth="1"/>
    <col min="14595" max="14595" width="6" customWidth="1"/>
    <col min="14596" max="14604" width="10.6328125" customWidth="1"/>
    <col min="14605" max="14605" width="14" customWidth="1"/>
    <col min="14849" max="14849" width="2.6328125" customWidth="1"/>
    <col min="14850" max="14850" width="7" customWidth="1"/>
    <col min="14851" max="14851" width="6" customWidth="1"/>
    <col min="14852" max="14860" width="10.6328125" customWidth="1"/>
    <col min="14861" max="14861" width="14" customWidth="1"/>
    <col min="15105" max="15105" width="2.6328125" customWidth="1"/>
    <col min="15106" max="15106" width="7" customWidth="1"/>
    <col min="15107" max="15107" width="6" customWidth="1"/>
    <col min="15108" max="15116" width="10.6328125" customWidth="1"/>
    <col min="15117" max="15117" width="14" customWidth="1"/>
    <col min="15361" max="15361" width="2.6328125" customWidth="1"/>
    <col min="15362" max="15362" width="7" customWidth="1"/>
    <col min="15363" max="15363" width="6" customWidth="1"/>
    <col min="15364" max="15372" width="10.6328125" customWidth="1"/>
    <col min="15373" max="15373" width="14" customWidth="1"/>
    <col min="15617" max="15617" width="2.6328125" customWidth="1"/>
    <col min="15618" max="15618" width="7" customWidth="1"/>
    <col min="15619" max="15619" width="6" customWidth="1"/>
    <col min="15620" max="15628" width="10.6328125" customWidth="1"/>
    <col min="15629" max="15629" width="14" customWidth="1"/>
    <col min="15873" max="15873" width="2.6328125" customWidth="1"/>
    <col min="15874" max="15874" width="7" customWidth="1"/>
    <col min="15875" max="15875" width="6" customWidth="1"/>
    <col min="15876" max="15884" width="10.6328125" customWidth="1"/>
    <col min="15885" max="15885" width="14" customWidth="1"/>
    <col min="16129" max="16129" width="2.6328125" customWidth="1"/>
    <col min="16130" max="16130" width="7" customWidth="1"/>
    <col min="16131" max="16131" width="6" customWidth="1"/>
    <col min="16132" max="16140" width="10.6328125" customWidth="1"/>
    <col min="16141" max="16141" width="14" customWidth="1"/>
  </cols>
  <sheetData>
    <row r="1" spans="2:13" ht="14.25" customHeight="1" x14ac:dyDescent="0.2">
      <c r="B1" s="5" t="s">
        <v>108</v>
      </c>
      <c r="C1" s="29"/>
    </row>
    <row r="2" spans="2:13" ht="12" customHeight="1" x14ac:dyDescent="0.2"/>
    <row r="3" spans="2:13" s="1" customFormat="1" ht="12" customHeight="1" x14ac:dyDescent="0.2">
      <c r="B3" s="81" t="s">
        <v>67</v>
      </c>
      <c r="C3" s="82"/>
      <c r="D3" s="94" t="s">
        <v>59</v>
      </c>
      <c r="E3" s="116"/>
      <c r="F3" s="101"/>
      <c r="G3" s="94" t="s">
        <v>109</v>
      </c>
      <c r="H3" s="116"/>
      <c r="I3" s="101"/>
      <c r="J3" s="94" t="s">
        <v>110</v>
      </c>
      <c r="K3" s="116"/>
      <c r="L3" s="116"/>
      <c r="M3" s="101"/>
    </row>
    <row r="4" spans="2:13" s="1" customFormat="1" ht="12" customHeight="1" x14ac:dyDescent="0.2">
      <c r="B4" s="114"/>
      <c r="C4" s="108"/>
      <c r="D4" s="117" t="s">
        <v>111</v>
      </c>
      <c r="E4" s="94" t="s">
        <v>112</v>
      </c>
      <c r="F4" s="95"/>
      <c r="G4" s="117" t="s">
        <v>111</v>
      </c>
      <c r="H4" s="94" t="s">
        <v>112</v>
      </c>
      <c r="I4" s="95"/>
      <c r="J4" s="117" t="s">
        <v>113</v>
      </c>
      <c r="K4" s="117" t="s">
        <v>114</v>
      </c>
      <c r="L4" s="117" t="s">
        <v>115</v>
      </c>
      <c r="M4" s="117" t="s">
        <v>116</v>
      </c>
    </row>
    <row r="5" spans="2:13" s="1" customFormat="1" ht="12" customHeight="1" x14ac:dyDescent="0.2">
      <c r="B5" s="115"/>
      <c r="C5" s="88"/>
      <c r="D5" s="118"/>
      <c r="E5" s="30" t="s">
        <v>117</v>
      </c>
      <c r="F5" s="30" t="s">
        <v>118</v>
      </c>
      <c r="G5" s="118"/>
      <c r="H5" s="30" t="s">
        <v>117</v>
      </c>
      <c r="I5" s="30" t="s">
        <v>118</v>
      </c>
      <c r="J5" s="118"/>
      <c r="K5" s="118"/>
      <c r="L5" s="118"/>
      <c r="M5" s="118"/>
    </row>
    <row r="6" spans="2:13" s="1" customFormat="1" ht="12" customHeight="1" x14ac:dyDescent="0.2">
      <c r="B6" s="121"/>
      <c r="C6" s="95"/>
      <c r="D6" s="31" t="s">
        <v>119</v>
      </c>
      <c r="E6" s="31" t="s">
        <v>119</v>
      </c>
      <c r="F6" s="31" t="s">
        <v>74</v>
      </c>
      <c r="G6" s="31" t="s">
        <v>119</v>
      </c>
      <c r="H6" s="31" t="s">
        <v>119</v>
      </c>
      <c r="I6" s="31" t="s">
        <v>74</v>
      </c>
      <c r="J6" s="31" t="s">
        <v>74</v>
      </c>
      <c r="K6" s="31" t="s">
        <v>74</v>
      </c>
      <c r="L6" s="31" t="s">
        <v>74</v>
      </c>
      <c r="M6" s="31" t="s">
        <v>120</v>
      </c>
    </row>
    <row r="7" spans="2:13" s="1" customFormat="1" ht="12" customHeight="1" x14ac:dyDescent="0.2">
      <c r="B7" s="99" t="s">
        <v>121</v>
      </c>
      <c r="C7" s="141"/>
      <c r="D7" s="32" t="s">
        <v>122</v>
      </c>
      <c r="E7" s="32" t="s">
        <v>122</v>
      </c>
      <c r="F7" s="32" t="s">
        <v>122</v>
      </c>
      <c r="G7" s="32" t="s">
        <v>122</v>
      </c>
      <c r="H7" s="32" t="s">
        <v>122</v>
      </c>
      <c r="I7" s="32" t="s">
        <v>122</v>
      </c>
      <c r="J7" s="32">
        <v>108882</v>
      </c>
      <c r="K7" s="32" t="s">
        <v>122</v>
      </c>
      <c r="L7" s="32" t="s">
        <v>122</v>
      </c>
      <c r="M7" s="32" t="s">
        <v>122</v>
      </c>
    </row>
    <row r="8" spans="2:13" s="2" customFormat="1" ht="12" customHeight="1" x14ac:dyDescent="0.2">
      <c r="B8" s="103" t="s">
        <v>123</v>
      </c>
      <c r="C8" s="142"/>
      <c r="D8" s="32" t="s">
        <v>122</v>
      </c>
      <c r="E8" s="32" t="s">
        <v>122</v>
      </c>
      <c r="F8" s="32" t="s">
        <v>122</v>
      </c>
      <c r="G8" s="32" t="s">
        <v>122</v>
      </c>
      <c r="H8" s="32" t="s">
        <v>122</v>
      </c>
      <c r="I8" s="32" t="s">
        <v>122</v>
      </c>
      <c r="J8" s="34">
        <v>121140</v>
      </c>
      <c r="K8" s="32" t="s">
        <v>122</v>
      </c>
      <c r="L8" s="32" t="s">
        <v>122</v>
      </c>
      <c r="M8" s="32" t="s">
        <v>122</v>
      </c>
    </row>
    <row r="9" spans="2:13" s="1" customFormat="1" ht="12" customHeight="1" x14ac:dyDescent="0.2">
      <c r="B9" s="73"/>
      <c r="C9" s="37" t="s">
        <v>124</v>
      </c>
      <c r="D9" s="32" t="s">
        <v>122</v>
      </c>
      <c r="E9" s="32" t="s">
        <v>122</v>
      </c>
      <c r="F9" s="32" t="s">
        <v>122</v>
      </c>
      <c r="G9" s="32" t="s">
        <v>122</v>
      </c>
      <c r="H9" s="32" t="s">
        <v>122</v>
      </c>
      <c r="I9" s="32" t="s">
        <v>122</v>
      </c>
      <c r="J9" s="32">
        <v>9334</v>
      </c>
      <c r="K9" s="32" t="s">
        <v>122</v>
      </c>
      <c r="L9" s="32" t="s">
        <v>122</v>
      </c>
      <c r="M9" s="32" t="s">
        <v>122</v>
      </c>
    </row>
    <row r="10" spans="2:13" s="1" customFormat="1" ht="12" customHeight="1" x14ac:dyDescent="0.2">
      <c r="B10" s="74"/>
      <c r="C10" s="75" t="s">
        <v>78</v>
      </c>
      <c r="D10" s="32" t="s">
        <v>122</v>
      </c>
      <c r="E10" s="32" t="s">
        <v>122</v>
      </c>
      <c r="F10" s="32" t="s">
        <v>122</v>
      </c>
      <c r="G10" s="32" t="s">
        <v>122</v>
      </c>
      <c r="H10" s="32" t="s">
        <v>122</v>
      </c>
      <c r="I10" s="32" t="s">
        <v>122</v>
      </c>
      <c r="J10" s="32">
        <v>8448</v>
      </c>
      <c r="K10" s="32" t="s">
        <v>122</v>
      </c>
      <c r="L10" s="32" t="s">
        <v>122</v>
      </c>
      <c r="M10" s="32" t="s">
        <v>122</v>
      </c>
    </row>
    <row r="11" spans="2:13" s="1" customFormat="1" ht="12" customHeight="1" x14ac:dyDescent="0.2">
      <c r="B11" s="74"/>
      <c r="C11" s="75" t="s">
        <v>79</v>
      </c>
      <c r="D11" s="32" t="s">
        <v>122</v>
      </c>
      <c r="E11" s="32" t="s">
        <v>122</v>
      </c>
      <c r="F11" s="32" t="s">
        <v>122</v>
      </c>
      <c r="G11" s="32" t="s">
        <v>122</v>
      </c>
      <c r="H11" s="32" t="s">
        <v>122</v>
      </c>
      <c r="I11" s="32" t="s">
        <v>122</v>
      </c>
      <c r="J11" s="32">
        <v>10081</v>
      </c>
      <c r="K11" s="32" t="s">
        <v>122</v>
      </c>
      <c r="L11" s="32" t="s">
        <v>122</v>
      </c>
      <c r="M11" s="32" t="s">
        <v>122</v>
      </c>
    </row>
    <row r="12" spans="2:13" s="1" customFormat="1" ht="12" customHeight="1" x14ac:dyDescent="0.2">
      <c r="B12" s="74"/>
      <c r="C12" s="39" t="s">
        <v>80</v>
      </c>
      <c r="D12" s="32" t="s">
        <v>122</v>
      </c>
      <c r="E12" s="32" t="s">
        <v>122</v>
      </c>
      <c r="F12" s="32" t="s">
        <v>122</v>
      </c>
      <c r="G12" s="32" t="s">
        <v>122</v>
      </c>
      <c r="H12" s="32" t="s">
        <v>122</v>
      </c>
      <c r="I12" s="32" t="s">
        <v>122</v>
      </c>
      <c r="J12" s="32">
        <v>9783</v>
      </c>
      <c r="K12" s="32" t="s">
        <v>122</v>
      </c>
      <c r="L12" s="32" t="s">
        <v>122</v>
      </c>
      <c r="M12" s="32" t="s">
        <v>122</v>
      </c>
    </row>
    <row r="13" spans="2:13" s="1" customFormat="1" ht="12" customHeight="1" x14ac:dyDescent="0.2">
      <c r="B13" s="74"/>
      <c r="C13" s="39" t="s">
        <v>81</v>
      </c>
      <c r="D13" s="32" t="s">
        <v>122</v>
      </c>
      <c r="E13" s="32" t="s">
        <v>122</v>
      </c>
      <c r="F13" s="32" t="s">
        <v>122</v>
      </c>
      <c r="G13" s="32" t="s">
        <v>122</v>
      </c>
      <c r="H13" s="32" t="s">
        <v>122</v>
      </c>
      <c r="I13" s="32" t="s">
        <v>122</v>
      </c>
      <c r="J13" s="32">
        <v>10265</v>
      </c>
      <c r="K13" s="32" t="s">
        <v>122</v>
      </c>
      <c r="L13" s="32" t="s">
        <v>122</v>
      </c>
      <c r="M13" s="32" t="s">
        <v>122</v>
      </c>
    </row>
    <row r="14" spans="2:13" s="1" customFormat="1" ht="12" customHeight="1" x14ac:dyDescent="0.2">
      <c r="B14" s="74"/>
      <c r="C14" s="39" t="s">
        <v>82</v>
      </c>
      <c r="D14" s="32" t="s">
        <v>122</v>
      </c>
      <c r="E14" s="32" t="s">
        <v>122</v>
      </c>
      <c r="F14" s="32" t="s">
        <v>122</v>
      </c>
      <c r="G14" s="32" t="s">
        <v>122</v>
      </c>
      <c r="H14" s="32" t="s">
        <v>122</v>
      </c>
      <c r="I14" s="32" t="s">
        <v>122</v>
      </c>
      <c r="J14" s="32">
        <v>10030</v>
      </c>
      <c r="K14" s="32" t="s">
        <v>122</v>
      </c>
      <c r="L14" s="32" t="s">
        <v>122</v>
      </c>
      <c r="M14" s="32" t="s">
        <v>122</v>
      </c>
    </row>
    <row r="15" spans="2:13" s="1" customFormat="1" ht="12" customHeight="1" x14ac:dyDescent="0.2">
      <c r="B15" s="74"/>
      <c r="C15" s="39" t="s">
        <v>83</v>
      </c>
      <c r="D15" s="32" t="s">
        <v>122</v>
      </c>
      <c r="E15" s="32" t="s">
        <v>122</v>
      </c>
      <c r="F15" s="32" t="s">
        <v>122</v>
      </c>
      <c r="G15" s="32" t="s">
        <v>122</v>
      </c>
      <c r="H15" s="32" t="s">
        <v>122</v>
      </c>
      <c r="I15" s="32" t="s">
        <v>122</v>
      </c>
      <c r="J15" s="32">
        <v>10496</v>
      </c>
      <c r="K15" s="32" t="s">
        <v>122</v>
      </c>
      <c r="L15" s="32" t="s">
        <v>122</v>
      </c>
      <c r="M15" s="32" t="s">
        <v>122</v>
      </c>
    </row>
    <row r="16" spans="2:13" s="1" customFormat="1" ht="12" customHeight="1" x14ac:dyDescent="0.2">
      <c r="B16" s="74"/>
      <c r="C16" s="39" t="s">
        <v>84</v>
      </c>
      <c r="D16" s="32" t="s">
        <v>122</v>
      </c>
      <c r="E16" s="32" t="s">
        <v>122</v>
      </c>
      <c r="F16" s="32" t="s">
        <v>122</v>
      </c>
      <c r="G16" s="32" t="s">
        <v>122</v>
      </c>
      <c r="H16" s="32" t="s">
        <v>122</v>
      </c>
      <c r="I16" s="32" t="s">
        <v>122</v>
      </c>
      <c r="J16" s="32">
        <v>10094</v>
      </c>
      <c r="K16" s="32" t="s">
        <v>122</v>
      </c>
      <c r="L16" s="32" t="s">
        <v>122</v>
      </c>
      <c r="M16" s="32" t="s">
        <v>122</v>
      </c>
    </row>
    <row r="17" spans="2:13" s="1" customFormat="1" ht="12" customHeight="1" x14ac:dyDescent="0.2">
      <c r="B17" s="74"/>
      <c r="C17" s="39" t="s">
        <v>85</v>
      </c>
      <c r="D17" s="32" t="s">
        <v>122</v>
      </c>
      <c r="E17" s="32" t="s">
        <v>122</v>
      </c>
      <c r="F17" s="32" t="s">
        <v>122</v>
      </c>
      <c r="G17" s="32" t="s">
        <v>122</v>
      </c>
      <c r="H17" s="32" t="s">
        <v>122</v>
      </c>
      <c r="I17" s="32" t="s">
        <v>122</v>
      </c>
      <c r="J17" s="32">
        <v>10427</v>
      </c>
      <c r="K17" s="32" t="s">
        <v>122</v>
      </c>
      <c r="L17" s="32" t="s">
        <v>122</v>
      </c>
      <c r="M17" s="32" t="s">
        <v>122</v>
      </c>
    </row>
    <row r="18" spans="2:13" s="1" customFormat="1" ht="12" customHeight="1" x14ac:dyDescent="0.2">
      <c r="B18" s="73">
        <v>1</v>
      </c>
      <c r="C18" s="37">
        <v>0</v>
      </c>
      <c r="D18" s="32" t="s">
        <v>122</v>
      </c>
      <c r="E18" s="32" t="s">
        <v>122</v>
      </c>
      <c r="F18" s="32" t="s">
        <v>122</v>
      </c>
      <c r="G18" s="32" t="s">
        <v>122</v>
      </c>
      <c r="H18" s="32" t="s">
        <v>122</v>
      </c>
      <c r="I18" s="32" t="s">
        <v>122</v>
      </c>
      <c r="J18" s="32">
        <v>10798</v>
      </c>
      <c r="K18" s="32" t="s">
        <v>122</v>
      </c>
      <c r="L18" s="32" t="s">
        <v>122</v>
      </c>
      <c r="M18" s="32" t="s">
        <v>122</v>
      </c>
    </row>
    <row r="19" spans="2:13" s="1" customFormat="1" ht="12" customHeight="1" x14ac:dyDescent="0.2">
      <c r="B19" s="73">
        <v>1</v>
      </c>
      <c r="C19" s="37">
        <v>1</v>
      </c>
      <c r="D19" s="32" t="s">
        <v>122</v>
      </c>
      <c r="E19" s="32" t="s">
        <v>122</v>
      </c>
      <c r="F19" s="32" t="s">
        <v>122</v>
      </c>
      <c r="G19" s="32" t="s">
        <v>122</v>
      </c>
      <c r="H19" s="32" t="s">
        <v>122</v>
      </c>
      <c r="I19" s="32" t="s">
        <v>122</v>
      </c>
      <c r="J19" s="32">
        <v>10520</v>
      </c>
      <c r="K19" s="32" t="s">
        <v>122</v>
      </c>
      <c r="L19" s="32" t="s">
        <v>122</v>
      </c>
      <c r="M19" s="32" t="s">
        <v>122</v>
      </c>
    </row>
    <row r="20" spans="2:13" s="1" customFormat="1" ht="12" customHeight="1" x14ac:dyDescent="0.2">
      <c r="B20" s="73">
        <v>1</v>
      </c>
      <c r="C20" s="37">
        <v>2</v>
      </c>
      <c r="D20" s="32" t="s">
        <v>122</v>
      </c>
      <c r="E20" s="32" t="s">
        <v>122</v>
      </c>
      <c r="F20" s="32" t="s">
        <v>122</v>
      </c>
      <c r="G20" s="32" t="s">
        <v>122</v>
      </c>
      <c r="H20" s="32" t="s">
        <v>122</v>
      </c>
      <c r="I20" s="32" t="s">
        <v>122</v>
      </c>
      <c r="J20" s="32">
        <v>10864</v>
      </c>
      <c r="K20" s="32" t="s">
        <v>122</v>
      </c>
      <c r="L20" s="32" t="s">
        <v>122</v>
      </c>
      <c r="M20" s="32" t="s">
        <v>122</v>
      </c>
    </row>
    <row r="21" spans="2:13" s="1" customFormat="1" ht="12" customHeight="1" x14ac:dyDescent="0.2">
      <c r="C21" s="46"/>
      <c r="J21" s="33"/>
      <c r="K21" s="33"/>
      <c r="L21" s="33"/>
    </row>
    <row r="22" spans="2:13" s="1" customFormat="1" ht="12" customHeight="1" x14ac:dyDescent="0.2">
      <c r="B22" s="28" t="s">
        <v>125</v>
      </c>
      <c r="C22" s="76"/>
      <c r="D22" s="76"/>
      <c r="E22" s="76"/>
      <c r="F22" s="76"/>
      <c r="G22" s="76"/>
      <c r="H22" s="76"/>
      <c r="I22" s="76"/>
      <c r="J22" s="76"/>
    </row>
    <row r="23" spans="2:13" s="1" customFormat="1" ht="12" customHeight="1" x14ac:dyDescent="0.2">
      <c r="B23" s="28" t="s">
        <v>126</v>
      </c>
      <c r="C23" s="66"/>
      <c r="D23" s="66"/>
      <c r="E23" s="66"/>
      <c r="F23" s="66"/>
      <c r="G23" s="66"/>
      <c r="H23" s="66"/>
      <c r="I23" s="66"/>
      <c r="J23" s="66"/>
    </row>
    <row r="24" spans="2:13" s="1" customFormat="1" ht="12" customHeight="1" x14ac:dyDescent="0.2">
      <c r="B24" s="28" t="s">
        <v>127</v>
      </c>
      <c r="C24" s="66"/>
      <c r="D24" s="66"/>
      <c r="E24" s="66"/>
      <c r="F24" s="66"/>
      <c r="G24" s="66"/>
      <c r="J24" s="33"/>
      <c r="K24" s="33"/>
    </row>
    <row r="25" spans="2:13" x14ac:dyDescent="0.2">
      <c r="J25" s="33"/>
    </row>
    <row r="26" spans="2:13" x14ac:dyDescent="0.2">
      <c r="B26" s="77"/>
      <c r="D26" s="48"/>
      <c r="J26" s="33"/>
      <c r="K26" s="47"/>
      <c r="L26" s="47"/>
      <c r="M26" s="47"/>
    </row>
    <row r="27" spans="2:13" x14ac:dyDescent="0.2">
      <c r="D27" s="48"/>
      <c r="G27" s="78"/>
      <c r="J27" s="47"/>
    </row>
    <row r="28" spans="2:13" x14ac:dyDescent="0.2">
      <c r="B28" s="28"/>
      <c r="D28" s="48"/>
      <c r="J28" s="47"/>
      <c r="K28" s="47"/>
    </row>
  </sheetData>
  <mergeCells count="15">
    <mergeCell ref="L4:L5"/>
    <mergeCell ref="M4:M5"/>
    <mergeCell ref="B6:C6"/>
    <mergeCell ref="B7:C7"/>
    <mergeCell ref="B8:C8"/>
    <mergeCell ref="B3:C5"/>
    <mergeCell ref="D3:F3"/>
    <mergeCell ref="G3:I3"/>
    <mergeCell ref="J3:M3"/>
    <mergeCell ref="D4:D5"/>
    <mergeCell ref="E4:F4"/>
    <mergeCell ref="G4:G5"/>
    <mergeCell ref="H4:I4"/>
    <mergeCell ref="J4:J5"/>
    <mergeCell ref="K4:K5"/>
  </mergeCells>
  <phoneticPr fontId="3"/>
  <pageMargins left="0.78740157480314965" right="0.78740157480314965" top="0.98425196850393704" bottom="0.78740157480314965" header="0.51181102362204722" footer="0.51181102362204722"/>
  <pageSetup paperSize="9" orientation="landscape" r:id="rId1"/>
  <headerFooter alignWithMargins="0">
    <oddHeader>&amp;L&amp;F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6-1 市町村別経営体数及び飼養頭数</vt:lpstr>
      <vt:lpstr>6-2 市町村別経営体数及び飼養羽数</vt:lpstr>
      <vt:lpstr>6-3 月別生乳生産量</vt:lpstr>
      <vt:lpstr>6-4 と畜数量</vt:lpstr>
      <vt:lpstr> 月別食鳥・鶏卵出荷状況</vt:lpstr>
      <vt:lpstr>' 月別食鳥・鶏卵出荷状況'!Print_Area</vt:lpstr>
      <vt:lpstr>'6-1 市町村別経営体数及び飼養頭数'!Print_Area</vt:lpstr>
      <vt:lpstr>'6-2 市町村別経営体数及び飼養羽数'!Print_Area</vt:lpstr>
      <vt:lpstr>'6-3 月別生乳生産量'!Print_Area</vt:lpstr>
      <vt:lpstr>'6-4 と畜数量'!Print_Area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2025-03-27T00:08:19Z</dcterms:created>
  <dcterms:modified xsi:type="dcterms:W3CDTF">2025-03-27T00:08:28Z</dcterms:modified>
</cp:coreProperties>
</file>