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10.1.36.100\kikaku\17統計資料\群馬県統計年鑑\第69回群馬県統計年鑑\データ用\"/>
    </mc:Choice>
  </mc:AlternateContent>
  <xr:revisionPtr revIDLastSave="0" documentId="8_{89465033-BE26-4CDF-9248-92D12D4DFD12}" xr6:coauthVersionLast="36" xr6:coauthVersionMax="36" xr10:uidLastSave="{00000000-0000-0000-0000-000000000000}"/>
  <bookViews>
    <workbookView xWindow="0" yWindow="0" windowWidth="19200" windowHeight="6860" xr2:uid="{00000000-000D-0000-FFFF-FFFF00000000}"/>
  </bookViews>
  <sheets>
    <sheet name="22-1 学校総覧" sheetId="8" r:id="rId1"/>
    <sheet name="22-2 市郡別幼稚園一覧" sheetId="9" r:id="rId2"/>
    <sheet name="22-3 市郡別幼保連携型認定こども園一覧" sheetId="6" r:id="rId3"/>
    <sheet name="22-4 市町村別小学校一覧" sheetId="10" r:id="rId4"/>
    <sheet name="22-5 市町村別中学校一覧" sheetId="11" r:id="rId5"/>
    <sheet name="22-6 市郡別高等学校一覧" sheetId="12" r:id="rId6"/>
    <sheet name="22-7 特別支援学校一覧" sheetId="13" r:id="rId7"/>
    <sheet name="22-8 不就学学齢児童・生徒数" sheetId="14" r:id="rId8"/>
    <sheet name="22-9 各種学校生徒数" sheetId="15" r:id="rId9"/>
    <sheet name="22-10 専修学校生徒数" sheetId="16" r:id="rId10"/>
    <sheet name="22-11 卒業後の状況 (1)" sheetId="17" r:id="rId11"/>
    <sheet name="22-11 卒業後の状況 (2)" sheetId="18" r:id="rId12"/>
    <sheet name="22-11 卒業後の状況 (3)" sheetId="19" r:id="rId13"/>
    <sheet name="22-11 卒業後の状況 (4)" sheetId="20" r:id="rId14"/>
    <sheet name="22-11 卒業後の状況 (5)" sheetId="21" r:id="rId15"/>
    <sheet name="22-11 卒業後の状況 (6)" sheetId="22" r:id="rId16"/>
    <sheet name="22-12 学校施設状況 (1)" sheetId="23" r:id="rId17"/>
    <sheet name="22-12 学校施設状況 (2)" sheetId="24" r:id="rId18"/>
    <sheet name="22-12 学校施設状況 (3)" sheetId="25" r:id="rId19"/>
    <sheet name="22-12 学校施設状況 (4)" sheetId="26" r:id="rId20"/>
    <sheet name="22-13 図書館・分類別蔵書冊数" sheetId="27" r:id="rId21"/>
    <sheet name="22-14 図書館・分類別利用冊数" sheetId="28" r:id="rId22"/>
    <sheet name="22-15 図書館別図書利用状況" sheetId="29" r:id="rId23"/>
    <sheet name="22-16 図書館別、開館日数及び一般・学生・児童別利用人員" sheetId="30" r:id="rId24"/>
    <sheet name="22-17 市郡別宗教法人数" sheetId="31" r:id="rId25"/>
    <sheet name="22-18 公民館数" sheetId="32" r:id="rId26"/>
    <sheet name="22-19 国・県指定文化財件数" sheetId="33" r:id="rId27"/>
    <sheet name="22-20 都道府県別日刊紙の発行部数と普及度" sheetId="34" r:id="rId28"/>
    <sheet name="22-21 市町村別テレビ受信契約数" sheetId="35" r:id="rId29"/>
  </sheets>
  <definedNames>
    <definedName name="_xlnm.Print_Area" localSheetId="0">'22-1 学校総覧'!$A$1:$S$53</definedName>
    <definedName name="_xlnm.Print_Area" localSheetId="9">'22-10 専修学校生徒数'!$A$1:$L$56</definedName>
    <definedName name="_xlnm.Print_Area" localSheetId="10">'22-11 卒業後の状況 (1)'!$B$1:$P$42</definedName>
    <definedName name="_xlnm.Print_Area" localSheetId="11">'22-11 卒業後の状況 (2)'!$A$1:$I$28</definedName>
    <definedName name="_xlnm.Print_Area" localSheetId="12">'22-11 卒業後の状況 (3)'!$A$1:$AD$16</definedName>
    <definedName name="_xlnm.Print_Area" localSheetId="13">'22-11 卒業後の状況 (4)'!$A$1:$R$25</definedName>
    <definedName name="_xlnm.Print_Area" localSheetId="14">'22-11 卒業後の状況 (5)'!$A$1:$L$31</definedName>
    <definedName name="_xlnm.Print_Area" localSheetId="15">'22-11 卒業後の状況 (6)'!$A$1:$L$25</definedName>
    <definedName name="_xlnm.Print_Area" localSheetId="16">'22-12 学校施設状況 (1)'!$A$1:$M$31</definedName>
    <definedName name="_xlnm.Print_Area" localSheetId="17">'22-12 学校施設状況 (2)'!$A$1:$N$66</definedName>
    <definedName name="_xlnm.Print_Area" localSheetId="18">'22-12 学校施設状況 (3)'!$A$1:$N$69</definedName>
    <definedName name="_xlnm.Print_Area" localSheetId="19">'22-12 学校施設状況 (4)'!$A$1:$M$22</definedName>
    <definedName name="_xlnm.Print_Area" localSheetId="20">'22-13 図書館・分類別蔵書冊数'!$A$1:$S$56</definedName>
    <definedName name="_xlnm.Print_Area" localSheetId="21">'22-14 図書館・分類別利用冊数'!$B$1:$S$56</definedName>
    <definedName name="_xlnm.Print_Area" localSheetId="22">'22-15 図書館別図書利用状況'!$A$1:$M$57</definedName>
    <definedName name="_xlnm.Print_Area" localSheetId="23">'22-16 図書館別、開館日数及び一般・学生・児童別利用人員'!$A$1:$J$54</definedName>
    <definedName name="_xlnm.Print_Area" localSheetId="24">'22-17 市郡別宗教法人数'!$A$1:$I$29</definedName>
    <definedName name="_xlnm.Print_Area" localSheetId="25">'22-18 公民館数'!$A$1:$H$28</definedName>
    <definedName name="_xlnm.Print_Area" localSheetId="26">'22-19 国・県指定文化財件数'!$A$1:$S$46</definedName>
    <definedName name="_xlnm.Print_Area" localSheetId="1">'22-2 市郡別幼稚園一覧'!$A$1:$N$33</definedName>
    <definedName name="_xlnm.Print_Area" localSheetId="27">'22-20 都道府県別日刊紙の発行部数と普及度'!$A$1:$K$63</definedName>
    <definedName name="_xlnm.Print_Area" localSheetId="28">'22-21 市町村別テレビ受信契約数'!$A$1:$G$53</definedName>
    <definedName name="_xlnm.Print_Area" localSheetId="2">'22-3 市郡別幼保連携型認定こども園一覧'!$A$1:$Q$33</definedName>
    <definedName name="_xlnm.Print_Area" localSheetId="3">'22-4 市町村別小学校一覧'!$A$1:$AC$61</definedName>
    <definedName name="_xlnm.Print_Area" localSheetId="4">'22-5 市町村別中学校一覧'!$A$1:$Y$60</definedName>
    <definedName name="_xlnm.Print_Area" localSheetId="5">'22-6 市郡別高等学校一覧'!$A$1:$Y$47</definedName>
    <definedName name="_xlnm.Print_Area" localSheetId="6">'22-7 特別支援学校一覧'!$A$1:$W$12</definedName>
    <definedName name="_xlnm.Print_Area" localSheetId="7">'22-8 不就学学齢児童・生徒数'!$A$1:$P$20</definedName>
    <definedName name="_xlnm.Print_Area" localSheetId="8">'22-9 各種学校生徒数'!$A$1:$O$26</definedName>
    <definedName name="_xlnm.Print_Titles" localSheetId="28">'22-21 市町村別テレビ受信契約数'!$3:$5</definedName>
    <definedName name="_xlnm.Print_Titles" localSheetId="3">'22-4 市町村別小学校一覧'!$3:$9</definedName>
    <definedName name="_xlnm.Print_Titles" localSheetId="4">'22-5 市町村別中学校一覧'!$3:$9</definedName>
    <definedName name="test1" localSheetId="21">'22-14 図書館・分類別利用冊数'!$B$1:$S$56</definedName>
    <definedName name="test2" localSheetId="20">'22-13 図書館・分類別蔵書冊数'!$A$1:$S$56</definedName>
    <definedName name="test2" localSheetId="22">'22-15 図書館別図書利用状況'!$A$1:$M$57</definedName>
    <definedName name="test2" localSheetId="23">'22-16 図書館別、開館日数及び一般・学生・児童別利用人員'!$A$1:$J$54</definedName>
  </definedNames>
  <calcPr calcId="191029"/>
</workbook>
</file>

<file path=xl/calcChain.xml><?xml version="1.0" encoding="utf-8"?>
<calcChain xmlns="http://schemas.openxmlformats.org/spreadsheetml/2006/main">
  <c r="F48" i="30" l="1"/>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6" i="30" s="1"/>
  <c r="F7" i="30"/>
  <c r="I6" i="30"/>
  <c r="H6" i="30"/>
  <c r="G6" i="30"/>
  <c r="E6" i="30"/>
  <c r="K49" i="29"/>
  <c r="H49" i="29"/>
  <c r="K48" i="29"/>
  <c r="H48" i="29"/>
  <c r="K47" i="29"/>
  <c r="H47" i="29"/>
  <c r="K46" i="29"/>
  <c r="H46" i="29"/>
  <c r="K45" i="29"/>
  <c r="H45" i="29"/>
  <c r="K44" i="29"/>
  <c r="H44" i="29"/>
  <c r="K43" i="29"/>
  <c r="H43" i="29"/>
  <c r="K42" i="29"/>
  <c r="H42" i="29"/>
  <c r="K41" i="29"/>
  <c r="H41" i="29"/>
  <c r="K40" i="29"/>
  <c r="H40" i="29"/>
  <c r="K39" i="29"/>
  <c r="H39" i="29"/>
  <c r="K38" i="29"/>
  <c r="H38" i="29"/>
  <c r="K37" i="29"/>
  <c r="H37" i="29"/>
  <c r="K36" i="29"/>
  <c r="H36" i="29"/>
  <c r="K35" i="29"/>
  <c r="H35" i="29"/>
  <c r="K34" i="29"/>
  <c r="H34" i="29"/>
  <c r="K33" i="29"/>
  <c r="H33" i="29"/>
  <c r="K32" i="29"/>
  <c r="H32" i="29"/>
  <c r="K31" i="29"/>
  <c r="H31" i="29"/>
  <c r="K30" i="29"/>
  <c r="H30" i="29"/>
  <c r="K29" i="29"/>
  <c r="H29" i="29"/>
  <c r="K28" i="29"/>
  <c r="H28" i="29"/>
  <c r="K27" i="29"/>
  <c r="H27" i="29"/>
  <c r="K26" i="29"/>
  <c r="H26" i="29"/>
  <c r="K25" i="29"/>
  <c r="H25" i="29"/>
  <c r="K24" i="29"/>
  <c r="H24" i="29"/>
  <c r="K23" i="29"/>
  <c r="H23" i="29"/>
  <c r="K22" i="29"/>
  <c r="H22" i="29"/>
  <c r="K21" i="29"/>
  <c r="H21" i="29"/>
  <c r="K20" i="29"/>
  <c r="H20" i="29"/>
  <c r="K19" i="29"/>
  <c r="H19" i="29"/>
  <c r="K18" i="29"/>
  <c r="H18" i="29"/>
  <c r="K17" i="29"/>
  <c r="H17" i="29"/>
  <c r="K16" i="29"/>
  <c r="H16" i="29"/>
  <c r="K15" i="29"/>
  <c r="H15" i="29"/>
  <c r="K14" i="29"/>
  <c r="H14" i="29"/>
  <c r="K13" i="29"/>
  <c r="H13" i="29"/>
  <c r="K12" i="29"/>
  <c r="H12" i="29"/>
  <c r="K11" i="29"/>
  <c r="H11" i="29"/>
  <c r="K10" i="29"/>
  <c r="H10" i="29"/>
  <c r="K9" i="29"/>
  <c r="H9" i="29"/>
  <c r="K8" i="29"/>
  <c r="H8" i="29"/>
  <c r="M7" i="29"/>
  <c r="L7" i="29"/>
  <c r="J7" i="29"/>
  <c r="I7" i="29"/>
  <c r="K7" i="29" s="1"/>
  <c r="G7" i="29"/>
  <c r="F7" i="29"/>
  <c r="H7" i="29" s="1"/>
  <c r="E7" i="29"/>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S6" i="28"/>
  <c r="R6" i="28"/>
  <c r="Q6" i="28"/>
  <c r="P6" i="28"/>
  <c r="O6" i="28"/>
  <c r="N6" i="28"/>
  <c r="M6" i="28"/>
  <c r="L6" i="28"/>
  <c r="K6" i="28"/>
  <c r="J6" i="28"/>
  <c r="I6" i="28"/>
  <c r="H6" i="28"/>
  <c r="G6" i="28"/>
  <c r="F6" i="28"/>
  <c r="E6" i="28"/>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E7" i="27"/>
  <c r="S6" i="27"/>
  <c r="R6" i="27"/>
  <c r="Q6" i="27"/>
  <c r="P6" i="27"/>
  <c r="O6" i="27"/>
  <c r="N6" i="27"/>
  <c r="M6" i="27"/>
  <c r="L6" i="27"/>
  <c r="K6" i="27"/>
  <c r="J6" i="27"/>
  <c r="I6" i="27"/>
  <c r="H6" i="27"/>
  <c r="G6" i="27"/>
  <c r="F6" i="27"/>
  <c r="E6" i="27"/>
  <c r="L19" i="26"/>
  <c r="L18" i="26"/>
  <c r="L17" i="26"/>
  <c r="L16" i="26"/>
  <c r="K15" i="26"/>
  <c r="J15" i="26"/>
  <c r="I15" i="26"/>
  <c r="H15" i="26"/>
  <c r="G15" i="26"/>
  <c r="F15" i="26"/>
  <c r="L15" i="26" s="1"/>
  <c r="E15" i="26"/>
  <c r="L11" i="26"/>
  <c r="L10" i="26"/>
  <c r="L9" i="26"/>
  <c r="K8" i="26"/>
  <c r="J8" i="26"/>
  <c r="I8" i="26"/>
  <c r="H8" i="26"/>
  <c r="G8" i="26"/>
  <c r="F8" i="26"/>
  <c r="L8" i="26" s="1"/>
  <c r="E8" i="26"/>
  <c r="M59" i="25"/>
  <c r="M58" i="25"/>
  <c r="M57" i="25"/>
  <c r="M56" i="25"/>
  <c r="M55" i="25"/>
  <c r="M54" i="25"/>
  <c r="M53" i="25"/>
  <c r="L52" i="25"/>
  <c r="L37" i="25" s="1"/>
  <c r="L66" i="25" s="1"/>
  <c r="K52" i="25"/>
  <c r="J52" i="25"/>
  <c r="J37" i="25" s="1"/>
  <c r="J66" i="25" s="1"/>
  <c r="I52" i="25"/>
  <c r="M52" i="25" s="1"/>
  <c r="H52" i="25"/>
  <c r="G52" i="25"/>
  <c r="F52" i="25"/>
  <c r="E52" i="25"/>
  <c r="M51" i="25"/>
  <c r="M50" i="25"/>
  <c r="M49" i="25"/>
  <c r="M48" i="25"/>
  <c r="M47" i="25"/>
  <c r="M46" i="25"/>
  <c r="M45" i="25"/>
  <c r="M44" i="25"/>
  <c r="M43" i="25"/>
  <c r="M42" i="25"/>
  <c r="M41" i="25"/>
  <c r="M40" i="25"/>
  <c r="L39" i="25"/>
  <c r="K39" i="25"/>
  <c r="J39" i="25"/>
  <c r="I39" i="25"/>
  <c r="M39" i="25" s="1"/>
  <c r="H39" i="25"/>
  <c r="G39" i="25"/>
  <c r="G37" i="25" s="1"/>
  <c r="F39" i="25"/>
  <c r="F37" i="25" s="1"/>
  <c r="E39" i="25"/>
  <c r="M38" i="25"/>
  <c r="K37" i="25"/>
  <c r="I37" i="25"/>
  <c r="H37" i="25"/>
  <c r="E37" i="25"/>
  <c r="M30" i="25"/>
  <c r="M29" i="25"/>
  <c r="M28" i="25"/>
  <c r="M27" i="25"/>
  <c r="M26" i="25"/>
  <c r="M25" i="25"/>
  <c r="M24" i="25"/>
  <c r="K23" i="25"/>
  <c r="I23" i="25"/>
  <c r="M23" i="25" s="1"/>
  <c r="H23" i="25"/>
  <c r="G23" i="25"/>
  <c r="G8" i="25" s="1"/>
  <c r="F23" i="25"/>
  <c r="F8" i="25" s="1"/>
  <c r="F66" i="25" s="1"/>
  <c r="E23" i="25"/>
  <c r="M22" i="25"/>
  <c r="M21" i="25"/>
  <c r="M20" i="25"/>
  <c r="M19" i="25"/>
  <c r="M18" i="25"/>
  <c r="M17" i="25"/>
  <c r="M16" i="25"/>
  <c r="M15" i="25"/>
  <c r="M14" i="25"/>
  <c r="M13" i="25"/>
  <c r="M12" i="25"/>
  <c r="M11" i="25"/>
  <c r="K10" i="25"/>
  <c r="K8" i="25" s="1"/>
  <c r="K66" i="25" s="1"/>
  <c r="I10" i="25"/>
  <c r="M10" i="25" s="1"/>
  <c r="H10" i="25"/>
  <c r="G10" i="25"/>
  <c r="F10" i="25"/>
  <c r="E10" i="25"/>
  <c r="M9" i="25"/>
  <c r="I8" i="25"/>
  <c r="M8" i="25" s="1"/>
  <c r="H8" i="25"/>
  <c r="H66" i="25" s="1"/>
  <c r="E8" i="25"/>
  <c r="M57" i="24"/>
  <c r="M56" i="24"/>
  <c r="M55" i="24"/>
  <c r="M54" i="24"/>
  <c r="M53" i="24"/>
  <c r="M52" i="24"/>
  <c r="M51" i="24"/>
  <c r="K50" i="24"/>
  <c r="I50" i="24"/>
  <c r="M50" i="24" s="1"/>
  <c r="H50" i="24"/>
  <c r="G50" i="24"/>
  <c r="F50" i="24"/>
  <c r="F36" i="24" s="1"/>
  <c r="E50" i="24"/>
  <c r="M49" i="24"/>
  <c r="M48" i="24"/>
  <c r="M47" i="24"/>
  <c r="M46" i="24"/>
  <c r="M45" i="24"/>
  <c r="M44" i="24"/>
  <c r="M43" i="24"/>
  <c r="M42" i="24"/>
  <c r="M41" i="24"/>
  <c r="M40" i="24"/>
  <c r="M39" i="24"/>
  <c r="M38" i="24"/>
  <c r="K37" i="24"/>
  <c r="I37" i="24"/>
  <c r="I36" i="24" s="1"/>
  <c r="H37" i="24"/>
  <c r="H36" i="24" s="1"/>
  <c r="G37" i="24"/>
  <c r="F37" i="24"/>
  <c r="E37" i="24"/>
  <c r="E36" i="24" s="1"/>
  <c r="K36" i="24"/>
  <c r="K64" i="24" s="1"/>
  <c r="G36" i="24"/>
  <c r="G64" i="24" s="1"/>
  <c r="M29" i="24"/>
  <c r="M28" i="24"/>
  <c r="M27" i="24"/>
  <c r="M26" i="24"/>
  <c r="M25" i="24"/>
  <c r="M24" i="24"/>
  <c r="M23" i="24"/>
  <c r="K22" i="24"/>
  <c r="I22" i="24"/>
  <c r="M22" i="24" s="1"/>
  <c r="H22" i="24"/>
  <c r="G22" i="24"/>
  <c r="F22" i="24"/>
  <c r="F8" i="24" s="1"/>
  <c r="E22" i="24"/>
  <c r="M21" i="24"/>
  <c r="M20" i="24"/>
  <c r="M19" i="24"/>
  <c r="M18" i="24"/>
  <c r="M17" i="24"/>
  <c r="M16" i="24"/>
  <c r="M15" i="24"/>
  <c r="M14" i="24"/>
  <c r="M13" i="24"/>
  <c r="M12" i="24"/>
  <c r="M11" i="24"/>
  <c r="M10" i="24"/>
  <c r="K9" i="24"/>
  <c r="I9" i="24"/>
  <c r="I8" i="24" s="1"/>
  <c r="H9" i="24"/>
  <c r="H8" i="24" s="1"/>
  <c r="G9" i="24"/>
  <c r="F9" i="24"/>
  <c r="E9" i="24"/>
  <c r="E8" i="24" s="1"/>
  <c r="K8" i="24"/>
  <c r="G8" i="24"/>
  <c r="M29" i="23"/>
  <c r="M28" i="23"/>
  <c r="M27" i="23"/>
  <c r="M26" i="23"/>
  <c r="M23" i="23"/>
  <c r="M22" i="23"/>
  <c r="K22" i="23"/>
  <c r="I22" i="23"/>
  <c r="H22" i="23"/>
  <c r="G22" i="23"/>
  <c r="F22" i="23"/>
  <c r="E22" i="23"/>
  <c r="M21" i="23"/>
  <c r="M17" i="23"/>
  <c r="M16" i="23"/>
  <c r="M15" i="23"/>
  <c r="M14" i="23"/>
  <c r="M13" i="23"/>
  <c r="M12" i="23"/>
  <c r="M11" i="23"/>
  <c r="M10" i="23"/>
  <c r="M9" i="23"/>
  <c r="K9" i="23"/>
  <c r="I9" i="23"/>
  <c r="H9" i="23"/>
  <c r="H8" i="23" s="1"/>
  <c r="M8" i="23" s="1"/>
  <c r="G9" i="23"/>
  <c r="F9" i="23"/>
  <c r="F8" i="23" s="1"/>
  <c r="E9" i="23"/>
  <c r="K8" i="23"/>
  <c r="I8" i="23"/>
  <c r="G8" i="23"/>
  <c r="E8" i="23"/>
  <c r="S22" i="12"/>
  <c r="R22" i="12"/>
  <c r="Q22" i="12"/>
  <c r="P22" i="12"/>
  <c r="O22" i="12"/>
  <c r="N22" i="12"/>
  <c r="M22" i="12"/>
  <c r="L22" i="12"/>
  <c r="L8" i="12" s="1"/>
  <c r="K22" i="12"/>
  <c r="J22" i="12"/>
  <c r="I22" i="12"/>
  <c r="H22" i="12"/>
  <c r="G22" i="12"/>
  <c r="F22" i="12"/>
  <c r="E22" i="12"/>
  <c r="D22" i="12"/>
  <c r="D8" i="12" s="1"/>
  <c r="C22" i="12"/>
  <c r="V9" i="12"/>
  <c r="U9" i="12"/>
  <c r="T9" i="12"/>
  <c r="S9" i="12"/>
  <c r="R9" i="12"/>
  <c r="R8" i="12" s="1"/>
  <c r="Q9" i="12"/>
  <c r="P9" i="12"/>
  <c r="P8" i="12" s="1"/>
  <c r="O9" i="12"/>
  <c r="N9" i="12"/>
  <c r="N8" i="12" s="1"/>
  <c r="M9" i="12"/>
  <c r="L9" i="12"/>
  <c r="K9" i="12"/>
  <c r="J9" i="12"/>
  <c r="J8" i="12" s="1"/>
  <c r="I9" i="12"/>
  <c r="H9" i="12"/>
  <c r="H8" i="12" s="1"/>
  <c r="G9" i="12"/>
  <c r="F9" i="12"/>
  <c r="F8" i="12" s="1"/>
  <c r="E9" i="12"/>
  <c r="D9" i="12"/>
  <c r="C9" i="12"/>
  <c r="S8" i="12"/>
  <c r="Q8" i="12"/>
  <c r="O8" i="12"/>
  <c r="M8" i="12"/>
  <c r="K8" i="12"/>
  <c r="I8" i="12"/>
  <c r="G8" i="12"/>
  <c r="E8" i="12"/>
  <c r="Y53" i="11"/>
  <c r="X53" i="11"/>
  <c r="W53" i="11"/>
  <c r="V53" i="11"/>
  <c r="U53" i="11"/>
  <c r="T53" i="11"/>
  <c r="S53" i="11"/>
  <c r="R53" i="11"/>
  <c r="Q53" i="11"/>
  <c r="P53" i="11"/>
  <c r="O53" i="11"/>
  <c r="N53" i="11"/>
  <c r="M53" i="11"/>
  <c r="L53" i="11"/>
  <c r="K53" i="11"/>
  <c r="J53" i="11"/>
  <c r="I53" i="11"/>
  <c r="H53" i="11"/>
  <c r="Y51" i="11"/>
  <c r="X51" i="11"/>
  <c r="W51" i="11"/>
  <c r="V51" i="11"/>
  <c r="U51" i="11"/>
  <c r="T51" i="11"/>
  <c r="S51" i="11"/>
  <c r="R51" i="11"/>
  <c r="Q51" i="11"/>
  <c r="P51" i="11"/>
  <c r="O51" i="11"/>
  <c r="N51" i="11"/>
  <c r="M51" i="11"/>
  <c r="L51" i="11"/>
  <c r="K51" i="11"/>
  <c r="J51" i="11"/>
  <c r="I51" i="11"/>
  <c r="H51" i="11"/>
  <c r="Y46" i="11"/>
  <c r="X46" i="11"/>
  <c r="W46" i="11"/>
  <c r="V46" i="11"/>
  <c r="V28" i="11" s="1"/>
  <c r="U46" i="11"/>
  <c r="T46" i="11"/>
  <c r="S46" i="11"/>
  <c r="R46" i="11"/>
  <c r="Q46" i="11"/>
  <c r="P46" i="11"/>
  <c r="O46" i="11"/>
  <c r="N46" i="11"/>
  <c r="N28" i="11" s="1"/>
  <c r="M46" i="11"/>
  <c r="L46" i="11"/>
  <c r="K46" i="11"/>
  <c r="J46" i="11"/>
  <c r="I46" i="11"/>
  <c r="H46" i="11"/>
  <c r="X39" i="11"/>
  <c r="W39" i="11"/>
  <c r="V39" i="11"/>
  <c r="U39" i="11"/>
  <c r="U28" i="11" s="1"/>
  <c r="U11" i="11" s="1"/>
  <c r="T39" i="11"/>
  <c r="S39" i="11"/>
  <c r="R39" i="11"/>
  <c r="Q39" i="11"/>
  <c r="P39" i="11"/>
  <c r="O39" i="11"/>
  <c r="N39" i="11"/>
  <c r="M39" i="11"/>
  <c r="M28" i="11" s="1"/>
  <c r="M11" i="11" s="1"/>
  <c r="L39" i="11"/>
  <c r="K39" i="11"/>
  <c r="J39" i="11"/>
  <c r="I39" i="11"/>
  <c r="H39" i="11"/>
  <c r="X35" i="11"/>
  <c r="W35" i="11"/>
  <c r="V35" i="11"/>
  <c r="U35" i="11"/>
  <c r="T35" i="11"/>
  <c r="S35" i="11"/>
  <c r="R35" i="11"/>
  <c r="Q35" i="11"/>
  <c r="P35" i="11"/>
  <c r="O35" i="11"/>
  <c r="N35" i="11"/>
  <c r="M35" i="11"/>
  <c r="L35" i="11"/>
  <c r="K35" i="11"/>
  <c r="J35" i="11"/>
  <c r="I35" i="11"/>
  <c r="H35" i="11"/>
  <c r="X32" i="11"/>
  <c r="W32" i="11"/>
  <c r="W28" i="11" s="1"/>
  <c r="W11" i="11" s="1"/>
  <c r="V32" i="11"/>
  <c r="U32" i="11"/>
  <c r="T32" i="11"/>
  <c r="S32" i="11"/>
  <c r="S28" i="11" s="1"/>
  <c r="S11" i="11" s="1"/>
  <c r="R32" i="11"/>
  <c r="Q32" i="11"/>
  <c r="Q28" i="11" s="1"/>
  <c r="Q11" i="11" s="1"/>
  <c r="P32" i="11"/>
  <c r="O32" i="11"/>
  <c r="O28" i="11" s="1"/>
  <c r="O11" i="11" s="1"/>
  <c r="N32" i="11"/>
  <c r="M32" i="11"/>
  <c r="L32" i="11"/>
  <c r="K32" i="11"/>
  <c r="K28" i="11" s="1"/>
  <c r="K11" i="11" s="1"/>
  <c r="J32" i="11"/>
  <c r="H32" i="11"/>
  <c r="Y29" i="11"/>
  <c r="X29" i="11"/>
  <c r="X28" i="11" s="1"/>
  <c r="X11" i="11" s="1"/>
  <c r="W29" i="11"/>
  <c r="V29" i="11"/>
  <c r="U29" i="11"/>
  <c r="T29" i="11"/>
  <c r="S29" i="11"/>
  <c r="R29" i="11"/>
  <c r="R28" i="11" s="1"/>
  <c r="R11" i="11" s="1"/>
  <c r="Q29" i="11"/>
  <c r="P29" i="11"/>
  <c r="P28" i="11" s="1"/>
  <c r="P11" i="11" s="1"/>
  <c r="O29" i="11"/>
  <c r="N29" i="11"/>
  <c r="M29" i="11"/>
  <c r="L29" i="11"/>
  <c r="K29" i="11"/>
  <c r="J29" i="11"/>
  <c r="J28" i="11" s="1"/>
  <c r="J11" i="11" s="1"/>
  <c r="I29" i="11"/>
  <c r="H29" i="11"/>
  <c r="H28" i="11" s="1"/>
  <c r="H11" i="11" s="1"/>
  <c r="Y28" i="11"/>
  <c r="T28" i="11"/>
  <c r="L28" i="11"/>
  <c r="F28" i="11"/>
  <c r="Y15" i="11"/>
  <c r="X15" i="11"/>
  <c r="W15" i="11"/>
  <c r="V15" i="11"/>
  <c r="V11" i="11" s="1"/>
  <c r="U15" i="11"/>
  <c r="T15" i="11"/>
  <c r="T11" i="11" s="1"/>
  <c r="S15" i="11"/>
  <c r="R15" i="11"/>
  <c r="Q15" i="11"/>
  <c r="P15" i="11"/>
  <c r="O15" i="11"/>
  <c r="N15" i="11"/>
  <c r="N11" i="11" s="1"/>
  <c r="M15" i="11"/>
  <c r="L15" i="11"/>
  <c r="L11" i="11" s="1"/>
  <c r="K15" i="11"/>
  <c r="J15" i="11"/>
  <c r="I15" i="11"/>
  <c r="H15" i="11"/>
  <c r="F15" i="11"/>
  <c r="I11" i="11"/>
  <c r="AC53" i="10"/>
  <c r="AB53" i="10"/>
  <c r="AA53" i="10"/>
  <c r="Z53" i="10"/>
  <c r="Y53" i="10"/>
  <c r="X53" i="10"/>
  <c r="W53" i="10"/>
  <c r="V53" i="10"/>
  <c r="U53" i="10"/>
  <c r="T53" i="10"/>
  <c r="S53" i="10"/>
  <c r="R53" i="10"/>
  <c r="Q53" i="10"/>
  <c r="P53" i="10"/>
  <c r="O53" i="10"/>
  <c r="N53" i="10"/>
  <c r="M53" i="10"/>
  <c r="L53" i="10"/>
  <c r="K53" i="10"/>
  <c r="J53" i="10"/>
  <c r="H53" i="10"/>
  <c r="AC51" i="10"/>
  <c r="AB51" i="10"/>
  <c r="AA51" i="10"/>
  <c r="Z51" i="10"/>
  <c r="Y51" i="10"/>
  <c r="X51" i="10"/>
  <c r="W51" i="10"/>
  <c r="V51" i="10"/>
  <c r="U51" i="10"/>
  <c r="T51" i="10"/>
  <c r="S51" i="10"/>
  <c r="R51" i="10"/>
  <c r="Q51" i="10"/>
  <c r="P51" i="10"/>
  <c r="O51" i="10"/>
  <c r="N51" i="10"/>
  <c r="M51" i="10"/>
  <c r="L51" i="10"/>
  <c r="K51" i="10"/>
  <c r="J51" i="10"/>
  <c r="I51" i="10"/>
  <c r="H51" i="10"/>
  <c r="AC46" i="10"/>
  <c r="AB46" i="10"/>
  <c r="AA46" i="10"/>
  <c r="Z46" i="10"/>
  <c r="Y46" i="10"/>
  <c r="X46" i="10"/>
  <c r="W46" i="10"/>
  <c r="W28" i="10" s="1"/>
  <c r="V46" i="10"/>
  <c r="U46" i="10"/>
  <c r="T46" i="10"/>
  <c r="S46" i="10"/>
  <c r="R46" i="10"/>
  <c r="Q46" i="10"/>
  <c r="P46" i="10"/>
  <c r="O46" i="10"/>
  <c r="O28" i="10" s="1"/>
  <c r="N46" i="10"/>
  <c r="M46" i="10"/>
  <c r="L46" i="10"/>
  <c r="K46" i="10"/>
  <c r="J46" i="10"/>
  <c r="I46" i="10"/>
  <c r="H46" i="10"/>
  <c r="AC39" i="10"/>
  <c r="AC28" i="10" s="1"/>
  <c r="AB39" i="10"/>
  <c r="AA39" i="10"/>
  <c r="Z39" i="10"/>
  <c r="Y39" i="10"/>
  <c r="X39" i="10"/>
  <c r="W39" i="10"/>
  <c r="V39" i="10"/>
  <c r="U39" i="10"/>
  <c r="T39" i="10"/>
  <c r="S39" i="10"/>
  <c r="R39" i="10"/>
  <c r="Q39" i="10"/>
  <c r="P39" i="10"/>
  <c r="O39" i="10"/>
  <c r="N39" i="10"/>
  <c r="M39" i="10"/>
  <c r="L39" i="10"/>
  <c r="K39" i="10"/>
  <c r="J39" i="10"/>
  <c r="I39" i="10"/>
  <c r="H39" i="10"/>
  <c r="AC35" i="10"/>
  <c r="AB35" i="10"/>
  <c r="AA35" i="10"/>
  <c r="Z35" i="10"/>
  <c r="Y35" i="10"/>
  <c r="X35" i="10"/>
  <c r="W35" i="10"/>
  <c r="V35" i="10"/>
  <c r="U35" i="10"/>
  <c r="T35" i="10"/>
  <c r="S35" i="10"/>
  <c r="R35" i="10"/>
  <c r="Q35" i="10"/>
  <c r="P35" i="10"/>
  <c r="O35" i="10"/>
  <c r="N35" i="10"/>
  <c r="M35" i="10"/>
  <c r="L35" i="10"/>
  <c r="K35" i="10"/>
  <c r="J35" i="10"/>
  <c r="I35" i="10"/>
  <c r="H35" i="10"/>
  <c r="AB32" i="10"/>
  <c r="AA32" i="10"/>
  <c r="Z32" i="10"/>
  <c r="Y32" i="10"/>
  <c r="Y28" i="10" s="1"/>
  <c r="X32" i="10"/>
  <c r="X28" i="10" s="1"/>
  <c r="X11" i="10" s="1"/>
  <c r="W32" i="10"/>
  <c r="V32" i="10"/>
  <c r="U32" i="10"/>
  <c r="U28" i="10" s="1"/>
  <c r="T32" i="10"/>
  <c r="S32" i="10"/>
  <c r="R32" i="10"/>
  <c r="Q32" i="10"/>
  <c r="Q28" i="10" s="1"/>
  <c r="P32" i="10"/>
  <c r="P28" i="10" s="1"/>
  <c r="P11" i="10" s="1"/>
  <c r="O32" i="10"/>
  <c r="N32" i="10"/>
  <c r="M32" i="10"/>
  <c r="M28" i="10" s="1"/>
  <c r="L32" i="10"/>
  <c r="K32" i="10"/>
  <c r="J32" i="10"/>
  <c r="I32" i="10"/>
  <c r="H32" i="10"/>
  <c r="H28" i="10" s="1"/>
  <c r="AC29" i="10"/>
  <c r="AB29" i="10"/>
  <c r="AA29" i="10"/>
  <c r="Z29" i="10"/>
  <c r="Z28" i="10" s="1"/>
  <c r="Y29" i="10"/>
  <c r="X29" i="10"/>
  <c r="W29" i="10"/>
  <c r="V29" i="10"/>
  <c r="V28" i="10" s="1"/>
  <c r="U29" i="10"/>
  <c r="T29" i="10"/>
  <c r="S29" i="10"/>
  <c r="R29" i="10"/>
  <c r="R28" i="10" s="1"/>
  <c r="Q29" i="10"/>
  <c r="P29" i="10"/>
  <c r="O29" i="10"/>
  <c r="N29" i="10"/>
  <c r="N28" i="10" s="1"/>
  <c r="M29" i="10"/>
  <c r="L29" i="10"/>
  <c r="K29" i="10"/>
  <c r="J29" i="10"/>
  <c r="J28" i="10" s="1"/>
  <c r="H29" i="10"/>
  <c r="AB28" i="10"/>
  <c r="AA28" i="10"/>
  <c r="T28" i="10"/>
  <c r="S28" i="10"/>
  <c r="L28" i="10"/>
  <c r="K28" i="10"/>
  <c r="F28" i="10"/>
  <c r="AC15" i="10"/>
  <c r="AB15" i="10"/>
  <c r="AA15" i="10"/>
  <c r="AA11" i="10" s="1"/>
  <c r="Z15" i="10"/>
  <c r="Z11" i="10" s="1"/>
  <c r="Y15" i="10"/>
  <c r="X15" i="10"/>
  <c r="W15" i="10"/>
  <c r="W11" i="10" s="1"/>
  <c r="V15" i="10"/>
  <c r="U15" i="10"/>
  <c r="T15" i="10"/>
  <c r="S15" i="10"/>
  <c r="S11" i="10" s="1"/>
  <c r="R15" i="10"/>
  <c r="R11" i="10" s="1"/>
  <c r="Q15" i="10"/>
  <c r="P15" i="10"/>
  <c r="O15" i="10"/>
  <c r="O11" i="10" s="1"/>
  <c r="N15" i="10"/>
  <c r="M15" i="10"/>
  <c r="L15" i="10"/>
  <c r="K15" i="10"/>
  <c r="K11" i="10" s="1"/>
  <c r="J15" i="10"/>
  <c r="J11" i="10" s="1"/>
  <c r="I15" i="10"/>
  <c r="I11" i="10" s="1"/>
  <c r="H15" i="10"/>
  <c r="F15" i="10"/>
  <c r="AB11" i="10"/>
  <c r="T11" i="10"/>
  <c r="L11" i="10"/>
  <c r="H11" i="10"/>
  <c r="N24" i="9"/>
  <c r="M24" i="9"/>
  <c r="L24" i="9"/>
  <c r="K24" i="9"/>
  <c r="J24" i="9"/>
  <c r="I24" i="9"/>
  <c r="H24" i="9"/>
  <c r="G24" i="9"/>
  <c r="F24" i="9"/>
  <c r="N11" i="9"/>
  <c r="M11" i="9"/>
  <c r="L11" i="9"/>
  <c r="K11" i="9"/>
  <c r="J11" i="9"/>
  <c r="I11" i="9"/>
  <c r="H11" i="9"/>
  <c r="G11" i="9"/>
  <c r="F11" i="9"/>
  <c r="N7" i="9"/>
  <c r="M7" i="9"/>
  <c r="L7" i="9"/>
  <c r="K7" i="9"/>
  <c r="J7" i="9"/>
  <c r="I7" i="9"/>
  <c r="H7" i="9"/>
  <c r="F7" i="9"/>
  <c r="M48" i="8"/>
  <c r="L48" i="8"/>
  <c r="K48" i="8"/>
  <c r="G66" i="25" l="1"/>
  <c r="M8" i="24"/>
  <c r="H64" i="24"/>
  <c r="F64" i="24"/>
  <c r="M36" i="24"/>
  <c r="I64" i="24"/>
  <c r="M64" i="24" s="1"/>
  <c r="M37" i="25"/>
  <c r="M9" i="24"/>
  <c r="M37" i="24"/>
  <c r="I66" i="25"/>
  <c r="M66" i="25" s="1"/>
  <c r="M11" i="10"/>
  <c r="U11" i="10"/>
  <c r="AC11" i="10"/>
  <c r="N11" i="10"/>
  <c r="V11" i="10"/>
  <c r="Q11" i="10"/>
  <c r="Y11" i="10"/>
</calcChain>
</file>

<file path=xl/sharedStrings.xml><?xml version="1.0" encoding="utf-8"?>
<sst xmlns="http://schemas.openxmlformats.org/spreadsheetml/2006/main" count="3944" uniqueCount="697">
  <si>
    <t>区分</t>
    <rPh sb="0" eb="2">
      <t>クブン</t>
    </rPh>
    <phoneticPr fontId="3"/>
  </si>
  <si>
    <t>園数</t>
    <rPh sb="0" eb="1">
      <t>エン</t>
    </rPh>
    <rPh sb="1" eb="2">
      <t>スウ</t>
    </rPh>
    <phoneticPr fontId="3"/>
  </si>
  <si>
    <t>総数</t>
    <rPh sb="0" eb="2">
      <t>ソウスウ</t>
    </rPh>
    <phoneticPr fontId="3"/>
  </si>
  <si>
    <t>計</t>
    <rPh sb="0" eb="1">
      <t>ケイ</t>
    </rPh>
    <phoneticPr fontId="3"/>
  </si>
  <si>
    <t>男</t>
    <rPh sb="0" eb="1">
      <t>オ</t>
    </rPh>
    <phoneticPr fontId="3"/>
  </si>
  <si>
    <t>人</t>
    <rPh sb="0" eb="1">
      <t>ヒト</t>
    </rPh>
    <phoneticPr fontId="3"/>
  </si>
  <si>
    <t>公立</t>
    <rPh sb="0" eb="2">
      <t>コウリツ</t>
    </rPh>
    <phoneticPr fontId="3"/>
  </si>
  <si>
    <t>私立</t>
    <rPh sb="0" eb="2">
      <t>シリツ</t>
    </rPh>
    <phoneticPr fontId="3"/>
  </si>
  <si>
    <t>市部計</t>
    <rPh sb="0" eb="2">
      <t>シブ</t>
    </rPh>
    <rPh sb="2" eb="3">
      <t>ケイ</t>
    </rPh>
    <phoneticPr fontId="3"/>
  </si>
  <si>
    <t>前橋市</t>
    <rPh sb="0" eb="3">
      <t>マエバシシ</t>
    </rPh>
    <phoneticPr fontId="3"/>
  </si>
  <si>
    <t>高崎市</t>
    <rPh sb="0" eb="3">
      <t>タカサキシ</t>
    </rPh>
    <phoneticPr fontId="3"/>
  </si>
  <si>
    <t>桐生市</t>
    <rPh sb="0" eb="3">
      <t>キリュウシ</t>
    </rPh>
    <phoneticPr fontId="3"/>
  </si>
  <si>
    <t>伊勢崎市</t>
    <rPh sb="0" eb="4">
      <t>イセザキシ</t>
    </rPh>
    <phoneticPr fontId="3"/>
  </si>
  <si>
    <t>太田市</t>
    <rPh sb="0" eb="3">
      <t>オオタシ</t>
    </rPh>
    <phoneticPr fontId="3"/>
  </si>
  <si>
    <t>沼田市</t>
    <rPh sb="0" eb="3">
      <t>ヌマタシ</t>
    </rPh>
    <phoneticPr fontId="3"/>
  </si>
  <si>
    <t>館林市</t>
    <rPh sb="0" eb="3">
      <t>タテバヤシシ</t>
    </rPh>
    <phoneticPr fontId="3"/>
  </si>
  <si>
    <t>渋川市</t>
    <rPh sb="0" eb="3">
      <t>シブカワシ</t>
    </rPh>
    <phoneticPr fontId="3"/>
  </si>
  <si>
    <t>藤岡市</t>
    <rPh sb="0" eb="3">
      <t>フジオカシ</t>
    </rPh>
    <phoneticPr fontId="3"/>
  </si>
  <si>
    <t>富岡市</t>
    <rPh sb="0" eb="3">
      <t>トミオカシ</t>
    </rPh>
    <phoneticPr fontId="3"/>
  </si>
  <si>
    <t>安中市</t>
    <rPh sb="0" eb="3">
      <t>アンナカシ</t>
    </rPh>
    <phoneticPr fontId="3"/>
  </si>
  <si>
    <t>みどり市</t>
    <rPh sb="3" eb="4">
      <t>シ</t>
    </rPh>
    <phoneticPr fontId="3"/>
  </si>
  <si>
    <t>郡部計</t>
    <rPh sb="0" eb="1">
      <t>グン</t>
    </rPh>
    <rPh sb="1" eb="2">
      <t>シブ</t>
    </rPh>
    <rPh sb="2" eb="3">
      <t>ケイ</t>
    </rPh>
    <phoneticPr fontId="3"/>
  </si>
  <si>
    <t>北群馬郡</t>
    <rPh sb="0" eb="4">
      <t>キタグンマグン</t>
    </rPh>
    <phoneticPr fontId="3"/>
  </si>
  <si>
    <t>多野郡</t>
    <rPh sb="0" eb="3">
      <t>タノグン</t>
    </rPh>
    <phoneticPr fontId="3"/>
  </si>
  <si>
    <t>甘楽郡</t>
    <rPh sb="0" eb="3">
      <t>カンラグン</t>
    </rPh>
    <phoneticPr fontId="3"/>
  </si>
  <si>
    <t>吾妻郡</t>
    <rPh sb="0" eb="3">
      <t>アガツマグン</t>
    </rPh>
    <phoneticPr fontId="3"/>
  </si>
  <si>
    <t>利根郡</t>
    <rPh sb="0" eb="3">
      <t>トネグン</t>
    </rPh>
    <phoneticPr fontId="3"/>
  </si>
  <si>
    <t>佐波郡</t>
    <rPh sb="0" eb="3">
      <t>サワグン</t>
    </rPh>
    <phoneticPr fontId="3"/>
  </si>
  <si>
    <t>邑楽郡</t>
    <rPh sb="0" eb="3">
      <t>オウラグン</t>
    </rPh>
    <phoneticPr fontId="3"/>
  </si>
  <si>
    <t>国立</t>
    <rPh sb="0" eb="2">
      <t>コクリツ</t>
    </rPh>
    <phoneticPr fontId="7"/>
  </si>
  <si>
    <t>満1歳</t>
    <rPh sb="0" eb="1">
      <t>マン</t>
    </rPh>
    <rPh sb="2" eb="3">
      <t>サイ</t>
    </rPh>
    <phoneticPr fontId="3"/>
  </si>
  <si>
    <t>満２歳</t>
    <rPh sb="0" eb="1">
      <t>マン</t>
    </rPh>
    <rPh sb="2" eb="3">
      <t>サイ</t>
    </rPh>
    <phoneticPr fontId="7"/>
  </si>
  <si>
    <t>女</t>
    <rPh sb="0" eb="1">
      <t>オンナ</t>
    </rPh>
    <phoneticPr fontId="7"/>
  </si>
  <si>
    <t>-</t>
    <phoneticPr fontId="7"/>
  </si>
  <si>
    <t>学級数</t>
    <rPh sb="0" eb="3">
      <t>ガッキュウスウ</t>
    </rPh>
    <phoneticPr fontId="7"/>
  </si>
  <si>
    <t>在園者数</t>
    <rPh sb="0" eb="1">
      <t>ザイ</t>
    </rPh>
    <rPh sb="2" eb="3">
      <t>シャ</t>
    </rPh>
    <rPh sb="3" eb="4">
      <t>スウ</t>
    </rPh>
    <phoneticPr fontId="3"/>
  </si>
  <si>
    <t>３歳児</t>
    <rPh sb="1" eb="2">
      <t>サイ</t>
    </rPh>
    <rPh sb="2" eb="3">
      <t>ジ</t>
    </rPh>
    <phoneticPr fontId="7"/>
  </si>
  <si>
    <t>４歳児</t>
    <rPh sb="1" eb="2">
      <t>サイ</t>
    </rPh>
    <rPh sb="2" eb="3">
      <t>ジ</t>
    </rPh>
    <phoneticPr fontId="3"/>
  </si>
  <si>
    <t>５歳児</t>
    <rPh sb="1" eb="2">
      <t>サイ</t>
    </rPh>
    <rPh sb="2" eb="3">
      <t>ジ</t>
    </rPh>
    <phoneticPr fontId="7"/>
  </si>
  <si>
    <t>0歳</t>
    <rPh sb="1" eb="2">
      <t>サイ</t>
    </rPh>
    <phoneticPr fontId="3"/>
  </si>
  <si>
    <t>本務教育・保育職員数</t>
    <rPh sb="0" eb="2">
      <t>ホンム</t>
    </rPh>
    <rPh sb="2" eb="4">
      <t>キョウイク</t>
    </rPh>
    <rPh sb="5" eb="7">
      <t>ホイク</t>
    </rPh>
    <rPh sb="7" eb="9">
      <t>ショクイン</t>
    </rPh>
    <rPh sb="9" eb="10">
      <t>スウ</t>
    </rPh>
    <phoneticPr fontId="8"/>
  </si>
  <si>
    <t>令和3年度</t>
    <rPh sb="0" eb="2">
      <t>レイワ</t>
    </rPh>
    <rPh sb="3" eb="5">
      <t>ネンド</t>
    </rPh>
    <rPh sb="4" eb="5">
      <t>ド</t>
    </rPh>
    <phoneticPr fontId="3"/>
  </si>
  <si>
    <t>－</t>
  </si>
  <si>
    <t>２２－３市郡別幼保連携型認定こども園一覧 （令和4年5月1日）</t>
    <rPh sb="4" eb="6">
      <t>シグン</t>
    </rPh>
    <rPh sb="6" eb="7">
      <t>ベツ</t>
    </rPh>
    <rPh sb="7" eb="8">
      <t>ヨウ</t>
    </rPh>
    <rPh sb="8" eb="9">
      <t>タモツ</t>
    </rPh>
    <rPh sb="9" eb="11">
      <t>レンケイ</t>
    </rPh>
    <rPh sb="11" eb="12">
      <t>カタ</t>
    </rPh>
    <rPh sb="12" eb="14">
      <t>ニンテイ</t>
    </rPh>
    <rPh sb="17" eb="18">
      <t>エン</t>
    </rPh>
    <rPh sb="18" eb="20">
      <t>イチラン</t>
    </rPh>
    <rPh sb="22" eb="24">
      <t>レイワ</t>
    </rPh>
    <rPh sb="25" eb="26">
      <t>ネン</t>
    </rPh>
    <rPh sb="26" eb="27">
      <t>ヘイネン</t>
    </rPh>
    <rPh sb="27" eb="28">
      <t>ツキ</t>
    </rPh>
    <rPh sb="29" eb="30">
      <t>ニチ</t>
    </rPh>
    <phoneticPr fontId="3"/>
  </si>
  <si>
    <t>令和4年度</t>
    <rPh sb="0" eb="2">
      <t>レイワ</t>
    </rPh>
    <rPh sb="3" eb="5">
      <t>ネンド</t>
    </rPh>
    <rPh sb="4" eb="5">
      <t>ド</t>
    </rPh>
    <phoneticPr fontId="3"/>
  </si>
  <si>
    <t>資料：文部科学省「令和4年度学校基本調査」</t>
    <rPh sb="0" eb="2">
      <t>シリョウ</t>
    </rPh>
    <rPh sb="3" eb="5">
      <t>モンブ</t>
    </rPh>
    <rPh sb="5" eb="8">
      <t>カガクショウ</t>
    </rPh>
    <rPh sb="9" eb="11">
      <t>レイワ</t>
    </rPh>
    <rPh sb="12" eb="14">
      <t>ネンド</t>
    </rPh>
    <rPh sb="13" eb="14">
      <t>ド</t>
    </rPh>
    <rPh sb="14" eb="16">
      <t>ガッコウ</t>
    </rPh>
    <rPh sb="16" eb="18">
      <t>キホン</t>
    </rPh>
    <rPh sb="18" eb="20">
      <t>チョウサ</t>
    </rPh>
    <phoneticPr fontId="3"/>
  </si>
  <si>
    <t>-</t>
    <phoneticPr fontId="7"/>
  </si>
  <si>
    <t>-</t>
    <phoneticPr fontId="7"/>
  </si>
  <si>
    <t>-</t>
    <phoneticPr fontId="7"/>
  </si>
  <si>
    <t>２２－１ 学校総覧 （令和4年5月1日）</t>
    <rPh sb="5" eb="7">
      <t>ガッコウ</t>
    </rPh>
    <rPh sb="7" eb="9">
      <t>ソウラン</t>
    </rPh>
    <rPh sb="11" eb="13">
      <t>レイワ</t>
    </rPh>
    <rPh sb="14" eb="15">
      <t>ネン</t>
    </rPh>
    <rPh sb="16" eb="17">
      <t>ガツ</t>
    </rPh>
    <rPh sb="18" eb="19">
      <t>ニチ</t>
    </rPh>
    <phoneticPr fontId="3"/>
  </si>
  <si>
    <t>学校（園）数</t>
    <rPh sb="0" eb="2">
      <t>ガッコウ</t>
    </rPh>
    <rPh sb="3" eb="4">
      <t>エン</t>
    </rPh>
    <rPh sb="5" eb="6">
      <t>スウ</t>
    </rPh>
    <phoneticPr fontId="3"/>
  </si>
  <si>
    <t>学級数</t>
    <rPh sb="0" eb="2">
      <t>ガッキュウ</t>
    </rPh>
    <rPh sb="2" eb="3">
      <t>スウ</t>
    </rPh>
    <phoneticPr fontId="3"/>
  </si>
  <si>
    <t>園児・児童・生徒・学生数</t>
    <rPh sb="0" eb="2">
      <t>エンジ</t>
    </rPh>
    <rPh sb="3" eb="5">
      <t>ジドウ</t>
    </rPh>
    <rPh sb="6" eb="8">
      <t>セイト</t>
    </rPh>
    <rPh sb="9" eb="12">
      <t>ガクセイスウ</t>
    </rPh>
    <phoneticPr fontId="3"/>
  </si>
  <si>
    <t>教員数（本務者）</t>
    <rPh sb="0" eb="2">
      <t>キョウイン</t>
    </rPh>
    <rPh sb="2" eb="3">
      <t>スウ</t>
    </rPh>
    <rPh sb="4" eb="6">
      <t>ホンム</t>
    </rPh>
    <rPh sb="6" eb="7">
      <t>シャ</t>
    </rPh>
    <phoneticPr fontId="3"/>
  </si>
  <si>
    <t>兼務
教員数</t>
    <rPh sb="0" eb="2">
      <t>ケンム</t>
    </rPh>
    <rPh sb="3" eb="5">
      <t>キョウイン</t>
    </rPh>
    <rPh sb="5" eb="6">
      <t>スウ</t>
    </rPh>
    <phoneticPr fontId="3"/>
  </si>
  <si>
    <t>職員数（本務者）</t>
    <rPh sb="0" eb="2">
      <t>ショクイン</t>
    </rPh>
    <rPh sb="2" eb="3">
      <t>スウ</t>
    </rPh>
    <rPh sb="4" eb="5">
      <t>ホン</t>
    </rPh>
    <rPh sb="5" eb="6">
      <t>ム</t>
    </rPh>
    <rPh sb="6" eb="7">
      <t>モノ</t>
    </rPh>
    <phoneticPr fontId="3"/>
  </si>
  <si>
    <t>本校</t>
    <rPh sb="0" eb="2">
      <t>ホンコウ</t>
    </rPh>
    <phoneticPr fontId="3"/>
  </si>
  <si>
    <t>分校</t>
    <rPh sb="0" eb="2">
      <t>ブンコウ</t>
    </rPh>
    <phoneticPr fontId="3"/>
  </si>
  <si>
    <t>女</t>
    <rPh sb="0" eb="1">
      <t>ニョ</t>
    </rPh>
    <phoneticPr fontId="3"/>
  </si>
  <si>
    <t>幼稚園</t>
    <rPh sb="0" eb="3">
      <t>ヨウチエン</t>
    </rPh>
    <phoneticPr fontId="3"/>
  </si>
  <si>
    <t>-</t>
    <phoneticPr fontId="3"/>
  </si>
  <si>
    <t>国立</t>
    <rPh sb="0" eb="2">
      <t>コクリツ</t>
    </rPh>
    <phoneticPr fontId="3"/>
  </si>
  <si>
    <t>幼保連携型</t>
    <rPh sb="0" eb="1">
      <t>ヨウ</t>
    </rPh>
    <rPh sb="1" eb="2">
      <t>ホ</t>
    </rPh>
    <rPh sb="2" eb="3">
      <t>レン</t>
    </rPh>
    <rPh sb="3" eb="4">
      <t>ケイ</t>
    </rPh>
    <rPh sb="4" eb="5">
      <t>カタ</t>
    </rPh>
    <phoneticPr fontId="3"/>
  </si>
  <si>
    <t>認定こども園</t>
    <rPh sb="0" eb="2">
      <t>ニンテイ</t>
    </rPh>
    <rPh sb="5" eb="6">
      <t>エン</t>
    </rPh>
    <phoneticPr fontId="3"/>
  </si>
  <si>
    <t>小学校</t>
    <rPh sb="0" eb="3">
      <t>ショウガッコウ</t>
    </rPh>
    <phoneticPr fontId="3"/>
  </si>
  <si>
    <t>中学校</t>
    <rPh sb="0" eb="3">
      <t>チュウガッコウ</t>
    </rPh>
    <phoneticPr fontId="3"/>
  </si>
  <si>
    <t>義務教育学校</t>
    <rPh sb="0" eb="2">
      <t>ギム</t>
    </rPh>
    <rPh sb="2" eb="4">
      <t>キョウイク</t>
    </rPh>
    <rPh sb="4" eb="6">
      <t>ガッコウ</t>
    </rPh>
    <phoneticPr fontId="3"/>
  </si>
  <si>
    <t>高等学校</t>
    <rPh sb="0" eb="4">
      <t>コウトウガッコウ</t>
    </rPh>
    <phoneticPr fontId="3"/>
  </si>
  <si>
    <t>…</t>
  </si>
  <si>
    <t>中等教育学校</t>
    <rPh sb="0" eb="2">
      <t>チュウトウ</t>
    </rPh>
    <rPh sb="2" eb="4">
      <t>キョウイク</t>
    </rPh>
    <rPh sb="4" eb="6">
      <t>ガッコウ</t>
    </rPh>
    <phoneticPr fontId="3"/>
  </si>
  <si>
    <t>公立前期</t>
    <rPh sb="0" eb="2">
      <t>コウリツ</t>
    </rPh>
    <rPh sb="2" eb="4">
      <t>ゼンキ</t>
    </rPh>
    <phoneticPr fontId="3"/>
  </si>
  <si>
    <t>公立後期</t>
    <rPh sb="0" eb="2">
      <t>コウリツ</t>
    </rPh>
    <rPh sb="2" eb="4">
      <t>コウキ</t>
    </rPh>
    <phoneticPr fontId="3"/>
  </si>
  <si>
    <t>特別支援学校</t>
    <rPh sb="0" eb="2">
      <t>トクベツ</t>
    </rPh>
    <rPh sb="2" eb="4">
      <t>シエン</t>
    </rPh>
    <rPh sb="4" eb="6">
      <t>ガッコウ</t>
    </rPh>
    <phoneticPr fontId="3"/>
  </si>
  <si>
    <t>専修学校</t>
    <rPh sb="0" eb="2">
      <t>センシュウ</t>
    </rPh>
    <rPh sb="2" eb="4">
      <t>ガッコウ</t>
    </rPh>
    <phoneticPr fontId="3"/>
  </si>
  <si>
    <t>各種学校</t>
    <rPh sb="0" eb="2">
      <t>カクシュ</t>
    </rPh>
    <rPh sb="2" eb="4">
      <t>ガッコウ</t>
    </rPh>
    <phoneticPr fontId="3"/>
  </si>
  <si>
    <t>大学</t>
    <rPh sb="0" eb="2">
      <t>ダイガク</t>
    </rPh>
    <phoneticPr fontId="3"/>
  </si>
  <si>
    <t>短期大学</t>
    <rPh sb="0" eb="4">
      <t>タンキダイガク</t>
    </rPh>
    <phoneticPr fontId="3"/>
  </si>
  <si>
    <t>…</t>
    <phoneticPr fontId="3"/>
  </si>
  <si>
    <t>国立高等専門学校</t>
    <rPh sb="0" eb="2">
      <t>コクリツ</t>
    </rPh>
    <rPh sb="2" eb="4">
      <t>コウトウ</t>
    </rPh>
    <rPh sb="4" eb="8">
      <t>センモンガッコウ</t>
    </rPh>
    <phoneticPr fontId="3"/>
  </si>
  <si>
    <t>資料：文部科学省「令和4年度学校基本調査」</t>
    <rPh sb="0" eb="2">
      <t>シリョウ</t>
    </rPh>
    <rPh sb="3" eb="8">
      <t>モンブショウ</t>
    </rPh>
    <rPh sb="9" eb="11">
      <t>レイワ</t>
    </rPh>
    <rPh sb="12" eb="13">
      <t>ネン</t>
    </rPh>
    <rPh sb="13" eb="14">
      <t>ド</t>
    </rPh>
    <rPh sb="14" eb="16">
      <t>ガッコウ</t>
    </rPh>
    <rPh sb="16" eb="18">
      <t>キホン</t>
    </rPh>
    <rPh sb="18" eb="20">
      <t>チョウサ</t>
    </rPh>
    <phoneticPr fontId="3"/>
  </si>
  <si>
    <t>２２－２ 市郡別幼稚園一覧 （令和4年5月1日）</t>
    <rPh sb="5" eb="7">
      <t>シグン</t>
    </rPh>
    <rPh sb="7" eb="8">
      <t>ベツ</t>
    </rPh>
    <rPh sb="8" eb="11">
      <t>ヨウチエン</t>
    </rPh>
    <rPh sb="11" eb="13">
      <t>イチラン</t>
    </rPh>
    <rPh sb="15" eb="17">
      <t>レイワ</t>
    </rPh>
    <rPh sb="18" eb="19">
      <t>ネン</t>
    </rPh>
    <rPh sb="19" eb="20">
      <t>ヘイネン</t>
    </rPh>
    <rPh sb="20" eb="21">
      <t>ツキ</t>
    </rPh>
    <rPh sb="22" eb="23">
      <t>ニチ</t>
    </rPh>
    <phoneticPr fontId="3"/>
  </si>
  <si>
    <t>在園者数</t>
    <rPh sb="0" eb="1">
      <t>ザイ</t>
    </rPh>
    <rPh sb="1" eb="2">
      <t>エン</t>
    </rPh>
    <rPh sb="2" eb="3">
      <t>シャ</t>
    </rPh>
    <rPh sb="3" eb="4">
      <t>スウ</t>
    </rPh>
    <phoneticPr fontId="3"/>
  </si>
  <si>
    <t>教　員　数（本務者）</t>
    <rPh sb="0" eb="3">
      <t>キョウイン</t>
    </rPh>
    <rPh sb="4" eb="5">
      <t>スウ</t>
    </rPh>
    <rPh sb="6" eb="8">
      <t>ホンム</t>
    </rPh>
    <rPh sb="8" eb="9">
      <t>シャ</t>
    </rPh>
    <phoneticPr fontId="3"/>
  </si>
  <si>
    <t>３歳児</t>
    <rPh sb="1" eb="2">
      <t>サイ</t>
    </rPh>
    <rPh sb="2" eb="3">
      <t>ジドウ</t>
    </rPh>
    <phoneticPr fontId="3"/>
  </si>
  <si>
    <t>４歳児</t>
    <rPh sb="1" eb="2">
      <t>サイ</t>
    </rPh>
    <rPh sb="2" eb="3">
      <t>ジドウ</t>
    </rPh>
    <phoneticPr fontId="3"/>
  </si>
  <si>
    <t>５歳児</t>
    <rPh sb="1" eb="2">
      <t>サイ</t>
    </rPh>
    <rPh sb="2" eb="3">
      <t>ジドウ</t>
    </rPh>
    <phoneticPr fontId="3"/>
  </si>
  <si>
    <t>みどり市</t>
    <rPh sb="3" eb="4">
      <t>シ</t>
    </rPh>
    <phoneticPr fontId="2"/>
  </si>
  <si>
    <t>資料：文部科学省「令和4年度学校基本調査」</t>
    <rPh sb="0" eb="2">
      <t>シリョウ</t>
    </rPh>
    <rPh sb="3" eb="5">
      <t>モンブ</t>
    </rPh>
    <rPh sb="5" eb="8">
      <t>カガクショウ</t>
    </rPh>
    <rPh sb="9" eb="11">
      <t>レイワ</t>
    </rPh>
    <rPh sb="12" eb="14">
      <t>ネンド</t>
    </rPh>
    <rPh sb="14" eb="16">
      <t>ガッコウ</t>
    </rPh>
    <rPh sb="16" eb="18">
      <t>キホン</t>
    </rPh>
    <rPh sb="18" eb="20">
      <t>チョウサ</t>
    </rPh>
    <phoneticPr fontId="3"/>
  </si>
  <si>
    <t>注）園数欄の（）は分園を示した内数である。</t>
    <rPh sb="0" eb="1">
      <t>チュウ</t>
    </rPh>
    <rPh sb="2" eb="3">
      <t>エン</t>
    </rPh>
    <rPh sb="3" eb="4">
      <t>スウ</t>
    </rPh>
    <rPh sb="4" eb="5">
      <t>ラン</t>
    </rPh>
    <rPh sb="9" eb="10">
      <t>フン</t>
    </rPh>
    <rPh sb="10" eb="11">
      <t>エン</t>
    </rPh>
    <rPh sb="12" eb="13">
      <t>シメ</t>
    </rPh>
    <rPh sb="15" eb="16">
      <t>ナイ</t>
    </rPh>
    <rPh sb="16" eb="17">
      <t>スウ</t>
    </rPh>
    <phoneticPr fontId="3"/>
  </si>
  <si>
    <t>２２－４ 市町村別小学校一覧 (令和4年5月1日)</t>
    <rPh sb="5" eb="8">
      <t>シチョウソン</t>
    </rPh>
    <rPh sb="8" eb="9">
      <t>ベツ</t>
    </rPh>
    <rPh sb="9" eb="12">
      <t>ショウガッコウ</t>
    </rPh>
    <rPh sb="12" eb="14">
      <t>イチラン</t>
    </rPh>
    <rPh sb="16" eb="18">
      <t>レイワ</t>
    </rPh>
    <rPh sb="19" eb="20">
      <t>ネン</t>
    </rPh>
    <rPh sb="21" eb="22">
      <t>ガツ</t>
    </rPh>
    <rPh sb="23" eb="24">
      <t>ニチ</t>
    </rPh>
    <phoneticPr fontId="3"/>
  </si>
  <si>
    <t>学校数</t>
    <rPh sb="0" eb="2">
      <t>ガッコウ</t>
    </rPh>
    <rPh sb="2" eb="3">
      <t>スウ</t>
    </rPh>
    <phoneticPr fontId="3"/>
  </si>
  <si>
    <t>職員数
（本務者）</t>
    <rPh sb="0" eb="2">
      <t>ショクイン</t>
    </rPh>
    <rPh sb="2" eb="3">
      <t>スウ</t>
    </rPh>
    <rPh sb="5" eb="7">
      <t>ホンム</t>
    </rPh>
    <rPh sb="7" eb="8">
      <t>シャ</t>
    </rPh>
    <phoneticPr fontId="3"/>
  </si>
  <si>
    <t>児童数</t>
    <rPh sb="0" eb="2">
      <t>ジドウ</t>
    </rPh>
    <rPh sb="2" eb="3">
      <t>スウ</t>
    </rPh>
    <phoneticPr fontId="3"/>
  </si>
  <si>
    <t>１学年</t>
    <rPh sb="1" eb="3">
      <t>ガクネン</t>
    </rPh>
    <phoneticPr fontId="3"/>
  </si>
  <si>
    <t>２学年</t>
    <rPh sb="1" eb="3">
      <t>ガクネン</t>
    </rPh>
    <phoneticPr fontId="3"/>
  </si>
  <si>
    <t>３学年</t>
    <rPh sb="1" eb="3">
      <t>ガクネン</t>
    </rPh>
    <phoneticPr fontId="3"/>
  </si>
  <si>
    <t>４学年</t>
    <rPh sb="1" eb="3">
      <t>ガクネン</t>
    </rPh>
    <phoneticPr fontId="3"/>
  </si>
  <si>
    <t>５学年</t>
    <rPh sb="1" eb="3">
      <t>ガクネン</t>
    </rPh>
    <phoneticPr fontId="3"/>
  </si>
  <si>
    <t>６学年</t>
    <rPh sb="1" eb="3">
      <t>ガクネン</t>
    </rPh>
    <phoneticPr fontId="3"/>
  </si>
  <si>
    <t>外国人</t>
    <rPh sb="0" eb="3">
      <t>ガイコクジン</t>
    </rPh>
    <phoneticPr fontId="3"/>
  </si>
  <si>
    <t>単式</t>
    <rPh sb="0" eb="2">
      <t>タンシキ</t>
    </rPh>
    <phoneticPr fontId="3"/>
  </si>
  <si>
    <t>複式</t>
    <rPh sb="0" eb="2">
      <t>フクシキ</t>
    </rPh>
    <phoneticPr fontId="3"/>
  </si>
  <si>
    <t>特別
支援
学級</t>
    <rPh sb="0" eb="2">
      <t>トクベツ</t>
    </rPh>
    <rPh sb="3" eb="5">
      <t>シエン</t>
    </rPh>
    <rPh sb="6" eb="8">
      <t>ガッキュウ</t>
    </rPh>
    <phoneticPr fontId="3"/>
  </si>
  <si>
    <t>児童数</t>
    <rPh sb="0" eb="3">
      <t>ジドウスウ</t>
    </rPh>
    <phoneticPr fontId="3"/>
  </si>
  <si>
    <t>榛東村</t>
    <rPh sb="0" eb="1">
      <t>ハイバラ</t>
    </rPh>
    <rPh sb="1" eb="2">
      <t>ヒガシ</t>
    </rPh>
    <rPh sb="2" eb="3">
      <t>ムラ</t>
    </rPh>
    <phoneticPr fontId="3"/>
  </si>
  <si>
    <t>吉岡町</t>
    <rPh sb="0" eb="2">
      <t>ヨシオカ</t>
    </rPh>
    <rPh sb="2" eb="3">
      <t>マチ</t>
    </rPh>
    <phoneticPr fontId="3"/>
  </si>
  <si>
    <t>上野村</t>
    <rPh sb="0" eb="3">
      <t>ウエノムラ</t>
    </rPh>
    <phoneticPr fontId="3"/>
  </si>
  <si>
    <t>神流町</t>
    <rPh sb="0" eb="1">
      <t>カン</t>
    </rPh>
    <rPh sb="1" eb="2">
      <t>リュウ</t>
    </rPh>
    <rPh sb="2" eb="3">
      <t>マチ</t>
    </rPh>
    <phoneticPr fontId="3"/>
  </si>
  <si>
    <t>下仁田町</t>
    <rPh sb="0" eb="3">
      <t>シモニタ</t>
    </rPh>
    <rPh sb="3" eb="4">
      <t>チョウ</t>
    </rPh>
    <phoneticPr fontId="3"/>
  </si>
  <si>
    <t>南牧村</t>
    <rPh sb="0" eb="1">
      <t>ミナミ</t>
    </rPh>
    <rPh sb="1" eb="3">
      <t>マキムラ</t>
    </rPh>
    <phoneticPr fontId="3"/>
  </si>
  <si>
    <t>甘楽町</t>
    <rPh sb="0" eb="2">
      <t>カンラ</t>
    </rPh>
    <rPh sb="2" eb="3">
      <t>チョウ</t>
    </rPh>
    <phoneticPr fontId="3"/>
  </si>
  <si>
    <t>中之条町</t>
    <rPh sb="0" eb="3">
      <t>ナカノジョウ</t>
    </rPh>
    <rPh sb="3" eb="4">
      <t>マチ</t>
    </rPh>
    <phoneticPr fontId="3"/>
  </si>
  <si>
    <t>長野原町</t>
    <rPh sb="0" eb="3">
      <t>ナガノハラ</t>
    </rPh>
    <rPh sb="3" eb="4">
      <t>マチ</t>
    </rPh>
    <phoneticPr fontId="3"/>
  </si>
  <si>
    <t>嬬恋村</t>
    <rPh sb="0" eb="2">
      <t>ツマゴイ</t>
    </rPh>
    <rPh sb="2" eb="3">
      <t>ムラ</t>
    </rPh>
    <phoneticPr fontId="3"/>
  </si>
  <si>
    <t>草津町</t>
    <rPh sb="0" eb="2">
      <t>クサツ</t>
    </rPh>
    <rPh sb="2" eb="3">
      <t>マチ</t>
    </rPh>
    <phoneticPr fontId="3"/>
  </si>
  <si>
    <t>高山村</t>
    <rPh sb="0" eb="3">
      <t>タカヤマムラ</t>
    </rPh>
    <phoneticPr fontId="3"/>
  </si>
  <si>
    <t>東吾妻町</t>
    <rPh sb="0" eb="1">
      <t>ヒガシ</t>
    </rPh>
    <rPh sb="1" eb="4">
      <t>アガツママチ</t>
    </rPh>
    <phoneticPr fontId="2"/>
  </si>
  <si>
    <t>東吾妻町</t>
    <rPh sb="0" eb="1">
      <t>ヒガシ</t>
    </rPh>
    <rPh sb="1" eb="4">
      <t>アガツママチ</t>
    </rPh>
    <phoneticPr fontId="3"/>
  </si>
  <si>
    <t>片品村</t>
    <rPh sb="0" eb="3">
      <t>カタシナムラ</t>
    </rPh>
    <phoneticPr fontId="3"/>
  </si>
  <si>
    <t>川場村</t>
    <rPh sb="0" eb="2">
      <t>カワバ</t>
    </rPh>
    <rPh sb="2" eb="3">
      <t>ムラ</t>
    </rPh>
    <phoneticPr fontId="3"/>
  </si>
  <si>
    <t>昭和村</t>
    <rPh sb="0" eb="3">
      <t>ショウワムラ</t>
    </rPh>
    <phoneticPr fontId="3"/>
  </si>
  <si>
    <t>みなかみ町</t>
    <rPh sb="4" eb="5">
      <t>マチ</t>
    </rPh>
    <phoneticPr fontId="2"/>
  </si>
  <si>
    <t>みなかみ町</t>
    <rPh sb="4" eb="5">
      <t>マチ</t>
    </rPh>
    <phoneticPr fontId="3"/>
  </si>
  <si>
    <t>玉村町</t>
    <rPh sb="0" eb="2">
      <t>タマムラ</t>
    </rPh>
    <rPh sb="2" eb="3">
      <t>マチ</t>
    </rPh>
    <phoneticPr fontId="3"/>
  </si>
  <si>
    <t>板倉町</t>
    <rPh sb="0" eb="3">
      <t>イタクラマチ</t>
    </rPh>
    <phoneticPr fontId="3"/>
  </si>
  <si>
    <t>明和町</t>
    <rPh sb="0" eb="2">
      <t>メイワ</t>
    </rPh>
    <rPh sb="2" eb="3">
      <t>マチ</t>
    </rPh>
    <phoneticPr fontId="3"/>
  </si>
  <si>
    <t>千代田町</t>
    <rPh sb="0" eb="4">
      <t>チヨダマチ</t>
    </rPh>
    <phoneticPr fontId="3"/>
  </si>
  <si>
    <t>大泉町</t>
    <rPh sb="0" eb="3">
      <t>オオイズミマチ</t>
    </rPh>
    <phoneticPr fontId="3"/>
  </si>
  <si>
    <t>邑楽町</t>
    <rPh sb="0" eb="3">
      <t>オウラマチ</t>
    </rPh>
    <phoneticPr fontId="3"/>
  </si>
  <si>
    <t xml:space="preserve"> </t>
    <phoneticPr fontId="3"/>
  </si>
  <si>
    <t>２２－５ 市町村別中学校一覧 （令和4年5月1日）</t>
    <rPh sb="5" eb="8">
      <t>シチョウソン</t>
    </rPh>
    <rPh sb="8" eb="9">
      <t>ベツ</t>
    </rPh>
    <rPh sb="9" eb="10">
      <t>ナカ</t>
    </rPh>
    <rPh sb="10" eb="12">
      <t>ショウガッコウ</t>
    </rPh>
    <rPh sb="12" eb="14">
      <t>イチラン</t>
    </rPh>
    <rPh sb="16" eb="18">
      <t>レイワ</t>
    </rPh>
    <phoneticPr fontId="3"/>
  </si>
  <si>
    <t>教員数（本務者）</t>
    <rPh sb="0" eb="3">
      <t>キョウインスウ</t>
    </rPh>
    <rPh sb="4" eb="6">
      <t>ホンム</t>
    </rPh>
    <rPh sb="6" eb="7">
      <t>シャ</t>
    </rPh>
    <phoneticPr fontId="3"/>
  </si>
  <si>
    <t>生徒数</t>
    <rPh sb="0" eb="2">
      <t>セイト</t>
    </rPh>
    <rPh sb="2" eb="3">
      <t>スウ</t>
    </rPh>
    <phoneticPr fontId="3"/>
  </si>
  <si>
    <t>生徒数</t>
    <rPh sb="0" eb="3">
      <t>セイトスウ</t>
    </rPh>
    <phoneticPr fontId="3"/>
  </si>
  <si>
    <t>前橋市</t>
    <rPh sb="0" eb="2">
      <t>マエバシ</t>
    </rPh>
    <rPh sb="2" eb="3">
      <t>シ</t>
    </rPh>
    <phoneticPr fontId="3"/>
  </si>
  <si>
    <t>桐生市</t>
    <rPh sb="0" eb="2">
      <t>キリュウ</t>
    </rPh>
    <rPh sb="2" eb="3">
      <t>シ</t>
    </rPh>
    <phoneticPr fontId="3"/>
  </si>
  <si>
    <t>安中市</t>
    <rPh sb="0" eb="2">
      <t>アンナカ</t>
    </rPh>
    <rPh sb="2" eb="3">
      <t>シ</t>
    </rPh>
    <phoneticPr fontId="3"/>
  </si>
  <si>
    <t>２２－６ 市郡別高等学校一覧 (令和4年5月1日)</t>
    <rPh sb="5" eb="7">
      <t>シグン</t>
    </rPh>
    <rPh sb="7" eb="8">
      <t>ベツ</t>
    </rPh>
    <rPh sb="8" eb="12">
      <t>コウトウガッコウ</t>
    </rPh>
    <rPh sb="12" eb="14">
      <t>イチラン</t>
    </rPh>
    <rPh sb="16" eb="18">
      <t>レイワ</t>
    </rPh>
    <rPh sb="19" eb="20">
      <t>ネン</t>
    </rPh>
    <rPh sb="21" eb="22">
      <t>ガツ</t>
    </rPh>
    <rPh sb="23" eb="24">
      <t>ニチ</t>
    </rPh>
    <phoneticPr fontId="3"/>
  </si>
  <si>
    <t>職員数　　（本務者）</t>
    <rPh sb="0" eb="2">
      <t>ショクイン</t>
    </rPh>
    <rPh sb="2" eb="3">
      <t>スウ</t>
    </rPh>
    <rPh sb="6" eb="7">
      <t>ホン</t>
    </rPh>
    <rPh sb="7" eb="8">
      <t>ム</t>
    </rPh>
    <rPh sb="8" eb="9">
      <t>モノ</t>
    </rPh>
    <phoneticPr fontId="3"/>
  </si>
  <si>
    <t>本　　　　　　　　　　　　　　　　　科</t>
    <rPh sb="0" eb="1">
      <t>ホン</t>
    </rPh>
    <rPh sb="18" eb="19">
      <t>カ</t>
    </rPh>
    <phoneticPr fontId="3"/>
  </si>
  <si>
    <t>専攻科</t>
    <rPh sb="0" eb="3">
      <t>センコウカ</t>
    </rPh>
    <phoneticPr fontId="3"/>
  </si>
  <si>
    <t>総数</t>
    <rPh sb="0" eb="1">
      <t>フサ</t>
    </rPh>
    <rPh sb="1" eb="2">
      <t>カズ</t>
    </rPh>
    <phoneticPr fontId="3"/>
  </si>
  <si>
    <t>男</t>
    <rPh sb="0" eb="1">
      <t>ダン</t>
    </rPh>
    <phoneticPr fontId="3"/>
  </si>
  <si>
    <t>女</t>
    <rPh sb="0" eb="1">
      <t>ジョ</t>
    </rPh>
    <phoneticPr fontId="3"/>
  </si>
  <si>
    <t>人</t>
    <rPh sb="0" eb="1">
      <t>ジン</t>
    </rPh>
    <phoneticPr fontId="3"/>
  </si>
  <si>
    <t>-</t>
  </si>
  <si>
    <t>前 橋 市</t>
  </si>
  <si>
    <t>高 崎 市</t>
  </si>
  <si>
    <t>桐 生 市</t>
  </si>
  <si>
    <t>伊勢崎市</t>
  </si>
  <si>
    <t>太 田 市</t>
  </si>
  <si>
    <t>沼 田 市</t>
  </si>
  <si>
    <t>館 林 市</t>
  </si>
  <si>
    <t>渋 川 市</t>
  </si>
  <si>
    <t>藤 岡 市</t>
  </si>
  <si>
    <t>富 岡 市</t>
  </si>
  <si>
    <t>安 中 市</t>
  </si>
  <si>
    <t>郡部計</t>
    <rPh sb="0" eb="2">
      <t>グンブ</t>
    </rPh>
    <rPh sb="2" eb="3">
      <t>ケイ</t>
    </rPh>
    <phoneticPr fontId="3"/>
  </si>
  <si>
    <t>榛 東 村</t>
  </si>
  <si>
    <t>吉 岡 町</t>
  </si>
  <si>
    <t>上 野 村</t>
  </si>
  <si>
    <t>神 流 町</t>
    <rPh sb="0" eb="1">
      <t>カミ</t>
    </rPh>
    <rPh sb="2" eb="3">
      <t>リュウ</t>
    </rPh>
    <rPh sb="4" eb="5">
      <t>マチ</t>
    </rPh>
    <phoneticPr fontId="23"/>
  </si>
  <si>
    <t>下仁田町</t>
  </si>
  <si>
    <t>南 牧 村</t>
  </si>
  <si>
    <t>甘 楽 町</t>
  </si>
  <si>
    <t>中之条町</t>
  </si>
  <si>
    <t>長野原町</t>
  </si>
  <si>
    <t>嬬 恋 村</t>
  </si>
  <si>
    <t>草 津 町</t>
  </si>
  <si>
    <t>高 山 村</t>
  </si>
  <si>
    <t>片 品 村</t>
  </si>
  <si>
    <t>川 場 村</t>
  </si>
  <si>
    <t>昭 和 村</t>
  </si>
  <si>
    <t>玉 村 町</t>
  </si>
  <si>
    <t>板 倉 町</t>
  </si>
  <si>
    <r>
      <t>明</t>
    </r>
    <r>
      <rPr>
        <sz val="11"/>
        <rFont val="ＭＳ 明朝"/>
        <family val="1"/>
        <charset val="128"/>
      </rPr>
      <t xml:space="preserve"> 和 町</t>
    </r>
    <rPh sb="4" eb="5">
      <t>マチ</t>
    </rPh>
    <phoneticPr fontId="2"/>
  </si>
  <si>
    <t>千代田町</t>
  </si>
  <si>
    <t>大 泉 町</t>
  </si>
  <si>
    <t>邑 楽 町</t>
  </si>
  <si>
    <t>２２－７ 特別支援学校一覧 (令和4年5月1日)</t>
    <rPh sb="5" eb="7">
      <t>トクベツ</t>
    </rPh>
    <rPh sb="7" eb="9">
      <t>シエン</t>
    </rPh>
    <rPh sb="9" eb="11">
      <t>コウトウガッコウ</t>
    </rPh>
    <rPh sb="11" eb="13">
      <t>イチラン</t>
    </rPh>
    <rPh sb="15" eb="17">
      <t>レイワ</t>
    </rPh>
    <rPh sb="18" eb="19">
      <t>ネン</t>
    </rPh>
    <rPh sb="20" eb="21">
      <t>ガツ</t>
    </rPh>
    <rPh sb="22" eb="23">
      <t>ニチ</t>
    </rPh>
    <phoneticPr fontId="3"/>
  </si>
  <si>
    <t>在学者数</t>
    <rPh sb="0" eb="2">
      <t>ザイガク</t>
    </rPh>
    <rPh sb="2" eb="3">
      <t>シャ</t>
    </rPh>
    <rPh sb="3" eb="4">
      <t>スウ</t>
    </rPh>
    <phoneticPr fontId="3"/>
  </si>
  <si>
    <t>教員数
（本務者）</t>
    <rPh sb="0" eb="2">
      <t>キョウイン</t>
    </rPh>
    <rPh sb="2" eb="3">
      <t>スウ</t>
    </rPh>
    <rPh sb="5" eb="7">
      <t>ホンム</t>
    </rPh>
    <rPh sb="7" eb="8">
      <t>シャ</t>
    </rPh>
    <phoneticPr fontId="3"/>
  </si>
  <si>
    <t>職員数
（本務者）</t>
    <rPh sb="0" eb="3">
      <t>ショクインスウ</t>
    </rPh>
    <phoneticPr fontId="3"/>
  </si>
  <si>
    <t>幼稚部</t>
    <rPh sb="0" eb="2">
      <t>ヨウチ</t>
    </rPh>
    <rPh sb="2" eb="3">
      <t>ブ</t>
    </rPh>
    <phoneticPr fontId="3"/>
  </si>
  <si>
    <t>小学部</t>
    <rPh sb="0" eb="2">
      <t>ショウガク</t>
    </rPh>
    <rPh sb="2" eb="3">
      <t>ブ</t>
    </rPh>
    <phoneticPr fontId="3"/>
  </si>
  <si>
    <t>中学部</t>
    <rPh sb="0" eb="2">
      <t>チュウガク</t>
    </rPh>
    <rPh sb="2" eb="3">
      <t>ブ</t>
    </rPh>
    <phoneticPr fontId="3"/>
  </si>
  <si>
    <t>高等部本科</t>
    <rPh sb="0" eb="3">
      <t>コウトウブ</t>
    </rPh>
    <rPh sb="3" eb="5">
      <t>ホンカ</t>
    </rPh>
    <phoneticPr fontId="3"/>
  </si>
  <si>
    <t>高等部専攻科</t>
    <rPh sb="0" eb="3">
      <t>コウトウブ</t>
    </rPh>
    <rPh sb="3" eb="6">
      <t>センコウカ</t>
    </rPh>
    <phoneticPr fontId="3"/>
  </si>
  <si>
    <t>２２－８ 不就学学齢児童・生徒数 (令和4年5月1日)</t>
    <rPh sb="5" eb="6">
      <t>フ</t>
    </rPh>
    <rPh sb="6" eb="8">
      <t>シュウガク</t>
    </rPh>
    <rPh sb="8" eb="10">
      <t>ガクレイ</t>
    </rPh>
    <rPh sb="10" eb="12">
      <t>ジドウ</t>
    </rPh>
    <rPh sb="13" eb="16">
      <t>セイトスウ</t>
    </rPh>
    <rPh sb="18" eb="20">
      <t>レイワ</t>
    </rPh>
    <rPh sb="21" eb="22">
      <t>ネン</t>
    </rPh>
    <rPh sb="23" eb="24">
      <t>ガツ</t>
    </rPh>
    <rPh sb="25" eb="26">
      <t>ニチ</t>
    </rPh>
    <phoneticPr fontId="3"/>
  </si>
  <si>
    <t>学齢児童</t>
    <rPh sb="0" eb="2">
      <t>ガクレイ</t>
    </rPh>
    <rPh sb="2" eb="4">
      <t>ジドウ</t>
    </rPh>
    <phoneticPr fontId="3"/>
  </si>
  <si>
    <t>学齢生徒</t>
    <rPh sb="0" eb="2">
      <t>ガクレイ</t>
    </rPh>
    <rPh sb="2" eb="4">
      <t>セイト</t>
    </rPh>
    <phoneticPr fontId="3"/>
  </si>
  <si>
    <t>6歳</t>
    <rPh sb="1" eb="2">
      <t>サイ</t>
    </rPh>
    <phoneticPr fontId="3"/>
  </si>
  <si>
    <t>7歳</t>
    <rPh sb="1" eb="2">
      <t>サイ</t>
    </rPh>
    <phoneticPr fontId="3"/>
  </si>
  <si>
    <t>8歳</t>
    <rPh sb="1" eb="2">
      <t>サイ</t>
    </rPh>
    <phoneticPr fontId="3"/>
  </si>
  <si>
    <t>9歳</t>
    <rPh sb="1" eb="2">
      <t>サイ</t>
    </rPh>
    <phoneticPr fontId="3"/>
  </si>
  <si>
    <t>10歳</t>
    <rPh sb="2" eb="3">
      <t>サイ</t>
    </rPh>
    <phoneticPr fontId="3"/>
  </si>
  <si>
    <t>11歳</t>
    <rPh sb="2" eb="3">
      <t>サイ</t>
    </rPh>
    <phoneticPr fontId="3"/>
  </si>
  <si>
    <t>12歳</t>
    <rPh sb="2" eb="3">
      <t>サイ</t>
    </rPh>
    <phoneticPr fontId="3"/>
  </si>
  <si>
    <t>13歳</t>
    <rPh sb="2" eb="3">
      <t>サイ</t>
    </rPh>
    <phoneticPr fontId="3"/>
  </si>
  <si>
    <t>14歳</t>
    <rPh sb="2" eb="3">
      <t>サイ</t>
    </rPh>
    <phoneticPr fontId="3"/>
  </si>
  <si>
    <t>就学免除者</t>
    <rPh sb="0" eb="2">
      <t>シュウガク</t>
    </rPh>
    <rPh sb="2" eb="5">
      <t>メンジョシャ</t>
    </rPh>
    <phoneticPr fontId="3"/>
  </si>
  <si>
    <t>病弱・発育不完全</t>
    <rPh sb="0" eb="2">
      <t>ビョウジャク</t>
    </rPh>
    <rPh sb="3" eb="5">
      <t>ハツイク</t>
    </rPh>
    <rPh sb="5" eb="8">
      <t>フカンゼン</t>
    </rPh>
    <phoneticPr fontId="3"/>
  </si>
  <si>
    <t>児童自立支援施設又は少年院にいるため</t>
    <rPh sb="0" eb="2">
      <t>ジドウ</t>
    </rPh>
    <rPh sb="2" eb="4">
      <t>ジリツ</t>
    </rPh>
    <rPh sb="4" eb="6">
      <t>シエン</t>
    </rPh>
    <rPh sb="6" eb="8">
      <t>シセツ</t>
    </rPh>
    <rPh sb="8" eb="9">
      <t>マタ</t>
    </rPh>
    <rPh sb="10" eb="13">
      <t>ショウネンイン</t>
    </rPh>
    <phoneticPr fontId="3"/>
  </si>
  <si>
    <t>重国籍のため</t>
    <rPh sb="0" eb="3">
      <t>ジュウコクセキ</t>
    </rPh>
    <phoneticPr fontId="3"/>
  </si>
  <si>
    <t>その他</t>
    <rPh sb="0" eb="3">
      <t>ソノタ</t>
    </rPh>
    <phoneticPr fontId="3"/>
  </si>
  <si>
    <t>就学猶予者</t>
    <rPh sb="0" eb="2">
      <t>シュウガク</t>
    </rPh>
    <rPh sb="2" eb="4">
      <t>ユウヨ</t>
    </rPh>
    <rPh sb="4" eb="5">
      <t>シャ</t>
    </rPh>
    <phoneticPr fontId="3"/>
  </si>
  <si>
    <t>一年以上居所不明者</t>
    <rPh sb="0" eb="1">
      <t>イチ</t>
    </rPh>
    <rPh sb="1" eb="2">
      <t>ネン</t>
    </rPh>
    <rPh sb="2" eb="4">
      <t>イジョウ</t>
    </rPh>
    <rPh sb="4" eb="6">
      <t>キョショ</t>
    </rPh>
    <rPh sb="6" eb="8">
      <t>フメイ</t>
    </rPh>
    <rPh sb="8" eb="9">
      <t>シャ</t>
    </rPh>
    <phoneticPr fontId="3"/>
  </si>
  <si>
    <t>令和３年度間の死亡者</t>
    <rPh sb="0" eb="2">
      <t>レイワ</t>
    </rPh>
    <rPh sb="3" eb="5">
      <t>ネンド</t>
    </rPh>
    <rPh sb="5" eb="6">
      <t>カン</t>
    </rPh>
    <rPh sb="7" eb="10">
      <t>シボウシャ</t>
    </rPh>
    <phoneticPr fontId="3"/>
  </si>
  <si>
    <t>２２－９ 各種学校生徒数 (令和4年5月1日)</t>
    <rPh sb="5" eb="7">
      <t>カクシュ</t>
    </rPh>
    <rPh sb="7" eb="9">
      <t>ガッコウ</t>
    </rPh>
    <rPh sb="9" eb="12">
      <t>セイトスウ</t>
    </rPh>
    <rPh sb="14" eb="16">
      <t>レイワ</t>
    </rPh>
    <rPh sb="17" eb="18">
      <t>ネン</t>
    </rPh>
    <rPh sb="19" eb="20">
      <t>ガツ</t>
    </rPh>
    <rPh sb="21" eb="22">
      <t>ニチ</t>
    </rPh>
    <phoneticPr fontId="3"/>
  </si>
  <si>
    <t>学校数</t>
    <rPh sb="0" eb="3">
      <t>ガッコウスウ</t>
    </rPh>
    <phoneticPr fontId="3"/>
  </si>
  <si>
    <t>修業年限一年未満の課程</t>
    <rPh sb="0" eb="2">
      <t>シュギョウ</t>
    </rPh>
    <rPh sb="2" eb="4">
      <t>ネンゲン</t>
    </rPh>
    <rPh sb="4" eb="6">
      <t>イチネン</t>
    </rPh>
    <rPh sb="6" eb="8">
      <t>ミマン</t>
    </rPh>
    <rPh sb="9" eb="11">
      <t>カテイ</t>
    </rPh>
    <phoneticPr fontId="3"/>
  </si>
  <si>
    <t>修業年限一年以上の課程</t>
    <rPh sb="0" eb="2">
      <t>シュギョウ</t>
    </rPh>
    <rPh sb="2" eb="4">
      <t>ネンゲン</t>
    </rPh>
    <rPh sb="4" eb="6">
      <t>イチネン</t>
    </rPh>
    <rPh sb="6" eb="8">
      <t>イジョウ</t>
    </rPh>
    <rPh sb="9" eb="11">
      <t>カテイ</t>
    </rPh>
    <phoneticPr fontId="3"/>
  </si>
  <si>
    <t>総数の内昼の課程</t>
    <rPh sb="0" eb="2">
      <t>ソウスウ</t>
    </rPh>
    <rPh sb="3" eb="4">
      <t>ウチ</t>
    </rPh>
    <rPh sb="4" eb="5">
      <t>ヒル</t>
    </rPh>
    <rPh sb="6" eb="8">
      <t>カテイ</t>
    </rPh>
    <phoneticPr fontId="3"/>
  </si>
  <si>
    <t>総数の内高卒以上を入学資格とする課程</t>
    <rPh sb="0" eb="2">
      <t>ソウスウ</t>
    </rPh>
    <rPh sb="3" eb="4">
      <t>ウチ</t>
    </rPh>
    <rPh sb="4" eb="6">
      <t>コウソツ</t>
    </rPh>
    <rPh sb="6" eb="8">
      <t>イジョウ</t>
    </rPh>
    <rPh sb="9" eb="11">
      <t>ニュウガク</t>
    </rPh>
    <rPh sb="11" eb="13">
      <t>シカク</t>
    </rPh>
    <rPh sb="16" eb="18">
      <t>カテイ</t>
    </rPh>
    <phoneticPr fontId="3"/>
  </si>
  <si>
    <t>医療関係計</t>
    <rPh sb="0" eb="2">
      <t>イリョウ</t>
    </rPh>
    <rPh sb="2" eb="4">
      <t>カンケイ</t>
    </rPh>
    <rPh sb="4" eb="5">
      <t>ケイ</t>
    </rPh>
    <phoneticPr fontId="3"/>
  </si>
  <si>
    <t>准看護</t>
    <rPh sb="0" eb="1">
      <t>ジュン</t>
    </rPh>
    <rPh sb="1" eb="3">
      <t>カンゴ</t>
    </rPh>
    <phoneticPr fontId="3"/>
  </si>
  <si>
    <t>商業実務関係計</t>
    <rPh sb="0" eb="2">
      <t>ショウギョウ</t>
    </rPh>
    <rPh sb="2" eb="4">
      <t>ジツム</t>
    </rPh>
    <rPh sb="4" eb="6">
      <t>カンケイ</t>
    </rPh>
    <rPh sb="6" eb="7">
      <t>ケイ</t>
    </rPh>
    <phoneticPr fontId="3"/>
  </si>
  <si>
    <t>家政関係計</t>
    <rPh sb="0" eb="2">
      <t>カセイ</t>
    </rPh>
    <rPh sb="2" eb="4">
      <t>カンケイ</t>
    </rPh>
    <rPh sb="4" eb="5">
      <t>ケイ</t>
    </rPh>
    <phoneticPr fontId="3"/>
  </si>
  <si>
    <t>家政</t>
    <rPh sb="0" eb="2">
      <t>カセイ</t>
    </rPh>
    <phoneticPr fontId="3"/>
  </si>
  <si>
    <t>和洋裁</t>
    <rPh sb="0" eb="1">
      <t>ワヨウ</t>
    </rPh>
    <rPh sb="1" eb="3">
      <t>ヨウサイ</t>
    </rPh>
    <phoneticPr fontId="3"/>
  </si>
  <si>
    <t>料理</t>
    <rPh sb="0" eb="2">
      <t>リョウリ</t>
    </rPh>
    <phoneticPr fontId="3"/>
  </si>
  <si>
    <t>編物・手芸</t>
    <rPh sb="0" eb="2">
      <t>アミモノ</t>
    </rPh>
    <rPh sb="3" eb="5">
      <t>シュゲイ</t>
    </rPh>
    <phoneticPr fontId="3"/>
  </si>
  <si>
    <t>文化・教養関係計</t>
    <rPh sb="0" eb="2">
      <t>ブンカ</t>
    </rPh>
    <rPh sb="3" eb="5">
      <t>キョウヨウ</t>
    </rPh>
    <rPh sb="5" eb="7">
      <t>カンケイ</t>
    </rPh>
    <rPh sb="7" eb="8">
      <t>ケイ</t>
    </rPh>
    <phoneticPr fontId="3"/>
  </si>
  <si>
    <t>その他</t>
    <rPh sb="2" eb="3">
      <t>タ</t>
    </rPh>
    <phoneticPr fontId="3"/>
  </si>
  <si>
    <t>その他各種学校のみにある課程計</t>
    <rPh sb="2" eb="3">
      <t>タ</t>
    </rPh>
    <rPh sb="3" eb="5">
      <t>カクシュ</t>
    </rPh>
    <rPh sb="5" eb="7">
      <t>ガッコウ</t>
    </rPh>
    <rPh sb="12" eb="14">
      <t>カテイ</t>
    </rPh>
    <rPh sb="14" eb="15">
      <t>ケイ</t>
    </rPh>
    <phoneticPr fontId="3"/>
  </si>
  <si>
    <t>予備校</t>
    <rPh sb="0" eb="3">
      <t>ヨビコウ</t>
    </rPh>
    <phoneticPr fontId="3"/>
  </si>
  <si>
    <t>学習・補習</t>
    <rPh sb="0" eb="2">
      <t>ガクシュウ</t>
    </rPh>
    <rPh sb="3" eb="5">
      <t>ホシュウ</t>
    </rPh>
    <phoneticPr fontId="4"/>
  </si>
  <si>
    <t>外国人学校</t>
    <rPh sb="0" eb="3">
      <t>ガイコクジン</t>
    </rPh>
    <rPh sb="3" eb="5">
      <t>ガッコウ</t>
    </rPh>
    <phoneticPr fontId="3"/>
  </si>
  <si>
    <t>注）学校数は区分欄の課程を持っている学校の数で延数である。</t>
    <phoneticPr fontId="3"/>
  </si>
  <si>
    <t>２２－１０ 専修学校生徒数 (令和4年5月1日)</t>
    <rPh sb="6" eb="8">
      <t>センシュウ</t>
    </rPh>
    <rPh sb="8" eb="10">
      <t>ガッコウ</t>
    </rPh>
    <rPh sb="10" eb="13">
      <t>セイトスウ</t>
    </rPh>
    <rPh sb="15" eb="17">
      <t>レイワ</t>
    </rPh>
    <rPh sb="18" eb="19">
      <t>ネン</t>
    </rPh>
    <rPh sb="20" eb="21">
      <t>ガツ</t>
    </rPh>
    <rPh sb="22" eb="23">
      <t>ニチ</t>
    </rPh>
    <phoneticPr fontId="3"/>
  </si>
  <si>
    <t>昼間</t>
    <rPh sb="0" eb="2">
      <t>ヒルマ</t>
    </rPh>
    <phoneticPr fontId="3"/>
  </si>
  <si>
    <t>工業関係計</t>
    <rPh sb="0" eb="2">
      <t>コウギョウ</t>
    </rPh>
    <rPh sb="2" eb="4">
      <t>カンケイ</t>
    </rPh>
    <rPh sb="4" eb="5">
      <t>ケイ</t>
    </rPh>
    <phoneticPr fontId="3"/>
  </si>
  <si>
    <t>土木・建築</t>
    <rPh sb="0" eb="2">
      <t>ドボク</t>
    </rPh>
    <rPh sb="3" eb="5">
      <t>ケンチク</t>
    </rPh>
    <phoneticPr fontId="3"/>
  </si>
  <si>
    <t>電気･電子</t>
    <rPh sb="0" eb="2">
      <t>デンキ</t>
    </rPh>
    <rPh sb="3" eb="5">
      <t>デンシ</t>
    </rPh>
    <phoneticPr fontId="3"/>
  </si>
  <si>
    <t>自動車整備</t>
    <rPh sb="0" eb="3">
      <t>ジドウシャ</t>
    </rPh>
    <rPh sb="3" eb="5">
      <t>セイビ</t>
    </rPh>
    <phoneticPr fontId="3"/>
  </si>
  <si>
    <t>電子計算機</t>
    <rPh sb="0" eb="2">
      <t>デンシ</t>
    </rPh>
    <rPh sb="2" eb="4">
      <t>ケイサン</t>
    </rPh>
    <rPh sb="4" eb="5">
      <t>キ</t>
    </rPh>
    <phoneticPr fontId="3"/>
  </si>
  <si>
    <t>情報処理</t>
    <rPh sb="0" eb="2">
      <t>ジョウホウ</t>
    </rPh>
    <rPh sb="2" eb="4">
      <t>ショリ</t>
    </rPh>
    <phoneticPr fontId="3"/>
  </si>
  <si>
    <t>その他（上記以外）</t>
    <rPh sb="2" eb="3">
      <t>タ</t>
    </rPh>
    <rPh sb="4" eb="6">
      <t>ジョウキ</t>
    </rPh>
    <rPh sb="6" eb="8">
      <t>イガイ</t>
    </rPh>
    <phoneticPr fontId="3"/>
  </si>
  <si>
    <t>農業関係計</t>
    <rPh sb="0" eb="2">
      <t>ノウギョウ</t>
    </rPh>
    <rPh sb="2" eb="4">
      <t>カンケイ</t>
    </rPh>
    <rPh sb="4" eb="5">
      <t>ケイ</t>
    </rPh>
    <phoneticPr fontId="3"/>
  </si>
  <si>
    <t>農業</t>
    <rPh sb="0" eb="2">
      <t>ノウギョウ</t>
    </rPh>
    <phoneticPr fontId="3"/>
  </si>
  <si>
    <t>看護</t>
    <rPh sb="0" eb="2">
      <t>カンゴ</t>
    </rPh>
    <phoneticPr fontId="3"/>
  </si>
  <si>
    <t>歯科衛生</t>
    <rPh sb="0" eb="4">
      <t>シカエイセイ</t>
    </rPh>
    <phoneticPr fontId="3"/>
  </si>
  <si>
    <t>はり･きゅう･あんま</t>
    <phoneticPr fontId="3"/>
  </si>
  <si>
    <t>柔道整復</t>
    <rPh sb="0" eb="2">
      <t>ジュウドウ</t>
    </rPh>
    <rPh sb="2" eb="4">
      <t>セイフク</t>
    </rPh>
    <phoneticPr fontId="3"/>
  </si>
  <si>
    <t>理学・作業療法</t>
    <rPh sb="0" eb="2">
      <t>リガク</t>
    </rPh>
    <rPh sb="3" eb="5">
      <t>サギョウ</t>
    </rPh>
    <rPh sb="5" eb="7">
      <t>リョウホウ</t>
    </rPh>
    <phoneticPr fontId="3"/>
  </si>
  <si>
    <t>衛生関係計</t>
    <rPh sb="0" eb="2">
      <t>エイセイ</t>
    </rPh>
    <rPh sb="2" eb="4">
      <t>カンケイ</t>
    </rPh>
    <rPh sb="4" eb="5">
      <t>ケイ</t>
    </rPh>
    <phoneticPr fontId="3"/>
  </si>
  <si>
    <t>栄養</t>
    <rPh sb="0" eb="2">
      <t>エイヨウ</t>
    </rPh>
    <phoneticPr fontId="3"/>
  </si>
  <si>
    <t>調理</t>
    <rPh sb="0" eb="2">
      <t>チョウリ</t>
    </rPh>
    <phoneticPr fontId="3"/>
  </si>
  <si>
    <t>理容</t>
    <rPh sb="0" eb="2">
      <t>リヨウ</t>
    </rPh>
    <phoneticPr fontId="3"/>
  </si>
  <si>
    <t>美容</t>
    <rPh sb="0" eb="2">
      <t>ビヨウ</t>
    </rPh>
    <phoneticPr fontId="3"/>
  </si>
  <si>
    <t>製菓･製パン</t>
    <rPh sb="0" eb="2">
      <t>セイカ</t>
    </rPh>
    <rPh sb="3" eb="4">
      <t>セイ</t>
    </rPh>
    <phoneticPr fontId="3"/>
  </si>
  <si>
    <t>教育社会福祉計</t>
    <rPh sb="0" eb="2">
      <t>キョウイク</t>
    </rPh>
    <rPh sb="2" eb="4">
      <t>シャカイ</t>
    </rPh>
    <rPh sb="4" eb="6">
      <t>フクシ</t>
    </rPh>
    <rPh sb="6" eb="7">
      <t>ケイ</t>
    </rPh>
    <phoneticPr fontId="3"/>
  </si>
  <si>
    <t>保育士養成</t>
    <rPh sb="0" eb="2">
      <t>ホイク</t>
    </rPh>
    <rPh sb="2" eb="3">
      <t>シ</t>
    </rPh>
    <rPh sb="3" eb="5">
      <t>ヨウセイ</t>
    </rPh>
    <phoneticPr fontId="3"/>
  </si>
  <si>
    <t>介護福祉</t>
    <rPh sb="0" eb="2">
      <t>カイゴ</t>
    </rPh>
    <rPh sb="2" eb="4">
      <t>フクシ</t>
    </rPh>
    <phoneticPr fontId="3"/>
  </si>
  <si>
    <t>その他（上記以外）</t>
    <rPh sb="0" eb="3">
      <t>ソノタ</t>
    </rPh>
    <rPh sb="4" eb="6">
      <t>ジョウキ</t>
    </rPh>
    <rPh sb="6" eb="8">
      <t>イガイ</t>
    </rPh>
    <phoneticPr fontId="3"/>
  </si>
  <si>
    <t>商業</t>
    <rPh sb="0" eb="2">
      <t>ショウギョウ</t>
    </rPh>
    <phoneticPr fontId="3"/>
  </si>
  <si>
    <t>経理・簿記</t>
    <rPh sb="0" eb="2">
      <t>ケイリ</t>
    </rPh>
    <rPh sb="3" eb="5">
      <t>ボキ</t>
    </rPh>
    <phoneticPr fontId="3"/>
  </si>
  <si>
    <t>秘書</t>
    <rPh sb="0" eb="2">
      <t>ヒショ</t>
    </rPh>
    <phoneticPr fontId="3"/>
  </si>
  <si>
    <t>経営</t>
    <rPh sb="0" eb="2">
      <t>ケイエイ</t>
    </rPh>
    <phoneticPr fontId="3"/>
  </si>
  <si>
    <t>旅行</t>
    <rPh sb="0" eb="2">
      <t>リョコウ</t>
    </rPh>
    <phoneticPr fontId="3"/>
  </si>
  <si>
    <t>情報</t>
    <rPh sb="0" eb="2">
      <t>ジョウホウ</t>
    </rPh>
    <phoneticPr fontId="3"/>
  </si>
  <si>
    <t>ビジネス</t>
    <phoneticPr fontId="3"/>
  </si>
  <si>
    <t>服飾家政関係計</t>
    <rPh sb="0" eb="2">
      <t>フクショク</t>
    </rPh>
    <rPh sb="2" eb="4">
      <t>カセイ</t>
    </rPh>
    <rPh sb="4" eb="6">
      <t>カンケイ</t>
    </rPh>
    <rPh sb="6" eb="7">
      <t>ケイ</t>
    </rPh>
    <phoneticPr fontId="3"/>
  </si>
  <si>
    <t>文化教養関係計</t>
    <rPh sb="0" eb="2">
      <t>ブンカ</t>
    </rPh>
    <rPh sb="2" eb="4">
      <t>キョウヨウ</t>
    </rPh>
    <rPh sb="4" eb="6">
      <t>カンケイ</t>
    </rPh>
    <rPh sb="6" eb="7">
      <t>ケイ</t>
    </rPh>
    <phoneticPr fontId="3"/>
  </si>
  <si>
    <t>音楽</t>
    <rPh sb="0" eb="2">
      <t>オンガク</t>
    </rPh>
    <phoneticPr fontId="3"/>
  </si>
  <si>
    <t>デザイン</t>
    <phoneticPr fontId="3"/>
  </si>
  <si>
    <t>外国語</t>
    <rPh sb="0" eb="3">
      <t>ガイコクゴ</t>
    </rPh>
    <phoneticPr fontId="3"/>
  </si>
  <si>
    <t>動物</t>
    <rPh sb="0" eb="2">
      <t>ドウブツ</t>
    </rPh>
    <phoneticPr fontId="3"/>
  </si>
  <si>
    <t>法律行政</t>
    <rPh sb="0" eb="2">
      <t>ホウリツ</t>
    </rPh>
    <rPh sb="2" eb="4">
      <t>ギョウセイ</t>
    </rPh>
    <phoneticPr fontId="3"/>
  </si>
  <si>
    <t>スポーツ</t>
    <phoneticPr fontId="3"/>
  </si>
  <si>
    <t>注）学校数は区分欄の学科をもっている学校の数で延数である。</t>
    <rPh sb="0" eb="1">
      <t>チュウ</t>
    </rPh>
    <rPh sb="2" eb="4">
      <t>ガッコウ</t>
    </rPh>
    <rPh sb="4" eb="5">
      <t>スウ</t>
    </rPh>
    <rPh sb="6" eb="8">
      <t>クブン</t>
    </rPh>
    <rPh sb="8" eb="9">
      <t>ラン</t>
    </rPh>
    <rPh sb="10" eb="12">
      <t>ガッカ</t>
    </rPh>
    <rPh sb="18" eb="20">
      <t>ガッコウ</t>
    </rPh>
    <rPh sb="21" eb="22">
      <t>カズ</t>
    </rPh>
    <rPh sb="23" eb="24">
      <t>ノ</t>
    </rPh>
    <rPh sb="24" eb="25">
      <t>スウ</t>
    </rPh>
    <phoneticPr fontId="3"/>
  </si>
  <si>
    <t>２２－１１ 卒業後の状況 (令和4年3月卒業者について、令和4年5月1日現在)</t>
    <rPh sb="6" eb="9">
      <t>ソツギョウゴ</t>
    </rPh>
    <rPh sb="10" eb="12">
      <t>ジョウキョウ</t>
    </rPh>
    <rPh sb="14" eb="16">
      <t>レイワ</t>
    </rPh>
    <rPh sb="17" eb="18">
      <t>ネン</t>
    </rPh>
    <rPh sb="18" eb="19">
      <t>ヘイネン</t>
    </rPh>
    <rPh sb="19" eb="20">
      <t>ガツ</t>
    </rPh>
    <rPh sb="20" eb="23">
      <t>ソツギョウシャ</t>
    </rPh>
    <rPh sb="28" eb="30">
      <t>レイワ</t>
    </rPh>
    <rPh sb="31" eb="32">
      <t>ネン</t>
    </rPh>
    <rPh sb="32" eb="33">
      <t>ヘイネン</t>
    </rPh>
    <rPh sb="33" eb="34">
      <t>ガツ</t>
    </rPh>
    <rPh sb="35" eb="36">
      <t>ニチ</t>
    </rPh>
    <rPh sb="36" eb="38">
      <t>ゲンザイ</t>
    </rPh>
    <phoneticPr fontId="3"/>
  </si>
  <si>
    <t xml:space="preserve"> (1）状況別卒業者数（中学校、特別支援学校中学部、高等学校、特別支援学校高等部）</t>
    <rPh sb="4" eb="6">
      <t>ジョウキョウ</t>
    </rPh>
    <rPh sb="6" eb="7">
      <t>ベツ</t>
    </rPh>
    <rPh sb="7" eb="10">
      <t>ソツギョウシャ</t>
    </rPh>
    <rPh sb="10" eb="11">
      <t>スウ</t>
    </rPh>
    <rPh sb="12" eb="15">
      <t>チュウガッコウ</t>
    </rPh>
    <rPh sb="16" eb="18">
      <t>トクベツ</t>
    </rPh>
    <rPh sb="18" eb="20">
      <t>シエン</t>
    </rPh>
    <rPh sb="20" eb="22">
      <t>ガッコウ</t>
    </rPh>
    <rPh sb="22" eb="25">
      <t>チュウガクブ</t>
    </rPh>
    <rPh sb="29" eb="30">
      <t>コウ</t>
    </rPh>
    <rPh sb="31" eb="33">
      <t>トクベツ</t>
    </rPh>
    <rPh sb="33" eb="35">
      <t>シエン</t>
    </rPh>
    <rPh sb="35" eb="37">
      <t>ガッコウ</t>
    </rPh>
    <rPh sb="37" eb="40">
      <t>コウトウブ</t>
    </rPh>
    <phoneticPr fontId="3"/>
  </si>
  <si>
    <t>特別支援学校中学部</t>
    <rPh sb="0" eb="2">
      <t>トクベツ</t>
    </rPh>
    <rPh sb="2" eb="4">
      <t>シエン</t>
    </rPh>
    <rPh sb="4" eb="6">
      <t>ガッコウ</t>
    </rPh>
    <rPh sb="6" eb="9">
      <t>チュウガクブ</t>
    </rPh>
    <phoneticPr fontId="3"/>
  </si>
  <si>
    <t>高等学校</t>
    <rPh sb="0" eb="2">
      <t>コウトウ</t>
    </rPh>
    <rPh sb="2" eb="4">
      <t>ガッコウ</t>
    </rPh>
    <phoneticPr fontId="3"/>
  </si>
  <si>
    <t>特別支援学校高等部</t>
    <rPh sb="0" eb="2">
      <t>トクベツ</t>
    </rPh>
    <rPh sb="2" eb="4">
      <t>シエン</t>
    </rPh>
    <rPh sb="4" eb="6">
      <t>ガッコウ</t>
    </rPh>
    <rPh sb="6" eb="8">
      <t>コウトウ</t>
    </rPh>
    <rPh sb="8" eb="9">
      <t>ブ</t>
    </rPh>
    <phoneticPr fontId="3"/>
  </si>
  <si>
    <t>令和      3年3月</t>
    <phoneticPr fontId="3"/>
  </si>
  <si>
    <t>令和      4年3月</t>
    <phoneticPr fontId="3"/>
  </si>
  <si>
    <t>（Ａ＋Ｂ＋Ｃ＋Ｄ＋Ｅ＋Ｆ＋Ｇ）</t>
    <phoneticPr fontId="3"/>
  </si>
  <si>
    <t>Ａ進学者</t>
    <rPh sb="1" eb="4">
      <t>シンガクシャ</t>
    </rPh>
    <phoneticPr fontId="3"/>
  </si>
  <si>
    <t>大学学部</t>
    <rPh sb="0" eb="2">
      <t>ダイガク</t>
    </rPh>
    <rPh sb="2" eb="4">
      <t>ガクブ</t>
    </rPh>
    <phoneticPr fontId="3"/>
  </si>
  <si>
    <t>短期大学本科</t>
    <rPh sb="0" eb="4">
      <t>タンキダイガク</t>
    </rPh>
    <rPh sb="4" eb="6">
      <t>ホンカ</t>
    </rPh>
    <phoneticPr fontId="3"/>
  </si>
  <si>
    <t>大学・短期大学通信教育部</t>
    <rPh sb="0" eb="2">
      <t>ダイガク</t>
    </rPh>
    <rPh sb="3" eb="5">
      <t>タンキ</t>
    </rPh>
    <rPh sb="5" eb="7">
      <t>ダイガク</t>
    </rPh>
    <rPh sb="7" eb="9">
      <t>ツウシン</t>
    </rPh>
    <rPh sb="9" eb="12">
      <t>キョウイクブ</t>
    </rPh>
    <phoneticPr fontId="3"/>
  </si>
  <si>
    <t>大学・短期大学の別科</t>
    <rPh sb="0" eb="2">
      <t>ダイガク</t>
    </rPh>
    <rPh sb="3" eb="5">
      <t>タンキ</t>
    </rPh>
    <rPh sb="5" eb="7">
      <t>ダイガク</t>
    </rPh>
    <rPh sb="8" eb="10">
      <t>ベッカ</t>
    </rPh>
    <phoneticPr fontId="3"/>
  </si>
  <si>
    <t>高等学校専攻科</t>
    <rPh sb="0" eb="2">
      <t>コウトウ</t>
    </rPh>
    <rPh sb="2" eb="4">
      <t>ガッコウ</t>
    </rPh>
    <rPh sb="4" eb="7">
      <t>センコウカ</t>
    </rPh>
    <phoneticPr fontId="3"/>
  </si>
  <si>
    <t>特別支援学校高等部専攻科</t>
    <rPh sb="0" eb="2">
      <t>トクベツ</t>
    </rPh>
    <rPh sb="2" eb="4">
      <t>シエン</t>
    </rPh>
    <rPh sb="4" eb="6">
      <t>ガッコウ</t>
    </rPh>
    <rPh sb="6" eb="9">
      <t>コウトウブ</t>
    </rPh>
    <rPh sb="9" eb="11">
      <t>センコウ</t>
    </rPh>
    <rPh sb="11" eb="12">
      <t>カ</t>
    </rPh>
    <phoneticPr fontId="3"/>
  </si>
  <si>
    <t>高等学校本科</t>
    <rPh sb="0" eb="2">
      <t>コウトウ</t>
    </rPh>
    <rPh sb="2" eb="4">
      <t>ガッコウ</t>
    </rPh>
    <rPh sb="4" eb="6">
      <t>ホンカ</t>
    </rPh>
    <phoneticPr fontId="3"/>
  </si>
  <si>
    <t>中等後期本科</t>
    <rPh sb="0" eb="2">
      <t>チュウトウ</t>
    </rPh>
    <rPh sb="2" eb="4">
      <t>コウキ</t>
    </rPh>
    <rPh sb="4" eb="6">
      <t>ホンカ</t>
    </rPh>
    <phoneticPr fontId="3"/>
  </si>
  <si>
    <t>高等学校別科</t>
    <rPh sb="0" eb="2">
      <t>コウトウ</t>
    </rPh>
    <rPh sb="2" eb="4">
      <t>ガッコウ</t>
    </rPh>
    <rPh sb="4" eb="6">
      <t>ベッカ</t>
    </rPh>
    <phoneticPr fontId="3"/>
  </si>
  <si>
    <t>高等専門学校</t>
    <rPh sb="0" eb="2">
      <t>コウトウ</t>
    </rPh>
    <rPh sb="2" eb="6">
      <t>センモンガッコウ</t>
    </rPh>
    <phoneticPr fontId="3"/>
  </si>
  <si>
    <t>特別支援学校高等部本科</t>
    <rPh sb="0" eb="2">
      <t>トクベツ</t>
    </rPh>
    <rPh sb="2" eb="4">
      <t>シエン</t>
    </rPh>
    <rPh sb="4" eb="6">
      <t>ガッコウ</t>
    </rPh>
    <rPh sb="6" eb="8">
      <t>コウトウブ</t>
    </rPh>
    <rPh sb="8" eb="9">
      <t>ブ</t>
    </rPh>
    <rPh sb="9" eb="11">
      <t>ホンカ</t>
    </rPh>
    <phoneticPr fontId="3"/>
  </si>
  <si>
    <t>特別支援学校高等部別科</t>
    <rPh sb="0" eb="2">
      <t>トクベツ</t>
    </rPh>
    <rPh sb="2" eb="4">
      <t>シエン</t>
    </rPh>
    <rPh sb="4" eb="6">
      <t>ガッコウ</t>
    </rPh>
    <rPh sb="6" eb="8">
      <t>コウトウブ</t>
    </rPh>
    <rPh sb="8" eb="9">
      <t>ブ</t>
    </rPh>
    <rPh sb="9" eb="10">
      <t>ベツ</t>
    </rPh>
    <rPh sb="10" eb="11">
      <t>カ</t>
    </rPh>
    <phoneticPr fontId="3"/>
  </si>
  <si>
    <t>高等学校本科通信制</t>
    <rPh sb="0" eb="2">
      <t>コウトウ</t>
    </rPh>
    <rPh sb="2" eb="4">
      <t>ガッコウ</t>
    </rPh>
    <rPh sb="4" eb="6">
      <t>ホンカ</t>
    </rPh>
    <rPh sb="6" eb="8">
      <t>ツウシン</t>
    </rPh>
    <rPh sb="8" eb="9">
      <t>セイ</t>
    </rPh>
    <phoneticPr fontId="3"/>
  </si>
  <si>
    <t>Ｂ</t>
  </si>
  <si>
    <t>専修学校（高等課程又は専門課程）進学者</t>
    <rPh sb="0" eb="4">
      <t>センシュウガッコウ</t>
    </rPh>
    <rPh sb="5" eb="7">
      <t>コウトウ</t>
    </rPh>
    <rPh sb="7" eb="9">
      <t>カテイ</t>
    </rPh>
    <rPh sb="9" eb="10">
      <t>マタ</t>
    </rPh>
    <rPh sb="11" eb="13">
      <t>センモン</t>
    </rPh>
    <rPh sb="13" eb="15">
      <t>カテイ</t>
    </rPh>
    <rPh sb="16" eb="19">
      <t>シンガクシャ</t>
    </rPh>
    <phoneticPr fontId="3"/>
  </si>
  <si>
    <t>Ｃ</t>
  </si>
  <si>
    <t>専修学校（一般課程）等又は各種学校入学者</t>
    <rPh sb="0" eb="4">
      <t>センシュウガッコウ</t>
    </rPh>
    <rPh sb="5" eb="7">
      <t>イッパン</t>
    </rPh>
    <rPh sb="7" eb="9">
      <t>カテイ</t>
    </rPh>
    <rPh sb="10" eb="11">
      <t>ナド</t>
    </rPh>
    <rPh sb="11" eb="12">
      <t>マタ</t>
    </rPh>
    <rPh sb="13" eb="15">
      <t>カクシュ</t>
    </rPh>
    <rPh sb="15" eb="17">
      <t>ガッコウ</t>
    </rPh>
    <rPh sb="17" eb="19">
      <t>ニュウガク</t>
    </rPh>
    <rPh sb="19" eb="20">
      <t>シンガクシャ</t>
    </rPh>
    <phoneticPr fontId="3"/>
  </si>
  <si>
    <t>Ｄ</t>
  </si>
  <si>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3"/>
  </si>
  <si>
    <t>Ｅ</t>
  </si>
  <si>
    <t>就職者等（上記Ａ,Ｂ,Ｃ,Ｄを除く）自営業主等</t>
    <rPh sb="0" eb="1">
      <t>シュウ</t>
    </rPh>
    <rPh sb="1" eb="2">
      <t>ショク</t>
    </rPh>
    <rPh sb="2" eb="3">
      <t>モノ</t>
    </rPh>
    <rPh sb="3" eb="4">
      <t>トウ</t>
    </rPh>
    <rPh sb="5" eb="7">
      <t>ジョウキ</t>
    </rPh>
    <rPh sb="15" eb="16">
      <t>ノゾ</t>
    </rPh>
    <rPh sb="18" eb="20">
      <t>ジエイ</t>
    </rPh>
    <rPh sb="21" eb="22">
      <t>シュ</t>
    </rPh>
    <rPh sb="22" eb="23">
      <t>トウ</t>
    </rPh>
    <phoneticPr fontId="3"/>
  </si>
  <si>
    <t>常用労働者（無期雇用労働者）</t>
    <rPh sb="0" eb="2">
      <t>ジョウヨウ</t>
    </rPh>
    <rPh sb="2" eb="5">
      <t>ロウドウシャ</t>
    </rPh>
    <rPh sb="6" eb="8">
      <t>ムキ</t>
    </rPh>
    <rPh sb="8" eb="10">
      <t>コヨウ</t>
    </rPh>
    <rPh sb="10" eb="13">
      <t>ロウドウシャ</t>
    </rPh>
    <phoneticPr fontId="3"/>
  </si>
  <si>
    <t>常用労働者（有期雇用労働者）</t>
    <rPh sb="0" eb="2">
      <t>ジョウヨウ</t>
    </rPh>
    <rPh sb="2" eb="5">
      <t>ロウドウシャ</t>
    </rPh>
    <rPh sb="6" eb="8">
      <t>ユウキ</t>
    </rPh>
    <rPh sb="8" eb="10">
      <t>コヨウ</t>
    </rPh>
    <rPh sb="10" eb="13">
      <t>ロウドウシャ</t>
    </rPh>
    <phoneticPr fontId="3"/>
  </si>
  <si>
    <t>臨時労働者</t>
    <rPh sb="0" eb="2">
      <t>リンジ</t>
    </rPh>
    <rPh sb="2" eb="5">
      <t>ロウドウシャ</t>
    </rPh>
    <phoneticPr fontId="3"/>
  </si>
  <si>
    <t>Ｆ</t>
    <phoneticPr fontId="3"/>
  </si>
  <si>
    <t>上記以外の者</t>
    <rPh sb="0" eb="2">
      <t>ジョウキ</t>
    </rPh>
    <rPh sb="2" eb="4">
      <t>イガイ</t>
    </rPh>
    <rPh sb="5" eb="6">
      <t>モノ</t>
    </rPh>
    <phoneticPr fontId="3"/>
  </si>
  <si>
    <t>Ｇ</t>
  </si>
  <si>
    <t>不詳・死亡</t>
    <rPh sb="0" eb="2">
      <t>フショウ</t>
    </rPh>
    <phoneticPr fontId="3"/>
  </si>
  <si>
    <t>上記Aのうち就職している者(再掲)（a）</t>
    <rPh sb="0" eb="2">
      <t>ジョウキ</t>
    </rPh>
    <rPh sb="6" eb="8">
      <t>シュウショク</t>
    </rPh>
    <rPh sb="12" eb="13">
      <t>モノ</t>
    </rPh>
    <rPh sb="14" eb="15">
      <t>サイ</t>
    </rPh>
    <phoneticPr fontId="3"/>
  </si>
  <si>
    <t>Ａ、Ｂ、Ｃ、Ｄで就職している者のうち</t>
  </si>
  <si>
    <t>上記Bのうち就職している者（再掲）（b）</t>
    <rPh sb="0" eb="2">
      <t>ジョウキ</t>
    </rPh>
    <rPh sb="6" eb="8">
      <t>シュウショク</t>
    </rPh>
    <rPh sb="12" eb="13">
      <t>モノ</t>
    </rPh>
    <rPh sb="14" eb="15">
      <t>サイ</t>
    </rPh>
    <phoneticPr fontId="3"/>
  </si>
  <si>
    <t>自営業主等、無期雇用労働者</t>
  </si>
  <si>
    <t>上記Cのうち就職している者（再掲）（c）</t>
    <rPh sb="0" eb="2">
      <t>ジョウキ</t>
    </rPh>
    <rPh sb="6" eb="8">
      <t>シュウショク</t>
    </rPh>
    <rPh sb="12" eb="13">
      <t>モノ</t>
    </rPh>
    <rPh sb="14" eb="16">
      <t>サイケイ</t>
    </rPh>
    <phoneticPr fontId="3"/>
  </si>
  <si>
    <t>上記Dのうち就職している者（再掲）（d）</t>
    <rPh sb="0" eb="2">
      <t>ジョウキ</t>
    </rPh>
    <rPh sb="6" eb="8">
      <t>シュウショク</t>
    </rPh>
    <rPh sb="12" eb="13">
      <t>モノ</t>
    </rPh>
    <rPh sb="14" eb="16">
      <t>サイケイ</t>
    </rPh>
    <phoneticPr fontId="3"/>
  </si>
  <si>
    <t>雇用契約期間が一年以上、
かつフルタイム勤務相当の者</t>
  </si>
  <si>
    <t>上記Ｆのうち社会福祉施設等入所、通所者(再掲）</t>
    <rPh sb="0" eb="2">
      <t>ジョウキ</t>
    </rPh>
    <rPh sb="6" eb="8">
      <t>シャカイ</t>
    </rPh>
    <rPh sb="8" eb="10">
      <t>フクシ</t>
    </rPh>
    <rPh sb="10" eb="12">
      <t>シセツ</t>
    </rPh>
    <rPh sb="12" eb="13">
      <t>トウ</t>
    </rPh>
    <rPh sb="13" eb="15">
      <t>ニュウショ</t>
    </rPh>
    <rPh sb="16" eb="19">
      <t>ツウショシャ</t>
    </rPh>
    <rPh sb="20" eb="22">
      <t>サイケイ</t>
    </rPh>
    <phoneticPr fontId="3"/>
  </si>
  <si>
    <t>注）</t>
  </si>
  <si>
    <t xml:space="preserve">  1.｢自営業主等｣とは、個人経営の事業を営んでいる者及び家族の営む事業に継続的に本業として従事する者をいう｡</t>
    <phoneticPr fontId="3"/>
  </si>
  <si>
    <t>　2.｢無期雇用労働者｣とは、雇用契約期間の定めのない者として就職した者、｢有期雇用労働者｣とは、雇用契約期間が1か月以上で期間の定めのある者をいう｡</t>
    <phoneticPr fontId="3"/>
  </si>
  <si>
    <t>　3.｢臨時労働者｣とは、雇用契約期間が１か月未満で期間の定めのある者をいう｡</t>
    <phoneticPr fontId="3"/>
  </si>
  <si>
    <t>　4.｢上記以外の者｣とは、進学も就職もしていない者である(外国の高等学校等に入学した者、家事手伝いなど)｡</t>
    <rPh sb="4" eb="5">
      <t>ウエ</t>
    </rPh>
    <phoneticPr fontId="3"/>
  </si>
  <si>
    <t>２２－１１  卒業後の状況 (令和4年5月1日)</t>
    <rPh sb="7" eb="10">
      <t>ソツギョウゴ</t>
    </rPh>
    <rPh sb="11" eb="13">
      <t>ジョウキョウ</t>
    </rPh>
    <rPh sb="15" eb="17">
      <t>レイワ</t>
    </rPh>
    <rPh sb="18" eb="19">
      <t>ネン</t>
    </rPh>
    <rPh sb="20" eb="21">
      <t>ガツ</t>
    </rPh>
    <rPh sb="22" eb="23">
      <t>ニチ</t>
    </rPh>
    <phoneticPr fontId="3"/>
  </si>
  <si>
    <t>（2）状況別卒業者数（大学・短期大学）</t>
    <rPh sb="3" eb="5">
      <t>ジョウキョウ</t>
    </rPh>
    <rPh sb="5" eb="6">
      <t>ベツ</t>
    </rPh>
    <rPh sb="6" eb="9">
      <t>ソツギョウシャ</t>
    </rPh>
    <rPh sb="9" eb="10">
      <t>スウ</t>
    </rPh>
    <rPh sb="11" eb="13">
      <t>ダイガク</t>
    </rPh>
    <rPh sb="14" eb="18">
      <t>タンキダイガク</t>
    </rPh>
    <phoneticPr fontId="3"/>
  </si>
  <si>
    <t>令和3年3月</t>
    <rPh sb="0" eb="2">
      <t>レイワ</t>
    </rPh>
    <rPh sb="3" eb="4">
      <t>ネン</t>
    </rPh>
    <rPh sb="4" eb="5">
      <t>ヘイネン</t>
    </rPh>
    <rPh sb="5" eb="6">
      <t>ガツ</t>
    </rPh>
    <phoneticPr fontId="3"/>
  </si>
  <si>
    <t>令和4年3月</t>
    <rPh sb="0" eb="2">
      <t>レイワ</t>
    </rPh>
    <rPh sb="3" eb="4">
      <t>ネン</t>
    </rPh>
    <rPh sb="4" eb="5">
      <t>ヘイネン</t>
    </rPh>
    <rPh sb="5" eb="6">
      <t>ガツ</t>
    </rPh>
    <phoneticPr fontId="3"/>
  </si>
  <si>
    <t>大学院等への進学者</t>
    <rPh sb="0" eb="3">
      <t>ダイガクイン</t>
    </rPh>
    <rPh sb="3" eb="4">
      <t>ナド</t>
    </rPh>
    <rPh sb="6" eb="9">
      <t>シンガクシャ</t>
    </rPh>
    <phoneticPr fontId="3"/>
  </si>
  <si>
    <t>就職者等(自営業主等)</t>
    <rPh sb="0" eb="3">
      <t>シュウショクシャ</t>
    </rPh>
    <rPh sb="3" eb="4">
      <t>トウ</t>
    </rPh>
    <rPh sb="5" eb="8">
      <t>ジエイギョウ</t>
    </rPh>
    <rPh sb="8" eb="9">
      <t>シュ</t>
    </rPh>
    <rPh sb="9" eb="10">
      <t>トウ</t>
    </rPh>
    <phoneticPr fontId="3"/>
  </si>
  <si>
    <t>就職者等(無期雇用労働者)</t>
    <rPh sb="0" eb="3">
      <t>シュウショクシャ</t>
    </rPh>
    <rPh sb="3" eb="4">
      <t>トウ</t>
    </rPh>
    <rPh sb="5" eb="7">
      <t>ムキ</t>
    </rPh>
    <rPh sb="7" eb="9">
      <t>コヨウ</t>
    </rPh>
    <rPh sb="9" eb="12">
      <t>ロウドウシャ</t>
    </rPh>
    <phoneticPr fontId="3"/>
  </si>
  <si>
    <t>就職者等(有期雇用労働者)</t>
    <rPh sb="0" eb="3">
      <t>シュウショクシャ</t>
    </rPh>
    <rPh sb="3" eb="4">
      <t>トウ</t>
    </rPh>
    <rPh sb="5" eb="7">
      <t>ユウキ</t>
    </rPh>
    <rPh sb="7" eb="9">
      <t>コヨウ</t>
    </rPh>
    <rPh sb="9" eb="12">
      <t>ロウドウシャ</t>
    </rPh>
    <phoneticPr fontId="3"/>
  </si>
  <si>
    <t>就職者等(臨時労働者)</t>
    <rPh sb="0" eb="3">
      <t>シュウショクシャ</t>
    </rPh>
    <rPh sb="3" eb="4">
      <t>トウ</t>
    </rPh>
    <rPh sb="5" eb="7">
      <t>リンジ</t>
    </rPh>
    <rPh sb="7" eb="10">
      <t>ロウドウシャ</t>
    </rPh>
    <phoneticPr fontId="3"/>
  </si>
  <si>
    <t>臨床研修医（予定者を含む）</t>
    <rPh sb="0" eb="2">
      <t>リンショウ</t>
    </rPh>
    <rPh sb="2" eb="5">
      <t>ケンシュウイ</t>
    </rPh>
    <rPh sb="6" eb="9">
      <t>ヨテイシャ</t>
    </rPh>
    <rPh sb="10" eb="11">
      <t>フク</t>
    </rPh>
    <phoneticPr fontId="3"/>
  </si>
  <si>
    <t>専修学校・外国の学校等入学者</t>
    <rPh sb="0" eb="2">
      <t>センシュウ</t>
    </rPh>
    <rPh sb="2" eb="4">
      <t>ガッコウ</t>
    </rPh>
    <rPh sb="5" eb="7">
      <t>ガイコク</t>
    </rPh>
    <rPh sb="8" eb="10">
      <t>ガッコウ</t>
    </rPh>
    <rPh sb="10" eb="11">
      <t>トウ</t>
    </rPh>
    <rPh sb="11" eb="14">
      <t>ニュウガクシャ</t>
    </rPh>
    <phoneticPr fontId="3"/>
  </si>
  <si>
    <t>上記以外の者</t>
    <phoneticPr fontId="3"/>
  </si>
  <si>
    <t>不詳・死亡の者</t>
    <phoneticPr fontId="3"/>
  </si>
  <si>
    <t>大学院等への進学者のうち就職している者（再　掲）</t>
    <rPh sb="0" eb="3">
      <t>ダイガクイン</t>
    </rPh>
    <rPh sb="3" eb="4">
      <t>ナド</t>
    </rPh>
    <rPh sb="6" eb="9">
      <t>シンガクシャ</t>
    </rPh>
    <rPh sb="12" eb="14">
      <t>シュウショク</t>
    </rPh>
    <rPh sb="18" eb="19">
      <t>シャ</t>
    </rPh>
    <rPh sb="20" eb="23">
      <t>サイケイ</t>
    </rPh>
    <phoneticPr fontId="3"/>
  </si>
  <si>
    <t>（自営業主等、無期雇用労働者）</t>
    <rPh sb="1" eb="3">
      <t>ジエイ</t>
    </rPh>
    <rPh sb="4" eb="5">
      <t>シュ</t>
    </rPh>
    <rPh sb="5" eb="6">
      <t>トウ</t>
    </rPh>
    <rPh sb="7" eb="9">
      <t>ムキ</t>
    </rPh>
    <rPh sb="9" eb="11">
      <t>コヨウ</t>
    </rPh>
    <rPh sb="11" eb="14">
      <t>ロウドウシャ</t>
    </rPh>
    <phoneticPr fontId="3"/>
  </si>
  <si>
    <t>（雇用契約期間が1年以上、かつフルタイム勤務相当の者）</t>
    <rPh sb="1" eb="3">
      <t>コヨウ</t>
    </rPh>
    <rPh sb="3" eb="5">
      <t>ケイヤク</t>
    </rPh>
    <rPh sb="5" eb="7">
      <t>キカン</t>
    </rPh>
    <rPh sb="9" eb="12">
      <t>ネンイジョウ</t>
    </rPh>
    <rPh sb="20" eb="22">
      <t>キンム</t>
    </rPh>
    <rPh sb="22" eb="24">
      <t>ソウトウ</t>
    </rPh>
    <rPh sb="25" eb="26">
      <t>モノ</t>
    </rPh>
    <phoneticPr fontId="3"/>
  </si>
  <si>
    <t>有期雇用労働者のうち、雇用契約期間が1年以上、
かつフルタイム勤務相当の者（再　掲）</t>
    <rPh sb="0" eb="7">
      <t>ユウキコヨウロウドウシャ</t>
    </rPh>
    <rPh sb="11" eb="13">
      <t>コヨウ</t>
    </rPh>
    <rPh sb="13" eb="15">
      <t>ケイヤク</t>
    </rPh>
    <rPh sb="15" eb="17">
      <t>キカン</t>
    </rPh>
    <rPh sb="19" eb="22">
      <t>ネンイジョウ</t>
    </rPh>
    <rPh sb="31" eb="33">
      <t>キンム</t>
    </rPh>
    <rPh sb="33" eb="35">
      <t>ソウトウ</t>
    </rPh>
    <rPh sb="36" eb="37">
      <t>モノ</t>
    </rPh>
    <rPh sb="38" eb="41">
      <t>サイケイ</t>
    </rPh>
    <phoneticPr fontId="3"/>
  </si>
  <si>
    <t>注）有期雇用労働者は雇用契約期間が1か月以上の者。</t>
    <rPh sb="2" eb="4">
      <t>ユウキ</t>
    </rPh>
    <rPh sb="4" eb="6">
      <t>コヨウ</t>
    </rPh>
    <rPh sb="6" eb="9">
      <t>ロウドウシャ</t>
    </rPh>
    <rPh sb="10" eb="12">
      <t>コヨウ</t>
    </rPh>
    <rPh sb="12" eb="14">
      <t>ケイヤク</t>
    </rPh>
    <rPh sb="14" eb="16">
      <t>キカン</t>
    </rPh>
    <rPh sb="19" eb="20">
      <t>ゲツ</t>
    </rPh>
    <rPh sb="20" eb="22">
      <t>イジョウ</t>
    </rPh>
    <rPh sb="23" eb="24">
      <t>モノ</t>
    </rPh>
    <phoneticPr fontId="3"/>
  </si>
  <si>
    <t xml:space="preserve">  1.｢自営業主等｣とは,個人経営の事業を営んでいる者及び家族の営む事業に継続的に本業として従事する者をいう｡</t>
  </si>
  <si>
    <t>　2.｢無期雇用労働者｣とは,雇用契約期間の定めのない者として就職した者,｢有期雇用労働者｣とは,雇用契約期間が1か月以上で期間の定めのある者をいう｡</t>
    <phoneticPr fontId="3"/>
  </si>
  <si>
    <t>　3.｢臨時労働者｣とは,雇用契約期間が１か月未満で期間の定めのある者をいう｡</t>
    <phoneticPr fontId="3"/>
  </si>
  <si>
    <t>　4.｢上記以外の者｣とは,進学も就職もしていない者である(外国の高等学校等に入学した者,家事手伝いなど)｡</t>
    <rPh sb="4" eb="5">
      <t>ウエ</t>
    </rPh>
    <phoneticPr fontId="3"/>
  </si>
  <si>
    <t>２２－１1 卒業後の状況 (令和4年5月1日)</t>
    <rPh sb="6" eb="9">
      <t>ソツギョウゴ</t>
    </rPh>
    <rPh sb="10" eb="12">
      <t>ジョウキョウ</t>
    </rPh>
    <rPh sb="14" eb="16">
      <t>レイワ</t>
    </rPh>
    <rPh sb="17" eb="18">
      <t>ネン</t>
    </rPh>
    <rPh sb="18" eb="19">
      <t>ヘイネン</t>
    </rPh>
    <rPh sb="19" eb="20">
      <t>ガツ</t>
    </rPh>
    <rPh sb="21" eb="22">
      <t>ニチ</t>
    </rPh>
    <phoneticPr fontId="3"/>
  </si>
  <si>
    <t>（3）高等学校等への進学状況</t>
    <rPh sb="3" eb="5">
      <t>コウトウ</t>
    </rPh>
    <rPh sb="5" eb="7">
      <t>ガッコウ</t>
    </rPh>
    <rPh sb="7" eb="8">
      <t>ナド</t>
    </rPh>
    <rPh sb="10" eb="12">
      <t>シンガク</t>
    </rPh>
    <rPh sb="12" eb="14">
      <t>ジョウキョウ</t>
    </rPh>
    <phoneticPr fontId="3"/>
  </si>
  <si>
    <t>入学志願者</t>
    <rPh sb="0" eb="2">
      <t>ニュウガク</t>
    </rPh>
    <rPh sb="2" eb="5">
      <t>シガンシャ</t>
    </rPh>
    <phoneticPr fontId="3"/>
  </si>
  <si>
    <t>進学者</t>
    <rPh sb="0" eb="3">
      <t>シンガクシャ</t>
    </rPh>
    <phoneticPr fontId="3"/>
  </si>
  <si>
    <t>高等専門
学校</t>
    <rPh sb="0" eb="2">
      <t>コウトウ</t>
    </rPh>
    <rPh sb="2" eb="4">
      <t>センモン</t>
    </rPh>
    <rPh sb="5" eb="7">
      <t>ガッコウ</t>
    </rPh>
    <phoneticPr fontId="3"/>
  </si>
  <si>
    <t>特別支援学校
高等部本科</t>
    <rPh sb="0" eb="2">
      <t>トクベツ</t>
    </rPh>
    <rPh sb="2" eb="4">
      <t>シエン</t>
    </rPh>
    <rPh sb="4" eb="6">
      <t>ガッコウ</t>
    </rPh>
    <rPh sb="7" eb="10">
      <t>コウトウブ</t>
    </rPh>
    <rPh sb="10" eb="12">
      <t>ホンカ</t>
    </rPh>
    <phoneticPr fontId="3"/>
  </si>
  <si>
    <t>中等後期本科</t>
    <rPh sb="0" eb="2">
      <t>チュウトウ</t>
    </rPh>
    <rPh sb="2" eb="4">
      <t>コウキ</t>
    </rPh>
    <rPh sb="4" eb="5">
      <t>ホン</t>
    </rPh>
    <rPh sb="5" eb="6">
      <t>カ</t>
    </rPh>
    <phoneticPr fontId="3"/>
  </si>
  <si>
    <t>高等学校　　　　　　　　　　　　　　　　　　　　　　　　　　　　　　　　　　　　　　　　　　　　　　　　　　　　　　　　　　　　　　　　　　　　　　　　　　　　　　　　　　　　　　　　　　　　　別　　　科</t>
    <rPh sb="0" eb="2">
      <t>コウトウ</t>
    </rPh>
    <rPh sb="2" eb="4">
      <t>ガッコウ</t>
    </rPh>
    <phoneticPr fontId="3"/>
  </si>
  <si>
    <t>特別支援学校
高等部別科</t>
    <rPh sb="0" eb="2">
      <t>トクベツ</t>
    </rPh>
    <rPh sb="2" eb="4">
      <t>シエン</t>
    </rPh>
    <rPh sb="4" eb="6">
      <t>ガッコウ</t>
    </rPh>
    <rPh sb="7" eb="10">
      <t>コウトウブ</t>
    </rPh>
    <rPh sb="10" eb="12">
      <t>ベッカ</t>
    </rPh>
    <phoneticPr fontId="3"/>
  </si>
  <si>
    <t>高等学校本科
通信制</t>
    <rPh sb="0" eb="2">
      <t>コウトウ</t>
    </rPh>
    <rPh sb="2" eb="4">
      <t>ガッコウ</t>
    </rPh>
    <rPh sb="4" eb="6">
      <t>ホンカ</t>
    </rPh>
    <rPh sb="7" eb="9">
      <t>ツウシン</t>
    </rPh>
    <rPh sb="9" eb="10">
      <t>セイ</t>
    </rPh>
    <phoneticPr fontId="3"/>
  </si>
  <si>
    <t>全日制</t>
    <rPh sb="0" eb="3">
      <t>ゼンニチセイ</t>
    </rPh>
    <phoneticPr fontId="3"/>
  </si>
  <si>
    <t>定時制</t>
    <rPh sb="0" eb="3">
      <t>テイジセイ</t>
    </rPh>
    <phoneticPr fontId="3"/>
  </si>
  <si>
    <t>　</t>
    <phoneticPr fontId="3"/>
  </si>
  <si>
    <t>注）特別支援学校中学部の卒業者は含めていない。</t>
    <rPh sb="0" eb="1">
      <t>チュウ</t>
    </rPh>
    <rPh sb="2" eb="4">
      <t>トクベツ</t>
    </rPh>
    <rPh sb="4" eb="6">
      <t>シエン</t>
    </rPh>
    <rPh sb="6" eb="8">
      <t>ガッコウ</t>
    </rPh>
    <rPh sb="8" eb="10">
      <t>チュウガク</t>
    </rPh>
    <rPh sb="10" eb="11">
      <t>ブ</t>
    </rPh>
    <rPh sb="12" eb="15">
      <t>ソツギョウシャ</t>
    </rPh>
    <rPh sb="16" eb="17">
      <t>フク</t>
    </rPh>
    <phoneticPr fontId="3"/>
  </si>
  <si>
    <t>２２－１１ 卒業後の状況 (令和4年5月1日)</t>
    <rPh sb="6" eb="9">
      <t>ソツギョウゴ</t>
    </rPh>
    <rPh sb="10" eb="12">
      <t>ジョウキョウ</t>
    </rPh>
    <rPh sb="14" eb="16">
      <t>レイワ</t>
    </rPh>
    <rPh sb="17" eb="18">
      <t>ネン</t>
    </rPh>
    <rPh sb="19" eb="20">
      <t>ガツ</t>
    </rPh>
    <rPh sb="21" eb="22">
      <t>ニチ</t>
    </rPh>
    <phoneticPr fontId="3"/>
  </si>
  <si>
    <t>（4）大学・短期大学等への進学状況</t>
    <rPh sb="3" eb="5">
      <t>ダイガク</t>
    </rPh>
    <rPh sb="6" eb="10">
      <t>タンキダイガク</t>
    </rPh>
    <rPh sb="10" eb="11">
      <t>ナド</t>
    </rPh>
    <rPh sb="13" eb="15">
      <t>シンガク</t>
    </rPh>
    <rPh sb="15" eb="17">
      <t>ジョウキョウ</t>
    </rPh>
    <phoneticPr fontId="3"/>
  </si>
  <si>
    <t>大学等進学者</t>
    <rPh sb="0" eb="3">
      <t>ダイガクトウ</t>
    </rPh>
    <rPh sb="3" eb="6">
      <t>シンガクシャ</t>
    </rPh>
    <phoneticPr fontId="3"/>
  </si>
  <si>
    <t>短期大学本科</t>
    <rPh sb="0" eb="2">
      <t>タンキ</t>
    </rPh>
    <rPh sb="2" eb="4">
      <t>ダイガク</t>
    </rPh>
    <rPh sb="4" eb="6">
      <t>ホンカ</t>
    </rPh>
    <phoneticPr fontId="3"/>
  </si>
  <si>
    <t>大学･短期大学別科
・高等学校専攻科</t>
    <rPh sb="0" eb="2">
      <t>ダイガク</t>
    </rPh>
    <rPh sb="3" eb="7">
      <t>タンキダイガク</t>
    </rPh>
    <rPh sb="7" eb="9">
      <t>ベッカ</t>
    </rPh>
    <rPh sb="11" eb="13">
      <t>コウトウ</t>
    </rPh>
    <rPh sb="13" eb="15">
      <t>ガッコウ</t>
    </rPh>
    <rPh sb="15" eb="17">
      <t>センコウ</t>
    </rPh>
    <rPh sb="17" eb="18">
      <t>カ</t>
    </rPh>
    <phoneticPr fontId="3"/>
  </si>
  <si>
    <t>特別支援学校
高等部専攻科</t>
    <rPh sb="0" eb="2">
      <t>トクベツ</t>
    </rPh>
    <rPh sb="2" eb="4">
      <t>シエン</t>
    </rPh>
    <rPh sb="4" eb="5">
      <t>ガク</t>
    </rPh>
    <rPh sb="5" eb="6">
      <t>コウ</t>
    </rPh>
    <rPh sb="7" eb="9">
      <t>コウトウ</t>
    </rPh>
    <rPh sb="9" eb="10">
      <t>ブ</t>
    </rPh>
    <rPh sb="10" eb="12">
      <t>センコウ</t>
    </rPh>
    <rPh sb="12" eb="13">
      <t>カ</t>
    </rPh>
    <phoneticPr fontId="3"/>
  </si>
  <si>
    <t>大学・短期
大学通信部</t>
    <rPh sb="0" eb="2">
      <t>ダイガク</t>
    </rPh>
    <rPh sb="3" eb="5">
      <t>タンキ</t>
    </rPh>
    <rPh sb="6" eb="8">
      <t>ダイガク</t>
    </rPh>
    <rPh sb="8" eb="11">
      <t>ツウシンブ</t>
    </rPh>
    <phoneticPr fontId="3"/>
  </si>
  <si>
    <t>令和3年3月</t>
    <rPh sb="0" eb="2">
      <t>レイワ</t>
    </rPh>
    <rPh sb="3" eb="4">
      <t>ネン</t>
    </rPh>
    <rPh sb="5" eb="6">
      <t>ガツ</t>
    </rPh>
    <phoneticPr fontId="3"/>
  </si>
  <si>
    <t>令和4年3月</t>
    <rPh sb="0" eb="2">
      <t>レイワ</t>
    </rPh>
    <rPh sb="3" eb="4">
      <t>ネン</t>
    </rPh>
    <rPh sb="5" eb="6">
      <t>ガツ</t>
    </rPh>
    <phoneticPr fontId="3"/>
  </si>
  <si>
    <t>全日制計</t>
    <rPh sb="0" eb="3">
      <t>ゼンニチセイ</t>
    </rPh>
    <rPh sb="3" eb="4">
      <t>ケイ</t>
    </rPh>
    <phoneticPr fontId="3"/>
  </si>
  <si>
    <t>普通科</t>
    <rPh sb="0" eb="3">
      <t>フツウカ</t>
    </rPh>
    <phoneticPr fontId="3"/>
  </si>
  <si>
    <t>農業科</t>
    <rPh sb="0" eb="2">
      <t>ノウギョウ</t>
    </rPh>
    <rPh sb="2" eb="3">
      <t>カ</t>
    </rPh>
    <phoneticPr fontId="3"/>
  </si>
  <si>
    <t>工業科</t>
    <rPh sb="0" eb="2">
      <t>コウギョウ</t>
    </rPh>
    <rPh sb="2" eb="3">
      <t>カ</t>
    </rPh>
    <phoneticPr fontId="3"/>
  </si>
  <si>
    <t>商業科</t>
    <rPh sb="0" eb="3">
      <t>ショウギョウカ</t>
    </rPh>
    <phoneticPr fontId="3"/>
  </si>
  <si>
    <t>家庭科</t>
    <rPh sb="0" eb="3">
      <t>カテイカ</t>
    </rPh>
    <phoneticPr fontId="3"/>
  </si>
  <si>
    <t>福祉科</t>
    <rPh sb="0" eb="2">
      <t>フクシ</t>
    </rPh>
    <rPh sb="2" eb="3">
      <t>カ</t>
    </rPh>
    <phoneticPr fontId="3"/>
  </si>
  <si>
    <t>総合学科</t>
    <rPh sb="0" eb="2">
      <t>ソウゴウ</t>
    </rPh>
    <rPh sb="2" eb="4">
      <t>ガッカ</t>
    </rPh>
    <phoneticPr fontId="3"/>
  </si>
  <si>
    <t>定時制計</t>
    <rPh sb="0" eb="2">
      <t>テイジ</t>
    </rPh>
    <rPh sb="2" eb="3">
      <t>セイ</t>
    </rPh>
    <rPh sb="3" eb="4">
      <t>ケイ</t>
    </rPh>
    <phoneticPr fontId="3"/>
  </si>
  <si>
    <t>注）特別支援学校高等部の卒業者は含めていない。</t>
    <rPh sb="0" eb="1">
      <t>チュウ</t>
    </rPh>
    <rPh sb="2" eb="4">
      <t>トクベツ</t>
    </rPh>
    <rPh sb="4" eb="6">
      <t>シエン</t>
    </rPh>
    <rPh sb="6" eb="8">
      <t>ガッコウ</t>
    </rPh>
    <rPh sb="8" eb="10">
      <t>コウトウ</t>
    </rPh>
    <rPh sb="10" eb="11">
      <t>ブ</t>
    </rPh>
    <rPh sb="12" eb="15">
      <t>ソツギョウシャ</t>
    </rPh>
    <rPh sb="16" eb="17">
      <t>フク</t>
    </rPh>
    <phoneticPr fontId="3"/>
  </si>
  <si>
    <t>（5）産業別就職者数</t>
    <rPh sb="3" eb="5">
      <t>サンギョウ</t>
    </rPh>
    <rPh sb="5" eb="6">
      <t>ベツ</t>
    </rPh>
    <rPh sb="6" eb="8">
      <t>シュウショク</t>
    </rPh>
    <rPh sb="8" eb="9">
      <t>ソツギョウシャ</t>
    </rPh>
    <rPh sb="9" eb="10">
      <t>スウ</t>
    </rPh>
    <phoneticPr fontId="3"/>
  </si>
  <si>
    <t>産業</t>
    <rPh sb="0" eb="2">
      <t>サンギョウ</t>
    </rPh>
    <phoneticPr fontId="3"/>
  </si>
  <si>
    <t>普通</t>
    <rPh sb="0" eb="2">
      <t>フツウ</t>
    </rPh>
    <phoneticPr fontId="3"/>
  </si>
  <si>
    <t>工業</t>
    <rPh sb="0" eb="2">
      <t>コウギョウ</t>
    </rPh>
    <phoneticPr fontId="3"/>
  </si>
  <si>
    <t>家庭</t>
    <rPh sb="0" eb="2">
      <t>カテイ</t>
    </rPh>
    <phoneticPr fontId="3"/>
  </si>
  <si>
    <t>福祉</t>
    <rPh sb="0" eb="2">
      <t>フクシ</t>
    </rPh>
    <phoneticPr fontId="3"/>
  </si>
  <si>
    <t>総合</t>
    <rPh sb="0" eb="2">
      <t>ソウゴウ</t>
    </rPh>
    <phoneticPr fontId="3"/>
  </si>
  <si>
    <t>人</t>
    <rPh sb="0" eb="1">
      <t>ニン</t>
    </rPh>
    <phoneticPr fontId="3"/>
  </si>
  <si>
    <t>農業,林業</t>
    <rPh sb="0" eb="2">
      <t>ノウギョウ</t>
    </rPh>
    <rPh sb="3" eb="5">
      <t>リンギョウ</t>
    </rPh>
    <phoneticPr fontId="3"/>
  </si>
  <si>
    <t>漁業</t>
    <rPh sb="0" eb="1">
      <t>ギョ</t>
    </rPh>
    <rPh sb="1" eb="2">
      <t>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</si>
  <si>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</si>
  <si>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</si>
  <si>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</si>
  <si>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</si>
  <si>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4">
      <t>ツウシン</t>
    </rPh>
    <rPh sb="4" eb="5">
      <t>ギョウ</t>
    </rPh>
    <phoneticPr fontId="3"/>
  </si>
  <si>
    <t>運輸業,郵便業</t>
    <rPh sb="0" eb="2">
      <t>ウンユ</t>
    </rPh>
    <rPh sb="2" eb="3">
      <t>ギョウ</t>
    </rPh>
    <rPh sb="4" eb="6">
      <t>ユウビン</t>
    </rPh>
    <rPh sb="6" eb="7">
      <t>ギョウ</t>
    </rPh>
    <phoneticPr fontId="3"/>
  </si>
  <si>
    <t>卸売業,小売業</t>
    <rPh sb="0" eb="2">
      <t>オロシウリ</t>
    </rPh>
    <rPh sb="2" eb="3">
      <t>ギョウ</t>
    </rPh>
    <rPh sb="4" eb="7">
      <t>コウリギョウ</t>
    </rPh>
    <phoneticPr fontId="3"/>
  </si>
  <si>
    <t>金融業,保険業</t>
    <rPh sb="0" eb="2">
      <t>キンユウ</t>
    </rPh>
    <rPh sb="2" eb="3">
      <t>ギョウ</t>
    </rPh>
    <rPh sb="4" eb="6">
      <t>ホケン</t>
    </rPh>
    <rPh sb="6" eb="7">
      <t>ギョウ</t>
    </rPh>
    <phoneticPr fontId="3"/>
  </si>
  <si>
    <t>不動産業,物品賃貸業</t>
    <rPh sb="0" eb="4">
      <t>フドウサンギョウ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</si>
  <si>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</si>
  <si>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</si>
  <si>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</si>
  <si>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</si>
  <si>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</si>
  <si>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</si>
  <si>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タ</t>
    </rPh>
    <rPh sb="8" eb="10">
      <t>ブンルイ</t>
    </rPh>
    <phoneticPr fontId="3"/>
  </si>
  <si>
    <t>公務（他に分類されるものを除く）</t>
    <rPh sb="0" eb="2">
      <t>コウム</t>
    </rPh>
    <rPh sb="3" eb="4">
      <t>ホカ</t>
    </rPh>
    <rPh sb="5" eb="7">
      <t>ブンルイ</t>
    </rPh>
    <rPh sb="13" eb="14">
      <t>ノゾ</t>
    </rPh>
    <phoneticPr fontId="3"/>
  </si>
  <si>
    <t>上記以外のもの</t>
    <rPh sb="0" eb="2">
      <t>ジョウキ</t>
    </rPh>
    <rPh sb="2" eb="4">
      <t>イガイ</t>
    </rPh>
    <phoneticPr fontId="3"/>
  </si>
  <si>
    <t>注）1 高等学校卒業者についての調査で、就職進学者を含む。</t>
    <rPh sb="0" eb="1">
      <t>チュウ</t>
    </rPh>
    <rPh sb="4" eb="6">
      <t>コウトウ</t>
    </rPh>
    <rPh sb="6" eb="8">
      <t>ガッコウ</t>
    </rPh>
    <rPh sb="8" eb="11">
      <t>ソツギョウシャ</t>
    </rPh>
    <rPh sb="16" eb="18">
      <t>チョウサ</t>
    </rPh>
    <rPh sb="20" eb="22">
      <t>シュウショク</t>
    </rPh>
    <rPh sb="22" eb="25">
      <t>シンガクシャ</t>
    </rPh>
    <rPh sb="26" eb="27">
      <t>フク</t>
    </rPh>
    <phoneticPr fontId="3"/>
  </si>
  <si>
    <t xml:space="preserve">    2 複合サービス事業は、郵便局や農林水産業協同組合（他に分類されないもの）等を指す。　</t>
    <rPh sb="12" eb="14">
      <t>ジギョウ</t>
    </rPh>
    <phoneticPr fontId="3"/>
  </si>
  <si>
    <t>（6）職業別就職者数</t>
    <rPh sb="3" eb="5">
      <t>ショクギョウ</t>
    </rPh>
    <rPh sb="5" eb="6">
      <t>ベツ</t>
    </rPh>
    <rPh sb="6" eb="8">
      <t>シュウショク</t>
    </rPh>
    <rPh sb="8" eb="9">
      <t>ソツギョウシャ</t>
    </rPh>
    <rPh sb="9" eb="10">
      <t>スウ</t>
    </rPh>
    <phoneticPr fontId="3"/>
  </si>
  <si>
    <t>専門的・技術的職業従事者</t>
  </si>
  <si>
    <t>事務従事者</t>
  </si>
  <si>
    <t>販売従事者</t>
  </si>
  <si>
    <t>サービス職業従事者</t>
  </si>
  <si>
    <t>保安職業従事者</t>
  </si>
  <si>
    <t>農林業従事者</t>
    <rPh sb="3" eb="6">
      <t>ジュウジシャ</t>
    </rPh>
    <phoneticPr fontId="3"/>
  </si>
  <si>
    <t>漁業従事者</t>
    <rPh sb="0" eb="2">
      <t>ギョギョウ</t>
    </rPh>
    <rPh sb="2" eb="5">
      <t>ジュウジシャ</t>
    </rPh>
    <phoneticPr fontId="3"/>
  </si>
  <si>
    <t>(生産工程)製造・加工従業者</t>
    <rPh sb="1" eb="3">
      <t>セイサン</t>
    </rPh>
    <rPh sb="3" eb="5">
      <t>コウテイ</t>
    </rPh>
    <rPh sb="6" eb="8">
      <t>セイゾウ</t>
    </rPh>
    <rPh sb="9" eb="11">
      <t>カコウ</t>
    </rPh>
    <rPh sb="11" eb="14">
      <t>ジュウギョウシャ</t>
    </rPh>
    <phoneticPr fontId="3"/>
  </si>
  <si>
    <t>(生産工程)機械組立従業者</t>
    <rPh sb="1" eb="3">
      <t>セイサン</t>
    </rPh>
    <rPh sb="3" eb="5">
      <t>コウテイ</t>
    </rPh>
    <rPh sb="6" eb="8">
      <t>キカイ</t>
    </rPh>
    <rPh sb="8" eb="10">
      <t>クミタテ</t>
    </rPh>
    <rPh sb="10" eb="13">
      <t>ジュウギョウシャ</t>
    </rPh>
    <phoneticPr fontId="3"/>
  </si>
  <si>
    <t>(生産工程)整備修理従業者</t>
    <rPh sb="1" eb="3">
      <t>セイサン</t>
    </rPh>
    <rPh sb="3" eb="5">
      <t>コウテイ</t>
    </rPh>
    <rPh sb="6" eb="8">
      <t>セイビ</t>
    </rPh>
    <rPh sb="8" eb="10">
      <t>シュウリ</t>
    </rPh>
    <rPh sb="10" eb="13">
      <t>ジュウギョウシャ</t>
    </rPh>
    <phoneticPr fontId="3"/>
  </si>
  <si>
    <t>(生産工程)検査従業者</t>
    <rPh sb="1" eb="3">
      <t>セイサン</t>
    </rPh>
    <rPh sb="3" eb="5">
      <t>コウテイ</t>
    </rPh>
    <rPh sb="6" eb="8">
      <t>ケンサ</t>
    </rPh>
    <rPh sb="8" eb="11">
      <t>ジュウギョウシャ</t>
    </rPh>
    <phoneticPr fontId="3"/>
  </si>
  <si>
    <t>(生産工程)その他従業者</t>
    <rPh sb="1" eb="3">
      <t>セイサン</t>
    </rPh>
    <rPh sb="3" eb="5">
      <t>コウテイ</t>
    </rPh>
    <rPh sb="8" eb="9">
      <t>タ</t>
    </rPh>
    <rPh sb="9" eb="12">
      <t>ジュウギョウシャ</t>
    </rPh>
    <phoneticPr fontId="3"/>
  </si>
  <si>
    <t>輸送・機械運転従業者</t>
    <rPh sb="0" eb="2">
      <t>ユソウ</t>
    </rPh>
    <rPh sb="3" eb="5">
      <t>キカイ</t>
    </rPh>
    <rPh sb="5" eb="7">
      <t>ウンテン</t>
    </rPh>
    <rPh sb="7" eb="10">
      <t>ジュウギョウシャ</t>
    </rPh>
    <phoneticPr fontId="3"/>
  </si>
  <si>
    <t>建設・採掘従業者</t>
    <rPh sb="0" eb="2">
      <t>ケンセツ</t>
    </rPh>
    <rPh sb="3" eb="5">
      <t>サイクツ</t>
    </rPh>
    <rPh sb="5" eb="8">
      <t>ジュウギョウシャ</t>
    </rPh>
    <phoneticPr fontId="3"/>
  </si>
  <si>
    <t>運搬・清掃等従業者</t>
    <rPh sb="0" eb="2">
      <t>ウンパン</t>
    </rPh>
    <rPh sb="3" eb="5">
      <t>セイソウ</t>
    </rPh>
    <rPh sb="5" eb="6">
      <t>トウ</t>
    </rPh>
    <rPh sb="6" eb="9">
      <t>ジュウギョウシャ</t>
    </rPh>
    <phoneticPr fontId="3"/>
  </si>
  <si>
    <t>上記以外のもの</t>
  </si>
  <si>
    <t>注）高等学校卒業者についての調査で、就職進学者を含む。</t>
    <rPh sb="0" eb="1">
      <t>チュウ</t>
    </rPh>
    <rPh sb="2" eb="6">
      <t>コウトウガッコウ</t>
    </rPh>
    <rPh sb="6" eb="9">
      <t>ソツギョウシャ</t>
    </rPh>
    <rPh sb="14" eb="16">
      <t>チョウサ</t>
    </rPh>
    <rPh sb="18" eb="20">
      <t>シュウショク</t>
    </rPh>
    <rPh sb="20" eb="23">
      <t>シンガクシャ</t>
    </rPh>
    <rPh sb="24" eb="25">
      <t>フク</t>
    </rPh>
    <phoneticPr fontId="3"/>
  </si>
  <si>
    <t>２２－１２ 学校施設状況 （令和4年5月1日）</t>
    <rPh sb="6" eb="8">
      <t>ガッコウ</t>
    </rPh>
    <rPh sb="8" eb="10">
      <t>シセツ</t>
    </rPh>
    <rPh sb="10" eb="12">
      <t>ジョウキョウ</t>
    </rPh>
    <rPh sb="14" eb="16">
      <t>レイワ</t>
    </rPh>
    <rPh sb="17" eb="18">
      <t>ネン</t>
    </rPh>
    <rPh sb="19" eb="20">
      <t>ガツ</t>
    </rPh>
    <rPh sb="21" eb="22">
      <t>ニチ</t>
    </rPh>
    <phoneticPr fontId="3"/>
  </si>
  <si>
    <t>（1）幼稚園（公立）</t>
    <rPh sb="3" eb="6">
      <t>ヨウチエン</t>
    </rPh>
    <rPh sb="7" eb="9">
      <t>コウリツ</t>
    </rPh>
    <phoneticPr fontId="3"/>
  </si>
  <si>
    <t>【園舎】</t>
    <rPh sb="1" eb="3">
      <t>エンシャ</t>
    </rPh>
    <phoneticPr fontId="3"/>
  </si>
  <si>
    <t>市郡</t>
    <rPh sb="0" eb="2">
      <t>シグン</t>
    </rPh>
    <phoneticPr fontId="3"/>
  </si>
  <si>
    <t>必要
面積</t>
    <rPh sb="0" eb="2">
      <t>ヒツヨウ</t>
    </rPh>
    <rPh sb="3" eb="5">
      <t>メンセキ</t>
    </rPh>
    <phoneticPr fontId="3"/>
  </si>
  <si>
    <t>保有面積</t>
    <rPh sb="0" eb="2">
      <t>ホユウ</t>
    </rPh>
    <rPh sb="2" eb="4">
      <t>メンセキ</t>
    </rPh>
    <phoneticPr fontId="3"/>
  </si>
  <si>
    <t>危険
面積</t>
    <rPh sb="0" eb="2">
      <t>キケン</t>
    </rPh>
    <rPh sb="3" eb="5">
      <t>メンセキ</t>
    </rPh>
    <phoneticPr fontId="3"/>
  </si>
  <si>
    <t>整備資格
面積</t>
    <rPh sb="0" eb="2">
      <t>セイビ</t>
    </rPh>
    <rPh sb="2" eb="4">
      <t>シカク</t>
    </rPh>
    <rPh sb="5" eb="7">
      <t>メンセキ</t>
    </rPh>
    <phoneticPr fontId="3"/>
  </si>
  <si>
    <t>要改築
面積</t>
    <rPh sb="0" eb="1">
      <t>ヨウ</t>
    </rPh>
    <rPh sb="1" eb="3">
      <t>カイチク</t>
    </rPh>
    <rPh sb="4" eb="6">
      <t>メンセキ</t>
    </rPh>
    <phoneticPr fontId="3"/>
  </si>
  <si>
    <t>木造
保有率</t>
    <rPh sb="0" eb="2">
      <t>モクゾウ</t>
    </rPh>
    <rPh sb="3" eb="6">
      <t>ホユウリツ</t>
    </rPh>
    <phoneticPr fontId="3"/>
  </si>
  <si>
    <t>鉄筋</t>
    <rPh sb="0" eb="2">
      <t>テッキン</t>
    </rPh>
    <phoneticPr fontId="3"/>
  </si>
  <si>
    <t>鉄骨</t>
    <rPh sb="0" eb="2">
      <t>テッコツ</t>
    </rPh>
    <phoneticPr fontId="3"/>
  </si>
  <si>
    <t>木造</t>
    <rPh sb="0" eb="2">
      <t>モクゾウ</t>
    </rPh>
    <phoneticPr fontId="3"/>
  </si>
  <si>
    <t>㎡</t>
    <phoneticPr fontId="3"/>
  </si>
  <si>
    <t>％</t>
    <phoneticPr fontId="3"/>
  </si>
  <si>
    <t>市部総数</t>
    <rPh sb="0" eb="2">
      <t>シブ</t>
    </rPh>
    <rPh sb="2" eb="4">
      <t>ソウスウ</t>
    </rPh>
    <phoneticPr fontId="3"/>
  </si>
  <si>
    <t>郡部総数</t>
    <rPh sb="0" eb="2">
      <t>グンブ</t>
    </rPh>
    <rPh sb="2" eb="4">
      <t>ソウスウ</t>
    </rPh>
    <phoneticPr fontId="3"/>
  </si>
  <si>
    <t>資料：県教育委員会管理課</t>
    <rPh sb="0" eb="2">
      <t>シリョウ</t>
    </rPh>
    <rPh sb="3" eb="4">
      <t>ケン</t>
    </rPh>
    <rPh sb="4" eb="6">
      <t>キョウイク</t>
    </rPh>
    <rPh sb="6" eb="9">
      <t>イインカイ</t>
    </rPh>
    <rPh sb="9" eb="12">
      <t>カンリカ</t>
    </rPh>
    <phoneticPr fontId="3"/>
  </si>
  <si>
    <t>（2）小学校（公立）</t>
    <rPh sb="3" eb="6">
      <t>ショウガッコウ</t>
    </rPh>
    <rPh sb="7" eb="9">
      <t>コウリツ</t>
    </rPh>
    <phoneticPr fontId="3"/>
  </si>
  <si>
    <t>【校舎】</t>
    <rPh sb="1" eb="3">
      <t>コウシャ</t>
    </rPh>
    <phoneticPr fontId="3"/>
  </si>
  <si>
    <t>市郡</t>
    <rPh sb="0" eb="1">
      <t>シ</t>
    </rPh>
    <rPh sb="1" eb="2">
      <t>グン</t>
    </rPh>
    <phoneticPr fontId="3"/>
  </si>
  <si>
    <t>【屋内運動場】</t>
    <rPh sb="1" eb="3">
      <t>オクナイ</t>
    </rPh>
    <rPh sb="3" eb="6">
      <t>ウンドウジョウ</t>
    </rPh>
    <phoneticPr fontId="3"/>
  </si>
  <si>
    <t xml:space="preserve"> 合計【校舎＋屋内運動場】</t>
    <rPh sb="1" eb="3">
      <t>ゴウケイ</t>
    </rPh>
    <rPh sb="4" eb="6">
      <t>コウシャ</t>
    </rPh>
    <rPh sb="7" eb="9">
      <t>オクナイ</t>
    </rPh>
    <rPh sb="9" eb="12">
      <t>ウンドウジョウ</t>
    </rPh>
    <phoneticPr fontId="3"/>
  </si>
  <si>
    <t>年度</t>
    <rPh sb="0" eb="2">
      <t>ネンド</t>
    </rPh>
    <phoneticPr fontId="3"/>
  </si>
  <si>
    <t>２２－１２ 学校施設状況 （令和4年5月1日）</t>
    <rPh sb="6" eb="8">
      <t>ガッコウ</t>
    </rPh>
    <rPh sb="8" eb="10">
      <t>シセツ</t>
    </rPh>
    <rPh sb="10" eb="12">
      <t>ジョウキョウ</t>
    </rPh>
    <rPh sb="14" eb="16">
      <t>レイワ</t>
    </rPh>
    <rPh sb="17" eb="18">
      <t>ネン</t>
    </rPh>
    <rPh sb="19" eb="20">
      <t>ガツ</t>
    </rPh>
    <rPh sb="20" eb="22">
      <t>ツイタチ</t>
    </rPh>
    <phoneticPr fontId="3"/>
  </si>
  <si>
    <t>（3）中学校（公立）</t>
    <rPh sb="3" eb="6">
      <t>チュウガッコウ</t>
    </rPh>
    <rPh sb="7" eb="9">
      <t>コウリツ</t>
    </rPh>
    <phoneticPr fontId="3"/>
  </si>
  <si>
    <t>令和3年度</t>
    <rPh sb="0" eb="2">
      <t>レイワ</t>
    </rPh>
    <rPh sb="3" eb="5">
      <t>ネンド</t>
    </rPh>
    <phoneticPr fontId="3"/>
  </si>
  <si>
    <t>令和4年度</t>
    <rPh sb="0" eb="2">
      <t>レイワ</t>
    </rPh>
    <rPh sb="3" eb="5">
      <t>ネンド</t>
    </rPh>
    <phoneticPr fontId="3"/>
  </si>
  <si>
    <t>県立</t>
    <rPh sb="0" eb="1">
      <t>ケン</t>
    </rPh>
    <rPh sb="1" eb="2">
      <t>タ</t>
    </rPh>
    <phoneticPr fontId="3"/>
  </si>
  <si>
    <t>注）義務教育学校（後期課程）及び中等教育学校（前期課程）は、中学校として集計した。</t>
    <rPh sb="0" eb="1">
      <t>チュウ</t>
    </rPh>
    <rPh sb="2" eb="4">
      <t>ギム</t>
    </rPh>
    <rPh sb="4" eb="6">
      <t>キョウイク</t>
    </rPh>
    <rPh sb="6" eb="8">
      <t>ガッコウ</t>
    </rPh>
    <rPh sb="9" eb="11">
      <t>コウキ</t>
    </rPh>
    <rPh sb="11" eb="13">
      <t>カテイ</t>
    </rPh>
    <rPh sb="14" eb="15">
      <t>オヨ</t>
    </rPh>
    <rPh sb="16" eb="18">
      <t>チュウトウ</t>
    </rPh>
    <rPh sb="18" eb="20">
      <t>キョウイク</t>
    </rPh>
    <rPh sb="20" eb="22">
      <t>ガッコウ</t>
    </rPh>
    <rPh sb="23" eb="25">
      <t>ゼンキ</t>
    </rPh>
    <rPh sb="25" eb="27">
      <t>カテイ</t>
    </rPh>
    <rPh sb="30" eb="33">
      <t>チュウガッコウ</t>
    </rPh>
    <rPh sb="36" eb="38">
      <t>シュウケイ</t>
    </rPh>
    <phoneticPr fontId="3"/>
  </si>
  <si>
    <t>（4）高等学校、特別支援学校（公立）</t>
    <rPh sb="3" eb="7">
      <t>コウトウガッコウ</t>
    </rPh>
    <rPh sb="8" eb="10">
      <t>トクベツ</t>
    </rPh>
    <rPh sb="10" eb="12">
      <t>シエン</t>
    </rPh>
    <rPh sb="12" eb="14">
      <t>ガッコウ</t>
    </rPh>
    <rPh sb="15" eb="17">
      <t>コウリツ</t>
    </rPh>
    <phoneticPr fontId="3"/>
  </si>
  <si>
    <t>不燃
化率</t>
    <rPh sb="0" eb="2">
      <t>フネン</t>
    </rPh>
    <rPh sb="3" eb="4">
      <t>カ</t>
    </rPh>
    <rPh sb="4" eb="5">
      <t>リツ</t>
    </rPh>
    <phoneticPr fontId="3"/>
  </si>
  <si>
    <t>一般校舎</t>
    <rPh sb="0" eb="2">
      <t>イッパン</t>
    </rPh>
    <rPh sb="2" eb="4">
      <t>コウシャ</t>
    </rPh>
    <phoneticPr fontId="3"/>
  </si>
  <si>
    <t>産振校舎</t>
    <rPh sb="0" eb="1">
      <t>サンギョウ</t>
    </rPh>
    <rPh sb="1" eb="2">
      <t>シンコウ</t>
    </rPh>
    <rPh sb="2" eb="4">
      <t>コウシャ</t>
    </rPh>
    <phoneticPr fontId="3"/>
  </si>
  <si>
    <t>屋内運動場</t>
    <rPh sb="0" eb="2">
      <t>オクナイ</t>
    </rPh>
    <rPh sb="2" eb="5">
      <t>ウンドウジョウ</t>
    </rPh>
    <phoneticPr fontId="3"/>
  </si>
  <si>
    <t>寄宿舎</t>
    <rPh sb="0" eb="3">
      <t>キシュクシャ</t>
    </rPh>
    <phoneticPr fontId="3"/>
  </si>
  <si>
    <r>
      <t>注）中等教育学校（後期課程）は</t>
    </r>
    <r>
      <rPr>
        <sz val="8"/>
        <color indexed="10"/>
        <rFont val="ＭＳ 明朝"/>
        <family val="1"/>
        <charset val="128"/>
      </rPr>
      <t>、</t>
    </r>
    <r>
      <rPr>
        <sz val="8"/>
        <rFont val="ＭＳ 明朝"/>
        <family val="1"/>
        <charset val="128"/>
      </rPr>
      <t>高等学校として集計した。</t>
    </r>
    <rPh sb="0" eb="1">
      <t>チュウ</t>
    </rPh>
    <rPh sb="2" eb="4">
      <t>チュウトウ</t>
    </rPh>
    <rPh sb="4" eb="6">
      <t>キョウイク</t>
    </rPh>
    <rPh sb="6" eb="8">
      <t>ガッコウ</t>
    </rPh>
    <rPh sb="9" eb="11">
      <t>コウキ</t>
    </rPh>
    <rPh sb="11" eb="13">
      <t>カテイ</t>
    </rPh>
    <rPh sb="16" eb="18">
      <t>コウトウ</t>
    </rPh>
    <rPh sb="18" eb="20">
      <t>ガッコウ</t>
    </rPh>
    <rPh sb="23" eb="25">
      <t>シュウケイ</t>
    </rPh>
    <phoneticPr fontId="3"/>
  </si>
  <si>
    <t>２２－１３ 図書館・分類別蔵書冊数 （令和3年度）</t>
    <phoneticPr fontId="3"/>
  </si>
  <si>
    <t>図書館</t>
  </si>
  <si>
    <t>総数</t>
  </si>
  <si>
    <t>総記</t>
  </si>
  <si>
    <t>哲学・宗教</t>
  </si>
  <si>
    <t>歴史・地理</t>
  </si>
  <si>
    <t>社会科学</t>
  </si>
  <si>
    <t>自然科学</t>
  </si>
  <si>
    <t>技術工学</t>
  </si>
  <si>
    <t>産業</t>
  </si>
  <si>
    <t>芸術・スポーツ</t>
  </si>
  <si>
    <t>言語</t>
  </si>
  <si>
    <t>文学</t>
  </si>
  <si>
    <t>郷土資料</t>
  </si>
  <si>
    <t>児童図書</t>
  </si>
  <si>
    <t>館外奉仕</t>
  </si>
  <si>
    <t>その他</t>
  </si>
  <si>
    <t>冊</t>
  </si>
  <si>
    <t>令和2年度</t>
  </si>
  <si>
    <t>令和3年度</t>
    <phoneticPr fontId="3"/>
  </si>
  <si>
    <t>県立</t>
  </si>
  <si>
    <t>前橋市立</t>
  </si>
  <si>
    <t>前橋こども</t>
  </si>
  <si>
    <t>前橋市立分館15館</t>
  </si>
  <si>
    <t>高崎市立中央</t>
  </si>
  <si>
    <t>高崎市立箕郷</t>
  </si>
  <si>
    <t>高崎市立群馬</t>
  </si>
  <si>
    <t>高崎市立新町</t>
  </si>
  <si>
    <t>高崎市立榛名</t>
  </si>
  <si>
    <t>高崎市立山種記念吉井</t>
  </si>
  <si>
    <t>桐生市立</t>
  </si>
  <si>
    <t>桐生市立新里</t>
  </si>
  <si>
    <t>伊勢崎市赤堀</t>
  </si>
  <si>
    <t>伊勢崎市あずま</t>
  </si>
  <si>
    <t>伊勢崎市境</t>
  </si>
  <si>
    <t>太田市立中央</t>
  </si>
  <si>
    <t>太田市立尾島</t>
  </si>
  <si>
    <t>太田市立新田</t>
  </si>
  <si>
    <t>太田市立藪塚本町</t>
  </si>
  <si>
    <t>太田市美術館・図書館</t>
  </si>
  <si>
    <t>沼田市立</t>
  </si>
  <si>
    <t>館林市立</t>
  </si>
  <si>
    <t>渋川市立</t>
  </si>
  <si>
    <t>渋川市立北橘</t>
  </si>
  <si>
    <t>藤岡市立</t>
  </si>
  <si>
    <t>富岡市立</t>
  </si>
  <si>
    <t>安中市</t>
  </si>
  <si>
    <t>安中市松井田</t>
  </si>
  <si>
    <t>みどり市立笠懸</t>
  </si>
  <si>
    <t>みどり市立大間々</t>
  </si>
  <si>
    <t>吉岡町</t>
  </si>
  <si>
    <t>上野村</t>
  </si>
  <si>
    <t>‥</t>
    <phoneticPr fontId="3"/>
  </si>
  <si>
    <t>神流町</t>
  </si>
  <si>
    <t>甘楽町</t>
  </si>
  <si>
    <t>中之条町ツインプラザ</t>
  </si>
  <si>
    <t>草津町立温泉</t>
  </si>
  <si>
    <t>玉村町立</t>
  </si>
  <si>
    <t>明和町立</t>
  </si>
  <si>
    <t>千代田町立山屋記念</t>
  </si>
  <si>
    <t>大泉町立</t>
  </si>
  <si>
    <t>邑楽町立</t>
  </si>
  <si>
    <t>資料：県立図書館</t>
  </si>
  <si>
    <t>注）</t>
    <phoneticPr fontId="3"/>
  </si>
  <si>
    <t>1 洋書はその他に含む（明和町を除く）。</t>
  </si>
  <si>
    <t>2 館外奉仕は自動車図書館･分室の蔵書の合計（沼田市の館外奉仕は各分類に含む）。</t>
    <phoneticPr fontId="3"/>
  </si>
  <si>
    <t>3 前橋市立分館については15館の合計。</t>
  </si>
  <si>
    <t>4 前橋こども・前橋市立分館のその他は児童図書以外の合計。</t>
  </si>
  <si>
    <t>　</t>
  </si>
  <si>
    <t>２２－１４ 図書館・分類別利用冊数 （令和3年度）</t>
    <phoneticPr fontId="3"/>
  </si>
  <si>
    <t>洋書</t>
  </si>
  <si>
    <t>雑誌等</t>
  </si>
  <si>
    <t>注）1 本館奉仕のみの図書利用冊数である。</t>
  </si>
  <si>
    <t>　　2 児童図書は、児童図書と紙芝居の合計。</t>
  </si>
  <si>
    <t>　　3 雑誌等は、雑誌とその他の合計。</t>
  </si>
  <si>
    <t>　　4 前橋市立分館については15館の合計。</t>
  </si>
  <si>
    <t>　　5 沼田市の郷土資料は各分類に含む。</t>
  </si>
  <si>
    <t>　　6 明和町の洋書は各分類に含む。</t>
  </si>
  <si>
    <t>２２－１５ 図書館別図書利用状況 （令和3年度）</t>
    <phoneticPr fontId="3"/>
  </si>
  <si>
    <t>貸出（個人）登録者</t>
  </si>
  <si>
    <t>左による利用人員</t>
  </si>
  <si>
    <t>同利用冊数</t>
  </si>
  <si>
    <t>団体利用</t>
  </si>
  <si>
    <t>開館日数</t>
  </si>
  <si>
    <t>一日平均</t>
  </si>
  <si>
    <t>登録団体</t>
  </si>
  <si>
    <t>利用冊数</t>
  </si>
  <si>
    <t>人</t>
  </si>
  <si>
    <t>団体</t>
  </si>
  <si>
    <t>注）1 貸出（個人）登録者は、有効期限内の数である。</t>
  </si>
  <si>
    <t>　　2 利用冊数には視聴覚資料等を含む。県立図書館の登録者・利用人員は本館利用のみの数である。</t>
  </si>
  <si>
    <t>　　3 県立図書館の登録者・利用人員は本館利用のみの数である。</t>
  </si>
  <si>
    <t>　　4 前橋こども・前橋市立分館の登録人数は前橋市に含める。</t>
  </si>
  <si>
    <t>　　5 前橋市立分館については15館の合計。</t>
  </si>
  <si>
    <t>２２－１６ 図書館別、開館日数及び一般・学生・児童別利用人員 （令和3年度）</t>
    <phoneticPr fontId="3"/>
  </si>
  <si>
    <t>一般</t>
  </si>
  <si>
    <t>学生</t>
  </si>
  <si>
    <t>児童</t>
  </si>
  <si>
    <t>日</t>
  </si>
  <si>
    <t>注）1 本館・分館利用における個人貸出のみの数である。</t>
  </si>
  <si>
    <t>　　2  前橋市立分館については15館の合計。</t>
    <phoneticPr fontId="3"/>
  </si>
  <si>
    <t xml:space="preserve">  　3 上野村の一般、学生、児童の内訳は不明。</t>
    <phoneticPr fontId="3"/>
  </si>
  <si>
    <t>２２－１７ 市郡別宗教法人数 （令和3年度末）</t>
    <rPh sb="6" eb="8">
      <t>シグン</t>
    </rPh>
    <rPh sb="8" eb="9">
      <t>ベツ</t>
    </rPh>
    <rPh sb="9" eb="13">
      <t>シュウキョウホウジン</t>
    </rPh>
    <rPh sb="13" eb="14">
      <t>スウ</t>
    </rPh>
    <rPh sb="16" eb="18">
      <t>レイワ</t>
    </rPh>
    <rPh sb="19" eb="22">
      <t>ネンドマツ</t>
    </rPh>
    <phoneticPr fontId="3"/>
  </si>
  <si>
    <t>神道系</t>
    <rPh sb="0" eb="1">
      <t>カミ</t>
    </rPh>
    <rPh sb="1" eb="2">
      <t>ミチ</t>
    </rPh>
    <rPh sb="2" eb="3">
      <t>ケイ</t>
    </rPh>
    <phoneticPr fontId="3"/>
  </si>
  <si>
    <t>仏教系</t>
    <rPh sb="0" eb="2">
      <t>ブッキョウ</t>
    </rPh>
    <rPh sb="2" eb="3">
      <t>ケイ</t>
    </rPh>
    <phoneticPr fontId="3"/>
  </si>
  <si>
    <r>
      <rPr>
        <sz val="9"/>
        <rFont val="ＭＳ 明朝"/>
        <family val="1"/>
        <charset val="128"/>
      </rPr>
      <t>キリスト</t>
    </r>
    <r>
      <rPr>
        <sz val="10"/>
        <rFont val="ＭＳ 明朝"/>
        <family val="1"/>
        <charset val="128"/>
      </rPr>
      <t xml:space="preserve">
</t>
    </r>
    <r>
      <rPr>
        <sz val="9"/>
        <rFont val="ＭＳ 明朝"/>
        <family val="1"/>
        <charset val="128"/>
      </rPr>
      <t>教系</t>
    </r>
    <rPh sb="5" eb="6">
      <t>キリストキョウ</t>
    </rPh>
    <rPh sb="6" eb="7">
      <t>ケイ</t>
    </rPh>
    <phoneticPr fontId="3"/>
  </si>
  <si>
    <t>諸教</t>
    <rPh sb="0" eb="1">
      <t>ショ</t>
    </rPh>
    <rPh sb="1" eb="2">
      <t>キョウ</t>
    </rPh>
    <phoneticPr fontId="3"/>
  </si>
  <si>
    <t>令和2年度末</t>
    <rPh sb="0" eb="2">
      <t>レイワ</t>
    </rPh>
    <rPh sb="3" eb="5">
      <t>ネンド</t>
    </rPh>
    <rPh sb="5" eb="6">
      <t>マツ</t>
    </rPh>
    <phoneticPr fontId="3"/>
  </si>
  <si>
    <t>令和3年度末</t>
    <rPh sb="0" eb="2">
      <t>レイワ</t>
    </rPh>
    <rPh sb="3" eb="5">
      <t>ネンド</t>
    </rPh>
    <rPh sb="5" eb="6">
      <t>マツ</t>
    </rPh>
    <phoneticPr fontId="3"/>
  </si>
  <si>
    <t>郡部総数</t>
    <rPh sb="0" eb="1">
      <t>グン</t>
    </rPh>
    <rPh sb="1" eb="2">
      <t>シブ</t>
    </rPh>
    <rPh sb="2" eb="4">
      <t>ソウスウ</t>
    </rPh>
    <phoneticPr fontId="3"/>
  </si>
  <si>
    <t>資料：県民活動支援・広聴課</t>
    <rPh sb="0" eb="2">
      <t>シリョウ</t>
    </rPh>
    <rPh sb="3" eb="5">
      <t>ケンミン</t>
    </rPh>
    <rPh sb="5" eb="7">
      <t>カツドウ</t>
    </rPh>
    <rPh sb="7" eb="9">
      <t>シエン</t>
    </rPh>
    <rPh sb="10" eb="12">
      <t>コウチョウ</t>
    </rPh>
    <rPh sb="12" eb="13">
      <t>カ</t>
    </rPh>
    <phoneticPr fontId="3"/>
  </si>
  <si>
    <t>２２－１８ 公民館数 (令和4年10月1日)</t>
    <rPh sb="6" eb="9">
      <t>コウミンカン</t>
    </rPh>
    <rPh sb="9" eb="10">
      <t>スウ</t>
    </rPh>
    <rPh sb="12" eb="14">
      <t>レイワ</t>
    </rPh>
    <rPh sb="15" eb="16">
      <t>ネン</t>
    </rPh>
    <rPh sb="18" eb="19">
      <t>ガツ</t>
    </rPh>
    <rPh sb="20" eb="21">
      <t>ニチ</t>
    </rPh>
    <phoneticPr fontId="3"/>
  </si>
  <si>
    <t>公民館
設置市
町村数</t>
    <rPh sb="0" eb="3">
      <t>コウミンカン</t>
    </rPh>
    <rPh sb="4" eb="6">
      <t>セッチ</t>
    </rPh>
    <rPh sb="6" eb="10">
      <t>シチョウソン</t>
    </rPh>
    <rPh sb="10" eb="11">
      <t>スウ</t>
    </rPh>
    <phoneticPr fontId="3"/>
  </si>
  <si>
    <t>本館数</t>
    <rPh sb="0" eb="2">
      <t>ホンカン</t>
    </rPh>
    <rPh sb="2" eb="3">
      <t>スウ</t>
    </rPh>
    <phoneticPr fontId="3"/>
  </si>
  <si>
    <t>分館数</t>
    <rPh sb="0" eb="2">
      <t>ブンカン</t>
    </rPh>
    <rPh sb="2" eb="3">
      <t>スウ</t>
    </rPh>
    <phoneticPr fontId="3"/>
  </si>
  <si>
    <t>令和4年</t>
    <rPh sb="0" eb="2">
      <t>レイワ</t>
    </rPh>
    <rPh sb="3" eb="4">
      <t>ネン</t>
    </rPh>
    <phoneticPr fontId="3"/>
  </si>
  <si>
    <t>佐波郡</t>
    <rPh sb="0" eb="2">
      <t>サワ</t>
    </rPh>
    <rPh sb="2" eb="3">
      <t>グン</t>
    </rPh>
    <phoneticPr fontId="3"/>
  </si>
  <si>
    <t>資料：県教育委員会生涯学習課</t>
    <rPh sb="0" eb="2">
      <t>シリョウ</t>
    </rPh>
    <rPh sb="3" eb="4">
      <t>ケン</t>
    </rPh>
    <rPh sb="4" eb="6">
      <t>キョウイク</t>
    </rPh>
    <rPh sb="6" eb="9">
      <t>イインカイ</t>
    </rPh>
    <rPh sb="9" eb="11">
      <t>ショウガイ</t>
    </rPh>
    <rPh sb="11" eb="13">
      <t>ガクシュウ</t>
    </rPh>
    <phoneticPr fontId="3"/>
  </si>
  <si>
    <t>２２－１９  国・県指定文化財件数 （令和4年12月末）</t>
    <rPh sb="7" eb="8">
      <t>クニ</t>
    </rPh>
    <rPh sb="9" eb="10">
      <t>ケン</t>
    </rPh>
    <rPh sb="10" eb="12">
      <t>シテイ</t>
    </rPh>
    <rPh sb="12" eb="15">
      <t>ブンカザイ</t>
    </rPh>
    <rPh sb="15" eb="17">
      <t>ケンスウ</t>
    </rPh>
    <rPh sb="19" eb="21">
      <t>レイワ</t>
    </rPh>
    <rPh sb="22" eb="23">
      <t>ネン</t>
    </rPh>
    <rPh sb="23" eb="24">
      <t>ヘイネン</t>
    </rPh>
    <rPh sb="25" eb="27">
      <t>ガツマツ</t>
    </rPh>
    <phoneticPr fontId="3"/>
  </si>
  <si>
    <t>重要
文化財
(国宝)</t>
    <rPh sb="0" eb="2">
      <t>ジュウヨウ</t>
    </rPh>
    <rPh sb="3" eb="6">
      <t>ブンカザイ</t>
    </rPh>
    <rPh sb="8" eb="10">
      <t>コクホウ</t>
    </rPh>
    <phoneticPr fontId="3"/>
  </si>
  <si>
    <t>重要
無形
文化財</t>
    <rPh sb="0" eb="2">
      <t>ジュウヨウ</t>
    </rPh>
    <rPh sb="3" eb="5">
      <t>ムケイ</t>
    </rPh>
    <rPh sb="6" eb="9">
      <t>ブンカザイ</t>
    </rPh>
    <phoneticPr fontId="3"/>
  </si>
  <si>
    <t>重要有
形民俗
文化財</t>
    <rPh sb="0" eb="2">
      <t>ジュウヨウ</t>
    </rPh>
    <rPh sb="2" eb="3">
      <t>アリ</t>
    </rPh>
    <rPh sb="4" eb="5">
      <t>カタチ</t>
    </rPh>
    <rPh sb="5" eb="7">
      <t>ミンゾク</t>
    </rPh>
    <rPh sb="8" eb="11">
      <t>ブンカザイ</t>
    </rPh>
    <phoneticPr fontId="3"/>
  </si>
  <si>
    <t>重要無
形民俗
文化財</t>
    <rPh sb="0" eb="2">
      <t>ジュウヨウ</t>
    </rPh>
    <rPh sb="2" eb="5">
      <t>ムケイ</t>
    </rPh>
    <rPh sb="5" eb="7">
      <t>ミンゾク</t>
    </rPh>
    <rPh sb="8" eb="11">
      <t>ブンカザイ</t>
    </rPh>
    <phoneticPr fontId="3"/>
  </si>
  <si>
    <t>史跡</t>
    <rPh sb="0" eb="2">
      <t>シセキ</t>
    </rPh>
    <phoneticPr fontId="3"/>
  </si>
  <si>
    <t>名勝</t>
    <rPh sb="0" eb="2">
      <t>メイショウ</t>
    </rPh>
    <phoneticPr fontId="3"/>
  </si>
  <si>
    <t>天然
記念物</t>
    <rPh sb="0" eb="6">
      <t>テンネンキネンブツ</t>
    </rPh>
    <phoneticPr fontId="3"/>
  </si>
  <si>
    <t>群馬県指定</t>
    <rPh sb="0" eb="3">
      <t>グンマケン</t>
    </rPh>
    <rPh sb="3" eb="5">
      <t>シテイ</t>
    </rPh>
    <phoneticPr fontId="3"/>
  </si>
  <si>
    <t>重要
文化財</t>
    <rPh sb="0" eb="2">
      <t>ジュウヨウ</t>
    </rPh>
    <rPh sb="3" eb="6">
      <t>ブンカザイ</t>
    </rPh>
    <phoneticPr fontId="3"/>
  </si>
  <si>
    <t>重要無形文化財</t>
    <rPh sb="0" eb="2">
      <t>ジュウヨウ</t>
    </rPh>
    <rPh sb="2" eb="4">
      <t>ムケイ</t>
    </rPh>
    <rPh sb="4" eb="7">
      <t>ブンカザイ</t>
    </rPh>
    <phoneticPr fontId="3"/>
  </si>
  <si>
    <t>重要有形民俗文化財</t>
    <rPh sb="0" eb="2">
      <t>ジュウヨウ</t>
    </rPh>
    <rPh sb="2" eb="4">
      <t>ユウケイ</t>
    </rPh>
    <rPh sb="4" eb="6">
      <t>ミンゾク</t>
    </rPh>
    <rPh sb="6" eb="9">
      <t>ブンカザイ</t>
    </rPh>
    <phoneticPr fontId="3"/>
  </si>
  <si>
    <t>重要無形民俗文化財</t>
    <rPh sb="0" eb="2">
      <t>ジュウヨウ</t>
    </rPh>
    <rPh sb="2" eb="4">
      <t>ムケイ</t>
    </rPh>
    <rPh sb="4" eb="6">
      <t>ミンゾク</t>
    </rPh>
    <rPh sb="6" eb="9">
      <t>ブンカザイ</t>
    </rPh>
    <phoneticPr fontId="3"/>
  </si>
  <si>
    <t>天然
記念物</t>
    <rPh sb="0" eb="2">
      <t>テンネン</t>
    </rPh>
    <rPh sb="3" eb="6">
      <t>キネンブツ</t>
    </rPh>
    <phoneticPr fontId="3"/>
  </si>
  <si>
    <t>件</t>
    <rPh sb="0" eb="1">
      <t>ケン</t>
    </rPh>
    <phoneticPr fontId="3"/>
  </si>
  <si>
    <t>令和3年</t>
    <rPh sb="0" eb="2">
      <t>レイワ</t>
    </rPh>
    <rPh sb="3" eb="4">
      <t>ネン</t>
    </rPh>
    <phoneticPr fontId="3"/>
  </si>
  <si>
    <t>60(1)</t>
  </si>
  <si>
    <t>60(1)</t>
    <phoneticPr fontId="3"/>
  </si>
  <si>
    <t>7(1)</t>
  </si>
  <si>
    <t>前橋市・高崎市</t>
    <rPh sb="0" eb="3">
      <t>マエバシシ</t>
    </rPh>
    <rPh sb="4" eb="7">
      <t>タカサキシ</t>
    </rPh>
    <phoneticPr fontId="3"/>
  </si>
  <si>
    <t>前橋市・伊勢崎市</t>
    <rPh sb="0" eb="3">
      <t>マエバシシ</t>
    </rPh>
    <rPh sb="4" eb="8">
      <t>イセサキシ</t>
    </rPh>
    <phoneticPr fontId="3"/>
  </si>
  <si>
    <t>高崎市・太田市</t>
    <rPh sb="0" eb="3">
      <t>タカサキシ</t>
    </rPh>
    <rPh sb="4" eb="7">
      <t>オオタシ</t>
    </rPh>
    <phoneticPr fontId="3"/>
  </si>
  <si>
    <t>高崎市・渋川市</t>
    <rPh sb="0" eb="3">
      <t>タカサキシ</t>
    </rPh>
    <rPh sb="4" eb="6">
      <t>シブカワ</t>
    </rPh>
    <rPh sb="6" eb="7">
      <t>シ</t>
    </rPh>
    <phoneticPr fontId="3"/>
  </si>
  <si>
    <t>高崎市・藤岡市</t>
    <rPh sb="0" eb="3">
      <t>タカサキシ</t>
    </rPh>
    <rPh sb="4" eb="6">
      <t>フジオカ</t>
    </rPh>
    <rPh sb="6" eb="7">
      <t>シ</t>
    </rPh>
    <phoneticPr fontId="3"/>
  </si>
  <si>
    <t>高崎市・邑楽郡</t>
    <rPh sb="0" eb="3">
      <t>タカサキシ</t>
    </rPh>
    <rPh sb="4" eb="6">
      <t>オウラ</t>
    </rPh>
    <rPh sb="6" eb="7">
      <t>グン</t>
    </rPh>
    <phoneticPr fontId="3"/>
  </si>
  <si>
    <t>富岡市・安中市・甘楽郡</t>
    <rPh sb="0" eb="2">
      <t>トミオカ</t>
    </rPh>
    <rPh sb="2" eb="3">
      <t>シ</t>
    </rPh>
    <rPh sb="4" eb="6">
      <t>アンナカ</t>
    </rPh>
    <rPh sb="6" eb="7">
      <t>シ</t>
    </rPh>
    <rPh sb="8" eb="10">
      <t>カンラ</t>
    </rPh>
    <rPh sb="10" eb="11">
      <t>グン</t>
    </rPh>
    <phoneticPr fontId="3"/>
  </si>
  <si>
    <t>渋川市・利根郡</t>
    <rPh sb="0" eb="3">
      <t>シブカワシ</t>
    </rPh>
    <rPh sb="4" eb="7">
      <t>トネグン</t>
    </rPh>
    <phoneticPr fontId="3"/>
  </si>
  <si>
    <t>甘楽郡・吾妻郡</t>
    <rPh sb="0" eb="3">
      <t>カンラグン</t>
    </rPh>
    <rPh sb="4" eb="7">
      <t>アガツマグン</t>
    </rPh>
    <phoneticPr fontId="3"/>
  </si>
  <si>
    <t>地域を定めず</t>
    <rPh sb="0" eb="2">
      <t>チイキ</t>
    </rPh>
    <rPh sb="3" eb="4">
      <t>サダ</t>
    </rPh>
    <phoneticPr fontId="3"/>
  </si>
  <si>
    <t>資料：県文化財保護課</t>
    <rPh sb="0" eb="2">
      <t>シリョウ</t>
    </rPh>
    <rPh sb="3" eb="4">
      <t>ケン</t>
    </rPh>
    <rPh sb="4" eb="7">
      <t>ブンカザイ</t>
    </rPh>
    <rPh sb="7" eb="9">
      <t>ホゴ</t>
    </rPh>
    <rPh sb="9" eb="10">
      <t>カ</t>
    </rPh>
    <phoneticPr fontId="3"/>
  </si>
  <si>
    <t xml:space="preserve">注） 1 「重要文化財」に「国宝」（括弧内に示す）が１件含まれている。 </t>
    <rPh sb="0" eb="1">
      <t>チュウ</t>
    </rPh>
    <rPh sb="18" eb="20">
      <t>カッコ</t>
    </rPh>
    <rPh sb="20" eb="21">
      <t>ナイ</t>
    </rPh>
    <rPh sb="22" eb="23">
      <t>シメ</t>
    </rPh>
    <phoneticPr fontId="3"/>
  </si>
  <si>
    <t>　　 2 「史跡」に「特別史跡」が３件含まれている。</t>
    <rPh sb="6" eb="8">
      <t>シセキ</t>
    </rPh>
    <rPh sb="11" eb="13">
      <t>トクベツ</t>
    </rPh>
    <rPh sb="13" eb="15">
      <t>シセキ</t>
    </rPh>
    <rPh sb="18" eb="19">
      <t>ケン</t>
    </rPh>
    <rPh sb="19" eb="20">
      <t>フク</t>
    </rPh>
    <phoneticPr fontId="3"/>
  </si>
  <si>
    <t xml:space="preserve">     3 「地域を定めず」とは、天然記念物の種の指定を示し、国指定のカモシカ（特別）、ヤマネ、日本犬各種、鶏各種、イヌワシ、ミヤコタナゴ、アユモドキ等</t>
    <rPh sb="8" eb="10">
      <t>チイキ</t>
    </rPh>
    <rPh sb="11" eb="12">
      <t>サダ</t>
    </rPh>
    <rPh sb="18" eb="20">
      <t>テンネン</t>
    </rPh>
    <rPh sb="20" eb="23">
      <t>キネンブツ</t>
    </rPh>
    <rPh sb="24" eb="25">
      <t>シュ</t>
    </rPh>
    <rPh sb="26" eb="28">
      <t>シテイ</t>
    </rPh>
    <rPh sb="29" eb="30">
      <t>シメ</t>
    </rPh>
    <rPh sb="32" eb="35">
      <t>クニシテイ</t>
    </rPh>
    <rPh sb="41" eb="43">
      <t>トクベツ</t>
    </rPh>
    <rPh sb="49" eb="52">
      <t>ニホンケン</t>
    </rPh>
    <rPh sb="52" eb="54">
      <t>カクシュ</t>
    </rPh>
    <rPh sb="55" eb="56">
      <t>トリ</t>
    </rPh>
    <rPh sb="56" eb="58">
      <t>カクシュ</t>
    </rPh>
    <rPh sb="76" eb="77">
      <t>トウ</t>
    </rPh>
    <phoneticPr fontId="3"/>
  </si>
  <si>
    <t>　　　  が県内に生息していることを示すが、全体把握が困難であるため、件数には計上しない。県指定は県内に生息していると思われる種の数を計上している。　　　　　　　　　</t>
    <rPh sb="18" eb="19">
      <t>シメ</t>
    </rPh>
    <rPh sb="22" eb="24">
      <t>ゼンタイ</t>
    </rPh>
    <rPh sb="24" eb="26">
      <t>ハアク</t>
    </rPh>
    <rPh sb="27" eb="29">
      <t>コンナン</t>
    </rPh>
    <rPh sb="35" eb="37">
      <t>ケンスウ</t>
    </rPh>
    <rPh sb="39" eb="41">
      <t>ケイジョウ</t>
    </rPh>
    <rPh sb="45" eb="48">
      <t>ケンシテイ</t>
    </rPh>
    <rPh sb="49" eb="51">
      <t>ケンナイ</t>
    </rPh>
    <rPh sb="52" eb="54">
      <t>セイソク</t>
    </rPh>
    <rPh sb="59" eb="60">
      <t>オモ</t>
    </rPh>
    <rPh sb="63" eb="64">
      <t>シュ</t>
    </rPh>
    <rPh sb="65" eb="66">
      <t>スウ</t>
    </rPh>
    <rPh sb="67" eb="69">
      <t>ケイジョウ</t>
    </rPh>
    <phoneticPr fontId="3"/>
  </si>
  <si>
    <t>　　 4 「天然記念物及び名勝」は「天然記念物」として、「名勝及び天然記念物」は「名勝」として、それぞれ計上している。</t>
    <rPh sb="6" eb="8">
      <t>テンネン</t>
    </rPh>
    <rPh sb="8" eb="11">
      <t>キネンブツ</t>
    </rPh>
    <rPh sb="11" eb="12">
      <t>オヨ</t>
    </rPh>
    <rPh sb="13" eb="15">
      <t>メイショウ</t>
    </rPh>
    <rPh sb="18" eb="20">
      <t>テンネン</t>
    </rPh>
    <rPh sb="20" eb="23">
      <t>キネンブツ</t>
    </rPh>
    <rPh sb="29" eb="31">
      <t>メイショウ</t>
    </rPh>
    <rPh sb="31" eb="32">
      <t>オヨ</t>
    </rPh>
    <rPh sb="33" eb="35">
      <t>テンネン</t>
    </rPh>
    <rPh sb="35" eb="38">
      <t>キネンブツ</t>
    </rPh>
    <rPh sb="41" eb="43">
      <t>メイショウ</t>
    </rPh>
    <rPh sb="52" eb="54">
      <t>ケイジョウ</t>
    </rPh>
    <phoneticPr fontId="3"/>
  </si>
  <si>
    <t>　 　5 「天然記念物」に「特別天然記念物」が２件含まれている。</t>
    <rPh sb="6" eb="8">
      <t>テンネン</t>
    </rPh>
    <rPh sb="8" eb="11">
      <t>キネンブツ</t>
    </rPh>
    <rPh sb="14" eb="16">
      <t>トクベツ</t>
    </rPh>
    <rPh sb="16" eb="18">
      <t>テンネン</t>
    </rPh>
    <rPh sb="18" eb="21">
      <t>キネンブツ</t>
    </rPh>
    <rPh sb="24" eb="25">
      <t>ケン</t>
    </rPh>
    <rPh sb="25" eb="26">
      <t>フク</t>
    </rPh>
    <phoneticPr fontId="3"/>
  </si>
  <si>
    <t>２２－２０ 都道府県別日刊紙の発行部数と普及度 （令和4年10月）</t>
    <rPh sb="6" eb="10">
      <t>トドウフケン</t>
    </rPh>
    <rPh sb="10" eb="11">
      <t>ベツ</t>
    </rPh>
    <rPh sb="11" eb="14">
      <t>ニッカンシ</t>
    </rPh>
    <rPh sb="15" eb="17">
      <t>ハッコウ</t>
    </rPh>
    <rPh sb="17" eb="19">
      <t>ブスウ</t>
    </rPh>
    <rPh sb="20" eb="22">
      <t>フキュウ</t>
    </rPh>
    <rPh sb="22" eb="23">
      <t>ド</t>
    </rPh>
    <rPh sb="25" eb="27">
      <t>レイワ</t>
    </rPh>
    <rPh sb="28" eb="29">
      <t>ネン</t>
    </rPh>
    <rPh sb="29" eb="30">
      <t>ヘイネン</t>
    </rPh>
    <rPh sb="31" eb="32">
      <t>ツキ</t>
    </rPh>
    <phoneticPr fontId="3"/>
  </si>
  <si>
    <t>都道府県</t>
    <rPh sb="0" eb="4">
      <t>トドウフケン</t>
    </rPh>
    <phoneticPr fontId="3"/>
  </si>
  <si>
    <t>発行部数</t>
    <rPh sb="0" eb="4">
      <t>ハッコウブスウ</t>
    </rPh>
    <phoneticPr fontId="3"/>
  </si>
  <si>
    <t>普及度</t>
    <rPh sb="0" eb="3">
      <t>フキュウド</t>
    </rPh>
    <phoneticPr fontId="3"/>
  </si>
  <si>
    <t>令和3年10月</t>
    <rPh sb="0" eb="2">
      <t>レイワ</t>
    </rPh>
    <rPh sb="3" eb="4">
      <t>ネン</t>
    </rPh>
    <rPh sb="4" eb="5">
      <t>ヘイネン</t>
    </rPh>
    <rPh sb="6" eb="7">
      <t>ガツ</t>
    </rPh>
    <phoneticPr fontId="3"/>
  </si>
  <si>
    <t>令和4年10月</t>
    <rPh sb="0" eb="2">
      <t>レイワ</t>
    </rPh>
    <rPh sb="3" eb="4">
      <t>ネン</t>
    </rPh>
    <rPh sb="4" eb="5">
      <t>ヘイネン</t>
    </rPh>
    <rPh sb="6" eb="7">
      <t>ガツ</t>
    </rPh>
    <phoneticPr fontId="3"/>
  </si>
  <si>
    <t>セット</t>
    <phoneticPr fontId="3"/>
  </si>
  <si>
    <t>朝刊</t>
    <rPh sb="0" eb="2">
      <t>チョウカン</t>
    </rPh>
    <phoneticPr fontId="3"/>
  </si>
  <si>
    <t>夕刊</t>
    <rPh sb="0" eb="2">
      <t>ユウカン</t>
    </rPh>
    <phoneticPr fontId="3"/>
  </si>
  <si>
    <t>一部当たり人口</t>
    <rPh sb="0" eb="1">
      <t>イチ</t>
    </rPh>
    <rPh sb="1" eb="2">
      <t>ブ</t>
    </rPh>
    <rPh sb="2" eb="3">
      <t>ア</t>
    </rPh>
    <rPh sb="5" eb="7">
      <t>ジンコウ</t>
    </rPh>
    <phoneticPr fontId="3"/>
  </si>
  <si>
    <t>一世帯当たり部数</t>
    <rPh sb="0" eb="1">
      <t>イチ</t>
    </rPh>
    <rPh sb="1" eb="3">
      <t>セタイ</t>
    </rPh>
    <rPh sb="3" eb="4">
      <t>ア</t>
    </rPh>
    <rPh sb="6" eb="8">
      <t>ブスウ</t>
    </rPh>
    <phoneticPr fontId="3"/>
  </si>
  <si>
    <t>部</t>
    <rPh sb="0" eb="1">
      <t>ブ</t>
    </rPh>
    <phoneticPr fontId="3"/>
  </si>
  <si>
    <t>北海道</t>
    <rPh sb="0" eb="3">
      <t>ホッカイドウ</t>
    </rPh>
    <phoneticPr fontId="3"/>
  </si>
  <si>
    <t>青森県</t>
    <rPh sb="0" eb="3">
      <t>アオモリケン</t>
    </rPh>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</si>
  <si>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</si>
  <si>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</si>
  <si>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</si>
  <si>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</si>
  <si>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</si>
  <si>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</si>
  <si>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</si>
  <si>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</si>
  <si>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</si>
  <si>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</si>
  <si>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</si>
  <si>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</si>
  <si>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</si>
  <si>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</si>
  <si>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</si>
  <si>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</si>
  <si>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</si>
  <si>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</si>
  <si>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</si>
  <si>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シズオカケン</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</si>
  <si>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</si>
  <si>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</si>
  <si>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</si>
  <si>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</si>
  <si>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</si>
  <si>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</si>
  <si>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</si>
  <si>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</si>
  <si>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</si>
  <si>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</si>
  <si>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</si>
  <si>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</si>
  <si>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</si>
  <si>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</si>
  <si>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</si>
  <si>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</si>
  <si>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</si>
  <si>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</si>
  <si>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</si>
  <si>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</si>
  <si>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</si>
  <si>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</si>
  <si>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</si>
  <si>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</si>
  <si>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</si>
  <si>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海外</t>
    <rPh sb="0" eb="2">
      <t>カイガイ</t>
    </rPh>
    <phoneticPr fontId="3"/>
  </si>
  <si>
    <t>資料：(社)日本新聞協会</t>
    <rPh sb="0" eb="2">
      <t>シリョウ</t>
    </rPh>
    <rPh sb="4" eb="5">
      <t>シャ</t>
    </rPh>
    <rPh sb="6" eb="8">
      <t>ニホン</t>
    </rPh>
    <rPh sb="8" eb="10">
      <t>シンブン</t>
    </rPh>
    <rPh sb="10" eb="12">
      <t>キョウカイ</t>
    </rPh>
    <phoneticPr fontId="3"/>
  </si>
  <si>
    <t>注）人口及び世帯数は令和4年1月1日現在の住民基本台帳による。</t>
    <rPh sb="0" eb="1">
      <t>チュウ</t>
    </rPh>
    <rPh sb="2" eb="4">
      <t>ジンコウ</t>
    </rPh>
    <rPh sb="4" eb="5">
      <t>オヨ</t>
    </rPh>
    <rPh sb="6" eb="9">
      <t>セタイスウ</t>
    </rPh>
    <rPh sb="10" eb="12">
      <t>レイワ</t>
    </rPh>
    <rPh sb="14" eb="15">
      <t>ガツ</t>
    </rPh>
    <rPh sb="16" eb="17">
      <t>ニチ</t>
    </rPh>
    <rPh sb="17" eb="19">
      <t>ゲンザイ</t>
    </rPh>
    <rPh sb="20" eb="26">
      <t>ジュウミンキホンダイチョウ</t>
    </rPh>
    <phoneticPr fontId="3"/>
  </si>
  <si>
    <t>２２－２１ 市町村別テレビ受信契約数 （令和3年度末）</t>
    <rPh sb="6" eb="9">
      <t>シチョウソン</t>
    </rPh>
    <rPh sb="9" eb="10">
      <t>ベツ</t>
    </rPh>
    <rPh sb="13" eb="15">
      <t>ジュシン</t>
    </rPh>
    <rPh sb="15" eb="18">
      <t>ケイヤクスウ</t>
    </rPh>
    <rPh sb="20" eb="22">
      <t>レイワ</t>
    </rPh>
    <rPh sb="23" eb="26">
      <t>ネンドマツ</t>
    </rPh>
    <phoneticPr fontId="3"/>
  </si>
  <si>
    <t>市町村</t>
    <rPh sb="0" eb="3">
      <t>シチョウソン</t>
    </rPh>
    <phoneticPr fontId="3"/>
  </si>
  <si>
    <t>放送受信契約数</t>
    <rPh sb="0" eb="2">
      <t>ホウソウ</t>
    </rPh>
    <rPh sb="2" eb="4">
      <t>ジュシン</t>
    </rPh>
    <rPh sb="4" eb="6">
      <t>ケイヤク</t>
    </rPh>
    <rPh sb="6" eb="7">
      <t>スウ</t>
    </rPh>
    <phoneticPr fontId="3"/>
  </si>
  <si>
    <t>衛星契約数（再掲）</t>
    <rPh sb="0" eb="2">
      <t>エイセイ</t>
    </rPh>
    <rPh sb="2" eb="4">
      <t>ケイヤク</t>
    </rPh>
    <rPh sb="4" eb="5">
      <t>スウ</t>
    </rPh>
    <rPh sb="6" eb="8">
      <t>サイケイ</t>
    </rPh>
    <phoneticPr fontId="3"/>
  </si>
  <si>
    <t>令和2年度末</t>
    <rPh sb="0" eb="2">
      <t>レイワ</t>
    </rPh>
    <rPh sb="3" eb="6">
      <t>ネンドマツ</t>
    </rPh>
    <rPh sb="5" eb="6">
      <t>マツ</t>
    </rPh>
    <phoneticPr fontId="3"/>
  </si>
  <si>
    <t>令和3年度末</t>
    <rPh sb="0" eb="2">
      <t>レイワ</t>
    </rPh>
    <rPh sb="3" eb="6">
      <t>ネンドマツ</t>
    </rPh>
    <rPh sb="5" eb="6">
      <t>マツ</t>
    </rPh>
    <phoneticPr fontId="3"/>
  </si>
  <si>
    <t>市部総数</t>
    <rPh sb="0" eb="1">
      <t>シ</t>
    </rPh>
    <rPh sb="1" eb="2">
      <t>シブ</t>
    </rPh>
    <rPh sb="2" eb="4">
      <t>ソウスウ</t>
    </rPh>
    <phoneticPr fontId="3"/>
  </si>
  <si>
    <t>榛東村</t>
    <rPh sb="0" eb="1">
      <t>シン</t>
    </rPh>
    <rPh sb="1" eb="2">
      <t>ヒガシ</t>
    </rPh>
    <rPh sb="2" eb="3">
      <t>ムラ</t>
    </rPh>
    <phoneticPr fontId="3"/>
  </si>
  <si>
    <t>神流町</t>
    <rPh sb="0" eb="3">
      <t>カンナマチ</t>
    </rPh>
    <phoneticPr fontId="3"/>
  </si>
  <si>
    <t>下仁田町</t>
    <rPh sb="0" eb="4">
      <t>シモニタマチ</t>
    </rPh>
    <phoneticPr fontId="3"/>
  </si>
  <si>
    <t>南牧村</t>
    <rPh sb="0" eb="3">
      <t>ミナミマキムラ</t>
    </rPh>
    <phoneticPr fontId="3"/>
  </si>
  <si>
    <t>甘楽町</t>
    <rPh sb="0" eb="3">
      <t>カンラマチ</t>
    </rPh>
    <phoneticPr fontId="3"/>
  </si>
  <si>
    <t>中之条町</t>
    <rPh sb="0" eb="4">
      <t>ナカノジョウマチ</t>
    </rPh>
    <phoneticPr fontId="3"/>
  </si>
  <si>
    <t>長野原町</t>
    <rPh sb="0" eb="4">
      <t>ナガノハラマチ</t>
    </rPh>
    <phoneticPr fontId="3"/>
  </si>
  <si>
    <t>嬬恋村</t>
    <rPh sb="0" eb="3">
      <t>ツマゴイムラ</t>
    </rPh>
    <phoneticPr fontId="3"/>
  </si>
  <si>
    <t>草津町</t>
    <rPh sb="0" eb="3">
      <t>クサツマチ</t>
    </rPh>
    <phoneticPr fontId="3"/>
  </si>
  <si>
    <t>川場村</t>
    <rPh sb="0" eb="3">
      <t>カワバムラ</t>
    </rPh>
    <phoneticPr fontId="3"/>
  </si>
  <si>
    <t>玉村町</t>
    <rPh sb="0" eb="3">
      <t>タマムラマチ</t>
    </rPh>
    <phoneticPr fontId="3"/>
  </si>
  <si>
    <t>明和町</t>
    <rPh sb="0" eb="3">
      <t>メイワマチ</t>
    </rPh>
    <phoneticPr fontId="3"/>
  </si>
  <si>
    <t>資料：ＮＨＫ「放送受信契約数統計要覧」</t>
    <rPh sb="0" eb="2">
      <t>シリョウ</t>
    </rPh>
    <rPh sb="7" eb="9">
      <t>ホウソウ</t>
    </rPh>
    <rPh sb="9" eb="11">
      <t>ジュシン</t>
    </rPh>
    <rPh sb="11" eb="14">
      <t>ケイヤクスウ</t>
    </rPh>
    <rPh sb="14" eb="16">
      <t>トウケイ</t>
    </rPh>
    <rPh sb="16" eb="18">
      <t>ヨウラン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</si>
</sst>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0;&quot;△ &quot;#,##0"/>
    <numFmt numFmtId="177" formatCode="#,##0;&quot;-&quot;#,##0;&quot;－&quot;"/>
    <numFmt numFmtId="178" formatCode="0.0"/>
    <numFmt numFmtId="179" formatCode="#,##0_);[Red]\(#,##0\)"/>
    <numFmt numFmtId="180" formatCode="_ * #,##0.00_ ;_ * \-#,##0.00_ ;_ * &quot;-&quot;_ ;_ @_ "/>
    <numFmt numFmtId="181" formatCode="#,##0;[Red]#,##0"/>
    <numFmt numFmtId="182" formatCode="#,##0.0;&quot;△ &quot;#,##0.0"/>
    <numFmt numFmtId="183" formatCode="0.0%"/>
    <numFmt numFmtId="184" formatCode="0;[Red]0"/>
    <numFmt numFmtId="185" formatCode="0.0;[Red]0.0"/>
    <numFmt numFmtId="186" formatCode="#,##0.0;[Red]\-#,##0.0"/>
    <numFmt numFmtId="187" formatCode="#,##0.00;&quot;△ &quot;#,##0.00"/>
    <numFmt numFmtId="188" formatCode="#,##0.000;&quot;△ &quot;#,##0.000"/>
    <numFmt numFmtId="189" formatCode="\-"/>
    <numFmt numFmtId="190" formatCode="#,##0_ "/>
    <numFmt numFmtId="191" formatCode="#,##0.00_);[Red]\(#,##0.00\)"/>
    <numFmt numFmtId="192" formatCode="#,##0.00_ "/>
  </numFmts>
  <fonts count="36"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b/>
      <sz val="12"/>
      <name val="ＭＳ 明朝"/>
      <family val="1"/>
      <charset val="128"/>
    </font>
    <font>
      <b/>
      <sz val="10"/>
      <name val="ＭＳ 明朝"/>
      <family val="1"/>
      <charset val="128"/>
    </font>
    <font>
      <sz val="8"/>
      <name val="ＭＳ 明朝"/>
      <family val="1"/>
      <charset val="128"/>
    </font>
    <font>
      <sz val="6"/>
      <name val="ＭＳ Ｐゴシック"/>
      <family val="2"/>
      <charset val="128"/>
      <scheme val="minor"/>
    </font>
    <font>
      <b/>
      <sz val="11"/>
      <color theme="0"/>
      <name val="ＭＳ Ｐゴシック"/>
      <family val="2"/>
      <charset val="128"/>
      <scheme val="minor"/>
    </font>
    <font>
      <sz val="11"/>
      <name val="ＭＳ Ｐゴシック"/>
      <family val="2"/>
      <charset val="128"/>
      <scheme val="minor"/>
    </font>
    <font>
      <b/>
      <sz val="11"/>
      <name val="ＭＳ Ｐゴシック"/>
      <family val="2"/>
      <charset val="128"/>
      <scheme val="minor"/>
    </font>
    <font>
      <sz val="10"/>
      <color theme="1"/>
      <name val="ＭＳ 明朝"/>
      <family val="1"/>
      <charset val="128"/>
    </font>
    <font>
      <b/>
      <sz val="12"/>
      <color theme="1"/>
      <name val="ＭＳ 明朝"/>
      <family val="1"/>
      <charset val="128"/>
    </font>
    <font>
      <sz val="8"/>
      <color theme="1"/>
      <name val="ＭＳ 明朝"/>
      <family val="1"/>
      <charset val="128"/>
    </font>
    <font>
      <b/>
      <sz val="10"/>
      <color theme="1"/>
      <name val="ＭＳ 明朝"/>
      <family val="1"/>
      <charset val="128"/>
    </font>
    <font>
      <sz val="9"/>
      <color theme="1"/>
      <name val="ＭＳ 明朝"/>
      <family val="1"/>
      <charset val="128"/>
    </font>
    <font>
      <b/>
      <sz val="8"/>
      <name val="ＭＳ 明朝"/>
      <family val="1"/>
      <charset val="128"/>
    </font>
    <font>
      <sz val="12"/>
      <name val="ＭＳ 明朝"/>
      <family val="1"/>
      <charset val="128"/>
    </font>
    <font>
      <sz val="6"/>
      <name val="ＭＳ 明朝"/>
      <family val="1"/>
      <charset val="128"/>
    </font>
    <font>
      <sz val="9"/>
      <name val="ＭＳ 明朝"/>
      <family val="1"/>
      <charset val="128"/>
    </font>
    <font>
      <sz val="11"/>
      <name val="ＭＳ 明朝"/>
      <family val="1"/>
      <charset val="128"/>
    </font>
    <font>
      <sz val="10"/>
      <color rgb="FFFF0000"/>
      <name val="ＭＳ 明朝"/>
      <family val="1"/>
      <charset val="128"/>
    </font>
    <font>
      <sz val="10"/>
      <name val="ＭＳ Ｐゴシック"/>
      <family val="3"/>
      <charset val="128"/>
    </font>
    <font>
      <b/>
      <sz val="9"/>
      <name val="ＭＳ 明朝"/>
      <family val="1"/>
      <charset val="128"/>
    </font>
    <font>
      <b/>
      <sz val="11"/>
      <name val="ＭＳ Ｐゴシック"/>
      <family val="3"/>
      <charset val="128"/>
    </font>
    <font>
      <sz val="7"/>
      <name val="ＭＳ 明朝"/>
      <family val="1"/>
      <charset val="128"/>
    </font>
    <font>
      <b/>
      <sz val="11"/>
      <name val="ＭＳ 明朝"/>
      <family val="1"/>
      <charset val="128"/>
    </font>
    <font>
      <sz val="8"/>
      <name val="ＭＳ Ｐゴシック"/>
      <family val="3"/>
      <charset val="128"/>
    </font>
    <font>
      <sz val="11"/>
      <name val="ＭＳ ゴシック"/>
      <family val="3"/>
      <charset val="128"/>
    </font>
    <font>
      <b/>
      <sz val="11"/>
      <name val="ＭＳ ゴシック"/>
      <family val="3"/>
      <charset val="128"/>
    </font>
    <font>
      <sz val="16"/>
      <name val="ＭＳ 明朝"/>
      <family val="1"/>
      <charset val="128"/>
    </font>
    <font>
      <sz val="8"/>
      <color indexed="10"/>
      <name val="ＭＳ 明朝"/>
      <family val="1"/>
      <charset val="128"/>
    </font>
    <font>
      <sz val="9"/>
      <color indexed="10"/>
      <name val="ＭＳ 明朝"/>
      <family val="1"/>
      <charset val="128"/>
    </font>
    <font>
      <sz val="10"/>
      <color indexed="8"/>
      <name val="ＭＳ 明朝"/>
      <family val="1"/>
      <charset val="128"/>
    </font>
    <font>
      <sz val="10"/>
      <color indexed="10"/>
      <name val="ＭＳ 明朝"/>
      <family val="1"/>
      <charset val="128"/>
    </font>
    <font>
      <sz val="5"/>
      <name val="ＭＳ 明朝"/>
      <family val="1"/>
      <charset val="128"/>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indexed="27"/>
        <bgColor indexed="41"/>
      </patternFill>
    </fill>
    <fill>
      <patternFill patternType="solid">
        <fgColor indexed="43"/>
        <bgColor indexed="26"/>
      </patternFill>
    </fill>
    <fill>
      <patternFill patternType="solid">
        <fgColor indexed="9"/>
        <bgColor indexed="26"/>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dotted">
        <color indexed="64"/>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dotted">
        <color indexed="8"/>
      </top>
      <bottom/>
      <diagonal/>
    </border>
  </borders>
  <cellStyleXfs count="14">
    <xf numFmtId="0" fontId="0" fillId="0" borderId="0">
      <alignment vertical="center"/>
    </xf>
    <xf numFmtId="0" fontId="1" fillId="0" borderId="0"/>
    <xf numFmtId="38" fontId="1" fillId="0" borderId="0" applyFont="0" applyFill="0" applyBorder="0" applyAlignment="0" applyProtection="0"/>
    <xf numFmtId="0" fontId="20" fillId="0" borderId="0"/>
    <xf numFmtId="0" fontId="20" fillId="0" borderId="0"/>
    <xf numFmtId="0" fontId="20" fillId="0" borderId="0"/>
    <xf numFmtId="0" fontId="20" fillId="0" borderId="0"/>
    <xf numFmtId="9" fontId="1" fillId="0" borderId="0" applyFont="0" applyFill="0" applyBorder="0" applyAlignment="0" applyProtection="0"/>
    <xf numFmtId="0" fontId="20" fillId="0" borderId="0">
      <alignment vertical="center"/>
    </xf>
    <xf numFmtId="0" fontId="1" fillId="0" borderId="0"/>
    <xf numFmtId="179" fontId="1" fillId="0" borderId="0" applyBorder="0" applyProtection="0"/>
    <xf numFmtId="179" fontId="1" fillId="0" borderId="0" applyBorder="0" applyProtection="0"/>
    <xf numFmtId="38" fontId="1" fillId="0" borderId="0" applyFont="0" applyFill="0" applyBorder="0" applyAlignment="0" applyProtection="0"/>
    <xf numFmtId="0" fontId="1" fillId="0" borderId="0"/>
  </cellStyleXfs>
  <cellXfs count="670">
    <xf numFmtId="0" fontId="0" fillId="0" borderId="0" xfId="0">
      <alignment vertical="center"/>
    </xf>
    <xf numFmtId="0" fontId="1" fillId="0" borderId="0" xfId="1"/>
    <xf numFmtId="0" fontId="4" fillId="0" borderId="0" xfId="1" applyFont="1" applyAlignment="1">
      <alignment vertical="center"/>
    </xf>
    <xf numFmtId="0" fontId="2" fillId="0" borderId="1" xfId="1" applyFont="1" applyBorder="1" applyAlignment="1">
      <alignment horizontal="righ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xf>
    <xf numFmtId="176" fontId="2" fillId="0" borderId="1" xfId="1" applyNumberFormat="1" applyFont="1" applyFill="1" applyBorder="1" applyAlignment="1">
      <alignment horizontal="right" vertical="center"/>
    </xf>
    <xf numFmtId="0" fontId="2" fillId="0" borderId="1" xfId="1" applyFont="1" applyFill="1" applyBorder="1" applyAlignment="1">
      <alignment vertical="center"/>
    </xf>
    <xf numFmtId="176" fontId="2" fillId="0" borderId="0" xfId="1" applyNumberFormat="1" applyFont="1" applyFill="1" applyAlignment="1">
      <alignment vertical="center"/>
    </xf>
    <xf numFmtId="176" fontId="2" fillId="0" borderId="0" xfId="1" applyNumberFormat="1" applyFont="1" applyAlignment="1">
      <alignment vertical="center"/>
    </xf>
    <xf numFmtId="0" fontId="1" fillId="0" borderId="0" xfId="1" applyBorder="1"/>
    <xf numFmtId="0" fontId="2" fillId="3" borderId="1" xfId="1" applyFont="1" applyFill="1" applyBorder="1" applyAlignment="1">
      <alignment horizontal="distributed" vertical="center" justifyLastLine="1"/>
    </xf>
    <xf numFmtId="38" fontId="2" fillId="0" borderId="0" xfId="1" applyNumberFormat="1" applyFont="1" applyFill="1" applyAlignment="1">
      <alignment vertical="center"/>
    </xf>
    <xf numFmtId="176" fontId="1" fillId="0" borderId="0" xfId="1" applyNumberFormat="1"/>
    <xf numFmtId="0" fontId="6" fillId="0" borderId="0" xfId="1" applyFont="1" applyAlignment="1">
      <alignment vertical="center"/>
    </xf>
    <xf numFmtId="176" fontId="6" fillId="0" borderId="0" xfId="1" applyNumberFormat="1" applyFont="1" applyAlignment="1">
      <alignment vertical="center"/>
    </xf>
    <xf numFmtId="176" fontId="5" fillId="0" borderId="1" xfId="1" applyNumberFormat="1" applyFont="1" applyFill="1" applyBorder="1" applyAlignment="1">
      <alignment horizontal="right" vertical="center"/>
    </xf>
    <xf numFmtId="38" fontId="2" fillId="0" borderId="1" xfId="2" applyFont="1" applyFill="1" applyBorder="1" applyAlignment="1">
      <alignment horizontal="right"/>
    </xf>
    <xf numFmtId="0" fontId="1" fillId="0" borderId="0" xfId="1" applyFont="1"/>
    <xf numFmtId="0" fontId="9" fillId="0" borderId="0" xfId="0" applyFont="1">
      <alignment vertical="center"/>
    </xf>
    <xf numFmtId="0" fontId="10" fillId="0" borderId="0" xfId="0" applyFont="1">
      <alignment vertical="center"/>
    </xf>
    <xf numFmtId="0" fontId="1" fillId="0" borderId="0" xfId="1" applyFont="1" applyFill="1"/>
    <xf numFmtId="176" fontId="2" fillId="0" borderId="1" xfId="0" applyNumberFormat="1" applyFont="1" applyFill="1" applyBorder="1">
      <alignment vertical="center"/>
    </xf>
    <xf numFmtId="176" fontId="2" fillId="5" borderId="1" xfId="1" applyNumberFormat="1" applyFont="1" applyFill="1" applyBorder="1" applyAlignment="1">
      <alignment horizontal="right" vertical="center"/>
    </xf>
    <xf numFmtId="176" fontId="5" fillId="0" borderId="0" xfId="1" applyNumberFormat="1" applyFont="1" applyAlignment="1">
      <alignment vertical="center"/>
    </xf>
    <xf numFmtId="176" fontId="5" fillId="5" borderId="1" xfId="1" applyNumberFormat="1" applyFont="1" applyFill="1" applyBorder="1" applyAlignment="1">
      <alignment horizontal="right" vertical="center"/>
    </xf>
    <xf numFmtId="176" fontId="5" fillId="5" borderId="1" xfId="0" applyNumberFormat="1" applyFont="1" applyFill="1" applyBorder="1">
      <alignment vertical="center"/>
    </xf>
    <xf numFmtId="38" fontId="2" fillId="5" borderId="1" xfId="2" applyFont="1" applyFill="1" applyBorder="1"/>
    <xf numFmtId="38" fontId="2" fillId="5" borderId="1" xfId="2" applyFont="1" applyFill="1" applyBorder="1" applyAlignment="1">
      <alignment horizontal="right"/>
    </xf>
    <xf numFmtId="0" fontId="5" fillId="2" borderId="3" xfId="1" applyFont="1" applyFill="1" applyBorder="1" applyAlignment="1">
      <alignment horizontal="distributed" vertical="center"/>
    </xf>
    <xf numFmtId="0" fontId="5" fillId="2" borderId="2" xfId="1" applyFont="1" applyFill="1" applyBorder="1" applyAlignment="1">
      <alignment horizontal="distributed" vertical="center"/>
    </xf>
    <xf numFmtId="0" fontId="2" fillId="2" borderId="3" xfId="1" applyFont="1" applyFill="1" applyBorder="1" applyAlignment="1">
      <alignment horizontal="distributed" vertical="center"/>
    </xf>
    <xf numFmtId="0" fontId="2" fillId="2" borderId="4" xfId="1" applyFont="1" applyFill="1" applyBorder="1" applyAlignment="1">
      <alignment horizontal="distributed" vertical="center"/>
    </xf>
    <xf numFmtId="0" fontId="5" fillId="2" borderId="3" xfId="1" applyFont="1" applyFill="1" applyBorder="1" applyAlignment="1">
      <alignment horizontal="distributed" vertical="center"/>
    </xf>
    <xf numFmtId="0" fontId="5" fillId="2" borderId="4" xfId="1" applyFont="1" applyFill="1" applyBorder="1" applyAlignment="1">
      <alignment horizontal="distributed" vertical="center"/>
    </xf>
    <xf numFmtId="0" fontId="2" fillId="2" borderId="2" xfId="1" applyFont="1" applyFill="1" applyBorder="1" applyAlignment="1">
      <alignment horizontal="distributed" vertical="center"/>
    </xf>
    <xf numFmtId="0" fontId="5" fillId="2" borderId="2" xfId="1" applyFont="1" applyFill="1" applyBorder="1" applyAlignment="1">
      <alignment horizontal="distributed" vertical="center"/>
    </xf>
    <xf numFmtId="0" fontId="2" fillId="3" borderId="2" xfId="1" applyFont="1" applyFill="1" applyBorder="1" applyAlignment="1">
      <alignment horizontal="center" vertical="center" justifyLastLine="1"/>
    </xf>
    <xf numFmtId="0" fontId="2" fillId="3" borderId="3" xfId="1" applyFont="1" applyFill="1" applyBorder="1" applyAlignment="1">
      <alignment horizontal="center" vertical="center" justifyLastLine="1"/>
    </xf>
    <xf numFmtId="0" fontId="2" fillId="3" borderId="4" xfId="1" applyFont="1" applyFill="1" applyBorder="1" applyAlignment="1">
      <alignment horizontal="center" vertical="center" justifyLastLine="1"/>
    </xf>
    <xf numFmtId="0" fontId="2" fillId="2" borderId="2" xfId="1" applyFont="1" applyFill="1" applyBorder="1" applyAlignment="1">
      <alignment horizontal="distributed" vertical="center"/>
    </xf>
    <xf numFmtId="0" fontId="2" fillId="2" borderId="3" xfId="1" applyFont="1" applyFill="1" applyBorder="1" applyAlignment="1">
      <alignment horizontal="distributed" vertical="center"/>
    </xf>
    <xf numFmtId="0" fontId="2" fillId="2" borderId="4" xfId="1" applyFont="1" applyFill="1" applyBorder="1" applyAlignment="1">
      <alignment horizontal="distributed" vertical="center"/>
    </xf>
    <xf numFmtId="0" fontId="2" fillId="2" borderId="1" xfId="1" applyFont="1" applyFill="1" applyBorder="1" applyAlignment="1">
      <alignment horizontal="distributed" vertical="center" justifyLastLine="1"/>
    </xf>
    <xf numFmtId="0" fontId="2" fillId="4" borderId="1" xfId="1" applyFont="1" applyFill="1" applyBorder="1" applyAlignment="1">
      <alignment horizontal="distributed" vertical="center" justifyLastLine="1"/>
    </xf>
    <xf numFmtId="0" fontId="2" fillId="4" borderId="5" xfId="1" applyFont="1" applyFill="1" applyBorder="1" applyAlignment="1">
      <alignment horizontal="center" vertical="center" justifyLastLine="1"/>
    </xf>
    <xf numFmtId="0" fontId="2" fillId="4" borderId="6" xfId="1" applyFont="1" applyFill="1" applyBorder="1" applyAlignment="1">
      <alignment horizontal="center" vertical="center" justifyLastLine="1"/>
    </xf>
    <xf numFmtId="0" fontId="2" fillId="3" borderId="2" xfId="1" applyFont="1" applyFill="1" applyBorder="1" applyAlignment="1">
      <alignment horizontal="distributed" vertical="center" justifyLastLine="1"/>
    </xf>
    <xf numFmtId="0" fontId="2" fillId="3" borderId="3" xfId="1" applyFont="1" applyFill="1" applyBorder="1" applyAlignment="1">
      <alignment horizontal="distributed" vertical="center" justifyLastLine="1"/>
    </xf>
    <xf numFmtId="0" fontId="2" fillId="3" borderId="4" xfId="1" applyFont="1" applyFill="1" applyBorder="1" applyAlignment="1">
      <alignment horizontal="distributed" vertical="center" justifyLastLine="1"/>
    </xf>
    <xf numFmtId="0" fontId="5" fillId="2" borderId="2" xfId="1" applyFont="1" applyFill="1" applyBorder="1" applyAlignment="1">
      <alignment horizontal="distributed" vertical="center"/>
    </xf>
    <xf numFmtId="0" fontId="5" fillId="2" borderId="3" xfId="1" applyFont="1" applyFill="1" applyBorder="1" applyAlignment="1">
      <alignment horizontal="distributed" vertical="center"/>
    </xf>
    <xf numFmtId="0" fontId="5" fillId="2" borderId="4" xfId="1" applyFont="1" applyFill="1" applyBorder="1" applyAlignment="1">
      <alignment horizontal="distributed" vertical="center"/>
    </xf>
    <xf numFmtId="0" fontId="1" fillId="0" borderId="4" xfId="1" applyFont="1" applyBorder="1" applyAlignment="1">
      <alignment horizontal="distributed" vertical="center"/>
    </xf>
    <xf numFmtId="0" fontId="11" fillId="0" borderId="0" xfId="1" applyFont="1" applyAlignment="1">
      <alignment vertical="center"/>
    </xf>
    <xf numFmtId="0" fontId="12" fillId="0" borderId="0" xfId="1" applyFont="1" applyAlignment="1">
      <alignment vertical="center"/>
    </xf>
    <xf numFmtId="0" fontId="2" fillId="0" borderId="0" xfId="1" applyFont="1" applyAlignment="1">
      <alignment vertical="center"/>
    </xf>
    <xf numFmtId="0" fontId="11" fillId="2" borderId="1" xfId="1" applyFont="1" applyFill="1" applyBorder="1" applyAlignment="1">
      <alignment horizontal="distributed" vertical="center" justifyLastLine="1"/>
    </xf>
    <xf numFmtId="0" fontId="11" fillId="3" borderId="2"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4" xfId="1" applyFont="1" applyFill="1" applyBorder="1" applyAlignment="1">
      <alignment horizontal="center" vertical="center"/>
    </xf>
    <xf numFmtId="0" fontId="11" fillId="3" borderId="5" xfId="1" applyFont="1" applyFill="1" applyBorder="1" applyAlignment="1">
      <alignment horizontal="distributed" vertical="center" justifyLastLine="1"/>
    </xf>
    <xf numFmtId="0" fontId="11" fillId="6" borderId="5" xfId="1" applyFont="1" applyFill="1" applyBorder="1" applyAlignment="1">
      <alignment horizontal="distributed" vertical="center" wrapText="1"/>
    </xf>
    <xf numFmtId="0" fontId="13" fillId="6" borderId="2" xfId="1" applyFont="1" applyFill="1" applyBorder="1" applyAlignment="1">
      <alignment horizontal="distributed" vertical="center" justifyLastLine="1"/>
    </xf>
    <xf numFmtId="0" fontId="13" fillId="6" borderId="4" xfId="1" applyFont="1" applyFill="1" applyBorder="1" applyAlignment="1">
      <alignment horizontal="distributed" vertical="center" justifyLastLine="1"/>
    </xf>
    <xf numFmtId="0" fontId="11" fillId="3" borderId="1" xfId="1" applyFont="1" applyFill="1" applyBorder="1" applyAlignment="1">
      <alignment horizontal="distributed" vertical="center" justifyLastLine="1"/>
    </xf>
    <xf numFmtId="0" fontId="11" fillId="3" borderId="6" xfId="1" applyFont="1" applyFill="1" applyBorder="1" applyAlignment="1">
      <alignment horizontal="distributed" vertical="center" justifyLastLine="1"/>
    </xf>
    <xf numFmtId="0" fontId="11" fillId="3" borderId="1" xfId="1" applyFont="1" applyFill="1" applyBorder="1" applyAlignment="1">
      <alignment horizontal="distributed" vertical="center"/>
    </xf>
    <xf numFmtId="0" fontId="11" fillId="6" borderId="6" xfId="1" applyFont="1" applyFill="1" applyBorder="1" applyAlignment="1">
      <alignment horizontal="distributed" vertical="center"/>
    </xf>
    <xf numFmtId="0" fontId="11" fillId="6" borderId="1" xfId="1" applyFont="1" applyFill="1" applyBorder="1" applyAlignment="1">
      <alignment horizontal="distributed" vertical="center"/>
    </xf>
    <xf numFmtId="0" fontId="11" fillId="2" borderId="2" xfId="1" applyFont="1" applyFill="1" applyBorder="1" applyAlignment="1">
      <alignment horizontal="distributed" vertical="center" justifyLastLine="1"/>
    </xf>
    <xf numFmtId="0" fontId="11" fillId="2" borderId="3" xfId="1" applyFont="1" applyFill="1" applyBorder="1" applyAlignment="1">
      <alignment horizontal="distributed" vertical="center" justifyLastLine="1"/>
    </xf>
    <xf numFmtId="0" fontId="11" fillId="2" borderId="4" xfId="1" applyFont="1" applyFill="1" applyBorder="1" applyAlignment="1">
      <alignment horizontal="distributed" vertical="center" justifyLastLine="1"/>
    </xf>
    <xf numFmtId="0" fontId="11" fillId="0" borderId="1" xfId="1" applyFont="1" applyFill="1" applyBorder="1" applyAlignment="1">
      <alignment horizontal="distributed" vertical="center"/>
    </xf>
    <xf numFmtId="0" fontId="11" fillId="0" borderId="6" xfId="1" applyFont="1" applyFill="1" applyBorder="1" applyAlignment="1">
      <alignment horizontal="distributed" vertical="center"/>
    </xf>
    <xf numFmtId="0" fontId="11" fillId="0" borderId="1" xfId="1" applyFont="1" applyBorder="1" applyAlignment="1">
      <alignment horizontal="right" vertical="center"/>
    </xf>
    <xf numFmtId="0" fontId="11" fillId="5" borderId="1" xfId="1" applyFont="1" applyFill="1" applyBorder="1" applyAlignment="1">
      <alignment horizontal="right" vertical="center"/>
    </xf>
    <xf numFmtId="0" fontId="11" fillId="2" borderId="7" xfId="1" applyFont="1" applyFill="1" applyBorder="1" applyAlignment="1">
      <alignment horizontal="center" vertical="center" textRotation="255"/>
    </xf>
    <xf numFmtId="0" fontId="11" fillId="2" borderId="8" xfId="1" applyFont="1" applyFill="1" applyBorder="1" applyAlignment="1">
      <alignment horizontal="center" vertical="center" textRotation="255"/>
    </xf>
    <xf numFmtId="0" fontId="14" fillId="2" borderId="1" xfId="1" applyFont="1" applyFill="1" applyBorder="1" applyAlignment="1">
      <alignment horizontal="distributed" vertical="center"/>
    </xf>
    <xf numFmtId="38" fontId="14" fillId="0" borderId="1" xfId="2" applyFont="1" applyFill="1" applyBorder="1" applyAlignment="1">
      <alignment horizontal="right" vertical="center" wrapText="1"/>
    </xf>
    <xf numFmtId="38" fontId="14" fillId="5" borderId="1" xfId="2" applyFont="1" applyFill="1" applyBorder="1" applyAlignment="1">
      <alignment horizontal="right" vertical="center" wrapText="1"/>
    </xf>
    <xf numFmtId="38" fontId="2" fillId="0" borderId="0" xfId="1" applyNumberFormat="1" applyFont="1" applyAlignment="1">
      <alignment vertical="center"/>
    </xf>
    <xf numFmtId="0" fontId="11" fillId="2" borderId="9" xfId="1" applyFont="1" applyFill="1" applyBorder="1" applyAlignment="1">
      <alignment horizontal="center" vertical="center" textRotation="255"/>
    </xf>
    <xf numFmtId="0" fontId="11" fillId="2" borderId="10" xfId="1" applyFont="1" applyFill="1" applyBorder="1" applyAlignment="1">
      <alignment horizontal="center" vertical="center" textRotation="255"/>
    </xf>
    <xf numFmtId="0" fontId="11" fillId="2" borderId="2" xfId="1" applyFont="1" applyFill="1" applyBorder="1" applyAlignment="1">
      <alignment vertical="center"/>
    </xf>
    <xf numFmtId="0" fontId="11" fillId="2" borderId="4" xfId="1" applyFont="1" applyFill="1" applyBorder="1" applyAlignment="1">
      <alignment horizontal="distributed" vertical="center"/>
    </xf>
    <xf numFmtId="0" fontId="11" fillId="2" borderId="1" xfId="1" applyFont="1" applyFill="1" applyBorder="1" applyAlignment="1">
      <alignment horizontal="distributed" vertical="center"/>
    </xf>
    <xf numFmtId="38" fontId="11" fillId="0" borderId="1" xfId="2" applyFont="1" applyFill="1" applyBorder="1" applyAlignment="1">
      <alignment horizontal="right" vertical="center" wrapText="1"/>
    </xf>
    <xf numFmtId="38" fontId="11" fillId="0" borderId="1" xfId="2" applyFont="1" applyFill="1" applyBorder="1" applyAlignment="1" applyProtection="1">
      <alignment horizontal="right" vertical="center" wrapText="1"/>
      <protection locked="0"/>
    </xf>
    <xf numFmtId="38" fontId="11" fillId="5" borderId="1" xfId="2" applyFont="1" applyFill="1" applyBorder="1" applyAlignment="1">
      <alignment horizontal="right" vertical="center" wrapText="1"/>
    </xf>
    <xf numFmtId="0" fontId="11" fillId="2" borderId="11" xfId="1" applyFont="1" applyFill="1" applyBorder="1" applyAlignment="1">
      <alignment horizontal="center" vertical="center" textRotation="255"/>
    </xf>
    <xf numFmtId="0" fontId="11" fillId="2" borderId="12" xfId="1" applyFont="1" applyFill="1" applyBorder="1" applyAlignment="1">
      <alignment horizontal="center" vertical="center" textRotation="255"/>
    </xf>
    <xf numFmtId="0" fontId="11" fillId="2" borderId="7" xfId="1" applyFont="1" applyFill="1" applyBorder="1" applyAlignment="1">
      <alignment horizontal="right" vertical="center" textRotation="255" shrinkToFit="1"/>
    </xf>
    <xf numFmtId="0" fontId="11" fillId="2" borderId="8" xfId="1" applyFont="1" applyFill="1" applyBorder="1" applyAlignment="1">
      <alignment horizontal="left" vertical="center" textRotation="255" shrinkToFit="1"/>
    </xf>
    <xf numFmtId="0" fontId="14" fillId="2" borderId="4" xfId="1" applyFont="1" applyFill="1" applyBorder="1" applyAlignment="1">
      <alignment horizontal="distributed" vertical="center"/>
    </xf>
    <xf numFmtId="0" fontId="11" fillId="2" borderId="9" xfId="1" applyFont="1" applyFill="1" applyBorder="1" applyAlignment="1">
      <alignment horizontal="right" vertical="center" textRotation="255" shrinkToFit="1"/>
    </xf>
    <xf numFmtId="0" fontId="11" fillId="2" borderId="10" xfId="1" applyFont="1" applyFill="1" applyBorder="1" applyAlignment="1">
      <alignment horizontal="left" vertical="center" textRotation="255" shrinkToFit="1"/>
    </xf>
    <xf numFmtId="0" fontId="11" fillId="2" borderId="11" xfId="1" applyFont="1" applyFill="1" applyBorder="1" applyAlignment="1">
      <alignment horizontal="right" vertical="center" textRotation="255" shrinkToFit="1"/>
    </xf>
    <xf numFmtId="0" fontId="11" fillId="2" borderId="12" xfId="1" applyFont="1" applyFill="1" applyBorder="1" applyAlignment="1">
      <alignment horizontal="left" vertical="center" textRotation="255" shrinkToFit="1"/>
    </xf>
    <xf numFmtId="0" fontId="11" fillId="0" borderId="0" xfId="1" applyFont="1" applyFill="1" applyAlignment="1">
      <alignment vertical="center"/>
    </xf>
    <xf numFmtId="0" fontId="2" fillId="0" borderId="0" xfId="1" applyFont="1" applyFill="1" applyAlignment="1">
      <alignment vertical="center"/>
    </xf>
    <xf numFmtId="38" fontId="11" fillId="5" borderId="1" xfId="2" applyFont="1" applyFill="1" applyBorder="1" applyAlignment="1" applyProtection="1">
      <alignment horizontal="right" vertical="center" wrapText="1"/>
      <protection locked="0"/>
    </xf>
    <xf numFmtId="38" fontId="11" fillId="0" borderId="1" xfId="2" applyFont="1" applyFill="1" applyBorder="1" applyAlignment="1" applyProtection="1">
      <alignment vertical="center" wrapText="1"/>
      <protection locked="0"/>
    </xf>
    <xf numFmtId="0" fontId="11" fillId="2" borderId="7" xfId="1" applyFont="1" applyFill="1" applyBorder="1" applyAlignment="1">
      <alignment horizontal="center" vertical="center" textRotation="255" shrinkToFit="1"/>
    </xf>
    <xf numFmtId="0" fontId="11" fillId="2" borderId="8" xfId="1" applyFont="1" applyFill="1" applyBorder="1" applyAlignment="1">
      <alignment horizontal="center" vertical="center" textRotation="255" shrinkToFit="1"/>
    </xf>
    <xf numFmtId="0" fontId="11" fillId="2" borderId="9" xfId="1" applyFont="1" applyFill="1" applyBorder="1" applyAlignment="1">
      <alignment horizontal="center" vertical="center" textRotation="255" shrinkToFit="1"/>
    </xf>
    <xf numFmtId="0" fontId="11" fillId="2" borderId="10" xfId="1" applyFont="1" applyFill="1" applyBorder="1" applyAlignment="1">
      <alignment horizontal="center" vertical="center" textRotation="255" shrinkToFit="1"/>
    </xf>
    <xf numFmtId="0" fontId="11" fillId="2" borderId="11" xfId="1" applyFont="1" applyFill="1" applyBorder="1" applyAlignment="1">
      <alignment horizontal="center" vertical="center" textRotation="255" shrinkToFit="1"/>
    </xf>
    <xf numFmtId="0" fontId="11" fillId="2" borderId="12" xfId="1" applyFont="1" applyFill="1" applyBorder="1" applyAlignment="1">
      <alignment horizontal="center" vertical="center" textRotation="255" shrinkToFit="1"/>
    </xf>
    <xf numFmtId="0" fontId="11" fillId="2" borderId="13" xfId="1" applyFont="1" applyFill="1" applyBorder="1" applyAlignment="1">
      <alignment horizontal="center" vertical="center" textRotation="255" shrinkToFit="1"/>
    </xf>
    <xf numFmtId="0" fontId="14" fillId="2" borderId="2" xfId="1" applyFont="1" applyFill="1" applyBorder="1" applyAlignment="1">
      <alignment horizontal="distributed" vertical="center"/>
    </xf>
    <xf numFmtId="0" fontId="14" fillId="2" borderId="3" xfId="1" applyFont="1" applyFill="1" applyBorder="1" applyAlignment="1">
      <alignment horizontal="distributed" vertical="center"/>
    </xf>
    <xf numFmtId="0" fontId="11" fillId="2" borderId="0" xfId="1" applyFont="1" applyFill="1" applyBorder="1" applyAlignment="1">
      <alignment horizontal="center" vertical="center" textRotation="255" shrinkToFit="1"/>
    </xf>
    <xf numFmtId="0" fontId="11" fillId="2" borderId="7" xfId="1" applyFont="1" applyFill="1" applyBorder="1" applyAlignment="1">
      <alignment vertical="center"/>
    </xf>
    <xf numFmtId="0" fontId="11" fillId="2" borderId="3" xfId="1" applyFont="1" applyFill="1" applyBorder="1" applyAlignment="1">
      <alignment horizontal="distributed" vertical="center"/>
    </xf>
    <xf numFmtId="38" fontId="11" fillId="0" borderId="1" xfId="2" applyFont="1" applyFill="1" applyBorder="1" applyAlignment="1" applyProtection="1">
      <alignment horizontal="right" vertical="center" wrapText="1"/>
    </xf>
    <xf numFmtId="0" fontId="11" fillId="2" borderId="14" xfId="1" applyFont="1" applyFill="1" applyBorder="1" applyAlignment="1">
      <alignment horizontal="center" vertical="center" textRotation="255" shrinkToFit="1"/>
    </xf>
    <xf numFmtId="177" fontId="14" fillId="0" borderId="1" xfId="1" applyNumberFormat="1" applyFont="1" applyFill="1" applyBorder="1" applyAlignment="1">
      <alignment horizontal="right" vertical="center"/>
    </xf>
    <xf numFmtId="177" fontId="14" fillId="0" borderId="1" xfId="1" applyNumberFormat="1" applyFont="1" applyFill="1" applyBorder="1" applyAlignment="1" applyProtection="1">
      <alignment horizontal="right" vertical="center"/>
      <protection locked="0"/>
    </xf>
    <xf numFmtId="0" fontId="11" fillId="2" borderId="9" xfId="1" applyFont="1" applyFill="1" applyBorder="1" applyAlignment="1">
      <alignment vertical="center"/>
    </xf>
    <xf numFmtId="0" fontId="11" fillId="2" borderId="14" xfId="1" applyFont="1" applyFill="1" applyBorder="1" applyAlignment="1">
      <alignment horizontal="distributed" vertical="center"/>
    </xf>
    <xf numFmtId="0" fontId="11" fillId="2" borderId="12" xfId="1" applyFont="1" applyFill="1" applyBorder="1" applyAlignment="1">
      <alignment horizontal="distributed" vertical="center"/>
    </xf>
    <xf numFmtId="177" fontId="11" fillId="0" borderId="1" xfId="1" applyNumberFormat="1" applyFont="1" applyFill="1" applyBorder="1" applyAlignment="1">
      <alignment horizontal="right" vertical="center"/>
    </xf>
    <xf numFmtId="177" fontId="11" fillId="0" borderId="1" xfId="1" applyNumberFormat="1" applyFont="1" applyFill="1" applyBorder="1" applyAlignment="1" applyProtection="1">
      <alignment horizontal="right" vertical="center"/>
      <protection locked="0"/>
    </xf>
    <xf numFmtId="177" fontId="11" fillId="0" borderId="5" xfId="1" applyNumberFormat="1" applyFont="1" applyFill="1" applyBorder="1" applyAlignment="1" applyProtection="1">
      <alignment horizontal="right" vertical="center"/>
      <protection locked="0"/>
    </xf>
    <xf numFmtId="177" fontId="11" fillId="0" borderId="5" xfId="1" applyNumberFormat="1" applyFont="1" applyFill="1" applyBorder="1" applyAlignment="1">
      <alignment horizontal="right" vertical="center"/>
    </xf>
    <xf numFmtId="38" fontId="11" fillId="5" borderId="5" xfId="2" applyFont="1" applyFill="1" applyBorder="1" applyAlignment="1">
      <alignment horizontal="right" vertical="center" wrapText="1"/>
    </xf>
    <xf numFmtId="177" fontId="11" fillId="0" borderId="6" xfId="1" applyNumberFormat="1" applyFont="1" applyFill="1" applyBorder="1" applyAlignment="1" applyProtection="1">
      <alignment horizontal="right" vertical="center"/>
      <protection locked="0"/>
    </xf>
    <xf numFmtId="177" fontId="11" fillId="0" borderId="6" xfId="1" applyNumberFormat="1" applyFont="1" applyFill="1" applyBorder="1" applyAlignment="1">
      <alignment horizontal="right" vertical="center"/>
    </xf>
    <xf numFmtId="38" fontId="11" fillId="5" borderId="6" xfId="2" applyFont="1" applyFill="1" applyBorder="1" applyAlignment="1">
      <alignment horizontal="right" vertical="center" wrapText="1"/>
    </xf>
    <xf numFmtId="0" fontId="15" fillId="2" borderId="7" xfId="1" applyFont="1" applyFill="1" applyBorder="1" applyAlignment="1">
      <alignment horizontal="center" vertical="center" textRotation="255" shrinkToFit="1"/>
    </xf>
    <xf numFmtId="0" fontId="15" fillId="2" borderId="13" xfId="1" applyFont="1" applyFill="1" applyBorder="1" applyAlignment="1">
      <alignment horizontal="center" vertical="center" textRotation="255" shrinkToFit="1"/>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 xfId="1" applyFont="1" applyFill="1" applyBorder="1" applyAlignment="1">
      <alignment horizontal="center" vertical="center"/>
    </xf>
    <xf numFmtId="0" fontId="15" fillId="2" borderId="9" xfId="1" applyFont="1" applyFill="1" applyBorder="1" applyAlignment="1">
      <alignment horizontal="center" vertical="center" textRotation="255" shrinkToFit="1"/>
    </xf>
    <xf numFmtId="0" fontId="15" fillId="2" borderId="0" xfId="1" applyFont="1" applyFill="1" applyBorder="1" applyAlignment="1">
      <alignment horizontal="center" vertical="center" textRotation="255" shrinkToFit="1"/>
    </xf>
    <xf numFmtId="0" fontId="15" fillId="2" borderId="11" xfId="1" applyFont="1" applyFill="1" applyBorder="1" applyAlignment="1">
      <alignment horizontal="center" vertical="center" textRotation="255" shrinkToFit="1"/>
    </xf>
    <xf numFmtId="0" fontId="15" fillId="2" borderId="14" xfId="1" applyFont="1" applyFill="1" applyBorder="1" applyAlignment="1">
      <alignment horizontal="center" vertical="center" textRotation="255" shrinkToFit="1"/>
    </xf>
    <xf numFmtId="38" fontId="11" fillId="5" borderId="1" xfId="2" applyFont="1" applyFill="1" applyBorder="1" applyAlignment="1" applyProtection="1">
      <alignment horizontal="right" vertical="center" wrapText="1"/>
    </xf>
    <xf numFmtId="0" fontId="14" fillId="0" borderId="0" xfId="1" applyFont="1" applyFill="1" applyAlignment="1">
      <alignment vertical="center"/>
    </xf>
    <xf numFmtId="38" fontId="5" fillId="0" borderId="1" xfId="1" applyNumberFormat="1" applyFont="1" applyBorder="1" applyAlignment="1">
      <alignment vertical="center"/>
    </xf>
    <xf numFmtId="38" fontId="5" fillId="5" borderId="1" xfId="1" applyNumberFormat="1" applyFont="1" applyFill="1" applyBorder="1" applyAlignment="1">
      <alignment vertical="center"/>
    </xf>
    <xf numFmtId="38" fontId="16" fillId="0" borderId="0" xfId="1" applyNumberFormat="1" applyFont="1" applyAlignment="1">
      <alignment vertical="center"/>
    </xf>
    <xf numFmtId="38" fontId="5" fillId="0" borderId="0" xfId="1" applyNumberFormat="1" applyFont="1" applyAlignment="1">
      <alignment vertical="center"/>
    </xf>
    <xf numFmtId="0" fontId="5" fillId="0" borderId="0" xfId="1" applyFont="1" applyFill="1" applyAlignment="1">
      <alignment vertical="center"/>
    </xf>
    <xf numFmtId="38" fontId="11" fillId="0" borderId="6" xfId="2" applyFont="1" applyFill="1" applyBorder="1" applyAlignment="1" applyProtection="1">
      <alignment vertical="center" wrapText="1"/>
      <protection locked="0"/>
    </xf>
    <xf numFmtId="0" fontId="11" fillId="2" borderId="7" xfId="1" applyFont="1" applyFill="1" applyBorder="1" applyAlignment="1">
      <alignment horizontal="center" vertical="distributed" textRotation="255" justifyLastLine="1"/>
    </xf>
    <xf numFmtId="0" fontId="11" fillId="2" borderId="8" xfId="1" applyFont="1" applyFill="1" applyBorder="1" applyAlignment="1">
      <alignment horizontal="center" vertical="distributed" textRotation="255" justifyLastLine="1"/>
    </xf>
    <xf numFmtId="0" fontId="11" fillId="2" borderId="9" xfId="1" applyFont="1" applyFill="1" applyBorder="1" applyAlignment="1">
      <alignment horizontal="center" vertical="distributed" textRotation="255" justifyLastLine="1"/>
    </xf>
    <xf numFmtId="0" fontId="11" fillId="2" borderId="10" xfId="1" applyFont="1" applyFill="1" applyBorder="1" applyAlignment="1">
      <alignment horizontal="center" vertical="distributed" textRotation="255" justifyLastLine="1"/>
    </xf>
    <xf numFmtId="0" fontId="11" fillId="2" borderId="5" xfId="1" applyFont="1" applyFill="1" applyBorder="1" applyAlignment="1">
      <alignment vertical="distributed" textRotation="255" justifyLastLine="1"/>
    </xf>
    <xf numFmtId="38" fontId="14" fillId="0" borderId="1" xfId="2" applyFont="1" applyFill="1" applyBorder="1" applyAlignment="1" applyProtection="1">
      <alignment horizontal="right" vertical="center" wrapText="1"/>
      <protection locked="0"/>
    </xf>
    <xf numFmtId="0" fontId="11" fillId="2" borderId="15" xfId="1" applyFont="1" applyFill="1" applyBorder="1" applyAlignment="1">
      <alignment vertical="distributed" textRotation="255" justifyLastLine="1"/>
    </xf>
    <xf numFmtId="0" fontId="11" fillId="2" borderId="4" xfId="1" applyFont="1" applyFill="1" applyBorder="1" applyAlignment="1">
      <alignment horizontal="distributed" vertical="center"/>
    </xf>
    <xf numFmtId="0" fontId="2" fillId="0" borderId="0" xfId="1" applyFont="1" applyFill="1" applyAlignment="1">
      <alignment horizontal="right" vertical="center"/>
    </xf>
    <xf numFmtId="0" fontId="2" fillId="0" borderId="1" xfId="1" applyFont="1" applyFill="1" applyBorder="1" applyAlignment="1">
      <alignment horizontal="right" vertical="center"/>
    </xf>
    <xf numFmtId="0" fontId="11" fillId="2" borderId="11" xfId="1" applyFont="1" applyFill="1" applyBorder="1" applyAlignment="1">
      <alignment horizontal="center" vertical="distributed" textRotation="255" justifyLastLine="1"/>
    </xf>
    <xf numFmtId="0" fontId="11" fillId="2" borderId="12" xfId="1" applyFont="1" applyFill="1" applyBorder="1" applyAlignment="1">
      <alignment horizontal="center" vertical="distributed" textRotation="255" justifyLastLine="1"/>
    </xf>
    <xf numFmtId="0" fontId="11" fillId="2" borderId="6" xfId="1" applyFont="1" applyFill="1" applyBorder="1" applyAlignment="1">
      <alignment vertical="distributed" textRotation="255" justifyLastLine="1"/>
    </xf>
    <xf numFmtId="0" fontId="11" fillId="2" borderId="2" xfId="1" applyFont="1" applyFill="1" applyBorder="1" applyAlignment="1">
      <alignment horizontal="distributed" vertical="center"/>
    </xf>
    <xf numFmtId="0" fontId="11" fillId="5" borderId="0" xfId="1" applyFont="1" applyFill="1" applyAlignment="1">
      <alignment vertical="center"/>
    </xf>
    <xf numFmtId="0" fontId="13" fillId="0" borderId="0" xfId="1" applyFont="1" applyAlignment="1">
      <alignment vertical="center"/>
    </xf>
    <xf numFmtId="38" fontId="11" fillId="0" borderId="0" xfId="1" applyNumberFormat="1" applyFont="1" applyAlignment="1">
      <alignment vertical="center"/>
    </xf>
    <xf numFmtId="38" fontId="11" fillId="5" borderId="0" xfId="1" applyNumberFormat="1" applyFont="1" applyFill="1" applyAlignment="1">
      <alignment vertical="center"/>
    </xf>
    <xf numFmtId="38" fontId="2" fillId="5" borderId="0" xfId="1" applyNumberFormat="1" applyFont="1" applyFill="1" applyAlignment="1">
      <alignment vertical="center"/>
    </xf>
    <xf numFmtId="0" fontId="2" fillId="5" borderId="0" xfId="1" applyFont="1" applyFill="1" applyAlignment="1">
      <alignment vertical="center"/>
    </xf>
    <xf numFmtId="0" fontId="2" fillId="3" borderId="1" xfId="1" applyFont="1" applyFill="1" applyBorder="1" applyAlignment="1">
      <alignment horizontal="distributed" vertical="center" justifyLastLine="1"/>
    </xf>
    <xf numFmtId="176" fontId="2" fillId="0" borderId="0"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5" fillId="0" borderId="0" xfId="1" applyFont="1" applyAlignment="1">
      <alignment vertical="center"/>
    </xf>
    <xf numFmtId="0" fontId="2" fillId="5" borderId="1" xfId="1" applyFont="1" applyFill="1" applyBorder="1"/>
    <xf numFmtId="38" fontId="2" fillId="0" borderId="1" xfId="2" applyFont="1" applyFill="1" applyBorder="1"/>
    <xf numFmtId="0" fontId="6" fillId="0" borderId="0" xfId="1" applyFont="1" applyAlignment="1">
      <alignment vertical="center"/>
    </xf>
    <xf numFmtId="0" fontId="1" fillId="0" borderId="0" xfId="1" applyAlignment="1">
      <alignment vertical="center"/>
    </xf>
    <xf numFmtId="176" fontId="1" fillId="0" borderId="0" xfId="1" applyNumberFormat="1" applyBorder="1"/>
    <xf numFmtId="0" fontId="1" fillId="0" borderId="0" xfId="1" applyNumberFormat="1" applyBorder="1"/>
    <xf numFmtId="0" fontId="17" fillId="0" borderId="0" xfId="1" applyFont="1" applyAlignment="1">
      <alignment vertical="center"/>
    </xf>
    <xf numFmtId="0" fontId="2" fillId="0" borderId="0" xfId="1" applyFont="1" applyAlignment="1">
      <alignment horizontal="right" vertical="center"/>
    </xf>
    <xf numFmtId="176" fontId="2" fillId="0" borderId="0" xfId="1" applyNumberFormat="1" applyFont="1" applyAlignment="1">
      <alignment horizontal="right" vertical="center"/>
    </xf>
    <xf numFmtId="0" fontId="2" fillId="2" borderId="7" xfId="1" applyFont="1" applyFill="1" applyBorder="1" applyAlignment="1">
      <alignment horizontal="distributed" vertical="center" justifyLastLine="1"/>
    </xf>
    <xf numFmtId="0" fontId="2" fillId="2" borderId="13" xfId="1" applyFont="1" applyFill="1" applyBorder="1" applyAlignment="1">
      <alignment horizontal="distributed" vertical="center" justifyLastLine="1"/>
    </xf>
    <xf numFmtId="0" fontId="2" fillId="2" borderId="8" xfId="1" applyFont="1" applyFill="1" applyBorder="1" applyAlignment="1">
      <alignment horizontal="distributed" vertical="center" justifyLastLine="1"/>
    </xf>
    <xf numFmtId="0" fontId="2" fillId="3" borderId="5" xfId="1" applyFont="1" applyFill="1" applyBorder="1" applyAlignment="1">
      <alignment horizontal="distributed" vertical="center" justifyLastLine="1"/>
    </xf>
    <xf numFmtId="0" fontId="6" fillId="3" borderId="7" xfId="1" applyFont="1" applyFill="1" applyBorder="1" applyAlignment="1">
      <alignment horizontal="distributed" vertical="center" justifyLastLine="1"/>
    </xf>
    <xf numFmtId="0" fontId="6" fillId="3" borderId="8" xfId="1" applyFont="1" applyFill="1" applyBorder="1" applyAlignment="1">
      <alignment horizontal="distributed" vertical="center" justifyLastLine="1"/>
    </xf>
    <xf numFmtId="0" fontId="6" fillId="3" borderId="5" xfId="1" applyFont="1" applyFill="1" applyBorder="1" applyAlignment="1">
      <alignment horizontal="distributed" vertical="center"/>
    </xf>
    <xf numFmtId="0" fontId="2" fillId="3" borderId="7" xfId="1" applyFont="1" applyFill="1" applyBorder="1" applyAlignment="1">
      <alignment horizontal="distributed" vertical="center" justifyLastLine="1"/>
    </xf>
    <xf numFmtId="0" fontId="2" fillId="3" borderId="13" xfId="1" applyFont="1" applyFill="1" applyBorder="1" applyAlignment="1">
      <alignment horizontal="distributed" vertical="center" justifyLastLine="1"/>
    </xf>
    <xf numFmtId="0" fontId="2" fillId="3" borderId="8" xfId="1" applyFont="1" applyFill="1" applyBorder="1" applyAlignment="1">
      <alignment horizontal="distributed" vertical="center" justifyLastLine="1"/>
    </xf>
    <xf numFmtId="0" fontId="18" fillId="3" borderId="5" xfId="1" applyFont="1" applyFill="1" applyBorder="1" applyAlignment="1">
      <alignment horizontal="center" vertical="center"/>
    </xf>
    <xf numFmtId="0" fontId="2" fillId="2" borderId="9" xfId="1" applyFont="1" applyFill="1" applyBorder="1" applyAlignment="1">
      <alignment horizontal="distributed" vertical="center" justifyLastLine="1"/>
    </xf>
    <xf numFmtId="0" fontId="2" fillId="2" borderId="0" xfId="1" applyFont="1" applyFill="1" applyBorder="1" applyAlignment="1">
      <alignment horizontal="distributed" vertical="center" justifyLastLine="1"/>
    </xf>
    <xf numFmtId="0" fontId="2" fillId="2" borderId="10" xfId="1" applyFont="1" applyFill="1" applyBorder="1" applyAlignment="1">
      <alignment horizontal="distributed" vertical="center" justifyLastLine="1"/>
    </xf>
    <xf numFmtId="0" fontId="2" fillId="3" borderId="15" xfId="1" applyFont="1" applyFill="1" applyBorder="1" applyAlignment="1">
      <alignment horizontal="distributed" vertical="center" justifyLastLine="1"/>
    </xf>
    <xf numFmtId="0" fontId="6" fillId="3" borderId="9" xfId="1" applyFont="1" applyFill="1" applyBorder="1" applyAlignment="1">
      <alignment horizontal="distributed" vertical="center" justifyLastLine="1"/>
    </xf>
    <xf numFmtId="0" fontId="6" fillId="3" borderId="10" xfId="1" applyFont="1" applyFill="1" applyBorder="1" applyAlignment="1">
      <alignment horizontal="distributed" vertical="center" justifyLastLine="1"/>
    </xf>
    <xf numFmtId="0" fontId="6" fillId="3" borderId="15" xfId="1" applyFont="1" applyFill="1" applyBorder="1" applyAlignment="1">
      <alignment horizontal="distributed" vertical="center"/>
    </xf>
    <xf numFmtId="0" fontId="2" fillId="3" borderId="11" xfId="1" applyFont="1" applyFill="1" applyBorder="1" applyAlignment="1">
      <alignment horizontal="distributed" vertical="center" justifyLastLine="1"/>
    </xf>
    <xf numFmtId="0" fontId="2" fillId="3" borderId="14" xfId="1" applyFont="1" applyFill="1" applyBorder="1" applyAlignment="1">
      <alignment horizontal="distributed" vertical="center" justifyLastLine="1"/>
    </xf>
    <xf numFmtId="0" fontId="2" fillId="3" borderId="12" xfId="1" applyFont="1" applyFill="1" applyBorder="1" applyAlignment="1">
      <alignment horizontal="distributed" vertical="center" justifyLastLine="1"/>
    </xf>
    <xf numFmtId="0" fontId="18" fillId="3" borderId="15" xfId="1" applyFont="1" applyFill="1" applyBorder="1" applyAlignment="1">
      <alignment horizontal="center" vertical="center"/>
    </xf>
    <xf numFmtId="0" fontId="2" fillId="3" borderId="6" xfId="1" applyFont="1" applyFill="1" applyBorder="1" applyAlignment="1">
      <alignment horizontal="distributed" vertical="center" justifyLastLine="1"/>
    </xf>
    <xf numFmtId="0" fontId="6" fillId="3" borderId="11" xfId="1" applyFont="1" applyFill="1" applyBorder="1" applyAlignment="1">
      <alignment horizontal="distributed" vertical="center" justifyLastLine="1"/>
    </xf>
    <xf numFmtId="0" fontId="6" fillId="3" borderId="12" xfId="1" applyFont="1" applyFill="1" applyBorder="1" applyAlignment="1">
      <alignment horizontal="distributed" vertical="center" justifyLastLine="1"/>
    </xf>
    <xf numFmtId="0" fontId="6" fillId="3" borderId="6" xfId="1" applyFont="1" applyFill="1" applyBorder="1" applyAlignment="1">
      <alignment horizontal="distributed" vertical="center"/>
    </xf>
    <xf numFmtId="0" fontId="6" fillId="3" borderId="15" xfId="1" applyFont="1" applyFill="1" applyBorder="1" applyAlignment="1">
      <alignment horizontal="center" vertical="center"/>
    </xf>
    <xf numFmtId="0" fontId="2" fillId="3" borderId="5" xfId="1" applyFont="1" applyFill="1" applyBorder="1" applyAlignment="1">
      <alignment horizontal="right" vertical="center" justifyLastLine="1"/>
    </xf>
    <xf numFmtId="0" fontId="19" fillId="3" borderId="5" xfId="1" applyFont="1" applyFill="1" applyBorder="1" applyAlignment="1">
      <alignment horizontal="distributed" vertical="center" wrapText="1" justifyLastLine="1"/>
    </xf>
    <xf numFmtId="0" fontId="2" fillId="3" borderId="5" xfId="1" applyFont="1" applyFill="1" applyBorder="1" applyAlignment="1">
      <alignment horizontal="distributed" vertical="center"/>
    </xf>
    <xf numFmtId="0" fontId="2" fillId="3" borderId="15" xfId="1" applyFont="1" applyFill="1" applyBorder="1" applyAlignment="1">
      <alignment horizontal="right" vertical="center" justifyLastLine="1"/>
    </xf>
    <xf numFmtId="0" fontId="2" fillId="3" borderId="15" xfId="1" applyFont="1" applyFill="1" applyBorder="1" applyAlignment="1">
      <alignment horizontal="distributed" vertical="center"/>
    </xf>
    <xf numFmtId="0" fontId="2" fillId="2" borderId="11" xfId="1" applyFont="1" applyFill="1" applyBorder="1" applyAlignment="1">
      <alignment horizontal="distributed" vertical="center" justifyLastLine="1"/>
    </xf>
    <xf numFmtId="0" fontId="2" fillId="2" borderId="14" xfId="1" applyFont="1" applyFill="1" applyBorder="1" applyAlignment="1">
      <alignment horizontal="distributed" vertical="center" justifyLastLine="1"/>
    </xf>
    <xf numFmtId="0" fontId="2" fillId="2" borderId="12" xfId="1" applyFont="1" applyFill="1" applyBorder="1" applyAlignment="1">
      <alignment horizontal="distributed" vertical="center" justifyLastLine="1"/>
    </xf>
    <xf numFmtId="0" fontId="2" fillId="3" borderId="6" xfId="1" applyFont="1" applyFill="1" applyBorder="1" applyAlignment="1">
      <alignment horizontal="right" vertical="center" justifyLastLine="1"/>
    </xf>
    <xf numFmtId="0" fontId="2" fillId="3" borderId="6" xfId="1" applyFont="1" applyFill="1" applyBorder="1" applyAlignment="1">
      <alignment horizontal="distributed" vertical="center"/>
    </xf>
    <xf numFmtId="0" fontId="18" fillId="3" borderId="6" xfId="1" applyFont="1" applyFill="1" applyBorder="1" applyAlignment="1">
      <alignment horizontal="center" vertical="center"/>
    </xf>
    <xf numFmtId="3" fontId="2" fillId="0" borderId="1" xfId="1" applyNumberFormat="1" applyFont="1" applyFill="1" applyBorder="1" applyAlignment="1">
      <alignment horizontal="right" vertical="center"/>
    </xf>
    <xf numFmtId="3" fontId="2" fillId="0" borderId="0" xfId="1" applyNumberFormat="1" applyFont="1" applyAlignment="1">
      <alignment vertical="center"/>
    </xf>
    <xf numFmtId="0" fontId="5" fillId="2" borderId="1" xfId="1" applyFont="1" applyFill="1" applyBorder="1" applyAlignment="1">
      <alignment horizontal="distributed" vertical="center"/>
    </xf>
    <xf numFmtId="3" fontId="5" fillId="0" borderId="1" xfId="1" applyNumberFormat="1" applyFont="1" applyFill="1" applyBorder="1" applyAlignment="1">
      <alignment horizontal="right" vertical="center"/>
    </xf>
    <xf numFmtId="3" fontId="5" fillId="0" borderId="0" xfId="1" applyNumberFormat="1" applyFont="1" applyAlignment="1">
      <alignment vertical="center"/>
    </xf>
    <xf numFmtId="3" fontId="2" fillId="0" borderId="1" xfId="1" applyNumberFormat="1" applyFont="1" applyFill="1" applyBorder="1" applyAlignment="1">
      <alignment vertical="center"/>
    </xf>
    <xf numFmtId="3" fontId="2" fillId="0" borderId="1" xfId="1" applyNumberFormat="1" applyFont="1" applyFill="1" applyBorder="1" applyAlignment="1" applyProtection="1">
      <alignment horizontal="right" vertical="center"/>
      <protection locked="0"/>
    </xf>
    <xf numFmtId="0" fontId="5" fillId="2" borderId="2" xfId="1" applyFont="1" applyFill="1" applyBorder="1" applyAlignment="1">
      <alignment vertical="center"/>
    </xf>
    <xf numFmtId="3" fontId="5" fillId="0" borderId="1" xfId="1" applyNumberFormat="1" applyFont="1" applyFill="1" applyBorder="1" applyAlignment="1">
      <alignment vertical="center"/>
    </xf>
    <xf numFmtId="3" fontId="2" fillId="0" borderId="1" xfId="3" applyNumberFormat="1" applyFont="1" applyFill="1" applyBorder="1" applyAlignment="1" applyProtection="1">
      <alignment horizontal="right" vertical="center"/>
      <protection locked="0"/>
    </xf>
    <xf numFmtId="3" fontId="2" fillId="0" borderId="1" xfId="1" applyNumberFormat="1" applyFont="1" applyFill="1" applyBorder="1" applyAlignment="1">
      <alignment horizontal="right" vertical="center" shrinkToFit="1"/>
    </xf>
    <xf numFmtId="3" fontId="2" fillId="0" borderId="1" xfId="1" applyNumberFormat="1" applyFont="1" applyFill="1" applyBorder="1" applyAlignment="1" applyProtection="1">
      <alignment horizontal="right" vertical="center" shrinkToFit="1"/>
      <protection locked="0"/>
    </xf>
    <xf numFmtId="0" fontId="5" fillId="2" borderId="3" xfId="1" applyFont="1" applyFill="1" applyBorder="1" applyAlignment="1">
      <alignment vertical="center"/>
    </xf>
    <xf numFmtId="0" fontId="19" fillId="2" borderId="4" xfId="1" applyFont="1" applyFill="1" applyBorder="1" applyAlignment="1">
      <alignment horizontal="distributed" vertical="center"/>
    </xf>
    <xf numFmtId="3" fontId="2" fillId="0" borderId="0" xfId="1" applyNumberFormat="1" applyFont="1" applyFill="1" applyAlignment="1">
      <alignment vertical="center"/>
    </xf>
    <xf numFmtId="3" fontId="2" fillId="0" borderId="0" xfId="1" applyNumberFormat="1" applyFont="1" applyFill="1" applyAlignment="1">
      <alignment horizontal="right" vertical="center"/>
    </xf>
    <xf numFmtId="3" fontId="2" fillId="0" borderId="0" xfId="1" applyNumberFormat="1" applyFont="1" applyAlignment="1">
      <alignment horizontal="right" vertical="center"/>
    </xf>
    <xf numFmtId="3" fontId="21" fillId="0" borderId="0" xfId="1" applyNumberFormat="1" applyFont="1" applyAlignment="1">
      <alignment vertical="center"/>
    </xf>
    <xf numFmtId="3" fontId="21" fillId="0" borderId="0" xfId="1" applyNumberFormat="1" applyFont="1" applyAlignment="1">
      <alignment horizontal="right" vertical="center"/>
    </xf>
    <xf numFmtId="0" fontId="6" fillId="3" borderId="5" xfId="1" applyFont="1" applyFill="1" applyBorder="1" applyAlignment="1">
      <alignment horizontal="distributed" vertical="center" justifyLastLine="1"/>
    </xf>
    <xf numFmtId="0" fontId="2" fillId="3" borderId="5" xfId="1" applyFont="1" applyFill="1" applyBorder="1" applyAlignment="1">
      <alignment vertical="center"/>
    </xf>
    <xf numFmtId="0" fontId="6" fillId="3" borderId="15" xfId="1" applyFont="1" applyFill="1" applyBorder="1" applyAlignment="1">
      <alignment horizontal="distributed" vertical="center" justifyLastLine="1"/>
    </xf>
    <xf numFmtId="0" fontId="2" fillId="3" borderId="15" xfId="1" applyFont="1" applyFill="1" applyBorder="1" applyAlignment="1">
      <alignment vertical="center"/>
    </xf>
    <xf numFmtId="0" fontId="6" fillId="3" borderId="6" xfId="1" applyFont="1" applyFill="1" applyBorder="1" applyAlignment="1">
      <alignment horizontal="distributed" vertical="center" justifyLastLine="1"/>
    </xf>
    <xf numFmtId="0" fontId="2" fillId="3" borderId="15" xfId="1" applyFont="1" applyFill="1" applyBorder="1" applyAlignment="1">
      <alignment horizontal="center" vertical="center"/>
    </xf>
    <xf numFmtId="0" fontId="2" fillId="3" borderId="5" xfId="1" applyFont="1" applyFill="1" applyBorder="1" applyAlignment="1">
      <alignment horizontal="distributed" vertical="center" wrapText="1" justifyLastLine="1"/>
    </xf>
    <xf numFmtId="0" fontId="2" fillId="3" borderId="15" xfId="1" applyFont="1" applyFill="1" applyBorder="1" applyAlignment="1">
      <alignment horizontal="distributed" vertical="center"/>
    </xf>
    <xf numFmtId="0" fontId="2" fillId="3" borderId="6" xfId="1" applyFont="1" applyFill="1" applyBorder="1" applyAlignment="1">
      <alignment horizontal="distributed" vertical="center"/>
    </xf>
    <xf numFmtId="0" fontId="2" fillId="2" borderId="1" xfId="1" applyFont="1" applyFill="1" applyBorder="1" applyAlignment="1">
      <alignment horizontal="distributed" vertical="center"/>
    </xf>
    <xf numFmtId="38" fontId="2" fillId="0" borderId="1" xfId="2" applyFont="1" applyFill="1" applyBorder="1" applyAlignment="1">
      <alignment horizontal="right" vertical="center"/>
    </xf>
    <xf numFmtId="38" fontId="5" fillId="0" borderId="1" xfId="2" applyFont="1" applyFill="1" applyBorder="1" applyAlignment="1">
      <alignment horizontal="right" vertical="center"/>
    </xf>
    <xf numFmtId="0" fontId="2" fillId="0" borderId="1" xfId="1" applyFont="1" applyFill="1" applyBorder="1" applyAlignment="1">
      <alignment horizontal="right"/>
    </xf>
    <xf numFmtId="38" fontId="2" fillId="0" borderId="1" xfId="2" applyFont="1" applyFill="1" applyBorder="1" applyAlignment="1">
      <alignment horizontal="right" vertical="center" wrapText="1"/>
    </xf>
    <xf numFmtId="38" fontId="2" fillId="0" borderId="1" xfId="2" applyFont="1" applyFill="1" applyBorder="1" applyAlignment="1" applyProtection="1">
      <alignment horizontal="right" vertical="center" wrapText="1"/>
      <protection locked="0"/>
    </xf>
    <xf numFmtId="38" fontId="5" fillId="0" borderId="1" xfId="2" applyFont="1" applyFill="1" applyBorder="1" applyAlignment="1">
      <alignment horizontal="right"/>
    </xf>
    <xf numFmtId="38" fontId="2" fillId="0" borderId="1" xfId="2" quotePrefix="1" applyFont="1" applyFill="1" applyBorder="1" applyAlignment="1" applyProtection="1">
      <alignment horizontal="right" vertical="center" wrapText="1"/>
      <protection locked="0"/>
    </xf>
    <xf numFmtId="0" fontId="2" fillId="0" borderId="0" xfId="1" applyFont="1" applyAlignment="1">
      <alignment horizontal="left" vertical="center"/>
    </xf>
    <xf numFmtId="38" fontId="2" fillId="0" borderId="0" xfId="1" applyNumberFormat="1" applyFont="1" applyAlignment="1">
      <alignment horizontal="right" vertical="center"/>
    </xf>
    <xf numFmtId="0" fontId="2" fillId="2" borderId="5" xfId="1" applyFont="1" applyFill="1" applyBorder="1" applyAlignment="1">
      <alignment horizontal="distributed" vertical="center" justifyLastLine="1"/>
    </xf>
    <xf numFmtId="0" fontId="6" fillId="3" borderId="2" xfId="1" applyFont="1" applyFill="1" applyBorder="1" applyAlignment="1">
      <alignment horizontal="distributed" vertical="center" justifyLastLine="1"/>
    </xf>
    <xf numFmtId="0" fontId="6" fillId="3" borderId="3" xfId="1" applyFont="1" applyFill="1" applyBorder="1" applyAlignment="1">
      <alignment horizontal="distributed" vertical="center" justifyLastLine="1"/>
    </xf>
    <xf numFmtId="0" fontId="6" fillId="3" borderId="4" xfId="1" applyFont="1" applyFill="1" applyBorder="1" applyAlignment="1">
      <alignment horizontal="distributed" vertical="center" justifyLastLine="1"/>
    </xf>
    <xf numFmtId="0" fontId="18" fillId="3" borderId="5" xfId="1" applyFont="1" applyFill="1" applyBorder="1" applyAlignment="1">
      <alignment horizontal="distributed" vertical="center" wrapText="1"/>
    </xf>
    <xf numFmtId="0" fontId="2" fillId="3" borderId="2" xfId="1" applyFont="1" applyFill="1" applyBorder="1" applyAlignment="1">
      <alignment horizontal="center" vertical="center" wrapText="1"/>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1" fillId="0" borderId="8" xfId="1" applyFont="1" applyBorder="1" applyAlignment="1">
      <alignment horizontal="distributed" vertical="center" justifyLastLine="1"/>
    </xf>
    <xf numFmtId="0" fontId="2" fillId="2" borderId="15" xfId="1" applyFont="1" applyFill="1" applyBorder="1" applyAlignment="1">
      <alignment horizontal="distributed" vertical="center" justifyLastLine="1"/>
    </xf>
    <xf numFmtId="0" fontId="3" fillId="0" borderId="15" xfId="1" applyFont="1" applyBorder="1" applyAlignment="1">
      <alignment horizontal="distributed" vertical="center" wrapText="1"/>
    </xf>
    <xf numFmtId="0" fontId="22" fillId="3" borderId="2" xfId="1" applyFont="1" applyFill="1" applyBorder="1" applyAlignment="1">
      <alignment horizontal="distributed" vertical="center" justifyLastLine="1"/>
    </xf>
    <xf numFmtId="0" fontId="22" fillId="0" borderId="3" xfId="1" applyFont="1" applyBorder="1" applyAlignment="1">
      <alignment horizontal="distributed" vertical="center" justifyLastLine="1"/>
    </xf>
    <xf numFmtId="0" fontId="22" fillId="0" borderId="4" xfId="1" applyFont="1" applyBorder="1" applyAlignment="1">
      <alignment horizontal="distributed" vertical="center" justifyLastLine="1"/>
    </xf>
    <xf numFmtId="0" fontId="1" fillId="0" borderId="3" xfId="1" applyFont="1" applyBorder="1" applyAlignment="1">
      <alignment horizontal="distributed" vertical="center"/>
    </xf>
    <xf numFmtId="0" fontId="1" fillId="0" borderId="11" xfId="1" applyFont="1" applyBorder="1" applyAlignment="1">
      <alignment horizontal="distributed" vertical="center" justifyLastLine="1"/>
    </xf>
    <xf numFmtId="0" fontId="1" fillId="0" borderId="14" xfId="1" applyFont="1" applyBorder="1" applyAlignment="1">
      <alignment horizontal="distributed" vertical="center" justifyLastLine="1"/>
    </xf>
    <xf numFmtId="0" fontId="1" fillId="0" borderId="12" xfId="1" applyFont="1" applyBorder="1" applyAlignment="1">
      <alignment horizontal="distributed" vertical="center" justifyLastLine="1"/>
    </xf>
    <xf numFmtId="0" fontId="2" fillId="2" borderId="6" xfId="1" applyFont="1" applyFill="1" applyBorder="1" applyAlignment="1">
      <alignment horizontal="distributed" vertical="center" justifyLastLine="1"/>
    </xf>
    <xf numFmtId="0" fontId="3" fillId="0" borderId="6" xfId="1" applyFont="1" applyBorder="1" applyAlignment="1">
      <alignment horizontal="distributed" vertical="center" wrapText="1"/>
    </xf>
    <xf numFmtId="0" fontId="22" fillId="3" borderId="6" xfId="1" applyFont="1" applyFill="1" applyBorder="1" applyAlignment="1">
      <alignment horizontal="distributed" vertical="center" wrapText="1"/>
    </xf>
    <xf numFmtId="0" fontId="2" fillId="3" borderId="1" xfId="1" applyFont="1" applyFill="1" applyBorder="1" applyAlignment="1">
      <alignment horizontal="distributed" vertical="center"/>
    </xf>
    <xf numFmtId="0" fontId="2" fillId="2" borderId="1" xfId="1" applyFont="1" applyFill="1" applyBorder="1" applyAlignment="1">
      <alignment vertical="center"/>
    </xf>
    <xf numFmtId="0" fontId="2" fillId="0" borderId="1" xfId="1" applyFont="1" applyBorder="1" applyAlignment="1">
      <alignment vertical="center"/>
    </xf>
    <xf numFmtId="0" fontId="2" fillId="2" borderId="1" xfId="1" applyFont="1" applyFill="1" applyBorder="1" applyAlignment="1">
      <alignment horizontal="distributed" vertical="center"/>
    </xf>
    <xf numFmtId="38" fontId="2" fillId="0" borderId="1" xfId="1" applyNumberFormat="1" applyFont="1" applyFill="1" applyBorder="1" applyAlignment="1">
      <alignment vertical="center"/>
    </xf>
    <xf numFmtId="0" fontId="5" fillId="2" borderId="1" xfId="1" applyFont="1" applyFill="1" applyBorder="1" applyAlignment="1">
      <alignment horizontal="distributed" vertical="center"/>
    </xf>
    <xf numFmtId="38" fontId="5" fillId="0" borderId="1" xfId="1" applyNumberFormat="1" applyFont="1" applyFill="1" applyBorder="1" applyAlignment="1">
      <alignment vertical="center"/>
    </xf>
    <xf numFmtId="0" fontId="23" fillId="2" borderId="1" xfId="1" applyFont="1" applyFill="1" applyBorder="1" applyAlignment="1">
      <alignment horizontal="distributed" vertical="center"/>
    </xf>
    <xf numFmtId="3" fontId="2" fillId="0" borderId="1" xfId="4" applyNumberFormat="1" applyFont="1" applyFill="1" applyBorder="1" applyAlignment="1">
      <alignment horizontal="right" vertical="center"/>
    </xf>
    <xf numFmtId="38" fontId="5" fillId="0" borderId="1" xfId="2" applyFont="1" applyFill="1" applyBorder="1"/>
    <xf numFmtId="38" fontId="20" fillId="0" borderId="1" xfId="2" applyFont="1" applyFill="1" applyBorder="1" applyAlignment="1">
      <alignment horizontal="right"/>
    </xf>
    <xf numFmtId="3" fontId="5" fillId="0" borderId="1" xfId="4" applyNumberFormat="1" applyFont="1" applyFill="1" applyBorder="1" applyAlignment="1" applyProtection="1">
      <alignment horizontal="right" vertical="center"/>
      <protection locked="0"/>
    </xf>
    <xf numFmtId="3" fontId="2" fillId="0" borderId="1" xfId="4" applyNumberFormat="1" applyFont="1" applyFill="1" applyBorder="1" applyAlignment="1" applyProtection="1">
      <alignment horizontal="right" vertical="center"/>
      <protection locked="0"/>
    </xf>
    <xf numFmtId="0" fontId="2" fillId="3" borderId="1" xfId="1" applyFont="1" applyFill="1" applyBorder="1" applyAlignment="1">
      <alignment horizontal="center" vertical="center"/>
    </xf>
    <xf numFmtId="0" fontId="6" fillId="0" borderId="1" xfId="1" applyFont="1" applyBorder="1" applyAlignment="1">
      <alignment horizontal="right" vertical="center"/>
    </xf>
    <xf numFmtId="3" fontId="5" fillId="0" borderId="5" xfId="5" applyNumberFormat="1" applyFont="1" applyFill="1" applyBorder="1" applyAlignment="1">
      <alignment horizontal="right" vertical="center"/>
    </xf>
    <xf numFmtId="3" fontId="5" fillId="0" borderId="1" xfId="5" applyNumberFormat="1" applyFont="1" applyFill="1" applyBorder="1" applyAlignment="1">
      <alignment horizontal="right" vertical="center"/>
    </xf>
    <xf numFmtId="3" fontId="2" fillId="0" borderId="1" xfId="5" applyNumberFormat="1" applyFont="1" applyFill="1" applyBorder="1" applyAlignment="1">
      <alignment horizontal="right" vertical="center"/>
    </xf>
    <xf numFmtId="3" fontId="2" fillId="0" borderId="1" xfId="5" applyNumberFormat="1" applyFont="1" applyFill="1" applyBorder="1" applyAlignment="1" applyProtection="1">
      <alignment horizontal="right" vertical="center"/>
      <protection locked="0"/>
    </xf>
    <xf numFmtId="0" fontId="6" fillId="2" borderId="4" xfId="1" applyFont="1" applyFill="1" applyBorder="1" applyAlignment="1">
      <alignment horizontal="distributed" vertical="center"/>
    </xf>
    <xf numFmtId="3" fontId="2" fillId="0" borderId="5" xfId="5" applyNumberFormat="1" applyFont="1" applyFill="1" applyBorder="1" applyAlignment="1">
      <alignment horizontal="right" vertical="center"/>
    </xf>
    <xf numFmtId="0" fontId="24" fillId="0" borderId="4" xfId="1" applyFont="1" applyBorder="1" applyAlignment="1">
      <alignment horizontal="distributed" vertical="center"/>
    </xf>
    <xf numFmtId="3" fontId="5" fillId="0" borderId="1" xfId="5" applyNumberFormat="1" applyFont="1" applyFill="1" applyBorder="1" applyAlignment="1" applyProtection="1">
      <alignment horizontal="right" vertical="center"/>
      <protection locked="0"/>
    </xf>
    <xf numFmtId="0" fontId="25" fillId="3" borderId="2" xfId="1" applyFont="1" applyFill="1" applyBorder="1" applyAlignment="1">
      <alignment horizontal="distributed" vertical="center" justifyLastLine="1"/>
    </xf>
    <xf numFmtId="0" fontId="25" fillId="3" borderId="4" xfId="1" applyFont="1" applyFill="1" applyBorder="1" applyAlignment="1">
      <alignment horizontal="distributed" vertical="center" justifyLastLine="1"/>
    </xf>
    <xf numFmtId="0" fontId="1" fillId="3" borderId="6" xfId="1" applyFont="1" applyFill="1" applyBorder="1" applyAlignment="1">
      <alignment vertical="center"/>
    </xf>
    <xf numFmtId="3" fontId="2" fillId="0" borderId="1" xfId="4" applyNumberFormat="1" applyFont="1" applyFill="1" applyBorder="1" applyAlignment="1">
      <alignment horizontal="right" vertical="center" wrapText="1"/>
    </xf>
    <xf numFmtId="3" fontId="5" fillId="0" borderId="1" xfId="4" applyNumberFormat="1" applyFont="1" applyFill="1" applyBorder="1" applyAlignment="1">
      <alignment horizontal="right" vertical="center" wrapText="1"/>
    </xf>
    <xf numFmtId="3" fontId="5" fillId="5" borderId="1" xfId="4" applyNumberFormat="1" applyFont="1" applyFill="1" applyBorder="1" applyAlignment="1">
      <alignment horizontal="right" vertical="center" wrapText="1"/>
    </xf>
    <xf numFmtId="3" fontId="2" fillId="5" borderId="1" xfId="4" applyNumberFormat="1" applyFont="1" applyFill="1" applyBorder="1" applyAlignment="1">
      <alignment horizontal="right" vertical="center" wrapText="1"/>
    </xf>
    <xf numFmtId="3" fontId="2" fillId="0" borderId="1" xfId="4" applyNumberFormat="1" applyFont="1" applyFill="1" applyBorder="1" applyAlignment="1" applyProtection="1">
      <alignment horizontal="right" vertical="center" wrapText="1"/>
      <protection locked="0"/>
    </xf>
    <xf numFmtId="0" fontId="5" fillId="2" borderId="2" xfId="1" applyFont="1" applyFill="1" applyBorder="1" applyAlignment="1">
      <alignment horizontal="distributed" vertical="center" wrapText="1"/>
    </xf>
    <xf numFmtId="0" fontId="5" fillId="2" borderId="4" xfId="1" applyFont="1" applyFill="1" applyBorder="1" applyAlignment="1">
      <alignment horizontal="distributed" vertical="center" wrapText="1"/>
    </xf>
    <xf numFmtId="0" fontId="16" fillId="2" borderId="1" xfId="1" applyFont="1" applyFill="1" applyBorder="1" applyAlignment="1">
      <alignment horizontal="distributed" vertical="center"/>
    </xf>
    <xf numFmtId="3" fontId="2" fillId="0" borderId="9" xfId="4" applyNumberFormat="1" applyFont="1" applyBorder="1" applyAlignment="1">
      <alignment horizontal="right" vertical="center" wrapText="1"/>
    </xf>
    <xf numFmtId="0" fontId="1" fillId="0" borderId="0" xfId="1" applyFont="1" applyAlignment="1">
      <alignment vertical="center"/>
    </xf>
    <xf numFmtId="0" fontId="2" fillId="0" borderId="0" xfId="1" applyFont="1" applyBorder="1" applyAlignment="1">
      <alignment vertical="center"/>
    </xf>
    <xf numFmtId="3" fontId="2" fillId="0" borderId="1" xfId="4" applyNumberFormat="1" applyFont="1" applyFill="1" applyBorder="1" applyAlignment="1" applyProtection="1">
      <alignment horizontal="right" vertical="center" wrapText="1"/>
    </xf>
    <xf numFmtId="3" fontId="5" fillId="0" borderId="1" xfId="4" applyNumberFormat="1" applyFont="1" applyFill="1" applyBorder="1" applyAlignment="1" applyProtection="1">
      <alignment horizontal="right" vertical="center" wrapText="1"/>
    </xf>
    <xf numFmtId="0" fontId="19" fillId="2" borderId="4" xfId="1" applyFont="1" applyFill="1" applyBorder="1" applyAlignment="1">
      <alignment horizontal="center" vertical="center"/>
    </xf>
    <xf numFmtId="3" fontId="5" fillId="0" borderId="1" xfId="4" applyNumberFormat="1" applyFont="1" applyFill="1" applyBorder="1" applyAlignment="1" applyProtection="1">
      <alignment horizontal="right" vertical="center" wrapText="1"/>
      <protection locked="0"/>
    </xf>
    <xf numFmtId="3" fontId="2" fillId="0" borderId="1" xfId="4" applyNumberFormat="1" applyFont="1" applyFill="1" applyBorder="1" applyAlignment="1">
      <alignment vertical="center" wrapText="1"/>
    </xf>
    <xf numFmtId="0" fontId="1" fillId="0" borderId="0" xfId="1" applyFont="1" applyAlignment="1">
      <alignment vertical="center"/>
    </xf>
    <xf numFmtId="0" fontId="26" fillId="0" borderId="0" xfId="1" applyFont="1" applyAlignment="1">
      <alignment vertical="center"/>
    </xf>
    <xf numFmtId="0" fontId="19" fillId="0" borderId="0" xfId="1" applyFont="1" applyAlignment="1">
      <alignment vertical="center"/>
    </xf>
    <xf numFmtId="0" fontId="19" fillId="2" borderId="7" xfId="1" applyFont="1" applyFill="1" applyBorder="1" applyAlignment="1">
      <alignment horizontal="distributed" vertical="center"/>
    </xf>
    <xf numFmtId="0" fontId="19" fillId="2" borderId="13" xfId="1" applyFont="1" applyFill="1" applyBorder="1" applyAlignment="1">
      <alignment horizontal="distributed" vertical="center"/>
    </xf>
    <xf numFmtId="0" fontId="19" fillId="2" borderId="8" xfId="1" applyFont="1" applyFill="1" applyBorder="1" applyAlignment="1">
      <alignment horizontal="distributed" vertical="center"/>
    </xf>
    <xf numFmtId="38" fontId="2" fillId="0" borderId="5" xfId="2" applyFont="1" applyFill="1" applyBorder="1" applyAlignment="1">
      <alignment horizontal="right" vertical="center"/>
    </xf>
    <xf numFmtId="0" fontId="23" fillId="2" borderId="7" xfId="1" applyFont="1" applyFill="1" applyBorder="1" applyAlignment="1">
      <alignment horizontal="distributed" vertical="center"/>
    </xf>
    <xf numFmtId="0" fontId="23" fillId="2" borderId="13" xfId="1" applyFont="1" applyFill="1" applyBorder="1" applyAlignment="1">
      <alignment horizontal="distributed" vertical="center"/>
    </xf>
    <xf numFmtId="0" fontId="23" fillId="2" borderId="8" xfId="1" applyFont="1" applyFill="1" applyBorder="1" applyAlignment="1">
      <alignment horizontal="distributed" vertical="center"/>
    </xf>
    <xf numFmtId="38" fontId="5" fillId="0" borderId="5" xfId="2" applyFont="1" applyFill="1" applyBorder="1" applyAlignment="1">
      <alignment horizontal="right" vertical="center"/>
    </xf>
    <xf numFmtId="0" fontId="2" fillId="2" borderId="1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2" xfId="1" applyFont="1" applyFill="1" applyBorder="1" applyAlignment="1">
      <alignment horizontal="center" vertical="center"/>
    </xf>
    <xf numFmtId="38" fontId="5" fillId="0" borderId="6" xfId="2" applyFont="1" applyFill="1" applyBorder="1" applyAlignment="1">
      <alignment horizontal="right" vertical="center"/>
    </xf>
    <xf numFmtId="176" fontId="1" fillId="0" borderId="0" xfId="1" applyNumberFormat="1" applyFont="1"/>
    <xf numFmtId="38" fontId="1" fillId="0" borderId="0" xfId="1" applyNumberFormat="1" applyFont="1"/>
    <xf numFmtId="0" fontId="5" fillId="2" borderId="5" xfId="1" applyFont="1" applyFill="1" applyBorder="1" applyAlignment="1">
      <alignment horizontal="center" vertical="distributed" textRotation="255" justifyLastLine="1"/>
    </xf>
    <xf numFmtId="0" fontId="23" fillId="2" borderId="2" xfId="1" applyFont="1" applyFill="1" applyBorder="1" applyAlignment="1">
      <alignment horizontal="center" vertical="center"/>
    </xf>
    <xf numFmtId="0" fontId="23" fillId="2" borderId="4" xfId="1" applyFont="1" applyFill="1" applyBorder="1" applyAlignment="1">
      <alignment horizontal="center" vertical="center"/>
    </xf>
    <xf numFmtId="3" fontId="5" fillId="0" borderId="1" xfId="6" applyNumberFormat="1" applyFont="1" applyFill="1" applyBorder="1" applyAlignment="1">
      <alignment horizontal="right" vertical="center"/>
    </xf>
    <xf numFmtId="0" fontId="5" fillId="2" borderId="15" xfId="1" applyFont="1" applyFill="1" applyBorder="1" applyAlignment="1">
      <alignment horizontal="center" vertical="distributed" textRotation="255" justifyLastLine="1"/>
    </xf>
    <xf numFmtId="3" fontId="2" fillId="0" borderId="1" xfId="6" applyNumberFormat="1" applyFont="1" applyFill="1" applyBorder="1" applyAlignment="1">
      <alignment horizontal="right" vertical="center"/>
    </xf>
    <xf numFmtId="38" fontId="2" fillId="0" borderId="1" xfId="2" applyFont="1" applyFill="1" applyBorder="1" applyAlignment="1">
      <alignment vertical="center"/>
    </xf>
    <xf numFmtId="3" fontId="2" fillId="0" borderId="1" xfId="6" applyNumberFormat="1" applyFont="1" applyFill="1" applyBorder="1" applyAlignment="1" applyProtection="1">
      <alignment horizontal="right" vertical="center"/>
      <protection locked="0"/>
    </xf>
    <xf numFmtId="0" fontId="5" fillId="2" borderId="6" xfId="1" applyFont="1" applyFill="1" applyBorder="1" applyAlignment="1">
      <alignment horizontal="center" vertical="distributed" textRotation="255" justifyLastLine="1"/>
    </xf>
    <xf numFmtId="0" fontId="16" fillId="2" borderId="3" xfId="1" applyFont="1" applyFill="1" applyBorder="1" applyAlignment="1">
      <alignment horizontal="distributed" vertical="center"/>
    </xf>
    <xf numFmtId="0" fontId="16" fillId="2" borderId="4" xfId="1" applyFont="1" applyFill="1" applyBorder="1" applyAlignment="1">
      <alignment horizontal="distributed" vertical="center"/>
    </xf>
    <xf numFmtId="3" fontId="5" fillId="0" borderId="1" xfId="6" applyNumberFormat="1" applyFont="1" applyFill="1" applyBorder="1" applyAlignment="1" applyProtection="1">
      <alignment horizontal="right" vertical="center"/>
      <protection locked="0"/>
    </xf>
    <xf numFmtId="0" fontId="27" fillId="0" borderId="4" xfId="1" applyFont="1" applyBorder="1" applyAlignment="1">
      <alignment horizontal="distributed" vertical="center"/>
    </xf>
    <xf numFmtId="0" fontId="16" fillId="2" borderId="3" xfId="1" applyFont="1" applyFill="1" applyBorder="1" applyAlignment="1">
      <alignment horizontal="distributed" vertical="center" wrapText="1"/>
    </xf>
    <xf numFmtId="3" fontId="5" fillId="5" borderId="1" xfId="6" applyNumberFormat="1" applyFont="1" applyFill="1" applyBorder="1" applyAlignment="1" applyProtection="1">
      <alignment horizontal="right" vertical="center"/>
      <protection locked="0"/>
    </xf>
    <xf numFmtId="3" fontId="5" fillId="5" borderId="1" xfId="6" applyNumberFormat="1" applyFont="1" applyFill="1" applyBorder="1" applyAlignment="1">
      <alignment horizontal="right" vertical="center"/>
    </xf>
    <xf numFmtId="0" fontId="5" fillId="2" borderId="16" xfId="1" applyFont="1" applyFill="1" applyBorder="1" applyAlignment="1">
      <alignment horizontal="distributed" vertical="center"/>
    </xf>
    <xf numFmtId="0" fontId="16" fillId="2" borderId="17" xfId="1" applyFont="1" applyFill="1" applyBorder="1" applyAlignment="1">
      <alignment horizontal="distributed" vertical="center"/>
    </xf>
    <xf numFmtId="0" fontId="16" fillId="2" borderId="18" xfId="1" applyFont="1" applyFill="1" applyBorder="1" applyAlignment="1">
      <alignment horizontal="distributed" vertical="center"/>
    </xf>
    <xf numFmtId="176" fontId="5" fillId="0" borderId="19" xfId="1" applyNumberFormat="1" applyFont="1" applyFill="1" applyBorder="1" applyAlignment="1">
      <alignment horizontal="right" vertical="center"/>
    </xf>
    <xf numFmtId="3" fontId="5" fillId="0" borderId="19" xfId="6" applyNumberFormat="1" applyFont="1" applyFill="1" applyBorder="1" applyAlignment="1" applyProtection="1">
      <alignment horizontal="right" vertical="center"/>
      <protection locked="0"/>
    </xf>
    <xf numFmtId="0" fontId="2" fillId="2" borderId="11" xfId="1" applyFont="1" applyFill="1" applyBorder="1" applyAlignment="1">
      <alignment horizontal="distributed" vertical="center"/>
    </xf>
    <xf numFmtId="0" fontId="1" fillId="0" borderId="14" xfId="1" applyFont="1" applyBorder="1" applyAlignment="1">
      <alignment vertical="center"/>
    </xf>
    <xf numFmtId="0" fontId="1" fillId="0" borderId="12" xfId="1" applyFont="1" applyBorder="1" applyAlignment="1">
      <alignment vertical="center"/>
    </xf>
    <xf numFmtId="176" fontId="2" fillId="0" borderId="6" xfId="1" applyNumberFormat="1" applyFont="1" applyFill="1" applyBorder="1" applyAlignment="1">
      <alignment horizontal="right" vertical="center"/>
    </xf>
    <xf numFmtId="3" fontId="2" fillId="5" borderId="11" xfId="6" applyNumberFormat="1" applyFont="1" applyFill="1" applyBorder="1" applyAlignment="1">
      <alignment horizontal="left" vertical="center" wrapText="1"/>
    </xf>
    <xf numFmtId="3" fontId="2" fillId="5" borderId="14" xfId="6" applyNumberFormat="1" applyFont="1" applyFill="1" applyBorder="1" applyAlignment="1">
      <alignment horizontal="left" vertical="center" wrapText="1"/>
    </xf>
    <xf numFmtId="3" fontId="2" fillId="5" borderId="12" xfId="6" applyNumberFormat="1" applyFont="1" applyFill="1" applyBorder="1" applyAlignment="1">
      <alignment horizontal="left" vertical="center" wrapText="1"/>
    </xf>
    <xf numFmtId="176" fontId="5" fillId="5" borderId="6" xfId="1" applyNumberFormat="1" applyFont="1" applyFill="1" applyBorder="1" applyAlignment="1">
      <alignment horizontal="right" vertical="center"/>
    </xf>
    <xf numFmtId="0" fontId="1" fillId="0" borderId="3" xfId="1" applyFont="1" applyBorder="1" applyAlignment="1">
      <alignment vertical="center"/>
    </xf>
    <xf numFmtId="0" fontId="1" fillId="0" borderId="4" xfId="1" applyFont="1" applyBorder="1" applyAlignment="1">
      <alignment vertical="center"/>
    </xf>
    <xf numFmtId="3" fontId="19" fillId="5" borderId="2" xfId="6" applyNumberFormat="1" applyFont="1" applyFill="1" applyBorder="1" applyAlignment="1">
      <alignment horizontal="center" vertical="center" wrapText="1"/>
    </xf>
    <xf numFmtId="3" fontId="19" fillId="5" borderId="3" xfId="6" applyNumberFormat="1" applyFont="1" applyFill="1" applyBorder="1" applyAlignment="1">
      <alignment horizontal="center" vertical="center"/>
    </xf>
    <xf numFmtId="3" fontId="19" fillId="5" borderId="4" xfId="6" applyNumberFormat="1" applyFont="1" applyFill="1" applyBorder="1" applyAlignment="1">
      <alignment horizontal="center" vertical="center"/>
    </xf>
    <xf numFmtId="3" fontId="2" fillId="5" borderId="6" xfId="6" applyNumberFormat="1" applyFont="1" applyFill="1" applyBorder="1" applyAlignment="1">
      <alignment horizontal="righ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1" fillId="0" borderId="0" xfId="1" applyAlignment="1">
      <alignment vertical="center"/>
    </xf>
    <xf numFmtId="0" fontId="27" fillId="0" borderId="0" xfId="1" applyFont="1" applyAlignment="1">
      <alignment horizontal="right"/>
    </xf>
    <xf numFmtId="0" fontId="6" fillId="0" borderId="0" xfId="1" applyFont="1"/>
    <xf numFmtId="0" fontId="6" fillId="0" borderId="0" xfId="1" applyFont="1" applyAlignment="1"/>
    <xf numFmtId="0" fontId="2" fillId="0" borderId="0" xfId="1" applyFont="1" applyFill="1" applyBorder="1" applyAlignment="1">
      <alignment vertical="center"/>
    </xf>
    <xf numFmtId="176" fontId="2" fillId="0" borderId="0" xfId="1" applyNumberFormat="1" applyFont="1" applyFill="1" applyBorder="1" applyAlignment="1">
      <alignment vertical="center" justifyLastLine="1"/>
    </xf>
    <xf numFmtId="0" fontId="2" fillId="0" borderId="0" xfId="1" applyFont="1" applyFill="1" applyBorder="1" applyAlignment="1">
      <alignment horizontal="distributed" vertical="center"/>
    </xf>
    <xf numFmtId="0" fontId="21" fillId="0" borderId="0" xfId="1" applyFont="1" applyFill="1" applyBorder="1" applyAlignment="1">
      <alignment vertical="center"/>
    </xf>
    <xf numFmtId="0" fontId="0" fillId="0" borderId="0" xfId="1" applyFont="1"/>
    <xf numFmtId="176" fontId="21" fillId="0" borderId="0" xfId="1" applyNumberFormat="1" applyFont="1" applyAlignment="1">
      <alignment vertical="center"/>
    </xf>
    <xf numFmtId="0" fontId="2" fillId="2" borderId="2" xfId="1" applyFont="1" applyFill="1" applyBorder="1" applyAlignment="1">
      <alignment horizontal="left" vertical="center"/>
    </xf>
    <xf numFmtId="0" fontId="2" fillId="2" borderId="4" xfId="1" applyFont="1" applyFill="1" applyBorder="1" applyAlignment="1">
      <alignment horizontal="left" vertical="center"/>
    </xf>
    <xf numFmtId="0" fontId="2" fillId="2" borderId="7" xfId="1" applyFont="1" applyFill="1" applyBorder="1" applyAlignment="1">
      <alignment horizontal="distributed" vertical="center"/>
    </xf>
    <xf numFmtId="0" fontId="2" fillId="2" borderId="8" xfId="1" applyFont="1" applyFill="1" applyBorder="1" applyAlignment="1">
      <alignment horizontal="distributed" vertical="center"/>
    </xf>
    <xf numFmtId="176" fontId="2" fillId="5" borderId="5" xfId="1" applyNumberFormat="1" applyFont="1" applyFill="1" applyBorder="1" applyAlignment="1">
      <alignment horizontal="right" vertical="center"/>
    </xf>
    <xf numFmtId="0" fontId="2" fillId="2" borderId="20" xfId="1" applyFont="1" applyFill="1" applyBorder="1" applyAlignment="1">
      <alignment horizontal="center" vertical="center"/>
    </xf>
    <xf numFmtId="0" fontId="25" fillId="2" borderId="21" xfId="1" applyFont="1" applyFill="1" applyBorder="1" applyAlignment="1">
      <alignment horizontal="distributed" vertical="center"/>
    </xf>
    <xf numFmtId="176" fontId="2" fillId="5" borderId="22" xfId="1" applyNumberFormat="1" applyFont="1" applyFill="1" applyBorder="1" applyAlignment="1">
      <alignment horizontal="right" vertical="center"/>
    </xf>
    <xf numFmtId="0" fontId="2" fillId="2" borderId="9" xfId="1" applyFont="1" applyFill="1" applyBorder="1" applyAlignment="1">
      <alignment horizontal="center" vertical="center"/>
    </xf>
    <xf numFmtId="0" fontId="25" fillId="2" borderId="0" xfId="1" applyFont="1" applyFill="1" applyBorder="1" applyAlignment="1">
      <alignment horizontal="distributed" vertical="center"/>
    </xf>
    <xf numFmtId="176" fontId="2" fillId="5" borderId="6" xfId="1" applyNumberFormat="1" applyFont="1" applyFill="1" applyBorder="1" applyAlignment="1">
      <alignment horizontal="right" vertical="center"/>
    </xf>
    <xf numFmtId="0" fontId="2" fillId="2" borderId="2" xfId="1" applyFont="1" applyFill="1" applyBorder="1" applyAlignment="1">
      <alignment horizontal="center" vertical="center"/>
    </xf>
    <xf numFmtId="0" fontId="25" fillId="2" borderId="4" xfId="1" applyFont="1" applyFill="1" applyBorder="1" applyAlignment="1">
      <alignment horizontal="distributed" vertical="center"/>
    </xf>
    <xf numFmtId="0" fontId="25" fillId="2" borderId="23" xfId="1" applyFont="1" applyFill="1" applyBorder="1" applyAlignment="1">
      <alignment horizontal="distributed" vertical="center" wrapText="1"/>
    </xf>
    <xf numFmtId="0" fontId="2" fillId="2" borderId="11" xfId="1" applyFont="1" applyFill="1" applyBorder="1" applyAlignment="1">
      <alignment horizontal="center" vertical="center"/>
    </xf>
    <xf numFmtId="0" fontId="25" fillId="2" borderId="12" xfId="1" applyFont="1" applyFill="1" applyBorder="1" applyAlignment="1">
      <alignment horizontal="distributed" vertical="center" wrapText="1"/>
    </xf>
    <xf numFmtId="176" fontId="2" fillId="0" borderId="0" xfId="1" applyNumberFormat="1" applyFont="1" applyBorder="1" applyAlignment="1">
      <alignment vertical="center"/>
    </xf>
    <xf numFmtId="176" fontId="2" fillId="0" borderId="0" xfId="1" applyNumberFormat="1" applyFont="1" applyBorder="1" applyAlignment="1">
      <alignment horizontal="right" vertical="center"/>
    </xf>
    <xf numFmtId="0" fontId="18" fillId="0" borderId="0" xfId="1" applyFont="1"/>
    <xf numFmtId="0" fontId="18" fillId="0" borderId="0" xfId="1" applyFont="1" applyAlignment="1"/>
    <xf numFmtId="0" fontId="16" fillId="0" borderId="0" xfId="1" applyFont="1" applyAlignment="1">
      <alignment vertical="center"/>
    </xf>
    <xf numFmtId="0" fontId="2" fillId="3" borderId="7" xfId="1" applyFont="1" applyFill="1" applyBorder="1" applyAlignment="1">
      <alignment horizontal="distributed" vertical="center" wrapText="1"/>
    </xf>
    <xf numFmtId="0" fontId="2" fillId="3" borderId="8" xfId="1" applyFont="1" applyFill="1" applyBorder="1" applyAlignment="1">
      <alignment horizontal="distributed" vertical="center"/>
    </xf>
    <xf numFmtId="0" fontId="25" fillId="3" borderId="7" xfId="1" applyFont="1" applyFill="1" applyBorder="1" applyAlignment="1">
      <alignment horizontal="distributed" vertical="center" wrapText="1"/>
    </xf>
    <xf numFmtId="0" fontId="25" fillId="3" borderId="8" xfId="1" applyFont="1" applyFill="1" applyBorder="1" applyAlignment="1">
      <alignment horizontal="distributed" vertical="center"/>
    </xf>
    <xf numFmtId="0" fontId="2" fillId="3" borderId="11" xfId="1" applyFont="1" applyFill="1" applyBorder="1" applyAlignment="1">
      <alignment horizontal="distributed" vertical="center"/>
    </xf>
    <xf numFmtId="0" fontId="2" fillId="3" borderId="12" xfId="1" applyFont="1" applyFill="1" applyBorder="1" applyAlignment="1">
      <alignment horizontal="distributed" vertical="center"/>
    </xf>
    <xf numFmtId="0" fontId="25" fillId="3" borderId="11" xfId="1" applyFont="1" applyFill="1" applyBorder="1" applyAlignment="1">
      <alignment horizontal="distributed" vertical="center"/>
    </xf>
    <xf numFmtId="0" fontId="25" fillId="3" borderId="12" xfId="1" applyFont="1" applyFill="1" applyBorder="1" applyAlignment="1">
      <alignment horizontal="distributed" vertical="center"/>
    </xf>
    <xf numFmtId="0" fontId="2" fillId="2" borderId="2" xfId="1" applyFont="1" applyFill="1" applyBorder="1" applyAlignment="1">
      <alignment horizontal="distributed" vertical="center" wrapText="1"/>
    </xf>
    <xf numFmtId="0" fontId="2" fillId="2" borderId="3" xfId="1" applyFont="1" applyFill="1" applyBorder="1" applyAlignment="1">
      <alignment horizontal="distributed" vertical="center" wrapText="1"/>
    </xf>
    <xf numFmtId="0" fontId="2" fillId="2" borderId="4" xfId="1" applyFont="1" applyFill="1" applyBorder="1" applyAlignment="1">
      <alignment horizontal="distributed" vertical="center" wrapText="1"/>
    </xf>
    <xf numFmtId="38" fontId="2" fillId="0" borderId="1" xfId="2" applyFont="1" applyFill="1" applyBorder="1" applyAlignment="1" applyProtection="1">
      <alignment horizontal="right" vertical="center"/>
      <protection locked="0"/>
    </xf>
    <xf numFmtId="3" fontId="28" fillId="0" borderId="0" xfId="1" applyNumberFormat="1" applyFont="1" applyAlignment="1">
      <alignment horizontal="right" vertical="center"/>
    </xf>
    <xf numFmtId="0" fontId="5" fillId="2" borderId="3" xfId="1" applyFont="1" applyFill="1" applyBorder="1" applyAlignment="1">
      <alignment horizontal="distributed" vertical="center" wrapText="1"/>
    </xf>
    <xf numFmtId="38" fontId="5" fillId="0" borderId="1" xfId="2" applyFont="1" applyFill="1" applyBorder="1" applyAlignment="1">
      <alignment horizontal="right" vertical="center" wrapText="1"/>
    </xf>
    <xf numFmtId="38" fontId="5" fillId="0" borderId="1" xfId="2" applyFont="1" applyFill="1" applyBorder="1" applyAlignment="1" applyProtection="1">
      <alignment horizontal="right" vertical="center"/>
      <protection locked="0"/>
    </xf>
    <xf numFmtId="3" fontId="29" fillId="0" borderId="0" xfId="1" applyNumberFormat="1" applyFont="1" applyAlignment="1">
      <alignment horizontal="right" vertical="center"/>
    </xf>
    <xf numFmtId="3" fontId="28" fillId="0" borderId="0" xfId="1" applyNumberFormat="1" applyFont="1" applyAlignment="1" applyProtection="1">
      <alignment horizontal="right" vertical="center"/>
      <protection locked="0"/>
    </xf>
    <xf numFmtId="0" fontId="2" fillId="0" borderId="0" xfId="1" applyFont="1" applyAlignment="1">
      <alignment vertical="center" wrapText="1"/>
    </xf>
    <xf numFmtId="0" fontId="18" fillId="3" borderId="7" xfId="1" applyFont="1" applyFill="1" applyBorder="1" applyAlignment="1">
      <alignment horizontal="distributed" vertical="center" wrapText="1"/>
    </xf>
    <xf numFmtId="0" fontId="18" fillId="3" borderId="8" xfId="1" applyFont="1" applyFill="1" applyBorder="1" applyAlignment="1">
      <alignment horizontal="distributed" vertical="center" wrapText="1"/>
    </xf>
    <xf numFmtId="0" fontId="20" fillId="0" borderId="0" xfId="6" applyFont="1" applyBorder="1" applyAlignment="1">
      <alignment horizontal="center" vertical="center"/>
    </xf>
    <xf numFmtId="0" fontId="18" fillId="3" borderId="11" xfId="1" applyFont="1" applyFill="1" applyBorder="1" applyAlignment="1">
      <alignment horizontal="distributed" vertical="center" wrapText="1"/>
    </xf>
    <xf numFmtId="0" fontId="18" fillId="3" borderId="12" xfId="1" applyFont="1" applyFill="1" applyBorder="1" applyAlignment="1">
      <alignment horizontal="distributed" vertical="center" wrapText="1"/>
    </xf>
    <xf numFmtId="0" fontId="6" fillId="0" borderId="0" xfId="6" applyFont="1" applyBorder="1" applyAlignment="1">
      <alignment horizontal="center" vertical="center"/>
    </xf>
    <xf numFmtId="0" fontId="20" fillId="0" borderId="0" xfId="6" applyFont="1" applyBorder="1" applyAlignment="1">
      <alignment horizontal="center" vertical="center"/>
    </xf>
    <xf numFmtId="38" fontId="2" fillId="5" borderId="1" xfId="2" applyFont="1" applyFill="1" applyBorder="1" applyAlignment="1" applyProtection="1">
      <alignment horizontal="right" vertical="center"/>
      <protection locked="0"/>
    </xf>
    <xf numFmtId="38" fontId="2" fillId="5" borderId="1" xfId="2" applyFont="1" applyFill="1" applyBorder="1" applyAlignment="1">
      <alignment horizontal="right" vertical="center"/>
    </xf>
    <xf numFmtId="38" fontId="6" fillId="0" borderId="0" xfId="1" applyNumberFormat="1" applyFont="1" applyAlignment="1">
      <alignment vertical="center"/>
    </xf>
    <xf numFmtId="0" fontId="28" fillId="0" borderId="0" xfId="6" quotePrefix="1" applyFont="1" applyBorder="1" applyAlignment="1">
      <alignment horizontal="distributed" vertical="center"/>
    </xf>
    <xf numFmtId="0" fontId="28" fillId="0" borderId="0" xfId="6" applyFont="1" applyBorder="1" applyAlignment="1">
      <alignment horizontal="distributed" vertical="center"/>
    </xf>
    <xf numFmtId="0" fontId="28" fillId="0" borderId="0" xfId="6" applyFont="1" applyBorder="1"/>
    <xf numFmtId="3" fontId="28" fillId="0" borderId="0" xfId="6" applyNumberFormat="1" applyFont="1" applyBorder="1" applyAlignment="1">
      <alignment horizontal="right" vertical="center"/>
    </xf>
    <xf numFmtId="0" fontId="29" fillId="0" borderId="0" xfId="6" quotePrefix="1" applyFont="1" applyBorder="1" applyAlignment="1">
      <alignment horizontal="distributed" vertical="center"/>
    </xf>
    <xf numFmtId="0" fontId="29" fillId="0" borderId="0" xfId="6" applyFont="1" applyBorder="1" applyAlignment="1">
      <alignment horizontal="distributed" vertical="center"/>
    </xf>
    <xf numFmtId="0" fontId="29" fillId="0" borderId="0" xfId="6" applyFont="1" applyBorder="1"/>
    <xf numFmtId="3" fontId="29" fillId="0" borderId="0" xfId="6" applyNumberFormat="1" applyFont="1" applyBorder="1" applyAlignment="1">
      <alignment horizontal="right" vertical="center"/>
    </xf>
    <xf numFmtId="0" fontId="5" fillId="0" borderId="0" xfId="1" applyFont="1" applyBorder="1" applyAlignment="1">
      <alignment vertical="center"/>
    </xf>
    <xf numFmtId="0" fontId="29" fillId="0" borderId="0" xfId="6" quotePrefix="1" applyFont="1" applyBorder="1" applyAlignment="1">
      <alignment horizontal="distributed" vertical="center"/>
    </xf>
    <xf numFmtId="0" fontId="29" fillId="0" borderId="0" xfId="6" applyFont="1" applyBorder="1" applyAlignment="1">
      <alignment horizontal="distributed" vertical="center"/>
    </xf>
    <xf numFmtId="0" fontId="20" fillId="0" borderId="0" xfId="6" applyFont="1" applyBorder="1"/>
    <xf numFmtId="0" fontId="20" fillId="0" borderId="0" xfId="6" applyFont="1" applyBorder="1" applyAlignment="1">
      <alignment horizontal="distributed" vertical="center"/>
    </xf>
    <xf numFmtId="3" fontId="20" fillId="0" borderId="0" xfId="6" applyNumberFormat="1" applyFont="1" applyBorder="1" applyAlignment="1">
      <alignment horizontal="right" vertical="center"/>
    </xf>
    <xf numFmtId="3" fontId="20" fillId="0" borderId="0" xfId="6" applyNumberFormat="1" applyFont="1" applyBorder="1" applyAlignment="1" applyProtection="1">
      <alignment horizontal="right" vertical="center"/>
      <protection locked="0"/>
    </xf>
    <xf numFmtId="38" fontId="2" fillId="0" borderId="9" xfId="2" applyFont="1" applyFill="1" applyBorder="1" applyAlignment="1" applyProtection="1">
      <alignment horizontal="right" vertical="center"/>
      <protection locked="0"/>
    </xf>
    <xf numFmtId="0" fontId="6" fillId="0" borderId="0" xfId="1" applyFont="1" applyAlignment="1">
      <alignment horizontal="right" vertical="center"/>
    </xf>
    <xf numFmtId="0" fontId="26" fillId="0" borderId="0" xfId="6" applyFont="1" applyBorder="1"/>
    <xf numFmtId="0" fontId="26" fillId="0" borderId="0" xfId="6" applyFont="1" applyBorder="1" applyAlignment="1">
      <alignment horizontal="distributed" vertical="center"/>
    </xf>
    <xf numFmtId="3" fontId="26" fillId="0" borderId="0" xfId="6" applyNumberFormat="1" applyFont="1" applyBorder="1" applyAlignment="1">
      <alignment horizontal="right" vertical="center"/>
    </xf>
    <xf numFmtId="3" fontId="26" fillId="0" borderId="0" xfId="6" applyNumberFormat="1" applyFont="1" applyBorder="1" applyAlignment="1" applyProtection="1">
      <alignment horizontal="right" vertical="center"/>
      <protection locked="0"/>
    </xf>
    <xf numFmtId="0" fontId="2" fillId="2" borderId="2" xfId="1" applyFont="1" applyFill="1" applyBorder="1" applyAlignment="1">
      <alignment horizontal="distributed" vertical="center" justifyLastLine="1"/>
    </xf>
    <xf numFmtId="0" fontId="2" fillId="2" borderId="4" xfId="1" applyFont="1" applyFill="1" applyBorder="1" applyAlignment="1">
      <alignment horizontal="distributed" vertical="center" justifyLastLine="1"/>
    </xf>
    <xf numFmtId="3" fontId="2" fillId="0" borderId="1" xfId="6" applyNumberFormat="1" applyFont="1" applyFill="1" applyBorder="1" applyAlignment="1" applyProtection="1">
      <alignment horizontal="right" vertical="center"/>
    </xf>
    <xf numFmtId="0" fontId="18" fillId="2" borderId="4" xfId="1" applyFont="1" applyFill="1" applyBorder="1" applyAlignment="1">
      <alignment horizontal="distributed" vertical="center"/>
    </xf>
    <xf numFmtId="0" fontId="1" fillId="0" borderId="0" xfId="1" applyFont="1" applyAlignment="1">
      <alignment horizontal="center"/>
    </xf>
    <xf numFmtId="0" fontId="6" fillId="0" borderId="0" xfId="1" applyFont="1" applyAlignment="1">
      <alignment horizontal="left" vertical="center"/>
    </xf>
    <xf numFmtId="0" fontId="6" fillId="0" borderId="0" xfId="1" applyFont="1" applyAlignment="1">
      <alignment horizontal="left" vertical="center"/>
    </xf>
    <xf numFmtId="0" fontId="2" fillId="0" borderId="0" xfId="1" applyFont="1" applyAlignment="1">
      <alignment horizontal="center" vertical="center"/>
    </xf>
    <xf numFmtId="0" fontId="30" fillId="0" borderId="0" xfId="1" applyFont="1" applyAlignment="1">
      <alignment vertical="center"/>
    </xf>
    <xf numFmtId="0" fontId="1" fillId="0" borderId="0" xfId="1" applyAlignment="1">
      <alignment horizontal="center"/>
    </xf>
    <xf numFmtId="176" fontId="2" fillId="0" borderId="1" xfId="1" applyNumberFormat="1" applyFont="1" applyFill="1" applyBorder="1" applyAlignment="1">
      <alignment vertical="center"/>
    </xf>
    <xf numFmtId="176" fontId="5" fillId="0" borderId="1" xfId="1" applyNumberFormat="1" applyFont="1" applyFill="1" applyBorder="1" applyAlignment="1">
      <alignment vertical="center"/>
    </xf>
    <xf numFmtId="0" fontId="2" fillId="2" borderId="4" xfId="6" applyFont="1" applyFill="1" applyBorder="1" applyAlignment="1">
      <alignment horizontal="distributed" vertical="center"/>
    </xf>
    <xf numFmtId="0" fontId="1" fillId="0" borderId="0" xfId="1" applyFont="1" applyAlignment="1">
      <alignment horizontal="center" vertical="top" textRotation="255"/>
    </xf>
    <xf numFmtId="0" fontId="1" fillId="0" borderId="0" xfId="1" applyAlignment="1">
      <alignment horizontal="center" vertical="top" textRotation="255"/>
    </xf>
    <xf numFmtId="0" fontId="6" fillId="3" borderId="5" xfId="1" applyFont="1" applyFill="1" applyBorder="1" applyAlignment="1">
      <alignment horizontal="distributed" vertical="center" wrapText="1"/>
    </xf>
    <xf numFmtId="0" fontId="2" fillId="6" borderId="5" xfId="1" applyFont="1" applyFill="1" applyBorder="1" applyAlignment="1">
      <alignment horizontal="distributed" vertical="center" wrapText="1"/>
    </xf>
    <xf numFmtId="0" fontId="2" fillId="0" borderId="0" xfId="1" applyFont="1" applyBorder="1" applyAlignment="1">
      <alignment horizontal="right" vertical="center"/>
    </xf>
    <xf numFmtId="0" fontId="2" fillId="6" borderId="6" xfId="1" applyFont="1" applyFill="1" applyBorder="1" applyAlignment="1">
      <alignment horizontal="distributed" vertical="center"/>
    </xf>
    <xf numFmtId="176" fontId="2" fillId="0" borderId="1" xfId="1" applyNumberFormat="1" applyFont="1" applyFill="1" applyBorder="1" applyAlignment="1">
      <alignment horizontal="right" vertical="center" wrapText="1"/>
    </xf>
    <xf numFmtId="41" fontId="2" fillId="0" borderId="1" xfId="1" applyNumberFormat="1" applyFont="1" applyFill="1" applyBorder="1" applyAlignment="1">
      <alignment horizontal="right" vertical="center" wrapText="1"/>
    </xf>
    <xf numFmtId="2" fontId="2" fillId="0" borderId="1" xfId="7" applyNumberFormat="1" applyFont="1" applyFill="1" applyBorder="1" applyAlignment="1">
      <alignment horizontal="right" vertical="center" wrapText="1"/>
    </xf>
    <xf numFmtId="178" fontId="2" fillId="0" borderId="0" xfId="7" applyNumberFormat="1" applyFont="1" applyBorder="1" applyAlignment="1">
      <alignment horizontal="right" vertical="center"/>
    </xf>
    <xf numFmtId="176" fontId="5" fillId="0" borderId="1" xfId="1" applyNumberFormat="1" applyFont="1" applyFill="1" applyBorder="1" applyAlignment="1">
      <alignment horizontal="right" vertical="center" wrapText="1"/>
    </xf>
    <xf numFmtId="2" fontId="5" fillId="0" borderId="1" xfId="7" applyNumberFormat="1" applyFont="1" applyFill="1" applyBorder="1" applyAlignment="1">
      <alignment horizontal="right" vertical="center" wrapText="1"/>
    </xf>
    <xf numFmtId="178" fontId="5" fillId="0" borderId="0" xfId="7" applyNumberFormat="1" applyFont="1" applyBorder="1" applyAlignment="1">
      <alignment horizontal="right" vertical="center"/>
    </xf>
    <xf numFmtId="179" fontId="2" fillId="0" borderId="1" xfId="1" applyNumberFormat="1" applyFont="1" applyFill="1" applyBorder="1" applyAlignment="1">
      <alignment horizontal="right" vertical="center" wrapText="1"/>
    </xf>
    <xf numFmtId="41" fontId="2" fillId="0" borderId="1" xfId="1" applyNumberFormat="1" applyFont="1" applyFill="1" applyBorder="1" applyAlignment="1" applyProtection="1">
      <alignment horizontal="right" vertical="center" wrapText="1"/>
      <protection locked="0"/>
    </xf>
    <xf numFmtId="2" fontId="2" fillId="0" borderId="1" xfId="1" applyNumberFormat="1" applyFont="1" applyFill="1" applyBorder="1" applyAlignment="1">
      <alignment horizontal="right" vertical="center" wrapText="1"/>
    </xf>
    <xf numFmtId="0" fontId="2" fillId="7" borderId="2" xfId="1" applyFont="1" applyFill="1" applyBorder="1" applyAlignment="1">
      <alignment horizontal="distributed" vertical="center"/>
    </xf>
    <xf numFmtId="0" fontId="2" fillId="7" borderId="3" xfId="1" applyFont="1" applyFill="1" applyBorder="1" applyAlignment="1">
      <alignment horizontal="distributed" vertical="center"/>
    </xf>
    <xf numFmtId="0" fontId="2" fillId="7" borderId="4" xfId="1" applyFont="1" applyFill="1" applyBorder="1" applyAlignment="1">
      <alignment horizontal="distributed" vertical="center"/>
    </xf>
    <xf numFmtId="0" fontId="5" fillId="7" borderId="2" xfId="1" applyFont="1" applyFill="1" applyBorder="1" applyAlignment="1">
      <alignment horizontal="distributed" vertical="center"/>
    </xf>
    <xf numFmtId="0" fontId="5" fillId="7" borderId="3" xfId="1" applyFont="1" applyFill="1" applyBorder="1" applyAlignment="1">
      <alignment horizontal="distributed" vertical="center"/>
    </xf>
    <xf numFmtId="0" fontId="5" fillId="7" borderId="4" xfId="1" applyFont="1" applyFill="1" applyBorder="1" applyAlignment="1">
      <alignment horizontal="distributed" vertical="center"/>
    </xf>
    <xf numFmtId="0" fontId="5" fillId="7" borderId="3" xfId="1" applyFont="1" applyFill="1" applyBorder="1" applyAlignment="1">
      <alignment horizontal="distributed" vertical="center"/>
    </xf>
    <xf numFmtId="180" fontId="2" fillId="0" borderId="1" xfId="1" applyNumberFormat="1" applyFont="1" applyFill="1" applyBorder="1" applyAlignment="1">
      <alignment horizontal="right" vertical="center" wrapText="1"/>
    </xf>
    <xf numFmtId="181" fontId="2" fillId="0" borderId="1" xfId="1" applyNumberFormat="1" applyFont="1" applyFill="1" applyBorder="1" applyAlignment="1">
      <alignment horizontal="right" vertical="center" wrapText="1"/>
    </xf>
    <xf numFmtId="176" fontId="2" fillId="0" borderId="13" xfId="1" applyNumberFormat="1" applyFont="1" applyBorder="1" applyAlignment="1">
      <alignment horizontal="right" vertical="center"/>
    </xf>
    <xf numFmtId="178" fontId="2" fillId="0" borderId="0" xfId="1" applyNumberFormat="1" applyFont="1" applyAlignment="1">
      <alignment vertical="center"/>
    </xf>
    <xf numFmtId="182" fontId="2" fillId="0" borderId="0" xfId="1" applyNumberFormat="1" applyFont="1" applyAlignment="1">
      <alignment vertical="center"/>
    </xf>
    <xf numFmtId="176" fontId="16" fillId="0" borderId="0" xfId="1" applyNumberFormat="1" applyFont="1" applyAlignment="1">
      <alignment vertical="center"/>
    </xf>
    <xf numFmtId="0" fontId="2" fillId="3" borderId="5" xfId="1" applyFont="1" applyFill="1" applyBorder="1" applyAlignment="1">
      <alignment horizontal="distributed" vertical="center" wrapText="1"/>
    </xf>
    <xf numFmtId="0" fontId="2" fillId="3" borderId="6" xfId="1" applyFont="1" applyFill="1" applyBorder="1" applyAlignment="1">
      <alignment horizontal="distributed" vertical="center" wrapText="1" justifyLastLine="1"/>
    </xf>
    <xf numFmtId="180" fontId="2" fillId="0" borderId="1" xfId="7" applyNumberFormat="1" applyFont="1" applyFill="1" applyBorder="1" applyAlignment="1">
      <alignment horizontal="right" vertical="center" wrapText="1"/>
    </xf>
    <xf numFmtId="183" fontId="2" fillId="0" borderId="0" xfId="7" applyNumberFormat="1" applyFont="1" applyAlignment="1">
      <alignment vertical="center"/>
    </xf>
    <xf numFmtId="180" fontId="5" fillId="0" borderId="1" xfId="7" applyNumberFormat="1" applyFont="1" applyFill="1" applyBorder="1" applyAlignment="1">
      <alignment horizontal="right" vertical="center" wrapText="1"/>
    </xf>
    <xf numFmtId="184" fontId="2" fillId="0" borderId="1" xfId="1" applyNumberFormat="1" applyFont="1" applyFill="1" applyBorder="1" applyAlignment="1">
      <alignment horizontal="right" vertical="center" wrapText="1"/>
    </xf>
    <xf numFmtId="185" fontId="2" fillId="0" borderId="0" xfId="1" applyNumberFormat="1" applyFont="1" applyAlignment="1">
      <alignment vertical="center"/>
    </xf>
    <xf numFmtId="176" fontId="2" fillId="0" borderId="1" xfId="1" applyNumberFormat="1" applyFont="1" applyBorder="1" applyAlignment="1">
      <alignment horizontal="right" vertical="center" wrapText="1"/>
    </xf>
    <xf numFmtId="41" fontId="2" fillId="0" borderId="1" xfId="1" applyNumberFormat="1" applyFont="1" applyBorder="1" applyAlignment="1">
      <alignment horizontal="right" vertical="center" wrapText="1"/>
    </xf>
    <xf numFmtId="176" fontId="5" fillId="0" borderId="1" xfId="1" applyNumberFormat="1" applyFont="1" applyBorder="1" applyAlignment="1">
      <alignment horizontal="right" vertical="center" wrapText="1"/>
    </xf>
    <xf numFmtId="183" fontId="5" fillId="0" borderId="0" xfId="7" applyNumberFormat="1" applyFont="1" applyAlignment="1">
      <alignment vertical="center"/>
    </xf>
    <xf numFmtId="186" fontId="2" fillId="0" borderId="0" xfId="2" applyNumberFormat="1" applyFont="1" applyAlignment="1">
      <alignment vertical="center"/>
    </xf>
    <xf numFmtId="0" fontId="21" fillId="0" borderId="0" xfId="1" applyFont="1" applyAlignment="1">
      <alignment vertical="center"/>
    </xf>
    <xf numFmtId="41" fontId="5" fillId="0" borderId="1" xfId="1" applyNumberFormat="1" applyFont="1" applyBorder="1" applyAlignment="1">
      <alignment horizontal="right" vertical="center" wrapText="1"/>
    </xf>
    <xf numFmtId="180" fontId="5" fillId="0" borderId="1" xfId="1" applyNumberFormat="1" applyFont="1" applyFill="1" applyBorder="1" applyAlignment="1">
      <alignment horizontal="right" vertical="center" wrapText="1"/>
    </xf>
    <xf numFmtId="9" fontId="2" fillId="0" borderId="0" xfId="7" applyFont="1" applyAlignment="1">
      <alignment vertical="center"/>
    </xf>
    <xf numFmtId="38" fontId="2" fillId="0" borderId="1" xfId="2" applyFont="1" applyBorder="1" applyAlignment="1">
      <alignment horizontal="right" vertical="center" wrapText="1"/>
    </xf>
    <xf numFmtId="41" fontId="2" fillId="0" borderId="1" xfId="7" applyNumberFormat="1" applyFont="1" applyBorder="1" applyAlignment="1">
      <alignment horizontal="right" vertical="center" wrapText="1"/>
    </xf>
    <xf numFmtId="184" fontId="2" fillId="0" borderId="1" xfId="1" applyNumberFormat="1" applyFont="1" applyBorder="1" applyAlignment="1">
      <alignment horizontal="right" vertical="center" wrapText="1"/>
    </xf>
    <xf numFmtId="181" fontId="2" fillId="0" borderId="1" xfId="1" applyNumberFormat="1" applyFont="1" applyBorder="1" applyAlignment="1">
      <alignment horizontal="right" vertical="center" wrapText="1"/>
    </xf>
    <xf numFmtId="41" fontId="5" fillId="0" borderId="1" xfId="1" applyNumberFormat="1" applyFont="1" applyFill="1" applyBorder="1" applyAlignment="1">
      <alignment horizontal="right" vertical="center" wrapText="1"/>
    </xf>
    <xf numFmtId="3" fontId="2" fillId="0" borderId="1" xfId="1" applyNumberFormat="1" applyFont="1" applyFill="1" applyBorder="1" applyAlignment="1">
      <alignment horizontal="right" vertical="center" wrapText="1"/>
    </xf>
    <xf numFmtId="41" fontId="2" fillId="0" borderId="1" xfId="7" applyNumberFormat="1" applyFont="1" applyFill="1" applyBorder="1" applyAlignment="1">
      <alignment horizontal="right" vertical="center" wrapText="1"/>
    </xf>
    <xf numFmtId="3" fontId="2" fillId="0" borderId="1" xfId="7" applyNumberFormat="1" applyFont="1" applyFill="1" applyBorder="1" applyAlignment="1">
      <alignment horizontal="right" vertical="center" wrapText="1"/>
    </xf>
    <xf numFmtId="41" fontId="2" fillId="0" borderId="1" xfId="2" applyNumberFormat="1" applyFont="1" applyFill="1" applyBorder="1" applyAlignment="1">
      <alignment horizontal="right" vertical="center" wrapText="1"/>
    </xf>
    <xf numFmtId="0" fontId="6" fillId="0" borderId="0" xfId="1" applyFont="1" applyFill="1" applyAlignment="1">
      <alignment vertical="center"/>
    </xf>
    <xf numFmtId="0" fontId="2" fillId="6" borderId="5" xfId="1" applyFont="1" applyFill="1" applyBorder="1" applyAlignment="1">
      <alignment horizontal="distributed" vertical="center" wrapText="1" justifyLastLine="1"/>
    </xf>
    <xf numFmtId="0" fontId="2" fillId="6" borderId="6" xfId="1" applyFont="1" applyFill="1" applyBorder="1" applyAlignment="1">
      <alignment horizontal="distributed" vertical="center" justifyLastLine="1"/>
    </xf>
    <xf numFmtId="176" fontId="2" fillId="0" borderId="1" xfId="1" applyNumberFormat="1" applyFont="1" applyBorder="1" applyAlignment="1">
      <alignment horizontal="right" vertical="center"/>
    </xf>
    <xf numFmtId="176" fontId="2" fillId="0" borderId="1" xfId="1" quotePrefix="1" applyNumberFormat="1" applyFont="1" applyFill="1" applyBorder="1" applyAlignment="1">
      <alignment horizontal="right" vertical="center"/>
    </xf>
    <xf numFmtId="187" fontId="2" fillId="0" borderId="1" xfId="1" applyNumberFormat="1" applyFont="1" applyFill="1" applyBorder="1" applyAlignment="1">
      <alignment horizontal="right" vertical="center"/>
    </xf>
    <xf numFmtId="41" fontId="2" fillId="0" borderId="1" xfId="1" quotePrefix="1" applyNumberFormat="1" applyFont="1" applyFill="1" applyBorder="1" applyAlignment="1">
      <alignment horizontal="right" vertical="center" wrapText="1"/>
    </xf>
    <xf numFmtId="187" fontId="2" fillId="0" borderId="1" xfId="1" applyNumberFormat="1" applyFont="1" applyFill="1" applyBorder="1" applyAlignment="1">
      <alignment horizontal="right" vertical="center" wrapText="1"/>
    </xf>
    <xf numFmtId="41" fontId="5" fillId="0" borderId="1" xfId="1" quotePrefix="1" applyNumberFormat="1" applyFont="1" applyFill="1" applyBorder="1" applyAlignment="1">
      <alignment horizontal="right" vertical="center" wrapText="1"/>
    </xf>
    <xf numFmtId="187" fontId="5" fillId="0" borderId="1" xfId="1" applyNumberFormat="1" applyFont="1" applyFill="1" applyBorder="1" applyAlignment="1">
      <alignment horizontal="right" vertical="center" wrapText="1"/>
    </xf>
    <xf numFmtId="176" fontId="2" fillId="0" borderId="1" xfId="1" quotePrefix="1" applyNumberFormat="1" applyFont="1" applyFill="1" applyBorder="1" applyAlignment="1">
      <alignment horizontal="right" vertical="center" wrapText="1"/>
    </xf>
    <xf numFmtId="188" fontId="2" fillId="0" borderId="0" xfId="1" applyNumberFormat="1" applyFont="1" applyAlignment="1">
      <alignment vertical="center"/>
    </xf>
    <xf numFmtId="187" fontId="2" fillId="0" borderId="0" xfId="1" applyNumberFormat="1" applyFont="1" applyAlignment="1">
      <alignment horizontal="right" vertical="center"/>
    </xf>
    <xf numFmtId="0" fontId="2" fillId="0" borderId="0" xfId="1" applyFont="1" applyBorder="1" applyAlignment="1" applyProtection="1">
      <alignment vertical="center"/>
    </xf>
    <xf numFmtId="0" fontId="2" fillId="8" borderId="24" xfId="1" applyFont="1" applyFill="1" applyBorder="1" applyAlignment="1">
      <alignment horizontal="distributed" vertical="center"/>
    </xf>
    <xf numFmtId="0" fontId="2" fillId="9" borderId="24" xfId="1" applyFont="1" applyFill="1" applyBorder="1" applyAlignment="1">
      <alignment horizontal="distributed" vertical="center"/>
    </xf>
    <xf numFmtId="0" fontId="18" fillId="9" borderId="24" xfId="1" applyFont="1" applyFill="1" applyBorder="1" applyAlignment="1">
      <alignment horizontal="distributed" vertical="center"/>
    </xf>
    <xf numFmtId="0" fontId="2" fillId="9" borderId="24" xfId="1" applyFont="1" applyFill="1" applyBorder="1" applyAlignment="1" applyProtection="1">
      <alignment horizontal="distributed" vertical="center"/>
    </xf>
    <xf numFmtId="0" fontId="2" fillId="8" borderId="25" xfId="1" applyFont="1" applyFill="1" applyBorder="1" applyAlignment="1">
      <alignment horizontal="left" vertical="center"/>
    </xf>
    <xf numFmtId="0" fontId="2" fillId="8" borderId="26" xfId="1" applyFont="1" applyFill="1" applyBorder="1" applyAlignment="1">
      <alignment horizontal="left" vertical="center"/>
    </xf>
    <xf numFmtId="0" fontId="2" fillId="8" borderId="27" xfId="1" applyFont="1" applyFill="1" applyBorder="1" applyAlignment="1">
      <alignment horizontal="left" vertical="center"/>
    </xf>
    <xf numFmtId="0" fontId="2" fillId="0" borderId="24" xfId="1" applyFont="1" applyBorder="1" applyAlignment="1">
      <alignment horizontal="right" vertical="center"/>
    </xf>
    <xf numFmtId="0" fontId="2" fillId="0" borderId="24" xfId="1" applyFont="1" applyBorder="1" applyAlignment="1" applyProtection="1">
      <alignment horizontal="right" vertical="center"/>
    </xf>
    <xf numFmtId="176" fontId="2" fillId="0" borderId="24" xfId="1" applyNumberFormat="1" applyFont="1" applyBorder="1" applyAlignment="1">
      <alignment horizontal="right" vertical="center" wrapText="1"/>
    </xf>
    <xf numFmtId="0" fontId="5" fillId="8" borderId="24" xfId="1" applyFont="1" applyFill="1" applyBorder="1" applyAlignment="1">
      <alignment horizontal="distributed" vertical="center"/>
    </xf>
    <xf numFmtId="176" fontId="5" fillId="0" borderId="24" xfId="1" applyNumberFormat="1" applyFont="1" applyBorder="1" applyAlignment="1">
      <alignment horizontal="right" vertical="center" wrapText="1"/>
    </xf>
    <xf numFmtId="0" fontId="2" fillId="8" borderId="25" xfId="1" applyFont="1" applyFill="1" applyBorder="1" applyAlignment="1">
      <alignment horizontal="distributed" vertical="center"/>
    </xf>
    <xf numFmtId="0" fontId="2" fillId="8" borderId="26" xfId="1" applyFont="1" applyFill="1" applyBorder="1" applyAlignment="1">
      <alignment horizontal="distributed" vertical="center"/>
    </xf>
    <xf numFmtId="0" fontId="2" fillId="8" borderId="27" xfId="1" applyFont="1" applyFill="1" applyBorder="1" applyAlignment="1">
      <alignment horizontal="distributed" vertical="center"/>
    </xf>
    <xf numFmtId="179" fontId="2" fillId="0" borderId="24" xfId="1" applyNumberFormat="1" applyFont="1" applyBorder="1" applyAlignment="1">
      <alignment vertical="center"/>
    </xf>
    <xf numFmtId="179" fontId="2" fillId="0" borderId="24" xfId="1" applyNumberFormat="1" applyFont="1" applyBorder="1" applyAlignment="1">
      <alignment horizontal="right" vertical="center"/>
    </xf>
    <xf numFmtId="0" fontId="19" fillId="0" borderId="0" xfId="1" applyFont="1" applyBorder="1" applyAlignment="1">
      <alignment horizontal="distributed" vertical="center"/>
    </xf>
    <xf numFmtId="189" fontId="2" fillId="0" borderId="24" xfId="1" applyNumberFormat="1" applyFont="1" applyBorder="1" applyAlignment="1">
      <alignment horizontal="right" vertical="center"/>
    </xf>
    <xf numFmtId="0" fontId="19" fillId="8" borderId="26" xfId="1" applyFont="1" applyFill="1" applyBorder="1" applyAlignment="1">
      <alignment horizontal="distributed" vertical="center"/>
    </xf>
    <xf numFmtId="190" fontId="2" fillId="0" borderId="24" xfId="1" applyNumberFormat="1" applyFont="1" applyBorder="1" applyAlignment="1">
      <alignment horizontal="right" vertical="center"/>
    </xf>
    <xf numFmtId="0" fontId="32" fillId="0" borderId="0" xfId="1" applyFont="1" applyBorder="1" applyAlignment="1">
      <alignment horizontal="distributed" vertical="center"/>
    </xf>
    <xf numFmtId="179" fontId="2" fillId="0" borderId="5" xfId="8" applyNumberFormat="1" applyFont="1" applyBorder="1" applyAlignment="1">
      <alignment horizontal="right" vertical="center"/>
    </xf>
    <xf numFmtId="179" fontId="2" fillId="0" borderId="25" xfId="1" applyNumberFormat="1" applyFont="1" applyBorder="1" applyAlignment="1">
      <alignment horizontal="right" vertical="center"/>
    </xf>
    <xf numFmtId="179" fontId="2" fillId="0" borderId="1" xfId="9" applyNumberFormat="1" applyFont="1" applyBorder="1" applyAlignment="1">
      <alignment horizontal="right" vertical="center"/>
    </xf>
    <xf numFmtId="179" fontId="2" fillId="0" borderId="27" xfId="1" applyNumberFormat="1" applyFont="1" applyBorder="1" applyAlignment="1">
      <alignment horizontal="right" vertical="center"/>
    </xf>
    <xf numFmtId="179" fontId="2" fillId="0" borderId="28" xfId="1" applyNumberFormat="1" applyFont="1" applyBorder="1" applyAlignment="1">
      <alignment horizontal="right" vertical="center"/>
    </xf>
    <xf numFmtId="179" fontId="20" fillId="0" borderId="29" xfId="8" applyNumberFormat="1" applyFont="1" applyBorder="1" applyAlignment="1">
      <alignment horizontal="right" vertical="center"/>
    </xf>
    <xf numFmtId="179" fontId="20" fillId="0" borderId="6" xfId="8" applyNumberFormat="1" applyFont="1" applyBorder="1" applyAlignment="1">
      <alignment horizontal="right" vertical="center"/>
    </xf>
    <xf numFmtId="0" fontId="2" fillId="8" borderId="26" xfId="1" applyFont="1" applyFill="1" applyBorder="1" applyAlignment="1">
      <alignment horizontal="distributed" vertical="center" shrinkToFit="1"/>
    </xf>
    <xf numFmtId="0" fontId="19" fillId="0" borderId="0" xfId="1" applyFont="1" applyBorder="1" applyAlignment="1">
      <alignment horizontal="distributed" vertical="center" shrinkToFit="1"/>
    </xf>
    <xf numFmtId="179" fontId="2" fillId="10" borderId="24" xfId="10" applyFont="1" applyFill="1" applyBorder="1" applyAlignment="1" applyProtection="1">
      <alignment vertical="center"/>
    </xf>
    <xf numFmtId="0" fontId="2" fillId="8" borderId="25" xfId="1" applyFont="1" applyFill="1" applyBorder="1" applyAlignment="1" applyProtection="1">
      <alignment horizontal="distributed" vertical="center"/>
    </xf>
    <xf numFmtId="0" fontId="2" fillId="8" borderId="26" xfId="1" applyFont="1" applyFill="1" applyBorder="1" applyAlignment="1" applyProtection="1">
      <alignment horizontal="distributed" vertical="center"/>
    </xf>
    <xf numFmtId="0" fontId="19" fillId="0" borderId="0" xfId="1" applyFont="1" applyBorder="1" applyAlignment="1" applyProtection="1">
      <alignment horizontal="distributed" vertical="center"/>
    </xf>
    <xf numFmtId="0" fontId="2" fillId="0" borderId="0" xfId="1" applyFont="1" applyAlignment="1">
      <alignment vertical="center" wrapText="1"/>
    </xf>
    <xf numFmtId="176" fontId="5" fillId="0" borderId="0" xfId="1" applyNumberFormat="1" applyFont="1" applyAlignment="1">
      <alignment horizontal="right" vertical="center"/>
    </xf>
    <xf numFmtId="179" fontId="2" fillId="0" borderId="0" xfId="11" applyFont="1" applyBorder="1" applyAlignment="1" applyProtection="1">
      <alignment vertical="center"/>
    </xf>
    <xf numFmtId="0" fontId="23" fillId="0" borderId="0" xfId="1" applyFont="1" applyAlignment="1">
      <alignment vertical="center"/>
    </xf>
    <xf numFmtId="0" fontId="19" fillId="9" borderId="24" xfId="1" applyFont="1" applyFill="1" applyBorder="1" applyAlignment="1">
      <alignment horizontal="distributed" vertical="center"/>
    </xf>
    <xf numFmtId="0" fontId="2" fillId="8" borderId="25" xfId="1" applyFont="1" applyFill="1" applyBorder="1" applyAlignment="1">
      <alignment horizontal="distributed" vertical="center"/>
    </xf>
    <xf numFmtId="0" fontId="2" fillId="8" borderId="26" xfId="1" applyFont="1" applyFill="1" applyBorder="1" applyAlignment="1">
      <alignment horizontal="distributed" vertical="center"/>
    </xf>
    <xf numFmtId="0" fontId="2" fillId="8" borderId="27" xfId="1" applyFont="1" applyFill="1" applyBorder="1" applyAlignment="1">
      <alignment horizontal="distributed" vertical="center"/>
    </xf>
    <xf numFmtId="38" fontId="2" fillId="0" borderId="24" xfId="12" applyFont="1" applyBorder="1" applyAlignment="1" applyProtection="1">
      <alignment horizontal="right" vertical="center" wrapText="1"/>
    </xf>
    <xf numFmtId="38" fontId="5" fillId="0" borderId="24" xfId="12" applyFont="1" applyBorder="1" applyAlignment="1" applyProtection="1">
      <alignment horizontal="right" vertical="center" wrapText="1"/>
    </xf>
    <xf numFmtId="179" fontId="2" fillId="10" borderId="24" xfId="1" applyNumberFormat="1" applyFont="1" applyFill="1" applyBorder="1" applyAlignment="1">
      <alignment horizontal="right" vertical="center" wrapText="1"/>
    </xf>
    <xf numFmtId="179" fontId="2" fillId="0" borderId="24" xfId="1" applyNumberFormat="1" applyFont="1" applyBorder="1" applyAlignment="1">
      <alignment horizontal="right" vertical="center" wrapText="1"/>
    </xf>
    <xf numFmtId="190" fontId="2" fillId="0" borderId="24" xfId="1" applyNumberFormat="1" applyFont="1" applyBorder="1" applyAlignment="1">
      <alignment horizontal="right" vertical="center" wrapText="1"/>
    </xf>
    <xf numFmtId="179" fontId="2" fillId="0" borderId="0" xfId="1" applyNumberFormat="1" applyFont="1" applyAlignment="1">
      <alignment vertical="center"/>
    </xf>
    <xf numFmtId="0" fontId="2" fillId="8" borderId="30" xfId="1" applyFont="1" applyFill="1" applyBorder="1" applyAlignment="1">
      <alignment horizontal="distributed" vertical="center"/>
    </xf>
    <xf numFmtId="0" fontId="2" fillId="8" borderId="25" xfId="1" applyFont="1" applyFill="1" applyBorder="1" applyAlignment="1">
      <alignment vertical="center"/>
    </xf>
    <xf numFmtId="179" fontId="6" fillId="0" borderId="0" xfId="1" applyNumberFormat="1" applyFont="1" applyAlignment="1">
      <alignment vertical="center"/>
    </xf>
    <xf numFmtId="38" fontId="2" fillId="0" borderId="0" xfId="12" applyFont="1" applyAlignment="1">
      <alignment vertical="center"/>
    </xf>
    <xf numFmtId="38" fontId="2" fillId="0" borderId="0" xfId="12" applyFont="1" applyBorder="1" applyAlignment="1">
      <alignment vertical="center"/>
    </xf>
    <xf numFmtId="38" fontId="6" fillId="9" borderId="24" xfId="12" applyFont="1" applyFill="1" applyBorder="1" applyAlignment="1">
      <alignment horizontal="distributed" vertical="center"/>
    </xf>
    <xf numFmtId="0" fontId="6" fillId="9" borderId="24" xfId="1" applyFont="1" applyFill="1" applyBorder="1" applyAlignment="1">
      <alignment horizontal="distributed" vertical="center"/>
    </xf>
    <xf numFmtId="38" fontId="2" fillId="9" borderId="24" xfId="12" applyFont="1" applyFill="1" applyBorder="1" applyAlignment="1">
      <alignment horizontal="distributed" vertical="center"/>
    </xf>
    <xf numFmtId="0" fontId="6" fillId="9" borderId="24" xfId="1" applyFont="1" applyFill="1" applyBorder="1" applyAlignment="1">
      <alignment horizontal="distributed" vertical="center"/>
    </xf>
    <xf numFmtId="38" fontId="2" fillId="0" borderId="24" xfId="12" applyFont="1" applyBorder="1" applyAlignment="1">
      <alignment horizontal="right" vertical="center" shrinkToFit="1"/>
    </xf>
    <xf numFmtId="0" fontId="2" fillId="0" borderId="24" xfId="1" applyFont="1" applyBorder="1" applyAlignment="1">
      <alignment horizontal="right" vertical="center" shrinkToFit="1"/>
    </xf>
    <xf numFmtId="38" fontId="2" fillId="0" borderId="25" xfId="12" applyFont="1" applyBorder="1" applyAlignment="1" applyProtection="1">
      <alignment vertical="center" shrinkToFit="1"/>
    </xf>
    <xf numFmtId="1" fontId="2" fillId="0" borderId="25" xfId="1" applyNumberFormat="1" applyFont="1" applyBorder="1" applyAlignment="1" applyProtection="1">
      <alignment vertical="center" shrinkToFit="1"/>
    </xf>
    <xf numFmtId="38" fontId="2" fillId="0" borderId="24" xfId="12" applyFont="1" applyBorder="1" applyAlignment="1" applyProtection="1">
      <alignment vertical="center" shrinkToFit="1"/>
    </xf>
    <xf numFmtId="0" fontId="5" fillId="8" borderId="25" xfId="1" applyFont="1" applyFill="1" applyBorder="1" applyAlignment="1">
      <alignment horizontal="distributed" vertical="center"/>
    </xf>
    <xf numFmtId="38" fontId="5" fillId="0" borderId="25" xfId="12" applyFont="1" applyBorder="1" applyAlignment="1" applyProtection="1">
      <alignment vertical="center" shrinkToFit="1"/>
    </xf>
    <xf numFmtId="190" fontId="5" fillId="0" borderId="25" xfId="1" applyNumberFormat="1" applyFont="1" applyBorder="1" applyAlignment="1" applyProtection="1">
      <alignment horizontal="right" vertical="center" shrinkToFit="1"/>
    </xf>
    <xf numFmtId="38" fontId="5" fillId="0" borderId="24" xfId="12" applyFont="1" applyBorder="1" applyAlignment="1" applyProtection="1">
      <alignment horizontal="right" shrinkToFit="1"/>
    </xf>
    <xf numFmtId="38" fontId="5" fillId="0" borderId="24" xfId="12" applyFont="1" applyBorder="1" applyAlignment="1" applyProtection="1">
      <alignment vertical="center" shrinkToFit="1"/>
    </xf>
    <xf numFmtId="38" fontId="2" fillId="0" borderId="24" xfId="12" applyFont="1" applyBorder="1" applyAlignment="1">
      <alignment horizontal="right" vertical="center"/>
    </xf>
    <xf numFmtId="38" fontId="2" fillId="0" borderId="31" xfId="12" applyFont="1" applyBorder="1" applyAlignment="1">
      <alignment horizontal="right" vertical="center" shrinkToFit="1"/>
    </xf>
    <xf numFmtId="190" fontId="2" fillId="0" borderId="25" xfId="1" applyNumberFormat="1" applyFont="1" applyBorder="1" applyAlignment="1" applyProtection="1">
      <alignment horizontal="right" vertical="center" shrinkToFit="1"/>
    </xf>
    <xf numFmtId="38" fontId="2" fillId="0" borderId="24" xfId="12" applyFont="1" applyBorder="1" applyAlignment="1" applyProtection="1">
      <alignment horizontal="right" shrinkToFit="1"/>
    </xf>
    <xf numFmtId="38" fontId="20" fillId="0" borderId="32" xfId="13" applyNumberFormat="1" applyFont="1" applyBorder="1" applyAlignment="1">
      <alignment horizontal="right" vertical="center"/>
    </xf>
    <xf numFmtId="38" fontId="2" fillId="0" borderId="28" xfId="12" applyFont="1" applyBorder="1" applyAlignment="1">
      <alignment horizontal="right" vertical="center"/>
    </xf>
    <xf numFmtId="38" fontId="33" fillId="0" borderId="24" xfId="12" applyFont="1" applyBorder="1" applyAlignment="1">
      <alignment horizontal="right" vertical="center"/>
    </xf>
    <xf numFmtId="38" fontId="2" fillId="10" borderId="24" xfId="12" applyFont="1" applyFill="1" applyBorder="1" applyAlignment="1" applyProtection="1">
      <alignment vertical="center"/>
    </xf>
    <xf numFmtId="0" fontId="33" fillId="8" borderId="26" xfId="1" applyFont="1" applyFill="1" applyBorder="1" applyAlignment="1">
      <alignment horizontal="distributed" vertical="center"/>
    </xf>
    <xf numFmtId="38" fontId="33" fillId="0" borderId="24" xfId="12" applyFont="1" applyBorder="1" applyAlignment="1">
      <alignment horizontal="right" vertical="center" shrinkToFit="1"/>
    </xf>
    <xf numFmtId="38" fontId="2" fillId="0" borderId="33" xfId="12" applyFont="1" applyBorder="1" applyAlignment="1">
      <alignment horizontal="right" vertical="center"/>
    </xf>
    <xf numFmtId="38" fontId="6" fillId="0" borderId="0" xfId="12" applyFont="1" applyAlignment="1">
      <alignment vertical="center"/>
    </xf>
    <xf numFmtId="0" fontId="5" fillId="0" borderId="0" xfId="1" applyFont="1" applyBorder="1" applyAlignment="1" applyProtection="1"/>
    <xf numFmtId="179" fontId="2" fillId="0" borderId="25" xfId="1" applyNumberFormat="1" applyFont="1" applyBorder="1" applyAlignment="1">
      <alignment horizontal="right" vertical="center" wrapText="1"/>
    </xf>
    <xf numFmtId="179" fontId="5" fillId="0" borderId="25" xfId="1" applyNumberFormat="1" applyFont="1" applyBorder="1" applyAlignment="1">
      <alignment horizontal="right" vertical="center" wrapText="1"/>
    </xf>
    <xf numFmtId="179" fontId="5" fillId="0" borderId="24" xfId="1" applyNumberFormat="1" applyFont="1" applyBorder="1" applyAlignment="1">
      <alignment horizontal="right" vertical="center" wrapText="1"/>
    </xf>
    <xf numFmtId="179" fontId="2" fillId="0" borderId="24" xfId="1" applyNumberFormat="1" applyFont="1" applyBorder="1" applyAlignment="1">
      <alignment horizontal="right" vertical="center" shrinkToFit="1"/>
    </xf>
    <xf numFmtId="0" fontId="6" fillId="0" borderId="0" xfId="1" applyFont="1" applyBorder="1" applyAlignment="1">
      <alignment vertical="center"/>
    </xf>
    <xf numFmtId="3" fontId="2" fillId="0" borderId="0" xfId="1" quotePrefix="1" applyNumberFormat="1" applyFont="1" applyAlignment="1">
      <alignment vertical="center"/>
    </xf>
    <xf numFmtId="0" fontId="2" fillId="3" borderId="6" xfId="1" applyFont="1" applyFill="1" applyBorder="1" applyAlignment="1">
      <alignment horizontal="distributed" vertical="center" wrapText="1"/>
    </xf>
    <xf numFmtId="38" fontId="2" fillId="0" borderId="4" xfId="2" applyFont="1" applyFill="1" applyBorder="1"/>
    <xf numFmtId="38" fontId="2" fillId="0" borderId="4" xfId="2" applyFont="1" applyFill="1" applyBorder="1" applyAlignment="1">
      <alignment horizontal="right"/>
    </xf>
    <xf numFmtId="0" fontId="31" fillId="0" borderId="0" xfId="1" applyFont="1" applyAlignment="1">
      <alignment horizontal="left" vertical="center"/>
    </xf>
    <xf numFmtId="0" fontId="34" fillId="0" borderId="0" xfId="1" applyFont="1" applyAlignment="1">
      <alignment horizontal="left" vertical="center"/>
    </xf>
    <xf numFmtId="0" fontId="31" fillId="0" borderId="0" xfId="1" applyFont="1" applyAlignment="1">
      <alignment horizontal="left" vertical="center"/>
    </xf>
    <xf numFmtId="0" fontId="2" fillId="3" borderId="15" xfId="1" applyFont="1" applyFill="1" applyBorder="1" applyAlignment="1">
      <alignment horizontal="distributed" vertical="center" wrapText="1" justifyLastLine="1"/>
    </xf>
    <xf numFmtId="176" fontId="5" fillId="0" borderId="1" xfId="1" applyNumberFormat="1" applyFont="1" applyBorder="1" applyAlignment="1">
      <alignment horizontal="right" vertical="center"/>
    </xf>
    <xf numFmtId="0" fontId="2" fillId="3" borderId="15" xfId="1" applyFont="1" applyFill="1" applyBorder="1" applyAlignment="1">
      <alignment horizontal="distributed" vertical="center" wrapText="1"/>
    </xf>
    <xf numFmtId="0" fontId="20" fillId="0" borderId="6" xfId="1" applyFont="1" applyBorder="1" applyAlignment="1">
      <alignment horizontal="distributed" vertical="center" justifyLastLine="1"/>
    </xf>
    <xf numFmtId="0" fontId="2" fillId="2" borderId="2" xfId="1" applyFont="1" applyFill="1" applyBorder="1" applyAlignment="1">
      <alignment horizontal="distributed" vertical="center" justifyLastLine="1"/>
    </xf>
    <xf numFmtId="0" fontId="2" fillId="2" borderId="4" xfId="1" applyFont="1" applyFill="1" applyBorder="1" applyAlignment="1">
      <alignment horizontal="distributed" vertical="center" justifyLastLine="1"/>
    </xf>
    <xf numFmtId="0" fontId="2" fillId="0" borderId="1" xfId="1" applyFont="1" applyFill="1" applyBorder="1" applyAlignment="1">
      <alignment horizontal="right" vertical="center" wrapText="1"/>
    </xf>
    <xf numFmtId="176" fontId="14" fillId="0" borderId="1" xfId="1" applyNumberFormat="1" applyFont="1" applyFill="1" applyBorder="1" applyAlignment="1">
      <alignment horizontal="right" vertical="center"/>
    </xf>
    <xf numFmtId="176" fontId="11" fillId="0" borderId="1" xfId="1" applyNumberFormat="1" applyFont="1" applyFill="1" applyBorder="1" applyAlignment="1">
      <alignment horizontal="right" vertical="center"/>
    </xf>
    <xf numFmtId="0" fontId="2" fillId="0" borderId="1" xfId="1" applyNumberFormat="1" applyFont="1" applyFill="1" applyBorder="1" applyAlignment="1">
      <alignment horizontal="right" vertical="center"/>
    </xf>
    <xf numFmtId="0" fontId="18" fillId="2" borderId="3" xfId="1" applyFont="1" applyFill="1" applyBorder="1" applyAlignment="1">
      <alignment horizontal="distributed" vertical="center"/>
    </xf>
    <xf numFmtId="0" fontId="35" fillId="2" borderId="3" xfId="1" applyFont="1" applyFill="1" applyBorder="1" applyAlignment="1">
      <alignment horizontal="distributed" vertical="center"/>
    </xf>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left" vertical="top"/>
    </xf>
    <xf numFmtId="0" fontId="6" fillId="0" borderId="0" xfId="1" applyFont="1" applyAlignment="1">
      <alignment vertical="top"/>
    </xf>
    <xf numFmtId="176" fontId="6" fillId="0" borderId="0" xfId="1" applyNumberFormat="1" applyFont="1" applyAlignment="1">
      <alignment vertical="top"/>
    </xf>
    <xf numFmtId="0" fontId="2" fillId="3" borderId="0" xfId="1" applyFont="1" applyFill="1" applyAlignment="1">
      <alignment vertical="center"/>
    </xf>
    <xf numFmtId="0" fontId="18" fillId="3" borderId="5" xfId="1" applyFont="1" applyFill="1" applyBorder="1" applyAlignment="1">
      <alignment horizontal="distributed" vertical="center" justifyLastLine="1"/>
    </xf>
    <xf numFmtId="0" fontId="18" fillId="3" borderId="6" xfId="1" applyFont="1" applyFill="1" applyBorder="1" applyAlignment="1">
      <alignment horizontal="distributed" vertical="center" justifyLastLine="1"/>
    </xf>
    <xf numFmtId="0" fontId="2" fillId="0" borderId="1" xfId="1" applyNumberFormat="1" applyFont="1" applyBorder="1" applyAlignment="1">
      <alignment horizontal="right" vertical="center"/>
    </xf>
    <xf numFmtId="191" fontId="5" fillId="0" borderId="1" xfId="1" applyNumberFormat="1" applyFont="1" applyFill="1" applyBorder="1" applyAlignment="1">
      <alignment horizontal="right" vertical="center" wrapText="1"/>
    </xf>
    <xf numFmtId="191" fontId="2" fillId="0" borderId="1" xfId="1" applyNumberFormat="1" applyFont="1" applyFill="1" applyBorder="1" applyAlignment="1">
      <alignment horizontal="right" vertical="center" wrapText="1"/>
    </xf>
    <xf numFmtId="191" fontId="1" fillId="0" borderId="1" xfId="1" applyNumberFormat="1" applyFont="1" applyFill="1" applyBorder="1" applyAlignment="1">
      <alignment horizontal="right" wrapText="1"/>
    </xf>
    <xf numFmtId="3" fontId="22" fillId="11" borderId="0" xfId="1" applyNumberFormat="1" applyFont="1" applyFill="1" applyAlignment="1">
      <alignment horizontal="right" vertical="center" wrapText="1"/>
    </xf>
    <xf numFmtId="0" fontId="22" fillId="11" borderId="0" xfId="1" applyFont="1" applyFill="1" applyAlignment="1">
      <alignment horizontal="right" vertical="center" wrapText="1"/>
    </xf>
    <xf numFmtId="0" fontId="6" fillId="0" borderId="0" xfId="1" applyFont="1" applyFill="1" applyAlignment="1">
      <alignment vertical="center"/>
    </xf>
    <xf numFmtId="0" fontId="1" fillId="0" borderId="0" xfId="1" applyFont="1" applyFill="1" applyAlignment="1">
      <alignment vertical="center"/>
    </xf>
    <xf numFmtId="192" fontId="2" fillId="0" borderId="0" xfId="1" applyNumberFormat="1" applyFont="1" applyAlignment="1">
      <alignment vertical="center"/>
    </xf>
    <xf numFmtId="0" fontId="2" fillId="0" borderId="0" xfId="1" applyFont="1" applyFill="1" applyBorder="1" applyAlignment="1">
      <alignment horizontal="distributed" vertical="center" justifyLastLine="1"/>
    </xf>
    <xf numFmtId="0" fontId="2" fillId="3" borderId="6" xfId="1" applyFont="1" applyFill="1" applyBorder="1" applyAlignment="1">
      <alignment horizontal="center" vertical="center"/>
    </xf>
    <xf numFmtId="0" fontId="19" fillId="3" borderId="1" xfId="1" applyFont="1" applyFill="1" applyBorder="1" applyAlignment="1">
      <alignment horizontal="distributed" vertical="center" justifyLastLine="1"/>
    </xf>
    <xf numFmtId="0" fontId="19" fillId="0" borderId="0" xfId="1" applyFont="1" applyFill="1" applyBorder="1" applyAlignment="1">
      <alignment horizontal="distributed" vertical="center" justifyLastLine="1"/>
    </xf>
    <xf numFmtId="176" fontId="5" fillId="0" borderId="0" xfId="1" applyNumberFormat="1" applyFont="1" applyBorder="1" applyAlignment="1">
      <alignment horizontal="right" vertical="center"/>
    </xf>
    <xf numFmtId="0" fontId="2" fillId="2" borderId="4" xfId="1" applyFont="1" applyFill="1" applyBorder="1" applyAlignment="1">
      <alignment vertical="center" shrinkToFit="1"/>
    </xf>
    <xf numFmtId="176" fontId="5" fillId="0" borderId="2" xfId="1" applyNumberFormat="1" applyFont="1" applyBorder="1" applyAlignment="1">
      <alignment horizontal="right" vertical="center"/>
    </xf>
    <xf numFmtId="176" fontId="5" fillId="0" borderId="9" xfId="1" applyNumberFormat="1" applyFont="1" applyBorder="1" applyAlignment="1">
      <alignment horizontal="right" vertical="center"/>
    </xf>
    <xf numFmtId="38" fontId="2" fillId="0" borderId="1" xfId="2" applyFont="1" applyBorder="1" applyAlignment="1">
      <alignment horizontal="right" vertical="center"/>
    </xf>
    <xf numFmtId="38" fontId="2" fillId="0" borderId="0" xfId="2" applyFont="1" applyBorder="1" applyAlignment="1">
      <alignment horizontal="right" vertical="center"/>
    </xf>
  </cellXfs>
  <cellStyles count="14">
    <cellStyle name="Excel Built-in Comma [0]" xfId="11" xr:uid="{5BB3B8A8-D9C6-42D3-BEF4-FCA2874D2A8D}"/>
    <cellStyle name="Excel Built-in Explanatory Text" xfId="10" xr:uid="{2A87EDB0-5F72-48B9-9186-7C035850A873}"/>
    <cellStyle name="パーセント 2" xfId="7" xr:uid="{77DDE7A7-9CCF-42B9-9DFC-6BE7F73ACADA}"/>
    <cellStyle name="桁区切り 2" xfId="2" xr:uid="{00000000-0005-0000-0000-000000000000}"/>
    <cellStyle name="桁区切り 2 2" xfId="12" xr:uid="{6C4CAA01-B39C-4B0E-8617-353FB9BD7572}"/>
    <cellStyle name="標準" xfId="0" builtinId="0"/>
    <cellStyle name="標準 2" xfId="1" xr:uid="{00000000-0005-0000-0000-000002000000}"/>
    <cellStyle name="標準_自動車図書館等" xfId="13" xr:uid="{A17DB73E-254E-4BA2-940E-5301BC013FE5}"/>
    <cellStyle name="標準_蔵書Ⅰ" xfId="9" xr:uid="{35D8C2F9-B382-4A04-8514-B55A89DA4B69}"/>
    <cellStyle name="標準_蔵書Ⅰ_1" xfId="8" xr:uid="{6C52CCA8-BAF8-4B33-86D5-DE81E0FFFC4A}"/>
    <cellStyle name="標準_第１表～１４表" xfId="3" xr:uid="{7BC58885-08D2-4D87-ADEA-E6E899121095}"/>
    <cellStyle name="標準_第３０表～６７表" xfId="4" xr:uid="{E1F48D4E-4548-44FC-8BA7-E3CD1FCE6D3D}"/>
    <cellStyle name="標準_第３０表～６７表 2" xfId="5" xr:uid="{8AB61232-5298-41DD-ADEA-27CC611DD775}"/>
    <cellStyle name="標準_第６８表～" xfId="6" xr:uid="{1AFAD8FC-D3EB-40A7-BFEF-7FFA2575C353}"/>
  </cellStyles>
  <dxfs count="0"/>
  <tableStyles count="0" defaultTableStyle="TableStyleMedium2" defaultPivotStyle="PivotStyleLight16"/>
  <colors>
    <mruColors>
      <color rgb="FFFFCCFF"/>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40</xdr:row>
      <xdr:rowOff>57150</xdr:rowOff>
    </xdr:from>
    <xdr:to>
      <xdr:col>13</xdr:col>
      <xdr:colOff>0</xdr:colOff>
      <xdr:row>41</xdr:row>
      <xdr:rowOff>151407</xdr:rowOff>
    </xdr:to>
    <xdr:sp macro="" textlink="">
      <xdr:nvSpPr>
        <xdr:cNvPr id="2" name="Text Box 1">
          <a:extLst>
            <a:ext uri="{FF2B5EF4-FFF2-40B4-BE49-F238E27FC236}">
              <a16:creationId xmlns:a16="http://schemas.microsoft.com/office/drawing/2014/main" id="{460ECBD8-9BFD-4A9A-9473-599042A78DC7}"/>
            </a:ext>
          </a:extLst>
        </xdr:cNvPr>
        <xdr:cNvSpPr txBox="1">
          <a:spLocks noChangeArrowheads="1"/>
        </xdr:cNvSpPr>
      </xdr:nvSpPr>
      <xdr:spPr bwMode="auto">
        <a:xfrm flipV="1">
          <a:off x="9512300" y="6178550"/>
          <a:ext cx="0" cy="24665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53</xdr:row>
      <xdr:rowOff>66675</xdr:rowOff>
    </xdr:from>
    <xdr:to>
      <xdr:col>13</xdr:col>
      <xdr:colOff>0</xdr:colOff>
      <xdr:row>54</xdr:row>
      <xdr:rowOff>152515</xdr:rowOff>
    </xdr:to>
    <xdr:sp macro="" textlink="">
      <xdr:nvSpPr>
        <xdr:cNvPr id="3" name="Text Box 2">
          <a:extLst>
            <a:ext uri="{FF2B5EF4-FFF2-40B4-BE49-F238E27FC236}">
              <a16:creationId xmlns:a16="http://schemas.microsoft.com/office/drawing/2014/main" id="{A07FC2CE-675B-4A62-928D-F7BB58696D8C}"/>
            </a:ext>
          </a:extLst>
        </xdr:cNvPr>
        <xdr:cNvSpPr txBox="1">
          <a:spLocks noChangeArrowheads="1"/>
        </xdr:cNvSpPr>
      </xdr:nvSpPr>
      <xdr:spPr bwMode="auto">
        <a:xfrm flipV="1">
          <a:off x="9512300" y="8169275"/>
          <a:ext cx="0" cy="2382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59</xdr:row>
      <xdr:rowOff>53975</xdr:rowOff>
    </xdr:from>
    <xdr:to>
      <xdr:col>13</xdr:col>
      <xdr:colOff>0</xdr:colOff>
      <xdr:row>60</xdr:row>
      <xdr:rowOff>127741</xdr:rowOff>
    </xdr:to>
    <xdr:sp macro="" textlink="">
      <xdr:nvSpPr>
        <xdr:cNvPr id="4" name="Text Box 3">
          <a:extLst>
            <a:ext uri="{FF2B5EF4-FFF2-40B4-BE49-F238E27FC236}">
              <a16:creationId xmlns:a16="http://schemas.microsoft.com/office/drawing/2014/main" id="{6368843A-E6E5-4752-90FD-19C25FF7BE31}"/>
            </a:ext>
          </a:extLst>
        </xdr:cNvPr>
        <xdr:cNvSpPr txBox="1">
          <a:spLocks noChangeArrowheads="1"/>
        </xdr:cNvSpPr>
      </xdr:nvSpPr>
      <xdr:spPr bwMode="auto">
        <a:xfrm flipV="1">
          <a:off x="9512300" y="9083675"/>
          <a:ext cx="0" cy="22616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64</xdr:row>
      <xdr:rowOff>0</xdr:rowOff>
    </xdr:from>
    <xdr:to>
      <xdr:col>13</xdr:col>
      <xdr:colOff>0</xdr:colOff>
      <xdr:row>64</xdr:row>
      <xdr:rowOff>0</xdr:rowOff>
    </xdr:to>
    <xdr:sp macro="" textlink="">
      <xdr:nvSpPr>
        <xdr:cNvPr id="5" name="Text Box 4">
          <a:extLst>
            <a:ext uri="{FF2B5EF4-FFF2-40B4-BE49-F238E27FC236}">
              <a16:creationId xmlns:a16="http://schemas.microsoft.com/office/drawing/2014/main" id="{A7603745-2F04-4609-A61E-93BE0F0305B9}"/>
            </a:ext>
          </a:extLst>
        </xdr:cNvPr>
        <xdr:cNvSpPr txBox="1">
          <a:spLocks noChangeArrowheads="1"/>
        </xdr:cNvSpPr>
      </xdr:nvSpPr>
      <xdr:spPr bwMode="auto">
        <a:xfrm flipV="1">
          <a:off x="9512300" y="98044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27</xdr:row>
      <xdr:rowOff>57150</xdr:rowOff>
    </xdr:from>
    <xdr:to>
      <xdr:col>13</xdr:col>
      <xdr:colOff>0</xdr:colOff>
      <xdr:row>28</xdr:row>
      <xdr:rowOff>146797</xdr:rowOff>
    </xdr:to>
    <xdr:sp macro="" textlink="">
      <xdr:nvSpPr>
        <xdr:cNvPr id="6" name="Text Box 5">
          <a:extLst>
            <a:ext uri="{FF2B5EF4-FFF2-40B4-BE49-F238E27FC236}">
              <a16:creationId xmlns:a16="http://schemas.microsoft.com/office/drawing/2014/main" id="{008D2C4B-916A-4E51-B14D-3A4C61841890}"/>
            </a:ext>
          </a:extLst>
        </xdr:cNvPr>
        <xdr:cNvSpPr txBox="1">
          <a:spLocks noChangeArrowheads="1"/>
        </xdr:cNvSpPr>
      </xdr:nvSpPr>
      <xdr:spPr bwMode="auto">
        <a:xfrm flipV="1">
          <a:off x="9512300" y="4197350"/>
          <a:ext cx="0" cy="24204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47</xdr:row>
      <xdr:rowOff>66675</xdr:rowOff>
    </xdr:from>
    <xdr:to>
      <xdr:col>13</xdr:col>
      <xdr:colOff>0</xdr:colOff>
      <xdr:row>48</xdr:row>
      <xdr:rowOff>152515</xdr:rowOff>
    </xdr:to>
    <xdr:sp macro="" textlink="">
      <xdr:nvSpPr>
        <xdr:cNvPr id="7" name="Text Box 6">
          <a:extLst>
            <a:ext uri="{FF2B5EF4-FFF2-40B4-BE49-F238E27FC236}">
              <a16:creationId xmlns:a16="http://schemas.microsoft.com/office/drawing/2014/main" id="{C95E626D-6F75-4634-939C-F8D0DFF40C6D}"/>
            </a:ext>
          </a:extLst>
        </xdr:cNvPr>
        <xdr:cNvSpPr txBox="1">
          <a:spLocks noChangeArrowheads="1"/>
        </xdr:cNvSpPr>
      </xdr:nvSpPr>
      <xdr:spPr bwMode="auto">
        <a:xfrm flipV="1">
          <a:off x="9512300" y="7254875"/>
          <a:ext cx="0" cy="2382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53</xdr:row>
      <xdr:rowOff>53975</xdr:rowOff>
    </xdr:from>
    <xdr:to>
      <xdr:col>13</xdr:col>
      <xdr:colOff>0</xdr:colOff>
      <xdr:row>54</xdr:row>
      <xdr:rowOff>133249</xdr:rowOff>
    </xdr:to>
    <xdr:sp macro="" textlink="">
      <xdr:nvSpPr>
        <xdr:cNvPr id="8" name="Text Box 7">
          <a:extLst>
            <a:ext uri="{FF2B5EF4-FFF2-40B4-BE49-F238E27FC236}">
              <a16:creationId xmlns:a16="http://schemas.microsoft.com/office/drawing/2014/main" id="{00A688CD-0AF4-49F5-A47B-0DC7A816C862}"/>
            </a:ext>
          </a:extLst>
        </xdr:cNvPr>
        <xdr:cNvSpPr txBox="1">
          <a:spLocks noChangeArrowheads="1"/>
        </xdr:cNvSpPr>
      </xdr:nvSpPr>
      <xdr:spPr bwMode="auto">
        <a:xfrm flipV="1">
          <a:off x="9512300" y="8156575"/>
          <a:ext cx="0" cy="2316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58</xdr:row>
      <xdr:rowOff>38100</xdr:rowOff>
    </xdr:from>
    <xdr:to>
      <xdr:col>13</xdr:col>
      <xdr:colOff>0</xdr:colOff>
      <xdr:row>59</xdr:row>
      <xdr:rowOff>133364</xdr:rowOff>
    </xdr:to>
    <xdr:sp macro="" textlink="">
      <xdr:nvSpPr>
        <xdr:cNvPr id="9" name="Text Box 8">
          <a:extLst>
            <a:ext uri="{FF2B5EF4-FFF2-40B4-BE49-F238E27FC236}">
              <a16:creationId xmlns:a16="http://schemas.microsoft.com/office/drawing/2014/main" id="{DE7C8130-44F7-4345-B61A-57522C5792E5}"/>
            </a:ext>
          </a:extLst>
        </xdr:cNvPr>
        <xdr:cNvSpPr txBox="1">
          <a:spLocks noChangeArrowheads="1"/>
        </xdr:cNvSpPr>
      </xdr:nvSpPr>
      <xdr:spPr bwMode="auto">
        <a:xfrm flipV="1">
          <a:off x="9512300" y="8902700"/>
          <a:ext cx="0" cy="26036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43BA7-CB0F-4955-868D-281EF51D87A1}">
  <sheetPr>
    <pageSetUpPr fitToPage="1"/>
  </sheetPr>
  <dimension ref="A1:AH64"/>
  <sheetViews>
    <sheetView tabSelected="1" zoomScaleNormal="100" zoomScaleSheetLayoutView="110" workbookViewId="0"/>
  </sheetViews>
  <sheetFormatPr defaultColWidth="9" defaultRowHeight="12" x14ac:dyDescent="0.2"/>
  <cols>
    <col min="1" max="1" width="2.6328125" style="57" customWidth="1"/>
    <col min="2" max="3" width="3" style="57" customWidth="1"/>
    <col min="4" max="4" width="2.6328125" style="57" customWidth="1"/>
    <col min="5" max="5" width="1.90625" style="57" customWidth="1"/>
    <col min="6" max="6" width="8.36328125" style="57" customWidth="1"/>
    <col min="7" max="7" width="7.1796875" style="57" bestFit="1" customWidth="1"/>
    <col min="8" max="8" width="6" style="57" bestFit="1" customWidth="1"/>
    <col min="9" max="9" width="4.90625" style="57" bestFit="1" customWidth="1"/>
    <col min="10" max="10" width="8" style="57" bestFit="1" customWidth="1"/>
    <col min="11" max="11" width="10.08984375" style="57" bestFit="1" customWidth="1"/>
    <col min="12" max="12" width="9.36328125" style="57" bestFit="1" customWidth="1"/>
    <col min="13" max="13" width="9.08984375" style="57" bestFit="1" customWidth="1"/>
    <col min="14" max="15" width="8" style="57" bestFit="1" customWidth="1"/>
    <col min="16" max="16" width="7.81640625" style="57" customWidth="1"/>
    <col min="17" max="17" width="8" style="168" bestFit="1" customWidth="1"/>
    <col min="18" max="19" width="6.6328125" style="168" customWidth="1"/>
    <col min="20" max="21" width="9" style="57"/>
    <col min="22" max="22" width="7" style="57" customWidth="1"/>
    <col min="23" max="256" width="9" style="57"/>
    <col min="257" max="257" width="2.6328125" style="57" customWidth="1"/>
    <col min="258" max="259" width="3" style="57" customWidth="1"/>
    <col min="260" max="260" width="2.6328125" style="57" customWidth="1"/>
    <col min="261" max="261" width="1.90625" style="57" customWidth="1"/>
    <col min="262" max="262" width="8.36328125" style="57" customWidth="1"/>
    <col min="263" max="263" width="7.1796875" style="57" bestFit="1" customWidth="1"/>
    <col min="264" max="264" width="6" style="57" bestFit="1" customWidth="1"/>
    <col min="265" max="265" width="4.90625" style="57" bestFit="1" customWidth="1"/>
    <col min="266" max="266" width="8" style="57" bestFit="1" customWidth="1"/>
    <col min="267" max="267" width="10.08984375" style="57" bestFit="1" customWidth="1"/>
    <col min="268" max="268" width="9.36328125" style="57" bestFit="1" customWidth="1"/>
    <col min="269" max="269" width="9.08984375" style="57" bestFit="1" customWidth="1"/>
    <col min="270" max="271" width="8" style="57" bestFit="1" customWidth="1"/>
    <col min="272" max="272" width="7.81640625" style="57" customWidth="1"/>
    <col min="273" max="273" width="8" style="57" bestFit="1" customWidth="1"/>
    <col min="274" max="275" width="6.6328125" style="57" customWidth="1"/>
    <col min="276" max="277" width="9" style="57"/>
    <col min="278" max="278" width="7" style="57" customWidth="1"/>
    <col min="279" max="512" width="9" style="57"/>
    <col min="513" max="513" width="2.6328125" style="57" customWidth="1"/>
    <col min="514" max="515" width="3" style="57" customWidth="1"/>
    <col min="516" max="516" width="2.6328125" style="57" customWidth="1"/>
    <col min="517" max="517" width="1.90625" style="57" customWidth="1"/>
    <col min="518" max="518" width="8.36328125" style="57" customWidth="1"/>
    <col min="519" max="519" width="7.1796875" style="57" bestFit="1" customWidth="1"/>
    <col min="520" max="520" width="6" style="57" bestFit="1" customWidth="1"/>
    <col min="521" max="521" width="4.90625" style="57" bestFit="1" customWidth="1"/>
    <col min="522" max="522" width="8" style="57" bestFit="1" customWidth="1"/>
    <col min="523" max="523" width="10.08984375" style="57" bestFit="1" customWidth="1"/>
    <col min="524" max="524" width="9.36328125" style="57" bestFit="1" customWidth="1"/>
    <col min="525" max="525" width="9.08984375" style="57" bestFit="1" customWidth="1"/>
    <col min="526" max="527" width="8" style="57" bestFit="1" customWidth="1"/>
    <col min="528" max="528" width="7.81640625" style="57" customWidth="1"/>
    <col min="529" max="529" width="8" style="57" bestFit="1" customWidth="1"/>
    <col min="530" max="531" width="6.6328125" style="57" customWidth="1"/>
    <col min="532" max="533" width="9" style="57"/>
    <col min="534" max="534" width="7" style="57" customWidth="1"/>
    <col min="535" max="768" width="9" style="57"/>
    <col min="769" max="769" width="2.6328125" style="57" customWidth="1"/>
    <col min="770" max="771" width="3" style="57" customWidth="1"/>
    <col min="772" max="772" width="2.6328125" style="57" customWidth="1"/>
    <col min="773" max="773" width="1.90625" style="57" customWidth="1"/>
    <col min="774" max="774" width="8.36328125" style="57" customWidth="1"/>
    <col min="775" max="775" width="7.1796875" style="57" bestFit="1" customWidth="1"/>
    <col min="776" max="776" width="6" style="57" bestFit="1" customWidth="1"/>
    <col min="777" max="777" width="4.90625" style="57" bestFit="1" customWidth="1"/>
    <col min="778" max="778" width="8" style="57" bestFit="1" customWidth="1"/>
    <col min="779" max="779" width="10.08984375" style="57" bestFit="1" customWidth="1"/>
    <col min="780" max="780" width="9.36328125" style="57" bestFit="1" customWidth="1"/>
    <col min="781" max="781" width="9.08984375" style="57" bestFit="1" customWidth="1"/>
    <col min="782" max="783" width="8" style="57" bestFit="1" customWidth="1"/>
    <col min="784" max="784" width="7.81640625" style="57" customWidth="1"/>
    <col min="785" max="785" width="8" style="57" bestFit="1" customWidth="1"/>
    <col min="786" max="787" width="6.6328125" style="57" customWidth="1"/>
    <col min="788" max="789" width="9" style="57"/>
    <col min="790" max="790" width="7" style="57" customWidth="1"/>
    <col min="791" max="1024" width="9" style="57"/>
    <col min="1025" max="1025" width="2.6328125" style="57" customWidth="1"/>
    <col min="1026" max="1027" width="3" style="57" customWidth="1"/>
    <col min="1028" max="1028" width="2.6328125" style="57" customWidth="1"/>
    <col min="1029" max="1029" width="1.90625" style="57" customWidth="1"/>
    <col min="1030" max="1030" width="8.36328125" style="57" customWidth="1"/>
    <col min="1031" max="1031" width="7.1796875" style="57" bestFit="1" customWidth="1"/>
    <col min="1032" max="1032" width="6" style="57" bestFit="1" customWidth="1"/>
    <col min="1033" max="1033" width="4.90625" style="57" bestFit="1" customWidth="1"/>
    <col min="1034" max="1034" width="8" style="57" bestFit="1" customWidth="1"/>
    <col min="1035" max="1035" width="10.08984375" style="57" bestFit="1" customWidth="1"/>
    <col min="1036" max="1036" width="9.36328125" style="57" bestFit="1" customWidth="1"/>
    <col min="1037" max="1037" width="9.08984375" style="57" bestFit="1" customWidth="1"/>
    <col min="1038" max="1039" width="8" style="57" bestFit="1" customWidth="1"/>
    <col min="1040" max="1040" width="7.81640625" style="57" customWidth="1"/>
    <col min="1041" max="1041" width="8" style="57" bestFit="1" customWidth="1"/>
    <col min="1042" max="1043" width="6.6328125" style="57" customWidth="1"/>
    <col min="1044" max="1045" width="9" style="57"/>
    <col min="1046" max="1046" width="7" style="57" customWidth="1"/>
    <col min="1047" max="1280" width="9" style="57"/>
    <col min="1281" max="1281" width="2.6328125" style="57" customWidth="1"/>
    <col min="1282" max="1283" width="3" style="57" customWidth="1"/>
    <col min="1284" max="1284" width="2.6328125" style="57" customWidth="1"/>
    <col min="1285" max="1285" width="1.90625" style="57" customWidth="1"/>
    <col min="1286" max="1286" width="8.36328125" style="57" customWidth="1"/>
    <col min="1287" max="1287" width="7.1796875" style="57" bestFit="1" customWidth="1"/>
    <col min="1288" max="1288" width="6" style="57" bestFit="1" customWidth="1"/>
    <col min="1289" max="1289" width="4.90625" style="57" bestFit="1" customWidth="1"/>
    <col min="1290" max="1290" width="8" style="57" bestFit="1" customWidth="1"/>
    <col min="1291" max="1291" width="10.08984375" style="57" bestFit="1" customWidth="1"/>
    <col min="1292" max="1292" width="9.36328125" style="57" bestFit="1" customWidth="1"/>
    <col min="1293" max="1293" width="9.08984375" style="57" bestFit="1" customWidth="1"/>
    <col min="1294" max="1295" width="8" style="57" bestFit="1" customWidth="1"/>
    <col min="1296" max="1296" width="7.81640625" style="57" customWidth="1"/>
    <col min="1297" max="1297" width="8" style="57" bestFit="1" customWidth="1"/>
    <col min="1298" max="1299" width="6.6328125" style="57" customWidth="1"/>
    <col min="1300" max="1301" width="9" style="57"/>
    <col min="1302" max="1302" width="7" style="57" customWidth="1"/>
    <col min="1303" max="1536" width="9" style="57"/>
    <col min="1537" max="1537" width="2.6328125" style="57" customWidth="1"/>
    <col min="1538" max="1539" width="3" style="57" customWidth="1"/>
    <col min="1540" max="1540" width="2.6328125" style="57" customWidth="1"/>
    <col min="1541" max="1541" width="1.90625" style="57" customWidth="1"/>
    <col min="1542" max="1542" width="8.36328125" style="57" customWidth="1"/>
    <col min="1543" max="1543" width="7.1796875" style="57" bestFit="1" customWidth="1"/>
    <col min="1544" max="1544" width="6" style="57" bestFit="1" customWidth="1"/>
    <col min="1545" max="1545" width="4.90625" style="57" bestFit="1" customWidth="1"/>
    <col min="1546" max="1546" width="8" style="57" bestFit="1" customWidth="1"/>
    <col min="1547" max="1547" width="10.08984375" style="57" bestFit="1" customWidth="1"/>
    <col min="1548" max="1548" width="9.36328125" style="57" bestFit="1" customWidth="1"/>
    <col min="1549" max="1549" width="9.08984375" style="57" bestFit="1" customWidth="1"/>
    <col min="1550" max="1551" width="8" style="57" bestFit="1" customWidth="1"/>
    <col min="1552" max="1552" width="7.81640625" style="57" customWidth="1"/>
    <col min="1553" max="1553" width="8" style="57" bestFit="1" customWidth="1"/>
    <col min="1554" max="1555" width="6.6328125" style="57" customWidth="1"/>
    <col min="1556" max="1557" width="9" style="57"/>
    <col min="1558" max="1558" width="7" style="57" customWidth="1"/>
    <col min="1559" max="1792" width="9" style="57"/>
    <col min="1793" max="1793" width="2.6328125" style="57" customWidth="1"/>
    <col min="1794" max="1795" width="3" style="57" customWidth="1"/>
    <col min="1796" max="1796" width="2.6328125" style="57" customWidth="1"/>
    <col min="1797" max="1797" width="1.90625" style="57" customWidth="1"/>
    <col min="1798" max="1798" width="8.36328125" style="57" customWidth="1"/>
    <col min="1799" max="1799" width="7.1796875" style="57" bestFit="1" customWidth="1"/>
    <col min="1800" max="1800" width="6" style="57" bestFit="1" customWidth="1"/>
    <col min="1801" max="1801" width="4.90625" style="57" bestFit="1" customWidth="1"/>
    <col min="1802" max="1802" width="8" style="57" bestFit="1" customWidth="1"/>
    <col min="1803" max="1803" width="10.08984375" style="57" bestFit="1" customWidth="1"/>
    <col min="1804" max="1804" width="9.36328125" style="57" bestFit="1" customWidth="1"/>
    <col min="1805" max="1805" width="9.08984375" style="57" bestFit="1" customWidth="1"/>
    <col min="1806" max="1807" width="8" style="57" bestFit="1" customWidth="1"/>
    <col min="1808" max="1808" width="7.81640625" style="57" customWidth="1"/>
    <col min="1809" max="1809" width="8" style="57" bestFit="1" customWidth="1"/>
    <col min="1810" max="1811" width="6.6328125" style="57" customWidth="1"/>
    <col min="1812" max="1813" width="9" style="57"/>
    <col min="1814" max="1814" width="7" style="57" customWidth="1"/>
    <col min="1815" max="2048" width="9" style="57"/>
    <col min="2049" max="2049" width="2.6328125" style="57" customWidth="1"/>
    <col min="2050" max="2051" width="3" style="57" customWidth="1"/>
    <col min="2052" max="2052" width="2.6328125" style="57" customWidth="1"/>
    <col min="2053" max="2053" width="1.90625" style="57" customWidth="1"/>
    <col min="2054" max="2054" width="8.36328125" style="57" customWidth="1"/>
    <col min="2055" max="2055" width="7.1796875" style="57" bestFit="1" customWidth="1"/>
    <col min="2056" max="2056" width="6" style="57" bestFit="1" customWidth="1"/>
    <col min="2057" max="2057" width="4.90625" style="57" bestFit="1" customWidth="1"/>
    <col min="2058" max="2058" width="8" style="57" bestFit="1" customWidth="1"/>
    <col min="2059" max="2059" width="10.08984375" style="57" bestFit="1" customWidth="1"/>
    <col min="2060" max="2060" width="9.36328125" style="57" bestFit="1" customWidth="1"/>
    <col min="2061" max="2061" width="9.08984375" style="57" bestFit="1" customWidth="1"/>
    <col min="2062" max="2063" width="8" style="57" bestFit="1" customWidth="1"/>
    <col min="2064" max="2064" width="7.81640625" style="57" customWidth="1"/>
    <col min="2065" max="2065" width="8" style="57" bestFit="1" customWidth="1"/>
    <col min="2066" max="2067" width="6.6328125" style="57" customWidth="1"/>
    <col min="2068" max="2069" width="9" style="57"/>
    <col min="2070" max="2070" width="7" style="57" customWidth="1"/>
    <col min="2071" max="2304" width="9" style="57"/>
    <col min="2305" max="2305" width="2.6328125" style="57" customWidth="1"/>
    <col min="2306" max="2307" width="3" style="57" customWidth="1"/>
    <col min="2308" max="2308" width="2.6328125" style="57" customWidth="1"/>
    <col min="2309" max="2309" width="1.90625" style="57" customWidth="1"/>
    <col min="2310" max="2310" width="8.36328125" style="57" customWidth="1"/>
    <col min="2311" max="2311" width="7.1796875" style="57" bestFit="1" customWidth="1"/>
    <col min="2312" max="2312" width="6" style="57" bestFit="1" customWidth="1"/>
    <col min="2313" max="2313" width="4.90625" style="57" bestFit="1" customWidth="1"/>
    <col min="2314" max="2314" width="8" style="57" bestFit="1" customWidth="1"/>
    <col min="2315" max="2315" width="10.08984375" style="57" bestFit="1" customWidth="1"/>
    <col min="2316" max="2316" width="9.36328125" style="57" bestFit="1" customWidth="1"/>
    <col min="2317" max="2317" width="9.08984375" style="57" bestFit="1" customWidth="1"/>
    <col min="2318" max="2319" width="8" style="57" bestFit="1" customWidth="1"/>
    <col min="2320" max="2320" width="7.81640625" style="57" customWidth="1"/>
    <col min="2321" max="2321" width="8" style="57" bestFit="1" customWidth="1"/>
    <col min="2322" max="2323" width="6.6328125" style="57" customWidth="1"/>
    <col min="2324" max="2325" width="9" style="57"/>
    <col min="2326" max="2326" width="7" style="57" customWidth="1"/>
    <col min="2327" max="2560" width="9" style="57"/>
    <col min="2561" max="2561" width="2.6328125" style="57" customWidth="1"/>
    <col min="2562" max="2563" width="3" style="57" customWidth="1"/>
    <col min="2564" max="2564" width="2.6328125" style="57" customWidth="1"/>
    <col min="2565" max="2565" width="1.90625" style="57" customWidth="1"/>
    <col min="2566" max="2566" width="8.36328125" style="57" customWidth="1"/>
    <col min="2567" max="2567" width="7.1796875" style="57" bestFit="1" customWidth="1"/>
    <col min="2568" max="2568" width="6" style="57" bestFit="1" customWidth="1"/>
    <col min="2569" max="2569" width="4.90625" style="57" bestFit="1" customWidth="1"/>
    <col min="2570" max="2570" width="8" style="57" bestFit="1" customWidth="1"/>
    <col min="2571" max="2571" width="10.08984375" style="57" bestFit="1" customWidth="1"/>
    <col min="2572" max="2572" width="9.36328125" style="57" bestFit="1" customWidth="1"/>
    <col min="2573" max="2573" width="9.08984375" style="57" bestFit="1" customWidth="1"/>
    <col min="2574" max="2575" width="8" style="57" bestFit="1" customWidth="1"/>
    <col min="2576" max="2576" width="7.81640625" style="57" customWidth="1"/>
    <col min="2577" max="2577" width="8" style="57" bestFit="1" customWidth="1"/>
    <col min="2578" max="2579" width="6.6328125" style="57" customWidth="1"/>
    <col min="2580" max="2581" width="9" style="57"/>
    <col min="2582" max="2582" width="7" style="57" customWidth="1"/>
    <col min="2583" max="2816" width="9" style="57"/>
    <col min="2817" max="2817" width="2.6328125" style="57" customWidth="1"/>
    <col min="2818" max="2819" width="3" style="57" customWidth="1"/>
    <col min="2820" max="2820" width="2.6328125" style="57" customWidth="1"/>
    <col min="2821" max="2821" width="1.90625" style="57" customWidth="1"/>
    <col min="2822" max="2822" width="8.36328125" style="57" customWidth="1"/>
    <col min="2823" max="2823" width="7.1796875" style="57" bestFit="1" customWidth="1"/>
    <col min="2824" max="2824" width="6" style="57" bestFit="1" customWidth="1"/>
    <col min="2825" max="2825" width="4.90625" style="57" bestFit="1" customWidth="1"/>
    <col min="2826" max="2826" width="8" style="57" bestFit="1" customWidth="1"/>
    <col min="2827" max="2827" width="10.08984375" style="57" bestFit="1" customWidth="1"/>
    <col min="2828" max="2828" width="9.36328125" style="57" bestFit="1" customWidth="1"/>
    <col min="2829" max="2829" width="9.08984375" style="57" bestFit="1" customWidth="1"/>
    <col min="2830" max="2831" width="8" style="57" bestFit="1" customWidth="1"/>
    <col min="2832" max="2832" width="7.81640625" style="57" customWidth="1"/>
    <col min="2833" max="2833" width="8" style="57" bestFit="1" customWidth="1"/>
    <col min="2834" max="2835" width="6.6328125" style="57" customWidth="1"/>
    <col min="2836" max="2837" width="9" style="57"/>
    <col min="2838" max="2838" width="7" style="57" customWidth="1"/>
    <col min="2839" max="3072" width="9" style="57"/>
    <col min="3073" max="3073" width="2.6328125" style="57" customWidth="1"/>
    <col min="3074" max="3075" width="3" style="57" customWidth="1"/>
    <col min="3076" max="3076" width="2.6328125" style="57" customWidth="1"/>
    <col min="3077" max="3077" width="1.90625" style="57" customWidth="1"/>
    <col min="3078" max="3078" width="8.36328125" style="57" customWidth="1"/>
    <col min="3079" max="3079" width="7.1796875" style="57" bestFit="1" customWidth="1"/>
    <col min="3080" max="3080" width="6" style="57" bestFit="1" customWidth="1"/>
    <col min="3081" max="3081" width="4.90625" style="57" bestFit="1" customWidth="1"/>
    <col min="3082" max="3082" width="8" style="57" bestFit="1" customWidth="1"/>
    <col min="3083" max="3083" width="10.08984375" style="57" bestFit="1" customWidth="1"/>
    <col min="3084" max="3084" width="9.36328125" style="57" bestFit="1" customWidth="1"/>
    <col min="3085" max="3085" width="9.08984375" style="57" bestFit="1" customWidth="1"/>
    <col min="3086" max="3087" width="8" style="57" bestFit="1" customWidth="1"/>
    <col min="3088" max="3088" width="7.81640625" style="57" customWidth="1"/>
    <col min="3089" max="3089" width="8" style="57" bestFit="1" customWidth="1"/>
    <col min="3090" max="3091" width="6.6328125" style="57" customWidth="1"/>
    <col min="3092" max="3093" width="9" style="57"/>
    <col min="3094" max="3094" width="7" style="57" customWidth="1"/>
    <col min="3095" max="3328" width="9" style="57"/>
    <col min="3329" max="3329" width="2.6328125" style="57" customWidth="1"/>
    <col min="3330" max="3331" width="3" style="57" customWidth="1"/>
    <col min="3332" max="3332" width="2.6328125" style="57" customWidth="1"/>
    <col min="3333" max="3333" width="1.90625" style="57" customWidth="1"/>
    <col min="3334" max="3334" width="8.36328125" style="57" customWidth="1"/>
    <col min="3335" max="3335" width="7.1796875" style="57" bestFit="1" customWidth="1"/>
    <col min="3336" max="3336" width="6" style="57" bestFit="1" customWidth="1"/>
    <col min="3337" max="3337" width="4.90625" style="57" bestFit="1" customWidth="1"/>
    <col min="3338" max="3338" width="8" style="57" bestFit="1" customWidth="1"/>
    <col min="3339" max="3339" width="10.08984375" style="57" bestFit="1" customWidth="1"/>
    <col min="3340" max="3340" width="9.36328125" style="57" bestFit="1" customWidth="1"/>
    <col min="3341" max="3341" width="9.08984375" style="57" bestFit="1" customWidth="1"/>
    <col min="3342" max="3343" width="8" style="57" bestFit="1" customWidth="1"/>
    <col min="3344" max="3344" width="7.81640625" style="57" customWidth="1"/>
    <col min="3345" max="3345" width="8" style="57" bestFit="1" customWidth="1"/>
    <col min="3346" max="3347" width="6.6328125" style="57" customWidth="1"/>
    <col min="3348" max="3349" width="9" style="57"/>
    <col min="3350" max="3350" width="7" style="57" customWidth="1"/>
    <col min="3351" max="3584" width="9" style="57"/>
    <col min="3585" max="3585" width="2.6328125" style="57" customWidth="1"/>
    <col min="3586" max="3587" width="3" style="57" customWidth="1"/>
    <col min="3588" max="3588" width="2.6328125" style="57" customWidth="1"/>
    <col min="3589" max="3589" width="1.90625" style="57" customWidth="1"/>
    <col min="3590" max="3590" width="8.36328125" style="57" customWidth="1"/>
    <col min="3591" max="3591" width="7.1796875" style="57" bestFit="1" customWidth="1"/>
    <col min="3592" max="3592" width="6" style="57" bestFit="1" customWidth="1"/>
    <col min="3593" max="3593" width="4.90625" style="57" bestFit="1" customWidth="1"/>
    <col min="3594" max="3594" width="8" style="57" bestFit="1" customWidth="1"/>
    <col min="3595" max="3595" width="10.08984375" style="57" bestFit="1" customWidth="1"/>
    <col min="3596" max="3596" width="9.36328125" style="57" bestFit="1" customWidth="1"/>
    <col min="3597" max="3597" width="9.08984375" style="57" bestFit="1" customWidth="1"/>
    <col min="3598" max="3599" width="8" style="57" bestFit="1" customWidth="1"/>
    <col min="3600" max="3600" width="7.81640625" style="57" customWidth="1"/>
    <col min="3601" max="3601" width="8" style="57" bestFit="1" customWidth="1"/>
    <col min="3602" max="3603" width="6.6328125" style="57" customWidth="1"/>
    <col min="3604" max="3605" width="9" style="57"/>
    <col min="3606" max="3606" width="7" style="57" customWidth="1"/>
    <col min="3607" max="3840" width="9" style="57"/>
    <col min="3841" max="3841" width="2.6328125" style="57" customWidth="1"/>
    <col min="3842" max="3843" width="3" style="57" customWidth="1"/>
    <col min="3844" max="3844" width="2.6328125" style="57" customWidth="1"/>
    <col min="3845" max="3845" width="1.90625" style="57" customWidth="1"/>
    <col min="3846" max="3846" width="8.36328125" style="57" customWidth="1"/>
    <col min="3847" max="3847" width="7.1796875" style="57" bestFit="1" customWidth="1"/>
    <col min="3848" max="3848" width="6" style="57" bestFit="1" customWidth="1"/>
    <col min="3849" max="3849" width="4.90625" style="57" bestFit="1" customWidth="1"/>
    <col min="3850" max="3850" width="8" style="57" bestFit="1" customWidth="1"/>
    <col min="3851" max="3851" width="10.08984375" style="57" bestFit="1" customWidth="1"/>
    <col min="3852" max="3852" width="9.36328125" style="57" bestFit="1" customWidth="1"/>
    <col min="3853" max="3853" width="9.08984375" style="57" bestFit="1" customWidth="1"/>
    <col min="3854" max="3855" width="8" style="57" bestFit="1" customWidth="1"/>
    <col min="3856" max="3856" width="7.81640625" style="57" customWidth="1"/>
    <col min="3857" max="3857" width="8" style="57" bestFit="1" customWidth="1"/>
    <col min="3858" max="3859" width="6.6328125" style="57" customWidth="1"/>
    <col min="3860" max="3861" width="9" style="57"/>
    <col min="3862" max="3862" width="7" style="57" customWidth="1"/>
    <col min="3863" max="4096" width="9" style="57"/>
    <col min="4097" max="4097" width="2.6328125" style="57" customWidth="1"/>
    <col min="4098" max="4099" width="3" style="57" customWidth="1"/>
    <col min="4100" max="4100" width="2.6328125" style="57" customWidth="1"/>
    <col min="4101" max="4101" width="1.90625" style="57" customWidth="1"/>
    <col min="4102" max="4102" width="8.36328125" style="57" customWidth="1"/>
    <col min="4103" max="4103" width="7.1796875" style="57" bestFit="1" customWidth="1"/>
    <col min="4104" max="4104" width="6" style="57" bestFit="1" customWidth="1"/>
    <col min="4105" max="4105" width="4.90625" style="57" bestFit="1" customWidth="1"/>
    <col min="4106" max="4106" width="8" style="57" bestFit="1" customWidth="1"/>
    <col min="4107" max="4107" width="10.08984375" style="57" bestFit="1" customWidth="1"/>
    <col min="4108" max="4108" width="9.36328125" style="57" bestFit="1" customWidth="1"/>
    <col min="4109" max="4109" width="9.08984375" style="57" bestFit="1" customWidth="1"/>
    <col min="4110" max="4111" width="8" style="57" bestFit="1" customWidth="1"/>
    <col min="4112" max="4112" width="7.81640625" style="57" customWidth="1"/>
    <col min="4113" max="4113" width="8" style="57" bestFit="1" customWidth="1"/>
    <col min="4114" max="4115" width="6.6328125" style="57" customWidth="1"/>
    <col min="4116" max="4117" width="9" style="57"/>
    <col min="4118" max="4118" width="7" style="57" customWidth="1"/>
    <col min="4119" max="4352" width="9" style="57"/>
    <col min="4353" max="4353" width="2.6328125" style="57" customWidth="1"/>
    <col min="4354" max="4355" width="3" style="57" customWidth="1"/>
    <col min="4356" max="4356" width="2.6328125" style="57" customWidth="1"/>
    <col min="4357" max="4357" width="1.90625" style="57" customWidth="1"/>
    <col min="4358" max="4358" width="8.36328125" style="57" customWidth="1"/>
    <col min="4359" max="4359" width="7.1796875" style="57" bestFit="1" customWidth="1"/>
    <col min="4360" max="4360" width="6" style="57" bestFit="1" customWidth="1"/>
    <col min="4361" max="4361" width="4.90625" style="57" bestFit="1" customWidth="1"/>
    <col min="4362" max="4362" width="8" style="57" bestFit="1" customWidth="1"/>
    <col min="4363" max="4363" width="10.08984375" style="57" bestFit="1" customWidth="1"/>
    <col min="4364" max="4364" width="9.36328125" style="57" bestFit="1" customWidth="1"/>
    <col min="4365" max="4365" width="9.08984375" style="57" bestFit="1" customWidth="1"/>
    <col min="4366" max="4367" width="8" style="57" bestFit="1" customWidth="1"/>
    <col min="4368" max="4368" width="7.81640625" style="57" customWidth="1"/>
    <col min="4369" max="4369" width="8" style="57" bestFit="1" customWidth="1"/>
    <col min="4370" max="4371" width="6.6328125" style="57" customWidth="1"/>
    <col min="4372" max="4373" width="9" style="57"/>
    <col min="4374" max="4374" width="7" style="57" customWidth="1"/>
    <col min="4375" max="4608" width="9" style="57"/>
    <col min="4609" max="4609" width="2.6328125" style="57" customWidth="1"/>
    <col min="4610" max="4611" width="3" style="57" customWidth="1"/>
    <col min="4612" max="4612" width="2.6328125" style="57" customWidth="1"/>
    <col min="4613" max="4613" width="1.90625" style="57" customWidth="1"/>
    <col min="4614" max="4614" width="8.36328125" style="57" customWidth="1"/>
    <col min="4615" max="4615" width="7.1796875" style="57" bestFit="1" customWidth="1"/>
    <col min="4616" max="4616" width="6" style="57" bestFit="1" customWidth="1"/>
    <col min="4617" max="4617" width="4.90625" style="57" bestFit="1" customWidth="1"/>
    <col min="4618" max="4618" width="8" style="57" bestFit="1" customWidth="1"/>
    <col min="4619" max="4619" width="10.08984375" style="57" bestFit="1" customWidth="1"/>
    <col min="4620" max="4620" width="9.36328125" style="57" bestFit="1" customWidth="1"/>
    <col min="4621" max="4621" width="9.08984375" style="57" bestFit="1" customWidth="1"/>
    <col min="4622" max="4623" width="8" style="57" bestFit="1" customWidth="1"/>
    <col min="4624" max="4624" width="7.81640625" style="57" customWidth="1"/>
    <col min="4625" max="4625" width="8" style="57" bestFit="1" customWidth="1"/>
    <col min="4626" max="4627" width="6.6328125" style="57" customWidth="1"/>
    <col min="4628" max="4629" width="9" style="57"/>
    <col min="4630" max="4630" width="7" style="57" customWidth="1"/>
    <col min="4631" max="4864" width="9" style="57"/>
    <col min="4865" max="4865" width="2.6328125" style="57" customWidth="1"/>
    <col min="4866" max="4867" width="3" style="57" customWidth="1"/>
    <col min="4868" max="4868" width="2.6328125" style="57" customWidth="1"/>
    <col min="4869" max="4869" width="1.90625" style="57" customWidth="1"/>
    <col min="4870" max="4870" width="8.36328125" style="57" customWidth="1"/>
    <col min="4871" max="4871" width="7.1796875" style="57" bestFit="1" customWidth="1"/>
    <col min="4872" max="4872" width="6" style="57" bestFit="1" customWidth="1"/>
    <col min="4873" max="4873" width="4.90625" style="57" bestFit="1" customWidth="1"/>
    <col min="4874" max="4874" width="8" style="57" bestFit="1" customWidth="1"/>
    <col min="4875" max="4875" width="10.08984375" style="57" bestFit="1" customWidth="1"/>
    <col min="4876" max="4876" width="9.36328125" style="57" bestFit="1" customWidth="1"/>
    <col min="4877" max="4877" width="9.08984375" style="57" bestFit="1" customWidth="1"/>
    <col min="4878" max="4879" width="8" style="57" bestFit="1" customWidth="1"/>
    <col min="4880" max="4880" width="7.81640625" style="57" customWidth="1"/>
    <col min="4881" max="4881" width="8" style="57" bestFit="1" customWidth="1"/>
    <col min="4882" max="4883" width="6.6328125" style="57" customWidth="1"/>
    <col min="4884" max="4885" width="9" style="57"/>
    <col min="4886" max="4886" width="7" style="57" customWidth="1"/>
    <col min="4887" max="5120" width="9" style="57"/>
    <col min="5121" max="5121" width="2.6328125" style="57" customWidth="1"/>
    <col min="5122" max="5123" width="3" style="57" customWidth="1"/>
    <col min="5124" max="5124" width="2.6328125" style="57" customWidth="1"/>
    <col min="5125" max="5125" width="1.90625" style="57" customWidth="1"/>
    <col min="5126" max="5126" width="8.36328125" style="57" customWidth="1"/>
    <col min="5127" max="5127" width="7.1796875" style="57" bestFit="1" customWidth="1"/>
    <col min="5128" max="5128" width="6" style="57" bestFit="1" customWidth="1"/>
    <col min="5129" max="5129" width="4.90625" style="57" bestFit="1" customWidth="1"/>
    <col min="5130" max="5130" width="8" style="57" bestFit="1" customWidth="1"/>
    <col min="5131" max="5131" width="10.08984375" style="57" bestFit="1" customWidth="1"/>
    <col min="5132" max="5132" width="9.36328125" style="57" bestFit="1" customWidth="1"/>
    <col min="5133" max="5133" width="9.08984375" style="57" bestFit="1" customWidth="1"/>
    <col min="5134" max="5135" width="8" style="57" bestFit="1" customWidth="1"/>
    <col min="5136" max="5136" width="7.81640625" style="57" customWidth="1"/>
    <col min="5137" max="5137" width="8" style="57" bestFit="1" customWidth="1"/>
    <col min="5138" max="5139" width="6.6328125" style="57" customWidth="1"/>
    <col min="5140" max="5141" width="9" style="57"/>
    <col min="5142" max="5142" width="7" style="57" customWidth="1"/>
    <col min="5143" max="5376" width="9" style="57"/>
    <col min="5377" max="5377" width="2.6328125" style="57" customWidth="1"/>
    <col min="5378" max="5379" width="3" style="57" customWidth="1"/>
    <col min="5380" max="5380" width="2.6328125" style="57" customWidth="1"/>
    <col min="5381" max="5381" width="1.90625" style="57" customWidth="1"/>
    <col min="5382" max="5382" width="8.36328125" style="57" customWidth="1"/>
    <col min="5383" max="5383" width="7.1796875" style="57" bestFit="1" customWidth="1"/>
    <col min="5384" max="5384" width="6" style="57" bestFit="1" customWidth="1"/>
    <col min="5385" max="5385" width="4.90625" style="57" bestFit="1" customWidth="1"/>
    <col min="5386" max="5386" width="8" style="57" bestFit="1" customWidth="1"/>
    <col min="5387" max="5387" width="10.08984375" style="57" bestFit="1" customWidth="1"/>
    <col min="5388" max="5388" width="9.36328125" style="57" bestFit="1" customWidth="1"/>
    <col min="5389" max="5389" width="9.08984375" style="57" bestFit="1" customWidth="1"/>
    <col min="5390" max="5391" width="8" style="57" bestFit="1" customWidth="1"/>
    <col min="5392" max="5392" width="7.81640625" style="57" customWidth="1"/>
    <col min="5393" max="5393" width="8" style="57" bestFit="1" customWidth="1"/>
    <col min="5394" max="5395" width="6.6328125" style="57" customWidth="1"/>
    <col min="5396" max="5397" width="9" style="57"/>
    <col min="5398" max="5398" width="7" style="57" customWidth="1"/>
    <col min="5399" max="5632" width="9" style="57"/>
    <col min="5633" max="5633" width="2.6328125" style="57" customWidth="1"/>
    <col min="5634" max="5635" width="3" style="57" customWidth="1"/>
    <col min="5636" max="5636" width="2.6328125" style="57" customWidth="1"/>
    <col min="5637" max="5637" width="1.90625" style="57" customWidth="1"/>
    <col min="5638" max="5638" width="8.36328125" style="57" customWidth="1"/>
    <col min="5639" max="5639" width="7.1796875" style="57" bestFit="1" customWidth="1"/>
    <col min="5640" max="5640" width="6" style="57" bestFit="1" customWidth="1"/>
    <col min="5641" max="5641" width="4.90625" style="57" bestFit="1" customWidth="1"/>
    <col min="5642" max="5642" width="8" style="57" bestFit="1" customWidth="1"/>
    <col min="5643" max="5643" width="10.08984375" style="57" bestFit="1" customWidth="1"/>
    <col min="5644" max="5644" width="9.36328125" style="57" bestFit="1" customWidth="1"/>
    <col min="5645" max="5645" width="9.08984375" style="57" bestFit="1" customWidth="1"/>
    <col min="5646" max="5647" width="8" style="57" bestFit="1" customWidth="1"/>
    <col min="5648" max="5648" width="7.81640625" style="57" customWidth="1"/>
    <col min="5649" max="5649" width="8" style="57" bestFit="1" customWidth="1"/>
    <col min="5650" max="5651" width="6.6328125" style="57" customWidth="1"/>
    <col min="5652" max="5653" width="9" style="57"/>
    <col min="5654" max="5654" width="7" style="57" customWidth="1"/>
    <col min="5655" max="5888" width="9" style="57"/>
    <col min="5889" max="5889" width="2.6328125" style="57" customWidth="1"/>
    <col min="5890" max="5891" width="3" style="57" customWidth="1"/>
    <col min="5892" max="5892" width="2.6328125" style="57" customWidth="1"/>
    <col min="5893" max="5893" width="1.90625" style="57" customWidth="1"/>
    <col min="5894" max="5894" width="8.36328125" style="57" customWidth="1"/>
    <col min="5895" max="5895" width="7.1796875" style="57" bestFit="1" customWidth="1"/>
    <col min="5896" max="5896" width="6" style="57" bestFit="1" customWidth="1"/>
    <col min="5897" max="5897" width="4.90625" style="57" bestFit="1" customWidth="1"/>
    <col min="5898" max="5898" width="8" style="57" bestFit="1" customWidth="1"/>
    <col min="5899" max="5899" width="10.08984375" style="57" bestFit="1" customWidth="1"/>
    <col min="5900" max="5900" width="9.36328125" style="57" bestFit="1" customWidth="1"/>
    <col min="5901" max="5901" width="9.08984375" style="57" bestFit="1" customWidth="1"/>
    <col min="5902" max="5903" width="8" style="57" bestFit="1" customWidth="1"/>
    <col min="5904" max="5904" width="7.81640625" style="57" customWidth="1"/>
    <col min="5905" max="5905" width="8" style="57" bestFit="1" customWidth="1"/>
    <col min="5906" max="5907" width="6.6328125" style="57" customWidth="1"/>
    <col min="5908" max="5909" width="9" style="57"/>
    <col min="5910" max="5910" width="7" style="57" customWidth="1"/>
    <col min="5911" max="6144" width="9" style="57"/>
    <col min="6145" max="6145" width="2.6328125" style="57" customWidth="1"/>
    <col min="6146" max="6147" width="3" style="57" customWidth="1"/>
    <col min="6148" max="6148" width="2.6328125" style="57" customWidth="1"/>
    <col min="6149" max="6149" width="1.90625" style="57" customWidth="1"/>
    <col min="6150" max="6150" width="8.36328125" style="57" customWidth="1"/>
    <col min="6151" max="6151" width="7.1796875" style="57" bestFit="1" customWidth="1"/>
    <col min="6152" max="6152" width="6" style="57" bestFit="1" customWidth="1"/>
    <col min="6153" max="6153" width="4.90625" style="57" bestFit="1" customWidth="1"/>
    <col min="6154" max="6154" width="8" style="57" bestFit="1" customWidth="1"/>
    <col min="6155" max="6155" width="10.08984375" style="57" bestFit="1" customWidth="1"/>
    <col min="6156" max="6156" width="9.36328125" style="57" bestFit="1" customWidth="1"/>
    <col min="6157" max="6157" width="9.08984375" style="57" bestFit="1" customWidth="1"/>
    <col min="6158" max="6159" width="8" style="57" bestFit="1" customWidth="1"/>
    <col min="6160" max="6160" width="7.81640625" style="57" customWidth="1"/>
    <col min="6161" max="6161" width="8" style="57" bestFit="1" customWidth="1"/>
    <col min="6162" max="6163" width="6.6328125" style="57" customWidth="1"/>
    <col min="6164" max="6165" width="9" style="57"/>
    <col min="6166" max="6166" width="7" style="57" customWidth="1"/>
    <col min="6167" max="6400" width="9" style="57"/>
    <col min="6401" max="6401" width="2.6328125" style="57" customWidth="1"/>
    <col min="6402" max="6403" width="3" style="57" customWidth="1"/>
    <col min="6404" max="6404" width="2.6328125" style="57" customWidth="1"/>
    <col min="6405" max="6405" width="1.90625" style="57" customWidth="1"/>
    <col min="6406" max="6406" width="8.36328125" style="57" customWidth="1"/>
    <col min="6407" max="6407" width="7.1796875" style="57" bestFit="1" customWidth="1"/>
    <col min="6408" max="6408" width="6" style="57" bestFit="1" customWidth="1"/>
    <col min="6409" max="6409" width="4.90625" style="57" bestFit="1" customWidth="1"/>
    <col min="6410" max="6410" width="8" style="57" bestFit="1" customWidth="1"/>
    <col min="6411" max="6411" width="10.08984375" style="57" bestFit="1" customWidth="1"/>
    <col min="6412" max="6412" width="9.36328125" style="57" bestFit="1" customWidth="1"/>
    <col min="6413" max="6413" width="9.08984375" style="57" bestFit="1" customWidth="1"/>
    <col min="6414" max="6415" width="8" style="57" bestFit="1" customWidth="1"/>
    <col min="6416" max="6416" width="7.81640625" style="57" customWidth="1"/>
    <col min="6417" max="6417" width="8" style="57" bestFit="1" customWidth="1"/>
    <col min="6418" max="6419" width="6.6328125" style="57" customWidth="1"/>
    <col min="6420" max="6421" width="9" style="57"/>
    <col min="6422" max="6422" width="7" style="57" customWidth="1"/>
    <col min="6423" max="6656" width="9" style="57"/>
    <col min="6657" max="6657" width="2.6328125" style="57" customWidth="1"/>
    <col min="6658" max="6659" width="3" style="57" customWidth="1"/>
    <col min="6660" max="6660" width="2.6328125" style="57" customWidth="1"/>
    <col min="6661" max="6661" width="1.90625" style="57" customWidth="1"/>
    <col min="6662" max="6662" width="8.36328125" style="57" customWidth="1"/>
    <col min="6663" max="6663" width="7.1796875" style="57" bestFit="1" customWidth="1"/>
    <col min="6664" max="6664" width="6" style="57" bestFit="1" customWidth="1"/>
    <col min="6665" max="6665" width="4.90625" style="57" bestFit="1" customWidth="1"/>
    <col min="6666" max="6666" width="8" style="57" bestFit="1" customWidth="1"/>
    <col min="6667" max="6667" width="10.08984375" style="57" bestFit="1" customWidth="1"/>
    <col min="6668" max="6668" width="9.36328125" style="57" bestFit="1" customWidth="1"/>
    <col min="6669" max="6669" width="9.08984375" style="57" bestFit="1" customWidth="1"/>
    <col min="6670" max="6671" width="8" style="57" bestFit="1" customWidth="1"/>
    <col min="6672" max="6672" width="7.81640625" style="57" customWidth="1"/>
    <col min="6673" max="6673" width="8" style="57" bestFit="1" customWidth="1"/>
    <col min="6674" max="6675" width="6.6328125" style="57" customWidth="1"/>
    <col min="6676" max="6677" width="9" style="57"/>
    <col min="6678" max="6678" width="7" style="57" customWidth="1"/>
    <col min="6679" max="6912" width="9" style="57"/>
    <col min="6913" max="6913" width="2.6328125" style="57" customWidth="1"/>
    <col min="6914" max="6915" width="3" style="57" customWidth="1"/>
    <col min="6916" max="6916" width="2.6328125" style="57" customWidth="1"/>
    <col min="6917" max="6917" width="1.90625" style="57" customWidth="1"/>
    <col min="6918" max="6918" width="8.36328125" style="57" customWidth="1"/>
    <col min="6919" max="6919" width="7.1796875" style="57" bestFit="1" customWidth="1"/>
    <col min="6920" max="6920" width="6" style="57" bestFit="1" customWidth="1"/>
    <col min="6921" max="6921" width="4.90625" style="57" bestFit="1" customWidth="1"/>
    <col min="6922" max="6922" width="8" style="57" bestFit="1" customWidth="1"/>
    <col min="6923" max="6923" width="10.08984375" style="57" bestFit="1" customWidth="1"/>
    <col min="6924" max="6924" width="9.36328125" style="57" bestFit="1" customWidth="1"/>
    <col min="6925" max="6925" width="9.08984375" style="57" bestFit="1" customWidth="1"/>
    <col min="6926" max="6927" width="8" style="57" bestFit="1" customWidth="1"/>
    <col min="6928" max="6928" width="7.81640625" style="57" customWidth="1"/>
    <col min="6929" max="6929" width="8" style="57" bestFit="1" customWidth="1"/>
    <col min="6930" max="6931" width="6.6328125" style="57" customWidth="1"/>
    <col min="6932" max="6933" width="9" style="57"/>
    <col min="6934" max="6934" width="7" style="57" customWidth="1"/>
    <col min="6935" max="7168" width="9" style="57"/>
    <col min="7169" max="7169" width="2.6328125" style="57" customWidth="1"/>
    <col min="7170" max="7171" width="3" style="57" customWidth="1"/>
    <col min="7172" max="7172" width="2.6328125" style="57" customWidth="1"/>
    <col min="7173" max="7173" width="1.90625" style="57" customWidth="1"/>
    <col min="7174" max="7174" width="8.36328125" style="57" customWidth="1"/>
    <col min="7175" max="7175" width="7.1796875" style="57" bestFit="1" customWidth="1"/>
    <col min="7176" max="7176" width="6" style="57" bestFit="1" customWidth="1"/>
    <col min="7177" max="7177" width="4.90625" style="57" bestFit="1" customWidth="1"/>
    <col min="7178" max="7178" width="8" style="57" bestFit="1" customWidth="1"/>
    <col min="7179" max="7179" width="10.08984375" style="57" bestFit="1" customWidth="1"/>
    <col min="7180" max="7180" width="9.36328125" style="57" bestFit="1" customWidth="1"/>
    <col min="7181" max="7181" width="9.08984375" style="57" bestFit="1" customWidth="1"/>
    <col min="7182" max="7183" width="8" style="57" bestFit="1" customWidth="1"/>
    <col min="7184" max="7184" width="7.81640625" style="57" customWidth="1"/>
    <col min="7185" max="7185" width="8" style="57" bestFit="1" customWidth="1"/>
    <col min="7186" max="7187" width="6.6328125" style="57" customWidth="1"/>
    <col min="7188" max="7189" width="9" style="57"/>
    <col min="7190" max="7190" width="7" style="57" customWidth="1"/>
    <col min="7191" max="7424" width="9" style="57"/>
    <col min="7425" max="7425" width="2.6328125" style="57" customWidth="1"/>
    <col min="7426" max="7427" width="3" style="57" customWidth="1"/>
    <col min="7428" max="7428" width="2.6328125" style="57" customWidth="1"/>
    <col min="7429" max="7429" width="1.90625" style="57" customWidth="1"/>
    <col min="7430" max="7430" width="8.36328125" style="57" customWidth="1"/>
    <col min="7431" max="7431" width="7.1796875" style="57" bestFit="1" customWidth="1"/>
    <col min="7432" max="7432" width="6" style="57" bestFit="1" customWidth="1"/>
    <col min="7433" max="7433" width="4.90625" style="57" bestFit="1" customWidth="1"/>
    <col min="7434" max="7434" width="8" style="57" bestFit="1" customWidth="1"/>
    <col min="7435" max="7435" width="10.08984375" style="57" bestFit="1" customWidth="1"/>
    <col min="7436" max="7436" width="9.36328125" style="57" bestFit="1" customWidth="1"/>
    <col min="7437" max="7437" width="9.08984375" style="57" bestFit="1" customWidth="1"/>
    <col min="7438" max="7439" width="8" style="57" bestFit="1" customWidth="1"/>
    <col min="7440" max="7440" width="7.81640625" style="57" customWidth="1"/>
    <col min="7441" max="7441" width="8" style="57" bestFit="1" customWidth="1"/>
    <col min="7442" max="7443" width="6.6328125" style="57" customWidth="1"/>
    <col min="7444" max="7445" width="9" style="57"/>
    <col min="7446" max="7446" width="7" style="57" customWidth="1"/>
    <col min="7447" max="7680" width="9" style="57"/>
    <col min="7681" max="7681" width="2.6328125" style="57" customWidth="1"/>
    <col min="7682" max="7683" width="3" style="57" customWidth="1"/>
    <col min="7684" max="7684" width="2.6328125" style="57" customWidth="1"/>
    <col min="7685" max="7685" width="1.90625" style="57" customWidth="1"/>
    <col min="7686" max="7686" width="8.36328125" style="57" customWidth="1"/>
    <col min="7687" max="7687" width="7.1796875" style="57" bestFit="1" customWidth="1"/>
    <col min="7688" max="7688" width="6" style="57" bestFit="1" customWidth="1"/>
    <col min="7689" max="7689" width="4.90625" style="57" bestFit="1" customWidth="1"/>
    <col min="7690" max="7690" width="8" style="57" bestFit="1" customWidth="1"/>
    <col min="7691" max="7691" width="10.08984375" style="57" bestFit="1" customWidth="1"/>
    <col min="7692" max="7692" width="9.36328125" style="57" bestFit="1" customWidth="1"/>
    <col min="7693" max="7693" width="9.08984375" style="57" bestFit="1" customWidth="1"/>
    <col min="7694" max="7695" width="8" style="57" bestFit="1" customWidth="1"/>
    <col min="7696" max="7696" width="7.81640625" style="57" customWidth="1"/>
    <col min="7697" max="7697" width="8" style="57" bestFit="1" customWidth="1"/>
    <col min="7698" max="7699" width="6.6328125" style="57" customWidth="1"/>
    <col min="7700" max="7701" width="9" style="57"/>
    <col min="7702" max="7702" width="7" style="57" customWidth="1"/>
    <col min="7703" max="7936" width="9" style="57"/>
    <col min="7937" max="7937" width="2.6328125" style="57" customWidth="1"/>
    <col min="7938" max="7939" width="3" style="57" customWidth="1"/>
    <col min="7940" max="7940" width="2.6328125" style="57" customWidth="1"/>
    <col min="7941" max="7941" width="1.90625" style="57" customWidth="1"/>
    <col min="7942" max="7942" width="8.36328125" style="57" customWidth="1"/>
    <col min="7943" max="7943" width="7.1796875" style="57" bestFit="1" customWidth="1"/>
    <col min="7944" max="7944" width="6" style="57" bestFit="1" customWidth="1"/>
    <col min="7945" max="7945" width="4.90625" style="57" bestFit="1" customWidth="1"/>
    <col min="7946" max="7946" width="8" style="57" bestFit="1" customWidth="1"/>
    <col min="7947" max="7947" width="10.08984375" style="57" bestFit="1" customWidth="1"/>
    <col min="7948" max="7948" width="9.36328125" style="57" bestFit="1" customWidth="1"/>
    <col min="7949" max="7949" width="9.08984375" style="57" bestFit="1" customWidth="1"/>
    <col min="7950" max="7951" width="8" style="57" bestFit="1" customWidth="1"/>
    <col min="7952" max="7952" width="7.81640625" style="57" customWidth="1"/>
    <col min="7953" max="7953" width="8" style="57" bestFit="1" customWidth="1"/>
    <col min="7954" max="7955" width="6.6328125" style="57" customWidth="1"/>
    <col min="7956" max="7957" width="9" style="57"/>
    <col min="7958" max="7958" width="7" style="57" customWidth="1"/>
    <col min="7959" max="8192" width="9" style="57"/>
    <col min="8193" max="8193" width="2.6328125" style="57" customWidth="1"/>
    <col min="8194" max="8195" width="3" style="57" customWidth="1"/>
    <col min="8196" max="8196" width="2.6328125" style="57" customWidth="1"/>
    <col min="8197" max="8197" width="1.90625" style="57" customWidth="1"/>
    <col min="8198" max="8198" width="8.36328125" style="57" customWidth="1"/>
    <col min="8199" max="8199" width="7.1796875" style="57" bestFit="1" customWidth="1"/>
    <col min="8200" max="8200" width="6" style="57" bestFit="1" customWidth="1"/>
    <col min="8201" max="8201" width="4.90625" style="57" bestFit="1" customWidth="1"/>
    <col min="8202" max="8202" width="8" style="57" bestFit="1" customWidth="1"/>
    <col min="8203" max="8203" width="10.08984375" style="57" bestFit="1" customWidth="1"/>
    <col min="8204" max="8204" width="9.36328125" style="57" bestFit="1" customWidth="1"/>
    <col min="8205" max="8205" width="9.08984375" style="57" bestFit="1" customWidth="1"/>
    <col min="8206" max="8207" width="8" style="57" bestFit="1" customWidth="1"/>
    <col min="8208" max="8208" width="7.81640625" style="57" customWidth="1"/>
    <col min="8209" max="8209" width="8" style="57" bestFit="1" customWidth="1"/>
    <col min="8210" max="8211" width="6.6328125" style="57" customWidth="1"/>
    <col min="8212" max="8213" width="9" style="57"/>
    <col min="8214" max="8214" width="7" style="57" customWidth="1"/>
    <col min="8215" max="8448" width="9" style="57"/>
    <col min="8449" max="8449" width="2.6328125" style="57" customWidth="1"/>
    <col min="8450" max="8451" width="3" style="57" customWidth="1"/>
    <col min="8452" max="8452" width="2.6328125" style="57" customWidth="1"/>
    <col min="8453" max="8453" width="1.90625" style="57" customWidth="1"/>
    <col min="8454" max="8454" width="8.36328125" style="57" customWidth="1"/>
    <col min="8455" max="8455" width="7.1796875" style="57" bestFit="1" customWidth="1"/>
    <col min="8456" max="8456" width="6" style="57" bestFit="1" customWidth="1"/>
    <col min="8457" max="8457" width="4.90625" style="57" bestFit="1" customWidth="1"/>
    <col min="8458" max="8458" width="8" style="57" bestFit="1" customWidth="1"/>
    <col min="8459" max="8459" width="10.08984375" style="57" bestFit="1" customWidth="1"/>
    <col min="8460" max="8460" width="9.36328125" style="57" bestFit="1" customWidth="1"/>
    <col min="8461" max="8461" width="9.08984375" style="57" bestFit="1" customWidth="1"/>
    <col min="8462" max="8463" width="8" style="57" bestFit="1" customWidth="1"/>
    <col min="8464" max="8464" width="7.81640625" style="57" customWidth="1"/>
    <col min="8465" max="8465" width="8" style="57" bestFit="1" customWidth="1"/>
    <col min="8466" max="8467" width="6.6328125" style="57" customWidth="1"/>
    <col min="8468" max="8469" width="9" style="57"/>
    <col min="8470" max="8470" width="7" style="57" customWidth="1"/>
    <col min="8471" max="8704" width="9" style="57"/>
    <col min="8705" max="8705" width="2.6328125" style="57" customWidth="1"/>
    <col min="8706" max="8707" width="3" style="57" customWidth="1"/>
    <col min="8708" max="8708" width="2.6328125" style="57" customWidth="1"/>
    <col min="8709" max="8709" width="1.90625" style="57" customWidth="1"/>
    <col min="8710" max="8710" width="8.36328125" style="57" customWidth="1"/>
    <col min="8711" max="8711" width="7.1796875" style="57" bestFit="1" customWidth="1"/>
    <col min="8712" max="8712" width="6" style="57" bestFit="1" customWidth="1"/>
    <col min="8713" max="8713" width="4.90625" style="57" bestFit="1" customWidth="1"/>
    <col min="8714" max="8714" width="8" style="57" bestFit="1" customWidth="1"/>
    <col min="8715" max="8715" width="10.08984375" style="57" bestFit="1" customWidth="1"/>
    <col min="8716" max="8716" width="9.36328125" style="57" bestFit="1" customWidth="1"/>
    <col min="8717" max="8717" width="9.08984375" style="57" bestFit="1" customWidth="1"/>
    <col min="8718" max="8719" width="8" style="57" bestFit="1" customWidth="1"/>
    <col min="8720" max="8720" width="7.81640625" style="57" customWidth="1"/>
    <col min="8721" max="8721" width="8" style="57" bestFit="1" customWidth="1"/>
    <col min="8722" max="8723" width="6.6328125" style="57" customWidth="1"/>
    <col min="8724" max="8725" width="9" style="57"/>
    <col min="8726" max="8726" width="7" style="57" customWidth="1"/>
    <col min="8727" max="8960" width="9" style="57"/>
    <col min="8961" max="8961" width="2.6328125" style="57" customWidth="1"/>
    <col min="8962" max="8963" width="3" style="57" customWidth="1"/>
    <col min="8964" max="8964" width="2.6328125" style="57" customWidth="1"/>
    <col min="8965" max="8965" width="1.90625" style="57" customWidth="1"/>
    <col min="8966" max="8966" width="8.36328125" style="57" customWidth="1"/>
    <col min="8967" max="8967" width="7.1796875" style="57" bestFit="1" customWidth="1"/>
    <col min="8968" max="8968" width="6" style="57" bestFit="1" customWidth="1"/>
    <col min="8969" max="8969" width="4.90625" style="57" bestFit="1" customWidth="1"/>
    <col min="8970" max="8970" width="8" style="57" bestFit="1" customWidth="1"/>
    <col min="8971" max="8971" width="10.08984375" style="57" bestFit="1" customWidth="1"/>
    <col min="8972" max="8972" width="9.36328125" style="57" bestFit="1" customWidth="1"/>
    <col min="8973" max="8973" width="9.08984375" style="57" bestFit="1" customWidth="1"/>
    <col min="8974" max="8975" width="8" style="57" bestFit="1" customWidth="1"/>
    <col min="8976" max="8976" width="7.81640625" style="57" customWidth="1"/>
    <col min="8977" max="8977" width="8" style="57" bestFit="1" customWidth="1"/>
    <col min="8978" max="8979" width="6.6328125" style="57" customWidth="1"/>
    <col min="8980" max="8981" width="9" style="57"/>
    <col min="8982" max="8982" width="7" style="57" customWidth="1"/>
    <col min="8983" max="9216" width="9" style="57"/>
    <col min="9217" max="9217" width="2.6328125" style="57" customWidth="1"/>
    <col min="9218" max="9219" width="3" style="57" customWidth="1"/>
    <col min="9220" max="9220" width="2.6328125" style="57" customWidth="1"/>
    <col min="9221" max="9221" width="1.90625" style="57" customWidth="1"/>
    <col min="9222" max="9222" width="8.36328125" style="57" customWidth="1"/>
    <col min="9223" max="9223" width="7.1796875" style="57" bestFit="1" customWidth="1"/>
    <col min="9224" max="9224" width="6" style="57" bestFit="1" customWidth="1"/>
    <col min="9225" max="9225" width="4.90625" style="57" bestFit="1" customWidth="1"/>
    <col min="9226" max="9226" width="8" style="57" bestFit="1" customWidth="1"/>
    <col min="9227" max="9227" width="10.08984375" style="57" bestFit="1" customWidth="1"/>
    <col min="9228" max="9228" width="9.36328125" style="57" bestFit="1" customWidth="1"/>
    <col min="9229" max="9229" width="9.08984375" style="57" bestFit="1" customWidth="1"/>
    <col min="9230" max="9231" width="8" style="57" bestFit="1" customWidth="1"/>
    <col min="9232" max="9232" width="7.81640625" style="57" customWidth="1"/>
    <col min="9233" max="9233" width="8" style="57" bestFit="1" customWidth="1"/>
    <col min="9234" max="9235" width="6.6328125" style="57" customWidth="1"/>
    <col min="9236" max="9237" width="9" style="57"/>
    <col min="9238" max="9238" width="7" style="57" customWidth="1"/>
    <col min="9239" max="9472" width="9" style="57"/>
    <col min="9473" max="9473" width="2.6328125" style="57" customWidth="1"/>
    <col min="9474" max="9475" width="3" style="57" customWidth="1"/>
    <col min="9476" max="9476" width="2.6328125" style="57" customWidth="1"/>
    <col min="9477" max="9477" width="1.90625" style="57" customWidth="1"/>
    <col min="9478" max="9478" width="8.36328125" style="57" customWidth="1"/>
    <col min="9479" max="9479" width="7.1796875" style="57" bestFit="1" customWidth="1"/>
    <col min="9480" max="9480" width="6" style="57" bestFit="1" customWidth="1"/>
    <col min="9481" max="9481" width="4.90625" style="57" bestFit="1" customWidth="1"/>
    <col min="9482" max="9482" width="8" style="57" bestFit="1" customWidth="1"/>
    <col min="9483" max="9483" width="10.08984375" style="57" bestFit="1" customWidth="1"/>
    <col min="9484" max="9484" width="9.36328125" style="57" bestFit="1" customWidth="1"/>
    <col min="9485" max="9485" width="9.08984375" style="57" bestFit="1" customWidth="1"/>
    <col min="9486" max="9487" width="8" style="57" bestFit="1" customWidth="1"/>
    <col min="9488" max="9488" width="7.81640625" style="57" customWidth="1"/>
    <col min="9489" max="9489" width="8" style="57" bestFit="1" customWidth="1"/>
    <col min="9490" max="9491" width="6.6328125" style="57" customWidth="1"/>
    <col min="9492" max="9493" width="9" style="57"/>
    <col min="9494" max="9494" width="7" style="57" customWidth="1"/>
    <col min="9495" max="9728" width="9" style="57"/>
    <col min="9729" max="9729" width="2.6328125" style="57" customWidth="1"/>
    <col min="9730" max="9731" width="3" style="57" customWidth="1"/>
    <col min="9732" max="9732" width="2.6328125" style="57" customWidth="1"/>
    <col min="9733" max="9733" width="1.90625" style="57" customWidth="1"/>
    <col min="9734" max="9734" width="8.36328125" style="57" customWidth="1"/>
    <col min="9735" max="9735" width="7.1796875" style="57" bestFit="1" customWidth="1"/>
    <col min="9736" max="9736" width="6" style="57" bestFit="1" customWidth="1"/>
    <col min="9737" max="9737" width="4.90625" style="57" bestFit="1" customWidth="1"/>
    <col min="9738" max="9738" width="8" style="57" bestFit="1" customWidth="1"/>
    <col min="9739" max="9739" width="10.08984375" style="57" bestFit="1" customWidth="1"/>
    <col min="9740" max="9740" width="9.36328125" style="57" bestFit="1" customWidth="1"/>
    <col min="9741" max="9741" width="9.08984375" style="57" bestFit="1" customWidth="1"/>
    <col min="9742" max="9743" width="8" style="57" bestFit="1" customWidth="1"/>
    <col min="9744" max="9744" width="7.81640625" style="57" customWidth="1"/>
    <col min="9745" max="9745" width="8" style="57" bestFit="1" customWidth="1"/>
    <col min="9746" max="9747" width="6.6328125" style="57" customWidth="1"/>
    <col min="9748" max="9749" width="9" style="57"/>
    <col min="9750" max="9750" width="7" style="57" customWidth="1"/>
    <col min="9751" max="9984" width="9" style="57"/>
    <col min="9985" max="9985" width="2.6328125" style="57" customWidth="1"/>
    <col min="9986" max="9987" width="3" style="57" customWidth="1"/>
    <col min="9988" max="9988" width="2.6328125" style="57" customWidth="1"/>
    <col min="9989" max="9989" width="1.90625" style="57" customWidth="1"/>
    <col min="9990" max="9990" width="8.36328125" style="57" customWidth="1"/>
    <col min="9991" max="9991" width="7.1796875" style="57" bestFit="1" customWidth="1"/>
    <col min="9992" max="9992" width="6" style="57" bestFit="1" customWidth="1"/>
    <col min="9993" max="9993" width="4.90625" style="57" bestFit="1" customWidth="1"/>
    <col min="9994" max="9994" width="8" style="57" bestFit="1" customWidth="1"/>
    <col min="9995" max="9995" width="10.08984375" style="57" bestFit="1" customWidth="1"/>
    <col min="9996" max="9996" width="9.36328125" style="57" bestFit="1" customWidth="1"/>
    <col min="9997" max="9997" width="9.08984375" style="57" bestFit="1" customWidth="1"/>
    <col min="9998" max="9999" width="8" style="57" bestFit="1" customWidth="1"/>
    <col min="10000" max="10000" width="7.81640625" style="57" customWidth="1"/>
    <col min="10001" max="10001" width="8" style="57" bestFit="1" customWidth="1"/>
    <col min="10002" max="10003" width="6.6328125" style="57" customWidth="1"/>
    <col min="10004" max="10005" width="9" style="57"/>
    <col min="10006" max="10006" width="7" style="57" customWidth="1"/>
    <col min="10007" max="10240" width="9" style="57"/>
    <col min="10241" max="10241" width="2.6328125" style="57" customWidth="1"/>
    <col min="10242" max="10243" width="3" style="57" customWidth="1"/>
    <col min="10244" max="10244" width="2.6328125" style="57" customWidth="1"/>
    <col min="10245" max="10245" width="1.90625" style="57" customWidth="1"/>
    <col min="10246" max="10246" width="8.36328125" style="57" customWidth="1"/>
    <col min="10247" max="10247" width="7.1796875" style="57" bestFit="1" customWidth="1"/>
    <col min="10248" max="10248" width="6" style="57" bestFit="1" customWidth="1"/>
    <col min="10249" max="10249" width="4.90625" style="57" bestFit="1" customWidth="1"/>
    <col min="10250" max="10250" width="8" style="57" bestFit="1" customWidth="1"/>
    <col min="10251" max="10251" width="10.08984375" style="57" bestFit="1" customWidth="1"/>
    <col min="10252" max="10252" width="9.36328125" style="57" bestFit="1" customWidth="1"/>
    <col min="10253" max="10253" width="9.08984375" style="57" bestFit="1" customWidth="1"/>
    <col min="10254" max="10255" width="8" style="57" bestFit="1" customWidth="1"/>
    <col min="10256" max="10256" width="7.81640625" style="57" customWidth="1"/>
    <col min="10257" max="10257" width="8" style="57" bestFit="1" customWidth="1"/>
    <col min="10258" max="10259" width="6.6328125" style="57" customWidth="1"/>
    <col min="10260" max="10261" width="9" style="57"/>
    <col min="10262" max="10262" width="7" style="57" customWidth="1"/>
    <col min="10263" max="10496" width="9" style="57"/>
    <col min="10497" max="10497" width="2.6328125" style="57" customWidth="1"/>
    <col min="10498" max="10499" width="3" style="57" customWidth="1"/>
    <col min="10500" max="10500" width="2.6328125" style="57" customWidth="1"/>
    <col min="10501" max="10501" width="1.90625" style="57" customWidth="1"/>
    <col min="10502" max="10502" width="8.36328125" style="57" customWidth="1"/>
    <col min="10503" max="10503" width="7.1796875" style="57" bestFit="1" customWidth="1"/>
    <col min="10504" max="10504" width="6" style="57" bestFit="1" customWidth="1"/>
    <col min="10505" max="10505" width="4.90625" style="57" bestFit="1" customWidth="1"/>
    <col min="10506" max="10506" width="8" style="57" bestFit="1" customWidth="1"/>
    <col min="10507" max="10507" width="10.08984375" style="57" bestFit="1" customWidth="1"/>
    <col min="10508" max="10508" width="9.36328125" style="57" bestFit="1" customWidth="1"/>
    <col min="10509" max="10509" width="9.08984375" style="57" bestFit="1" customWidth="1"/>
    <col min="10510" max="10511" width="8" style="57" bestFit="1" customWidth="1"/>
    <col min="10512" max="10512" width="7.81640625" style="57" customWidth="1"/>
    <col min="10513" max="10513" width="8" style="57" bestFit="1" customWidth="1"/>
    <col min="10514" max="10515" width="6.6328125" style="57" customWidth="1"/>
    <col min="10516" max="10517" width="9" style="57"/>
    <col min="10518" max="10518" width="7" style="57" customWidth="1"/>
    <col min="10519" max="10752" width="9" style="57"/>
    <col min="10753" max="10753" width="2.6328125" style="57" customWidth="1"/>
    <col min="10754" max="10755" width="3" style="57" customWidth="1"/>
    <col min="10756" max="10756" width="2.6328125" style="57" customWidth="1"/>
    <col min="10757" max="10757" width="1.90625" style="57" customWidth="1"/>
    <col min="10758" max="10758" width="8.36328125" style="57" customWidth="1"/>
    <col min="10759" max="10759" width="7.1796875" style="57" bestFit="1" customWidth="1"/>
    <col min="10760" max="10760" width="6" style="57" bestFit="1" customWidth="1"/>
    <col min="10761" max="10761" width="4.90625" style="57" bestFit="1" customWidth="1"/>
    <col min="10762" max="10762" width="8" style="57" bestFit="1" customWidth="1"/>
    <col min="10763" max="10763" width="10.08984375" style="57" bestFit="1" customWidth="1"/>
    <col min="10764" max="10764" width="9.36328125" style="57" bestFit="1" customWidth="1"/>
    <col min="10765" max="10765" width="9.08984375" style="57" bestFit="1" customWidth="1"/>
    <col min="10766" max="10767" width="8" style="57" bestFit="1" customWidth="1"/>
    <col min="10768" max="10768" width="7.81640625" style="57" customWidth="1"/>
    <col min="10769" max="10769" width="8" style="57" bestFit="1" customWidth="1"/>
    <col min="10770" max="10771" width="6.6328125" style="57" customWidth="1"/>
    <col min="10772" max="10773" width="9" style="57"/>
    <col min="10774" max="10774" width="7" style="57" customWidth="1"/>
    <col min="10775" max="11008" width="9" style="57"/>
    <col min="11009" max="11009" width="2.6328125" style="57" customWidth="1"/>
    <col min="11010" max="11011" width="3" style="57" customWidth="1"/>
    <col min="11012" max="11012" width="2.6328125" style="57" customWidth="1"/>
    <col min="11013" max="11013" width="1.90625" style="57" customWidth="1"/>
    <col min="11014" max="11014" width="8.36328125" style="57" customWidth="1"/>
    <col min="11015" max="11015" width="7.1796875" style="57" bestFit="1" customWidth="1"/>
    <col min="11016" max="11016" width="6" style="57" bestFit="1" customWidth="1"/>
    <col min="11017" max="11017" width="4.90625" style="57" bestFit="1" customWidth="1"/>
    <col min="11018" max="11018" width="8" style="57" bestFit="1" customWidth="1"/>
    <col min="11019" max="11019" width="10.08984375" style="57" bestFit="1" customWidth="1"/>
    <col min="11020" max="11020" width="9.36328125" style="57" bestFit="1" customWidth="1"/>
    <col min="11021" max="11021" width="9.08984375" style="57" bestFit="1" customWidth="1"/>
    <col min="11022" max="11023" width="8" style="57" bestFit="1" customWidth="1"/>
    <col min="11024" max="11024" width="7.81640625" style="57" customWidth="1"/>
    <col min="11025" max="11025" width="8" style="57" bestFit="1" customWidth="1"/>
    <col min="11026" max="11027" width="6.6328125" style="57" customWidth="1"/>
    <col min="11028" max="11029" width="9" style="57"/>
    <col min="11030" max="11030" width="7" style="57" customWidth="1"/>
    <col min="11031" max="11264" width="9" style="57"/>
    <col min="11265" max="11265" width="2.6328125" style="57" customWidth="1"/>
    <col min="11266" max="11267" width="3" style="57" customWidth="1"/>
    <col min="11268" max="11268" width="2.6328125" style="57" customWidth="1"/>
    <col min="11269" max="11269" width="1.90625" style="57" customWidth="1"/>
    <col min="11270" max="11270" width="8.36328125" style="57" customWidth="1"/>
    <col min="11271" max="11271" width="7.1796875" style="57" bestFit="1" customWidth="1"/>
    <col min="11272" max="11272" width="6" style="57" bestFit="1" customWidth="1"/>
    <col min="11273" max="11273" width="4.90625" style="57" bestFit="1" customWidth="1"/>
    <col min="11274" max="11274" width="8" style="57" bestFit="1" customWidth="1"/>
    <col min="11275" max="11275" width="10.08984375" style="57" bestFit="1" customWidth="1"/>
    <col min="11276" max="11276" width="9.36328125" style="57" bestFit="1" customWidth="1"/>
    <col min="11277" max="11277" width="9.08984375" style="57" bestFit="1" customWidth="1"/>
    <col min="11278" max="11279" width="8" style="57" bestFit="1" customWidth="1"/>
    <col min="11280" max="11280" width="7.81640625" style="57" customWidth="1"/>
    <col min="11281" max="11281" width="8" style="57" bestFit="1" customWidth="1"/>
    <col min="11282" max="11283" width="6.6328125" style="57" customWidth="1"/>
    <col min="11284" max="11285" width="9" style="57"/>
    <col min="11286" max="11286" width="7" style="57" customWidth="1"/>
    <col min="11287" max="11520" width="9" style="57"/>
    <col min="11521" max="11521" width="2.6328125" style="57" customWidth="1"/>
    <col min="11522" max="11523" width="3" style="57" customWidth="1"/>
    <col min="11524" max="11524" width="2.6328125" style="57" customWidth="1"/>
    <col min="11525" max="11525" width="1.90625" style="57" customWidth="1"/>
    <col min="11526" max="11526" width="8.36328125" style="57" customWidth="1"/>
    <col min="11527" max="11527" width="7.1796875" style="57" bestFit="1" customWidth="1"/>
    <col min="11528" max="11528" width="6" style="57" bestFit="1" customWidth="1"/>
    <col min="11529" max="11529" width="4.90625" style="57" bestFit="1" customWidth="1"/>
    <col min="11530" max="11530" width="8" style="57" bestFit="1" customWidth="1"/>
    <col min="11531" max="11531" width="10.08984375" style="57" bestFit="1" customWidth="1"/>
    <col min="11532" max="11532" width="9.36328125" style="57" bestFit="1" customWidth="1"/>
    <col min="11533" max="11533" width="9.08984375" style="57" bestFit="1" customWidth="1"/>
    <col min="11534" max="11535" width="8" style="57" bestFit="1" customWidth="1"/>
    <col min="11536" max="11536" width="7.81640625" style="57" customWidth="1"/>
    <col min="11537" max="11537" width="8" style="57" bestFit="1" customWidth="1"/>
    <col min="11538" max="11539" width="6.6328125" style="57" customWidth="1"/>
    <col min="11540" max="11541" width="9" style="57"/>
    <col min="11542" max="11542" width="7" style="57" customWidth="1"/>
    <col min="11543" max="11776" width="9" style="57"/>
    <col min="11777" max="11777" width="2.6328125" style="57" customWidth="1"/>
    <col min="11778" max="11779" width="3" style="57" customWidth="1"/>
    <col min="11780" max="11780" width="2.6328125" style="57" customWidth="1"/>
    <col min="11781" max="11781" width="1.90625" style="57" customWidth="1"/>
    <col min="11782" max="11782" width="8.36328125" style="57" customWidth="1"/>
    <col min="11783" max="11783" width="7.1796875" style="57" bestFit="1" customWidth="1"/>
    <col min="11784" max="11784" width="6" style="57" bestFit="1" customWidth="1"/>
    <col min="11785" max="11785" width="4.90625" style="57" bestFit="1" customWidth="1"/>
    <col min="11786" max="11786" width="8" style="57" bestFit="1" customWidth="1"/>
    <col min="11787" max="11787" width="10.08984375" style="57" bestFit="1" customWidth="1"/>
    <col min="11788" max="11788" width="9.36328125" style="57" bestFit="1" customWidth="1"/>
    <col min="11789" max="11789" width="9.08984375" style="57" bestFit="1" customWidth="1"/>
    <col min="11790" max="11791" width="8" style="57" bestFit="1" customWidth="1"/>
    <col min="11792" max="11792" width="7.81640625" style="57" customWidth="1"/>
    <col min="11793" max="11793" width="8" style="57" bestFit="1" customWidth="1"/>
    <col min="11794" max="11795" width="6.6328125" style="57" customWidth="1"/>
    <col min="11796" max="11797" width="9" style="57"/>
    <col min="11798" max="11798" width="7" style="57" customWidth="1"/>
    <col min="11799" max="12032" width="9" style="57"/>
    <col min="12033" max="12033" width="2.6328125" style="57" customWidth="1"/>
    <col min="12034" max="12035" width="3" style="57" customWidth="1"/>
    <col min="12036" max="12036" width="2.6328125" style="57" customWidth="1"/>
    <col min="12037" max="12037" width="1.90625" style="57" customWidth="1"/>
    <col min="12038" max="12038" width="8.36328125" style="57" customWidth="1"/>
    <col min="12039" max="12039" width="7.1796875" style="57" bestFit="1" customWidth="1"/>
    <col min="12040" max="12040" width="6" style="57" bestFit="1" customWidth="1"/>
    <col min="12041" max="12041" width="4.90625" style="57" bestFit="1" customWidth="1"/>
    <col min="12042" max="12042" width="8" style="57" bestFit="1" customWidth="1"/>
    <col min="12043" max="12043" width="10.08984375" style="57" bestFit="1" customWidth="1"/>
    <col min="12044" max="12044" width="9.36328125" style="57" bestFit="1" customWidth="1"/>
    <col min="12045" max="12045" width="9.08984375" style="57" bestFit="1" customWidth="1"/>
    <col min="12046" max="12047" width="8" style="57" bestFit="1" customWidth="1"/>
    <col min="12048" max="12048" width="7.81640625" style="57" customWidth="1"/>
    <col min="12049" max="12049" width="8" style="57" bestFit="1" customWidth="1"/>
    <col min="12050" max="12051" width="6.6328125" style="57" customWidth="1"/>
    <col min="12052" max="12053" width="9" style="57"/>
    <col min="12054" max="12054" width="7" style="57" customWidth="1"/>
    <col min="12055" max="12288" width="9" style="57"/>
    <col min="12289" max="12289" width="2.6328125" style="57" customWidth="1"/>
    <col min="12290" max="12291" width="3" style="57" customWidth="1"/>
    <col min="12292" max="12292" width="2.6328125" style="57" customWidth="1"/>
    <col min="12293" max="12293" width="1.90625" style="57" customWidth="1"/>
    <col min="12294" max="12294" width="8.36328125" style="57" customWidth="1"/>
    <col min="12295" max="12295" width="7.1796875" style="57" bestFit="1" customWidth="1"/>
    <col min="12296" max="12296" width="6" style="57" bestFit="1" customWidth="1"/>
    <col min="12297" max="12297" width="4.90625" style="57" bestFit="1" customWidth="1"/>
    <col min="12298" max="12298" width="8" style="57" bestFit="1" customWidth="1"/>
    <col min="12299" max="12299" width="10.08984375" style="57" bestFit="1" customWidth="1"/>
    <col min="12300" max="12300" width="9.36328125" style="57" bestFit="1" customWidth="1"/>
    <col min="12301" max="12301" width="9.08984375" style="57" bestFit="1" customWidth="1"/>
    <col min="12302" max="12303" width="8" style="57" bestFit="1" customWidth="1"/>
    <col min="12304" max="12304" width="7.81640625" style="57" customWidth="1"/>
    <col min="12305" max="12305" width="8" style="57" bestFit="1" customWidth="1"/>
    <col min="12306" max="12307" width="6.6328125" style="57" customWidth="1"/>
    <col min="12308" max="12309" width="9" style="57"/>
    <col min="12310" max="12310" width="7" style="57" customWidth="1"/>
    <col min="12311" max="12544" width="9" style="57"/>
    <col min="12545" max="12545" width="2.6328125" style="57" customWidth="1"/>
    <col min="12546" max="12547" width="3" style="57" customWidth="1"/>
    <col min="12548" max="12548" width="2.6328125" style="57" customWidth="1"/>
    <col min="12549" max="12549" width="1.90625" style="57" customWidth="1"/>
    <col min="12550" max="12550" width="8.36328125" style="57" customWidth="1"/>
    <col min="12551" max="12551" width="7.1796875" style="57" bestFit="1" customWidth="1"/>
    <col min="12552" max="12552" width="6" style="57" bestFit="1" customWidth="1"/>
    <col min="12553" max="12553" width="4.90625" style="57" bestFit="1" customWidth="1"/>
    <col min="12554" max="12554" width="8" style="57" bestFit="1" customWidth="1"/>
    <col min="12555" max="12555" width="10.08984375" style="57" bestFit="1" customWidth="1"/>
    <col min="12556" max="12556" width="9.36328125" style="57" bestFit="1" customWidth="1"/>
    <col min="12557" max="12557" width="9.08984375" style="57" bestFit="1" customWidth="1"/>
    <col min="12558" max="12559" width="8" style="57" bestFit="1" customWidth="1"/>
    <col min="12560" max="12560" width="7.81640625" style="57" customWidth="1"/>
    <col min="12561" max="12561" width="8" style="57" bestFit="1" customWidth="1"/>
    <col min="12562" max="12563" width="6.6328125" style="57" customWidth="1"/>
    <col min="12564" max="12565" width="9" style="57"/>
    <col min="12566" max="12566" width="7" style="57" customWidth="1"/>
    <col min="12567" max="12800" width="9" style="57"/>
    <col min="12801" max="12801" width="2.6328125" style="57" customWidth="1"/>
    <col min="12802" max="12803" width="3" style="57" customWidth="1"/>
    <col min="12804" max="12804" width="2.6328125" style="57" customWidth="1"/>
    <col min="12805" max="12805" width="1.90625" style="57" customWidth="1"/>
    <col min="12806" max="12806" width="8.36328125" style="57" customWidth="1"/>
    <col min="12807" max="12807" width="7.1796875" style="57" bestFit="1" customWidth="1"/>
    <col min="12808" max="12808" width="6" style="57" bestFit="1" customWidth="1"/>
    <col min="12809" max="12809" width="4.90625" style="57" bestFit="1" customWidth="1"/>
    <col min="12810" max="12810" width="8" style="57" bestFit="1" customWidth="1"/>
    <col min="12811" max="12811" width="10.08984375" style="57" bestFit="1" customWidth="1"/>
    <col min="12812" max="12812" width="9.36328125" style="57" bestFit="1" customWidth="1"/>
    <col min="12813" max="12813" width="9.08984375" style="57" bestFit="1" customWidth="1"/>
    <col min="12814" max="12815" width="8" style="57" bestFit="1" customWidth="1"/>
    <col min="12816" max="12816" width="7.81640625" style="57" customWidth="1"/>
    <col min="12817" max="12817" width="8" style="57" bestFit="1" customWidth="1"/>
    <col min="12818" max="12819" width="6.6328125" style="57" customWidth="1"/>
    <col min="12820" max="12821" width="9" style="57"/>
    <col min="12822" max="12822" width="7" style="57" customWidth="1"/>
    <col min="12823" max="13056" width="9" style="57"/>
    <col min="13057" max="13057" width="2.6328125" style="57" customWidth="1"/>
    <col min="13058" max="13059" width="3" style="57" customWidth="1"/>
    <col min="13060" max="13060" width="2.6328125" style="57" customWidth="1"/>
    <col min="13061" max="13061" width="1.90625" style="57" customWidth="1"/>
    <col min="13062" max="13062" width="8.36328125" style="57" customWidth="1"/>
    <col min="13063" max="13063" width="7.1796875" style="57" bestFit="1" customWidth="1"/>
    <col min="13064" max="13064" width="6" style="57" bestFit="1" customWidth="1"/>
    <col min="13065" max="13065" width="4.90625" style="57" bestFit="1" customWidth="1"/>
    <col min="13066" max="13066" width="8" style="57" bestFit="1" customWidth="1"/>
    <col min="13067" max="13067" width="10.08984375" style="57" bestFit="1" customWidth="1"/>
    <col min="13068" max="13068" width="9.36328125" style="57" bestFit="1" customWidth="1"/>
    <col min="13069" max="13069" width="9.08984375" style="57" bestFit="1" customWidth="1"/>
    <col min="13070" max="13071" width="8" style="57" bestFit="1" customWidth="1"/>
    <col min="13072" max="13072" width="7.81640625" style="57" customWidth="1"/>
    <col min="13073" max="13073" width="8" style="57" bestFit="1" customWidth="1"/>
    <col min="13074" max="13075" width="6.6328125" style="57" customWidth="1"/>
    <col min="13076" max="13077" width="9" style="57"/>
    <col min="13078" max="13078" width="7" style="57" customWidth="1"/>
    <col min="13079" max="13312" width="9" style="57"/>
    <col min="13313" max="13313" width="2.6328125" style="57" customWidth="1"/>
    <col min="13314" max="13315" width="3" style="57" customWidth="1"/>
    <col min="13316" max="13316" width="2.6328125" style="57" customWidth="1"/>
    <col min="13317" max="13317" width="1.90625" style="57" customWidth="1"/>
    <col min="13318" max="13318" width="8.36328125" style="57" customWidth="1"/>
    <col min="13319" max="13319" width="7.1796875" style="57" bestFit="1" customWidth="1"/>
    <col min="13320" max="13320" width="6" style="57" bestFit="1" customWidth="1"/>
    <col min="13321" max="13321" width="4.90625" style="57" bestFit="1" customWidth="1"/>
    <col min="13322" max="13322" width="8" style="57" bestFit="1" customWidth="1"/>
    <col min="13323" max="13323" width="10.08984375" style="57" bestFit="1" customWidth="1"/>
    <col min="13324" max="13324" width="9.36328125" style="57" bestFit="1" customWidth="1"/>
    <col min="13325" max="13325" width="9.08984375" style="57" bestFit="1" customWidth="1"/>
    <col min="13326" max="13327" width="8" style="57" bestFit="1" customWidth="1"/>
    <col min="13328" max="13328" width="7.81640625" style="57" customWidth="1"/>
    <col min="13329" max="13329" width="8" style="57" bestFit="1" customWidth="1"/>
    <col min="13330" max="13331" width="6.6328125" style="57" customWidth="1"/>
    <col min="13332" max="13333" width="9" style="57"/>
    <col min="13334" max="13334" width="7" style="57" customWidth="1"/>
    <col min="13335" max="13568" width="9" style="57"/>
    <col min="13569" max="13569" width="2.6328125" style="57" customWidth="1"/>
    <col min="13570" max="13571" width="3" style="57" customWidth="1"/>
    <col min="13572" max="13572" width="2.6328125" style="57" customWidth="1"/>
    <col min="13573" max="13573" width="1.90625" style="57" customWidth="1"/>
    <col min="13574" max="13574" width="8.36328125" style="57" customWidth="1"/>
    <col min="13575" max="13575" width="7.1796875" style="57" bestFit="1" customWidth="1"/>
    <col min="13576" max="13576" width="6" style="57" bestFit="1" customWidth="1"/>
    <col min="13577" max="13577" width="4.90625" style="57" bestFit="1" customWidth="1"/>
    <col min="13578" max="13578" width="8" style="57" bestFit="1" customWidth="1"/>
    <col min="13579" max="13579" width="10.08984375" style="57" bestFit="1" customWidth="1"/>
    <col min="13580" max="13580" width="9.36328125" style="57" bestFit="1" customWidth="1"/>
    <col min="13581" max="13581" width="9.08984375" style="57" bestFit="1" customWidth="1"/>
    <col min="13582" max="13583" width="8" style="57" bestFit="1" customWidth="1"/>
    <col min="13584" max="13584" width="7.81640625" style="57" customWidth="1"/>
    <col min="13585" max="13585" width="8" style="57" bestFit="1" customWidth="1"/>
    <col min="13586" max="13587" width="6.6328125" style="57" customWidth="1"/>
    <col min="13588" max="13589" width="9" style="57"/>
    <col min="13590" max="13590" width="7" style="57" customWidth="1"/>
    <col min="13591" max="13824" width="9" style="57"/>
    <col min="13825" max="13825" width="2.6328125" style="57" customWidth="1"/>
    <col min="13826" max="13827" width="3" style="57" customWidth="1"/>
    <col min="13828" max="13828" width="2.6328125" style="57" customWidth="1"/>
    <col min="13829" max="13829" width="1.90625" style="57" customWidth="1"/>
    <col min="13830" max="13830" width="8.36328125" style="57" customWidth="1"/>
    <col min="13831" max="13831" width="7.1796875" style="57" bestFit="1" customWidth="1"/>
    <col min="13832" max="13832" width="6" style="57" bestFit="1" customWidth="1"/>
    <col min="13833" max="13833" width="4.90625" style="57" bestFit="1" customWidth="1"/>
    <col min="13834" max="13834" width="8" style="57" bestFit="1" customWidth="1"/>
    <col min="13835" max="13835" width="10.08984375" style="57" bestFit="1" customWidth="1"/>
    <col min="13836" max="13836" width="9.36328125" style="57" bestFit="1" customWidth="1"/>
    <col min="13837" max="13837" width="9.08984375" style="57" bestFit="1" customWidth="1"/>
    <col min="13838" max="13839" width="8" style="57" bestFit="1" customWidth="1"/>
    <col min="13840" max="13840" width="7.81640625" style="57" customWidth="1"/>
    <col min="13841" max="13841" width="8" style="57" bestFit="1" customWidth="1"/>
    <col min="13842" max="13843" width="6.6328125" style="57" customWidth="1"/>
    <col min="13844" max="13845" width="9" style="57"/>
    <col min="13846" max="13846" width="7" style="57" customWidth="1"/>
    <col min="13847" max="14080" width="9" style="57"/>
    <col min="14081" max="14081" width="2.6328125" style="57" customWidth="1"/>
    <col min="14082" max="14083" width="3" style="57" customWidth="1"/>
    <col min="14084" max="14084" width="2.6328125" style="57" customWidth="1"/>
    <col min="14085" max="14085" width="1.90625" style="57" customWidth="1"/>
    <col min="14086" max="14086" width="8.36328125" style="57" customWidth="1"/>
    <col min="14087" max="14087" width="7.1796875" style="57" bestFit="1" customWidth="1"/>
    <col min="14088" max="14088" width="6" style="57" bestFit="1" customWidth="1"/>
    <col min="14089" max="14089" width="4.90625" style="57" bestFit="1" customWidth="1"/>
    <col min="14090" max="14090" width="8" style="57" bestFit="1" customWidth="1"/>
    <col min="14091" max="14091" width="10.08984375" style="57" bestFit="1" customWidth="1"/>
    <col min="14092" max="14092" width="9.36328125" style="57" bestFit="1" customWidth="1"/>
    <col min="14093" max="14093" width="9.08984375" style="57" bestFit="1" customWidth="1"/>
    <col min="14094" max="14095" width="8" style="57" bestFit="1" customWidth="1"/>
    <col min="14096" max="14096" width="7.81640625" style="57" customWidth="1"/>
    <col min="14097" max="14097" width="8" style="57" bestFit="1" customWidth="1"/>
    <col min="14098" max="14099" width="6.6328125" style="57" customWidth="1"/>
    <col min="14100" max="14101" width="9" style="57"/>
    <col min="14102" max="14102" width="7" style="57" customWidth="1"/>
    <col min="14103" max="14336" width="9" style="57"/>
    <col min="14337" max="14337" width="2.6328125" style="57" customWidth="1"/>
    <col min="14338" max="14339" width="3" style="57" customWidth="1"/>
    <col min="14340" max="14340" width="2.6328125" style="57" customWidth="1"/>
    <col min="14341" max="14341" width="1.90625" style="57" customWidth="1"/>
    <col min="14342" max="14342" width="8.36328125" style="57" customWidth="1"/>
    <col min="14343" max="14343" width="7.1796875" style="57" bestFit="1" customWidth="1"/>
    <col min="14344" max="14344" width="6" style="57" bestFit="1" customWidth="1"/>
    <col min="14345" max="14345" width="4.90625" style="57" bestFit="1" customWidth="1"/>
    <col min="14346" max="14346" width="8" style="57" bestFit="1" customWidth="1"/>
    <col min="14347" max="14347" width="10.08984375" style="57" bestFit="1" customWidth="1"/>
    <col min="14348" max="14348" width="9.36328125" style="57" bestFit="1" customWidth="1"/>
    <col min="14349" max="14349" width="9.08984375" style="57" bestFit="1" customWidth="1"/>
    <col min="14350" max="14351" width="8" style="57" bestFit="1" customWidth="1"/>
    <col min="14352" max="14352" width="7.81640625" style="57" customWidth="1"/>
    <col min="14353" max="14353" width="8" style="57" bestFit="1" customWidth="1"/>
    <col min="14354" max="14355" width="6.6328125" style="57" customWidth="1"/>
    <col min="14356" max="14357" width="9" style="57"/>
    <col min="14358" max="14358" width="7" style="57" customWidth="1"/>
    <col min="14359" max="14592" width="9" style="57"/>
    <col min="14593" max="14593" width="2.6328125" style="57" customWidth="1"/>
    <col min="14594" max="14595" width="3" style="57" customWidth="1"/>
    <col min="14596" max="14596" width="2.6328125" style="57" customWidth="1"/>
    <col min="14597" max="14597" width="1.90625" style="57" customWidth="1"/>
    <col min="14598" max="14598" width="8.36328125" style="57" customWidth="1"/>
    <col min="14599" max="14599" width="7.1796875" style="57" bestFit="1" customWidth="1"/>
    <col min="14600" max="14600" width="6" style="57" bestFit="1" customWidth="1"/>
    <col min="14601" max="14601" width="4.90625" style="57" bestFit="1" customWidth="1"/>
    <col min="14602" max="14602" width="8" style="57" bestFit="1" customWidth="1"/>
    <col min="14603" max="14603" width="10.08984375" style="57" bestFit="1" customWidth="1"/>
    <col min="14604" max="14604" width="9.36328125" style="57" bestFit="1" customWidth="1"/>
    <col min="14605" max="14605" width="9.08984375" style="57" bestFit="1" customWidth="1"/>
    <col min="14606" max="14607" width="8" style="57" bestFit="1" customWidth="1"/>
    <col min="14608" max="14608" width="7.81640625" style="57" customWidth="1"/>
    <col min="14609" max="14609" width="8" style="57" bestFit="1" customWidth="1"/>
    <col min="14610" max="14611" width="6.6328125" style="57" customWidth="1"/>
    <col min="14612" max="14613" width="9" style="57"/>
    <col min="14614" max="14614" width="7" style="57" customWidth="1"/>
    <col min="14615" max="14848" width="9" style="57"/>
    <col min="14849" max="14849" width="2.6328125" style="57" customWidth="1"/>
    <col min="14850" max="14851" width="3" style="57" customWidth="1"/>
    <col min="14852" max="14852" width="2.6328125" style="57" customWidth="1"/>
    <col min="14853" max="14853" width="1.90625" style="57" customWidth="1"/>
    <col min="14854" max="14854" width="8.36328125" style="57" customWidth="1"/>
    <col min="14855" max="14855" width="7.1796875" style="57" bestFit="1" customWidth="1"/>
    <col min="14856" max="14856" width="6" style="57" bestFit="1" customWidth="1"/>
    <col min="14857" max="14857" width="4.90625" style="57" bestFit="1" customWidth="1"/>
    <col min="14858" max="14858" width="8" style="57" bestFit="1" customWidth="1"/>
    <col min="14859" max="14859" width="10.08984375" style="57" bestFit="1" customWidth="1"/>
    <col min="14860" max="14860" width="9.36328125" style="57" bestFit="1" customWidth="1"/>
    <col min="14861" max="14861" width="9.08984375" style="57" bestFit="1" customWidth="1"/>
    <col min="14862" max="14863" width="8" style="57" bestFit="1" customWidth="1"/>
    <col min="14864" max="14864" width="7.81640625" style="57" customWidth="1"/>
    <col min="14865" max="14865" width="8" style="57" bestFit="1" customWidth="1"/>
    <col min="14866" max="14867" width="6.6328125" style="57" customWidth="1"/>
    <col min="14868" max="14869" width="9" style="57"/>
    <col min="14870" max="14870" width="7" style="57" customWidth="1"/>
    <col min="14871" max="15104" width="9" style="57"/>
    <col min="15105" max="15105" width="2.6328125" style="57" customWidth="1"/>
    <col min="15106" max="15107" width="3" style="57" customWidth="1"/>
    <col min="15108" max="15108" width="2.6328125" style="57" customWidth="1"/>
    <col min="15109" max="15109" width="1.90625" style="57" customWidth="1"/>
    <col min="15110" max="15110" width="8.36328125" style="57" customWidth="1"/>
    <col min="15111" max="15111" width="7.1796875" style="57" bestFit="1" customWidth="1"/>
    <col min="15112" max="15112" width="6" style="57" bestFit="1" customWidth="1"/>
    <col min="15113" max="15113" width="4.90625" style="57" bestFit="1" customWidth="1"/>
    <col min="15114" max="15114" width="8" style="57" bestFit="1" customWidth="1"/>
    <col min="15115" max="15115" width="10.08984375" style="57" bestFit="1" customWidth="1"/>
    <col min="15116" max="15116" width="9.36328125" style="57" bestFit="1" customWidth="1"/>
    <col min="15117" max="15117" width="9.08984375" style="57" bestFit="1" customWidth="1"/>
    <col min="15118" max="15119" width="8" style="57" bestFit="1" customWidth="1"/>
    <col min="15120" max="15120" width="7.81640625" style="57" customWidth="1"/>
    <col min="15121" max="15121" width="8" style="57" bestFit="1" customWidth="1"/>
    <col min="15122" max="15123" width="6.6328125" style="57" customWidth="1"/>
    <col min="15124" max="15125" width="9" style="57"/>
    <col min="15126" max="15126" width="7" style="57" customWidth="1"/>
    <col min="15127" max="15360" width="9" style="57"/>
    <col min="15361" max="15361" width="2.6328125" style="57" customWidth="1"/>
    <col min="15362" max="15363" width="3" style="57" customWidth="1"/>
    <col min="15364" max="15364" width="2.6328125" style="57" customWidth="1"/>
    <col min="15365" max="15365" width="1.90625" style="57" customWidth="1"/>
    <col min="15366" max="15366" width="8.36328125" style="57" customWidth="1"/>
    <col min="15367" max="15367" width="7.1796875" style="57" bestFit="1" customWidth="1"/>
    <col min="15368" max="15368" width="6" style="57" bestFit="1" customWidth="1"/>
    <col min="15369" max="15369" width="4.90625" style="57" bestFit="1" customWidth="1"/>
    <col min="15370" max="15370" width="8" style="57" bestFit="1" customWidth="1"/>
    <col min="15371" max="15371" width="10.08984375" style="57" bestFit="1" customWidth="1"/>
    <col min="15372" max="15372" width="9.36328125" style="57" bestFit="1" customWidth="1"/>
    <col min="15373" max="15373" width="9.08984375" style="57" bestFit="1" customWidth="1"/>
    <col min="15374" max="15375" width="8" style="57" bestFit="1" customWidth="1"/>
    <col min="15376" max="15376" width="7.81640625" style="57" customWidth="1"/>
    <col min="15377" max="15377" width="8" style="57" bestFit="1" customWidth="1"/>
    <col min="15378" max="15379" width="6.6328125" style="57" customWidth="1"/>
    <col min="15380" max="15381" width="9" style="57"/>
    <col min="15382" max="15382" width="7" style="57" customWidth="1"/>
    <col min="15383" max="15616" width="9" style="57"/>
    <col min="15617" max="15617" width="2.6328125" style="57" customWidth="1"/>
    <col min="15618" max="15619" width="3" style="57" customWidth="1"/>
    <col min="15620" max="15620" width="2.6328125" style="57" customWidth="1"/>
    <col min="15621" max="15621" width="1.90625" style="57" customWidth="1"/>
    <col min="15622" max="15622" width="8.36328125" style="57" customWidth="1"/>
    <col min="15623" max="15623" width="7.1796875" style="57" bestFit="1" customWidth="1"/>
    <col min="15624" max="15624" width="6" style="57" bestFit="1" customWidth="1"/>
    <col min="15625" max="15625" width="4.90625" style="57" bestFit="1" customWidth="1"/>
    <col min="15626" max="15626" width="8" style="57" bestFit="1" customWidth="1"/>
    <col min="15627" max="15627" width="10.08984375" style="57" bestFit="1" customWidth="1"/>
    <col min="15628" max="15628" width="9.36328125" style="57" bestFit="1" customWidth="1"/>
    <col min="15629" max="15629" width="9.08984375" style="57" bestFit="1" customWidth="1"/>
    <col min="15630" max="15631" width="8" style="57" bestFit="1" customWidth="1"/>
    <col min="15632" max="15632" width="7.81640625" style="57" customWidth="1"/>
    <col min="15633" max="15633" width="8" style="57" bestFit="1" customWidth="1"/>
    <col min="15634" max="15635" width="6.6328125" style="57" customWidth="1"/>
    <col min="15636" max="15637" width="9" style="57"/>
    <col min="15638" max="15638" width="7" style="57" customWidth="1"/>
    <col min="15639" max="15872" width="9" style="57"/>
    <col min="15873" max="15873" width="2.6328125" style="57" customWidth="1"/>
    <col min="15874" max="15875" width="3" style="57" customWidth="1"/>
    <col min="15876" max="15876" width="2.6328125" style="57" customWidth="1"/>
    <col min="15877" max="15877" width="1.90625" style="57" customWidth="1"/>
    <col min="15878" max="15878" width="8.36328125" style="57" customWidth="1"/>
    <col min="15879" max="15879" width="7.1796875" style="57" bestFit="1" customWidth="1"/>
    <col min="15880" max="15880" width="6" style="57" bestFit="1" customWidth="1"/>
    <col min="15881" max="15881" width="4.90625" style="57" bestFit="1" customWidth="1"/>
    <col min="15882" max="15882" width="8" style="57" bestFit="1" customWidth="1"/>
    <col min="15883" max="15883" width="10.08984375" style="57" bestFit="1" customWidth="1"/>
    <col min="15884" max="15884" width="9.36328125" style="57" bestFit="1" customWidth="1"/>
    <col min="15885" max="15885" width="9.08984375" style="57" bestFit="1" customWidth="1"/>
    <col min="15886" max="15887" width="8" style="57" bestFit="1" customWidth="1"/>
    <col min="15888" max="15888" width="7.81640625" style="57" customWidth="1"/>
    <col min="15889" max="15889" width="8" style="57" bestFit="1" customWidth="1"/>
    <col min="15890" max="15891" width="6.6328125" style="57" customWidth="1"/>
    <col min="15892" max="15893" width="9" style="57"/>
    <col min="15894" max="15894" width="7" style="57" customWidth="1"/>
    <col min="15895" max="16128" width="9" style="57"/>
    <col min="16129" max="16129" width="2.6328125" style="57" customWidth="1"/>
    <col min="16130" max="16131" width="3" style="57" customWidth="1"/>
    <col min="16132" max="16132" width="2.6328125" style="57" customWidth="1"/>
    <col min="16133" max="16133" width="1.90625" style="57" customWidth="1"/>
    <col min="16134" max="16134" width="8.36328125" style="57" customWidth="1"/>
    <col min="16135" max="16135" width="7.1796875" style="57" bestFit="1" customWidth="1"/>
    <col min="16136" max="16136" width="6" style="57" bestFit="1" customWidth="1"/>
    <col min="16137" max="16137" width="4.90625" style="57" bestFit="1" customWidth="1"/>
    <col min="16138" max="16138" width="8" style="57" bestFit="1" customWidth="1"/>
    <col min="16139" max="16139" width="10.08984375" style="57" bestFit="1" customWidth="1"/>
    <col min="16140" max="16140" width="9.36328125" style="57" bestFit="1" customWidth="1"/>
    <col min="16141" max="16141" width="9.08984375" style="57" bestFit="1" customWidth="1"/>
    <col min="16142" max="16143" width="8" style="57" bestFit="1" customWidth="1"/>
    <col min="16144" max="16144" width="7.81640625" style="57" customWidth="1"/>
    <col min="16145" max="16145" width="8" style="57" bestFit="1" customWidth="1"/>
    <col min="16146" max="16147" width="6.6328125" style="57" customWidth="1"/>
    <col min="16148" max="16149" width="9" style="57"/>
    <col min="16150" max="16150" width="7" style="57" customWidth="1"/>
    <col min="16151" max="16384" width="9" style="57"/>
  </cols>
  <sheetData>
    <row r="1" spans="1:34" ht="14" x14ac:dyDescent="0.2">
      <c r="A1" s="55"/>
      <c r="B1" s="56" t="s">
        <v>49</v>
      </c>
      <c r="C1" s="56"/>
      <c r="D1" s="55"/>
      <c r="E1" s="55"/>
      <c r="F1" s="55"/>
      <c r="G1" s="55"/>
      <c r="H1" s="55"/>
      <c r="I1" s="55"/>
      <c r="J1" s="55"/>
      <c r="K1" s="55"/>
      <c r="L1" s="55"/>
      <c r="M1" s="55"/>
      <c r="N1" s="55"/>
      <c r="O1" s="55"/>
      <c r="Q1" s="57"/>
      <c r="R1" s="57"/>
      <c r="S1" s="57"/>
    </row>
    <row r="2" spans="1:34" x14ac:dyDescent="0.2">
      <c r="A2" s="55"/>
      <c r="B2" s="55"/>
      <c r="C2" s="55"/>
      <c r="D2" s="55"/>
      <c r="E2" s="55"/>
      <c r="F2" s="55"/>
      <c r="G2" s="55"/>
      <c r="H2" s="55"/>
      <c r="I2" s="55"/>
      <c r="J2" s="55"/>
      <c r="K2" s="55"/>
      <c r="L2" s="55"/>
      <c r="M2" s="55"/>
      <c r="N2" s="55"/>
      <c r="O2" s="55"/>
      <c r="Q2" s="57"/>
      <c r="R2" s="57"/>
      <c r="S2" s="57"/>
    </row>
    <row r="3" spans="1:34" x14ac:dyDescent="0.2">
      <c r="A3" s="55"/>
      <c r="B3" s="58" t="s">
        <v>0</v>
      </c>
      <c r="C3" s="58"/>
      <c r="D3" s="58"/>
      <c r="E3" s="58"/>
      <c r="F3" s="58"/>
      <c r="G3" s="59" t="s">
        <v>50</v>
      </c>
      <c r="H3" s="60"/>
      <c r="I3" s="61"/>
      <c r="J3" s="62" t="s">
        <v>51</v>
      </c>
      <c r="K3" s="59" t="s">
        <v>52</v>
      </c>
      <c r="L3" s="60"/>
      <c r="M3" s="61"/>
      <c r="N3" s="59" t="s">
        <v>53</v>
      </c>
      <c r="O3" s="60"/>
      <c r="P3" s="61"/>
      <c r="Q3" s="63" t="s">
        <v>54</v>
      </c>
      <c r="R3" s="64" t="s">
        <v>55</v>
      </c>
      <c r="S3" s="65"/>
    </row>
    <row r="4" spans="1:34" x14ac:dyDescent="0.2">
      <c r="A4" s="55"/>
      <c r="B4" s="58"/>
      <c r="C4" s="58"/>
      <c r="D4" s="58"/>
      <c r="E4" s="58"/>
      <c r="F4" s="58"/>
      <c r="G4" s="66" t="s">
        <v>3</v>
      </c>
      <c r="H4" s="66" t="s">
        <v>56</v>
      </c>
      <c r="I4" s="66" t="s">
        <v>57</v>
      </c>
      <c r="J4" s="67"/>
      <c r="K4" s="66" t="s">
        <v>3</v>
      </c>
      <c r="L4" s="68" t="s">
        <v>4</v>
      </c>
      <c r="M4" s="68" t="s">
        <v>58</v>
      </c>
      <c r="N4" s="66" t="s">
        <v>3</v>
      </c>
      <c r="O4" s="68" t="s">
        <v>4</v>
      </c>
      <c r="P4" s="68" t="s">
        <v>58</v>
      </c>
      <c r="Q4" s="69"/>
      <c r="R4" s="70" t="s">
        <v>4</v>
      </c>
      <c r="S4" s="70" t="s">
        <v>58</v>
      </c>
    </row>
    <row r="5" spans="1:34" ht="12" customHeight="1" x14ac:dyDescent="0.2">
      <c r="A5" s="55"/>
      <c r="B5" s="71"/>
      <c r="C5" s="72"/>
      <c r="D5" s="72"/>
      <c r="E5" s="72"/>
      <c r="F5" s="73"/>
      <c r="G5" s="74"/>
      <c r="H5" s="74"/>
      <c r="I5" s="74"/>
      <c r="J5" s="75"/>
      <c r="K5" s="76" t="s">
        <v>5</v>
      </c>
      <c r="L5" s="76" t="s">
        <v>5</v>
      </c>
      <c r="M5" s="76" t="s">
        <v>5</v>
      </c>
      <c r="N5" s="76" t="s">
        <v>5</v>
      </c>
      <c r="O5" s="76" t="s">
        <v>5</v>
      </c>
      <c r="P5" s="76" t="s">
        <v>5</v>
      </c>
      <c r="Q5" s="77" t="s">
        <v>5</v>
      </c>
      <c r="R5" s="77" t="s">
        <v>5</v>
      </c>
      <c r="S5" s="77" t="s">
        <v>5</v>
      </c>
    </row>
    <row r="6" spans="1:34" ht="12" customHeight="1" x14ac:dyDescent="0.2">
      <c r="A6" s="55"/>
      <c r="B6" s="78" t="s">
        <v>59</v>
      </c>
      <c r="C6" s="79"/>
      <c r="D6" s="80" t="s">
        <v>3</v>
      </c>
      <c r="E6" s="80"/>
      <c r="F6" s="80"/>
      <c r="G6" s="81">
        <v>114</v>
      </c>
      <c r="H6" s="81">
        <v>114</v>
      </c>
      <c r="I6" s="81" t="s">
        <v>60</v>
      </c>
      <c r="J6" s="81">
        <v>514</v>
      </c>
      <c r="K6" s="81">
        <v>7444</v>
      </c>
      <c r="L6" s="81">
        <v>3766</v>
      </c>
      <c r="M6" s="81">
        <v>3678</v>
      </c>
      <c r="N6" s="81">
        <v>1075</v>
      </c>
      <c r="O6" s="81">
        <v>85</v>
      </c>
      <c r="P6" s="81">
        <v>990</v>
      </c>
      <c r="Q6" s="82">
        <v>249</v>
      </c>
      <c r="R6" s="82">
        <v>80</v>
      </c>
      <c r="S6" s="82">
        <v>146</v>
      </c>
      <c r="T6" s="83"/>
      <c r="U6" s="83"/>
      <c r="V6" s="83"/>
      <c r="W6" s="83"/>
      <c r="X6" s="83"/>
      <c r="Y6" s="83"/>
      <c r="Z6" s="83"/>
      <c r="AA6" s="83"/>
      <c r="AB6" s="83"/>
      <c r="AC6" s="83"/>
      <c r="AD6" s="83"/>
      <c r="AE6" s="83"/>
      <c r="AF6" s="83"/>
      <c r="AG6" s="83"/>
      <c r="AH6" s="83"/>
    </row>
    <row r="7" spans="1:34" ht="12" customHeight="1" x14ac:dyDescent="0.2">
      <c r="A7" s="55"/>
      <c r="B7" s="84"/>
      <c r="C7" s="85"/>
      <c r="D7" s="86"/>
      <c r="E7" s="87" t="s">
        <v>61</v>
      </c>
      <c r="F7" s="88"/>
      <c r="G7" s="89">
        <v>1</v>
      </c>
      <c r="H7" s="89">
        <v>1</v>
      </c>
      <c r="I7" s="81" t="s">
        <v>60</v>
      </c>
      <c r="J7" s="90">
        <v>5</v>
      </c>
      <c r="K7" s="89">
        <v>122</v>
      </c>
      <c r="L7" s="90">
        <v>57</v>
      </c>
      <c r="M7" s="90">
        <v>65</v>
      </c>
      <c r="N7" s="89">
        <v>9</v>
      </c>
      <c r="O7" s="90">
        <v>1</v>
      </c>
      <c r="P7" s="90">
        <v>8</v>
      </c>
      <c r="Q7" s="91">
        <v>4</v>
      </c>
      <c r="R7" s="91">
        <v>1</v>
      </c>
      <c r="S7" s="91" t="s">
        <v>60</v>
      </c>
      <c r="T7" s="83"/>
      <c r="U7" s="83"/>
      <c r="V7" s="83"/>
    </row>
    <row r="8" spans="1:34" ht="12" customHeight="1" x14ac:dyDescent="0.2">
      <c r="A8" s="55"/>
      <c r="B8" s="84"/>
      <c r="C8" s="85"/>
      <c r="D8" s="86"/>
      <c r="E8" s="87" t="s">
        <v>6</v>
      </c>
      <c r="F8" s="88"/>
      <c r="G8" s="89">
        <v>59</v>
      </c>
      <c r="H8" s="89">
        <v>59</v>
      </c>
      <c r="I8" s="81" t="s">
        <v>60</v>
      </c>
      <c r="J8" s="90">
        <v>181</v>
      </c>
      <c r="K8" s="89">
        <v>2129</v>
      </c>
      <c r="L8" s="90">
        <v>1110</v>
      </c>
      <c r="M8" s="90">
        <v>1019</v>
      </c>
      <c r="N8" s="89">
        <v>331</v>
      </c>
      <c r="O8" s="90">
        <v>35</v>
      </c>
      <c r="P8" s="90">
        <v>296</v>
      </c>
      <c r="Q8" s="91">
        <v>49</v>
      </c>
      <c r="R8" s="91">
        <v>12</v>
      </c>
      <c r="S8" s="91">
        <v>63</v>
      </c>
      <c r="T8" s="83"/>
      <c r="U8" s="83"/>
      <c r="V8" s="83"/>
    </row>
    <row r="9" spans="1:34" ht="12" customHeight="1" x14ac:dyDescent="0.2">
      <c r="A9" s="55"/>
      <c r="B9" s="92"/>
      <c r="C9" s="93"/>
      <c r="D9" s="86"/>
      <c r="E9" s="87" t="s">
        <v>7</v>
      </c>
      <c r="F9" s="88"/>
      <c r="G9" s="89">
        <v>54</v>
      </c>
      <c r="H9" s="89">
        <v>54</v>
      </c>
      <c r="I9" s="81" t="s">
        <v>60</v>
      </c>
      <c r="J9" s="90">
        <v>328</v>
      </c>
      <c r="K9" s="89">
        <v>5193</v>
      </c>
      <c r="L9" s="90">
        <v>2599</v>
      </c>
      <c r="M9" s="90">
        <v>2594</v>
      </c>
      <c r="N9" s="89">
        <v>735</v>
      </c>
      <c r="O9" s="90">
        <v>49</v>
      </c>
      <c r="P9" s="90">
        <v>686</v>
      </c>
      <c r="Q9" s="91">
        <v>196</v>
      </c>
      <c r="R9" s="91">
        <v>67</v>
      </c>
      <c r="S9" s="91">
        <v>83</v>
      </c>
      <c r="T9" s="83"/>
      <c r="U9" s="83"/>
      <c r="V9" s="83"/>
    </row>
    <row r="10" spans="1:34" ht="12" customHeight="1" x14ac:dyDescent="0.2">
      <c r="A10" s="55"/>
      <c r="B10" s="94" t="s">
        <v>62</v>
      </c>
      <c r="C10" s="95" t="s">
        <v>63</v>
      </c>
      <c r="D10" s="86"/>
      <c r="E10" s="96" t="s">
        <v>3</v>
      </c>
      <c r="F10" s="80"/>
      <c r="G10" s="81">
        <v>202</v>
      </c>
      <c r="H10" s="81">
        <v>202</v>
      </c>
      <c r="I10" s="81" t="s">
        <v>60</v>
      </c>
      <c r="J10" s="81">
        <v>920</v>
      </c>
      <c r="K10" s="81">
        <v>26064</v>
      </c>
      <c r="L10" s="81">
        <v>13480</v>
      </c>
      <c r="M10" s="81">
        <v>12584</v>
      </c>
      <c r="N10" s="81">
        <v>4720</v>
      </c>
      <c r="O10" s="81">
        <v>229</v>
      </c>
      <c r="P10" s="81">
        <v>4491</v>
      </c>
      <c r="Q10" s="82">
        <v>674</v>
      </c>
      <c r="R10" s="82">
        <v>132</v>
      </c>
      <c r="S10" s="82">
        <v>710</v>
      </c>
      <c r="T10" s="83"/>
      <c r="U10" s="83"/>
      <c r="V10" s="83"/>
      <c r="W10" s="83"/>
      <c r="X10" s="83"/>
      <c r="Y10" s="83"/>
      <c r="Z10" s="83"/>
      <c r="AA10" s="83"/>
      <c r="AB10" s="83"/>
      <c r="AC10" s="83"/>
      <c r="AD10" s="83"/>
      <c r="AE10" s="83"/>
      <c r="AF10" s="83"/>
    </row>
    <row r="11" spans="1:34" ht="12" customHeight="1" x14ac:dyDescent="0.2">
      <c r="A11" s="55"/>
      <c r="B11" s="97"/>
      <c r="C11" s="98"/>
      <c r="D11" s="86"/>
      <c r="E11" s="87" t="s">
        <v>6</v>
      </c>
      <c r="F11" s="88"/>
      <c r="G11" s="89">
        <v>5</v>
      </c>
      <c r="H11" s="89">
        <v>5</v>
      </c>
      <c r="I11" s="81" t="s">
        <v>60</v>
      </c>
      <c r="J11" s="90">
        <v>33</v>
      </c>
      <c r="K11" s="89">
        <v>808</v>
      </c>
      <c r="L11" s="90">
        <v>430</v>
      </c>
      <c r="M11" s="90">
        <v>378</v>
      </c>
      <c r="N11" s="89">
        <v>93</v>
      </c>
      <c r="O11" s="90">
        <v>3</v>
      </c>
      <c r="P11" s="90">
        <v>90</v>
      </c>
      <c r="Q11" s="91">
        <v>12</v>
      </c>
      <c r="R11" s="91">
        <v>5</v>
      </c>
      <c r="S11" s="91">
        <v>8</v>
      </c>
      <c r="T11" s="83"/>
      <c r="U11" s="83"/>
      <c r="V11" s="83"/>
    </row>
    <row r="12" spans="1:34" ht="12" customHeight="1" x14ac:dyDescent="0.2">
      <c r="A12" s="55"/>
      <c r="B12" s="99"/>
      <c r="C12" s="100"/>
      <c r="D12" s="86"/>
      <c r="E12" s="87" t="s">
        <v>7</v>
      </c>
      <c r="F12" s="88"/>
      <c r="G12" s="89">
        <v>197</v>
      </c>
      <c r="H12" s="89">
        <v>197</v>
      </c>
      <c r="I12" s="81" t="s">
        <v>60</v>
      </c>
      <c r="J12" s="90">
        <v>887</v>
      </c>
      <c r="K12" s="89">
        <v>25256</v>
      </c>
      <c r="L12" s="90">
        <v>13050</v>
      </c>
      <c r="M12" s="90">
        <v>12206</v>
      </c>
      <c r="N12" s="89">
        <v>4627</v>
      </c>
      <c r="O12" s="90">
        <v>226</v>
      </c>
      <c r="P12" s="90">
        <v>4401</v>
      </c>
      <c r="Q12" s="91">
        <v>662</v>
      </c>
      <c r="R12" s="91">
        <v>127</v>
      </c>
      <c r="S12" s="91">
        <v>702</v>
      </c>
      <c r="T12" s="83"/>
      <c r="U12" s="83"/>
      <c r="V12" s="83"/>
    </row>
    <row r="13" spans="1:34" s="102" customFormat="1" ht="12" customHeight="1" x14ac:dyDescent="0.2">
      <c r="A13" s="101"/>
      <c r="B13" s="78" t="s">
        <v>64</v>
      </c>
      <c r="C13" s="79"/>
      <c r="D13" s="80" t="s">
        <v>3</v>
      </c>
      <c r="E13" s="80"/>
      <c r="F13" s="80"/>
      <c r="G13" s="81">
        <v>303</v>
      </c>
      <c r="H13" s="81">
        <v>301</v>
      </c>
      <c r="I13" s="81">
        <v>2</v>
      </c>
      <c r="J13" s="81">
        <v>4312</v>
      </c>
      <c r="K13" s="81">
        <v>91975</v>
      </c>
      <c r="L13" s="81">
        <v>46795</v>
      </c>
      <c r="M13" s="81">
        <v>45180</v>
      </c>
      <c r="N13" s="81">
        <v>6745</v>
      </c>
      <c r="O13" s="81">
        <v>2470</v>
      </c>
      <c r="P13" s="81">
        <v>4275</v>
      </c>
      <c r="Q13" s="82">
        <v>652</v>
      </c>
      <c r="R13" s="82">
        <v>579</v>
      </c>
      <c r="S13" s="82">
        <v>2110</v>
      </c>
      <c r="T13" s="83"/>
      <c r="U13" s="83"/>
      <c r="V13" s="83"/>
      <c r="W13" s="13"/>
      <c r="X13" s="13"/>
      <c r="Y13" s="13"/>
      <c r="Z13" s="13"/>
      <c r="AA13" s="13"/>
      <c r="AB13" s="13"/>
      <c r="AC13" s="13"/>
      <c r="AD13" s="13"/>
      <c r="AE13" s="13"/>
      <c r="AF13" s="13"/>
    </row>
    <row r="14" spans="1:34" s="102" customFormat="1" ht="12" customHeight="1" x14ac:dyDescent="0.2">
      <c r="A14" s="101"/>
      <c r="B14" s="84"/>
      <c r="C14" s="85"/>
      <c r="D14" s="86"/>
      <c r="E14" s="87" t="s">
        <v>61</v>
      </c>
      <c r="F14" s="88"/>
      <c r="G14" s="89">
        <v>1</v>
      </c>
      <c r="H14" s="89">
        <v>1</v>
      </c>
      <c r="I14" s="81" t="s">
        <v>60</v>
      </c>
      <c r="J14" s="90">
        <v>18</v>
      </c>
      <c r="K14" s="89">
        <v>599</v>
      </c>
      <c r="L14" s="90">
        <v>300</v>
      </c>
      <c r="M14" s="90">
        <v>299</v>
      </c>
      <c r="N14" s="89">
        <v>27</v>
      </c>
      <c r="O14" s="90">
        <v>18</v>
      </c>
      <c r="P14" s="90">
        <v>9</v>
      </c>
      <c r="Q14" s="91">
        <v>12</v>
      </c>
      <c r="R14" s="91">
        <v>1</v>
      </c>
      <c r="S14" s="91">
        <v>3</v>
      </c>
      <c r="T14" s="83"/>
      <c r="U14" s="83"/>
      <c r="V14" s="83"/>
    </row>
    <row r="15" spans="1:34" s="102" customFormat="1" ht="12" customHeight="1" x14ac:dyDescent="0.2">
      <c r="A15" s="101"/>
      <c r="B15" s="84"/>
      <c r="C15" s="85"/>
      <c r="D15" s="86"/>
      <c r="E15" s="87" t="s">
        <v>6</v>
      </c>
      <c r="F15" s="88"/>
      <c r="G15" s="89">
        <v>299</v>
      </c>
      <c r="H15" s="89">
        <v>297</v>
      </c>
      <c r="I15" s="90">
        <v>2</v>
      </c>
      <c r="J15" s="90">
        <v>4254</v>
      </c>
      <c r="K15" s="89">
        <v>90253</v>
      </c>
      <c r="L15" s="90">
        <v>45990</v>
      </c>
      <c r="M15" s="90">
        <v>44263</v>
      </c>
      <c r="N15" s="89">
        <v>6618</v>
      </c>
      <c r="O15" s="90">
        <v>2413</v>
      </c>
      <c r="P15" s="90">
        <v>4205</v>
      </c>
      <c r="Q15" s="91">
        <v>634</v>
      </c>
      <c r="R15" s="91">
        <v>568</v>
      </c>
      <c r="S15" s="91">
        <v>2094</v>
      </c>
      <c r="T15" s="83"/>
      <c r="U15" s="83"/>
      <c r="V15" s="83"/>
    </row>
    <row r="16" spans="1:34" s="102" customFormat="1" ht="12" customHeight="1" x14ac:dyDescent="0.2">
      <c r="A16" s="101"/>
      <c r="B16" s="92"/>
      <c r="C16" s="93"/>
      <c r="D16" s="86"/>
      <c r="E16" s="87" t="s">
        <v>7</v>
      </c>
      <c r="F16" s="88"/>
      <c r="G16" s="89">
        <v>3</v>
      </c>
      <c r="H16" s="89">
        <v>3</v>
      </c>
      <c r="I16" s="81" t="s">
        <v>60</v>
      </c>
      <c r="J16" s="90">
        <v>40</v>
      </c>
      <c r="K16" s="90">
        <v>1123</v>
      </c>
      <c r="L16" s="90">
        <v>505</v>
      </c>
      <c r="M16" s="90">
        <v>618</v>
      </c>
      <c r="N16" s="90">
        <v>100</v>
      </c>
      <c r="O16" s="90">
        <v>39</v>
      </c>
      <c r="P16" s="90">
        <v>61</v>
      </c>
      <c r="Q16" s="103">
        <v>6</v>
      </c>
      <c r="R16" s="103">
        <v>10</v>
      </c>
      <c r="S16" s="103">
        <v>13</v>
      </c>
      <c r="T16" s="83"/>
      <c r="U16" s="83"/>
      <c r="V16" s="83"/>
    </row>
    <row r="17" spans="1:22" s="102" customFormat="1" ht="12" customHeight="1" x14ac:dyDescent="0.2">
      <c r="A17" s="101"/>
      <c r="B17" s="78" t="s">
        <v>65</v>
      </c>
      <c r="C17" s="79"/>
      <c r="D17" s="80" t="s">
        <v>3</v>
      </c>
      <c r="E17" s="80"/>
      <c r="F17" s="80"/>
      <c r="G17" s="81">
        <v>160</v>
      </c>
      <c r="H17" s="81">
        <v>159</v>
      </c>
      <c r="I17" s="81">
        <v>1</v>
      </c>
      <c r="J17" s="81">
        <v>1970</v>
      </c>
      <c r="K17" s="81">
        <v>49930</v>
      </c>
      <c r="L17" s="81">
        <v>25786</v>
      </c>
      <c r="M17" s="81">
        <v>24144</v>
      </c>
      <c r="N17" s="81">
        <v>4003</v>
      </c>
      <c r="O17" s="81">
        <v>2278</v>
      </c>
      <c r="P17" s="81">
        <v>1725</v>
      </c>
      <c r="Q17" s="82">
        <v>442</v>
      </c>
      <c r="R17" s="82">
        <v>464</v>
      </c>
      <c r="S17" s="82">
        <v>930</v>
      </c>
      <c r="T17" s="83"/>
      <c r="U17" s="83"/>
      <c r="V17" s="83"/>
    </row>
    <row r="18" spans="1:22" s="102" customFormat="1" ht="12" customHeight="1" x14ac:dyDescent="0.2">
      <c r="A18" s="101"/>
      <c r="B18" s="84"/>
      <c r="C18" s="85"/>
      <c r="D18" s="86"/>
      <c r="E18" s="87" t="s">
        <v>61</v>
      </c>
      <c r="F18" s="88"/>
      <c r="G18" s="89">
        <v>1</v>
      </c>
      <c r="H18" s="89">
        <v>1</v>
      </c>
      <c r="I18" s="81" t="s">
        <v>60</v>
      </c>
      <c r="J18" s="90">
        <v>12</v>
      </c>
      <c r="K18" s="89">
        <v>406</v>
      </c>
      <c r="L18" s="90">
        <v>210</v>
      </c>
      <c r="M18" s="90">
        <v>196</v>
      </c>
      <c r="N18" s="89">
        <v>26</v>
      </c>
      <c r="O18" s="90">
        <v>21</v>
      </c>
      <c r="P18" s="90">
        <v>5</v>
      </c>
      <c r="Q18" s="91">
        <v>10</v>
      </c>
      <c r="R18" s="91">
        <v>2</v>
      </c>
      <c r="S18" s="82">
        <v>1</v>
      </c>
      <c r="T18" s="83"/>
      <c r="U18" s="83"/>
      <c r="V18" s="83"/>
    </row>
    <row r="19" spans="1:22" s="102" customFormat="1" ht="12" customHeight="1" x14ac:dyDescent="0.2">
      <c r="A19" s="101"/>
      <c r="B19" s="84"/>
      <c r="C19" s="85"/>
      <c r="D19" s="86"/>
      <c r="E19" s="87" t="s">
        <v>6</v>
      </c>
      <c r="F19" s="88"/>
      <c r="G19" s="89">
        <v>153</v>
      </c>
      <c r="H19" s="89">
        <v>152</v>
      </c>
      <c r="I19" s="104">
        <v>1</v>
      </c>
      <c r="J19" s="90">
        <v>1907</v>
      </c>
      <c r="K19" s="89">
        <v>48213</v>
      </c>
      <c r="L19" s="90">
        <v>25035</v>
      </c>
      <c r="M19" s="90">
        <v>23178</v>
      </c>
      <c r="N19" s="89">
        <v>3867</v>
      </c>
      <c r="O19" s="90">
        <v>2183</v>
      </c>
      <c r="P19" s="90">
        <v>1684</v>
      </c>
      <c r="Q19" s="91">
        <v>351</v>
      </c>
      <c r="R19" s="91">
        <v>451</v>
      </c>
      <c r="S19" s="91">
        <v>923</v>
      </c>
      <c r="T19" s="83"/>
      <c r="U19" s="83"/>
      <c r="V19" s="83"/>
    </row>
    <row r="20" spans="1:22" s="102" customFormat="1" ht="12" customHeight="1" x14ac:dyDescent="0.2">
      <c r="A20" s="101"/>
      <c r="B20" s="92"/>
      <c r="C20" s="93"/>
      <c r="D20" s="86"/>
      <c r="E20" s="87" t="s">
        <v>7</v>
      </c>
      <c r="F20" s="88"/>
      <c r="G20" s="89">
        <v>6</v>
      </c>
      <c r="H20" s="89">
        <v>6</v>
      </c>
      <c r="I20" s="81" t="s">
        <v>60</v>
      </c>
      <c r="J20" s="90">
        <v>51</v>
      </c>
      <c r="K20" s="89">
        <v>1311</v>
      </c>
      <c r="L20" s="90">
        <v>541</v>
      </c>
      <c r="M20" s="90">
        <v>770</v>
      </c>
      <c r="N20" s="89">
        <v>110</v>
      </c>
      <c r="O20" s="90">
        <v>74</v>
      </c>
      <c r="P20" s="90">
        <v>36</v>
      </c>
      <c r="Q20" s="91">
        <v>81</v>
      </c>
      <c r="R20" s="91">
        <v>11</v>
      </c>
      <c r="S20" s="91">
        <v>6</v>
      </c>
      <c r="T20" s="83"/>
      <c r="U20" s="83"/>
      <c r="V20" s="83"/>
    </row>
    <row r="21" spans="1:22" s="102" customFormat="1" ht="12" customHeight="1" x14ac:dyDescent="0.2">
      <c r="A21" s="101"/>
      <c r="B21" s="105" t="s">
        <v>66</v>
      </c>
      <c r="C21" s="106"/>
      <c r="D21" s="80" t="s">
        <v>3</v>
      </c>
      <c r="E21" s="80"/>
      <c r="F21" s="80"/>
      <c r="G21" s="81">
        <v>3</v>
      </c>
      <c r="H21" s="81">
        <v>3</v>
      </c>
      <c r="I21" s="81" t="s">
        <v>60</v>
      </c>
      <c r="J21" s="81">
        <v>50</v>
      </c>
      <c r="K21" s="81">
        <v>880</v>
      </c>
      <c r="L21" s="81">
        <v>434</v>
      </c>
      <c r="M21" s="81">
        <v>446</v>
      </c>
      <c r="N21" s="81">
        <v>96</v>
      </c>
      <c r="O21" s="81">
        <v>40</v>
      </c>
      <c r="P21" s="81">
        <v>56</v>
      </c>
      <c r="Q21" s="81">
        <v>4</v>
      </c>
      <c r="R21" s="81">
        <v>8</v>
      </c>
      <c r="S21" s="81">
        <v>24</v>
      </c>
      <c r="T21" s="83"/>
      <c r="U21" s="83"/>
      <c r="V21" s="83"/>
    </row>
    <row r="22" spans="1:22" s="102" customFormat="1" ht="12" customHeight="1" x14ac:dyDescent="0.2">
      <c r="A22" s="101"/>
      <c r="B22" s="107"/>
      <c r="C22" s="108"/>
      <c r="D22" s="86"/>
      <c r="E22" s="87" t="s">
        <v>61</v>
      </c>
      <c r="F22" s="88"/>
      <c r="G22" s="89" t="s">
        <v>60</v>
      </c>
      <c r="H22" s="89" t="s">
        <v>60</v>
      </c>
      <c r="I22" s="81" t="s">
        <v>60</v>
      </c>
      <c r="J22" s="89" t="s">
        <v>60</v>
      </c>
      <c r="K22" s="89" t="s">
        <v>60</v>
      </c>
      <c r="L22" s="89" t="s">
        <v>60</v>
      </c>
      <c r="M22" s="89" t="s">
        <v>60</v>
      </c>
      <c r="N22" s="89" t="s">
        <v>60</v>
      </c>
      <c r="O22" s="89" t="s">
        <v>60</v>
      </c>
      <c r="P22" s="89" t="s">
        <v>60</v>
      </c>
      <c r="Q22" s="91" t="s">
        <v>60</v>
      </c>
      <c r="R22" s="91" t="s">
        <v>60</v>
      </c>
      <c r="S22" s="91" t="s">
        <v>60</v>
      </c>
      <c r="T22" s="83"/>
      <c r="U22" s="83"/>
      <c r="V22" s="83"/>
    </row>
    <row r="23" spans="1:22" s="102" customFormat="1" ht="12" customHeight="1" x14ac:dyDescent="0.2">
      <c r="A23" s="101"/>
      <c r="B23" s="107"/>
      <c r="C23" s="108"/>
      <c r="D23" s="86"/>
      <c r="E23" s="87" t="s">
        <v>6</v>
      </c>
      <c r="F23" s="88"/>
      <c r="G23" s="89">
        <v>3</v>
      </c>
      <c r="H23" s="89">
        <v>3</v>
      </c>
      <c r="I23" s="81" t="s">
        <v>60</v>
      </c>
      <c r="J23" s="90">
        <v>50</v>
      </c>
      <c r="K23" s="89">
        <v>880</v>
      </c>
      <c r="L23" s="90">
        <v>434</v>
      </c>
      <c r="M23" s="90">
        <v>446</v>
      </c>
      <c r="N23" s="89">
        <v>96</v>
      </c>
      <c r="O23" s="90">
        <v>40</v>
      </c>
      <c r="P23" s="90">
        <v>56</v>
      </c>
      <c r="Q23" s="89">
        <v>4</v>
      </c>
      <c r="R23" s="89">
        <v>8</v>
      </c>
      <c r="S23" s="89">
        <v>24</v>
      </c>
      <c r="T23" s="83"/>
      <c r="U23" s="83"/>
      <c r="V23" s="83"/>
    </row>
    <row r="24" spans="1:22" s="102" customFormat="1" ht="12" customHeight="1" x14ac:dyDescent="0.2">
      <c r="A24" s="101"/>
      <c r="B24" s="109"/>
      <c r="C24" s="110"/>
      <c r="D24" s="86"/>
      <c r="E24" s="87" t="s">
        <v>7</v>
      </c>
      <c r="F24" s="88"/>
      <c r="G24" s="89" t="s">
        <v>60</v>
      </c>
      <c r="H24" s="89" t="s">
        <v>60</v>
      </c>
      <c r="I24" s="81" t="s">
        <v>60</v>
      </c>
      <c r="J24" s="89" t="s">
        <v>60</v>
      </c>
      <c r="K24" s="89" t="s">
        <v>60</v>
      </c>
      <c r="L24" s="89" t="s">
        <v>60</v>
      </c>
      <c r="M24" s="89" t="s">
        <v>60</v>
      </c>
      <c r="N24" s="89" t="s">
        <v>60</v>
      </c>
      <c r="O24" s="89" t="s">
        <v>60</v>
      </c>
      <c r="P24" s="89" t="s">
        <v>60</v>
      </c>
      <c r="Q24" s="91" t="s">
        <v>60</v>
      </c>
      <c r="R24" s="91" t="s">
        <v>60</v>
      </c>
      <c r="S24" s="91" t="s">
        <v>60</v>
      </c>
      <c r="T24" s="83"/>
      <c r="U24" s="83"/>
      <c r="V24" s="83"/>
    </row>
    <row r="25" spans="1:22" s="102" customFormat="1" ht="12" customHeight="1" x14ac:dyDescent="0.2">
      <c r="A25" s="101"/>
      <c r="B25" s="105" t="s">
        <v>67</v>
      </c>
      <c r="C25" s="111"/>
      <c r="D25" s="112" t="s">
        <v>3</v>
      </c>
      <c r="E25" s="113"/>
      <c r="F25" s="96"/>
      <c r="G25" s="81">
        <v>77</v>
      </c>
      <c r="H25" s="81">
        <v>77</v>
      </c>
      <c r="I25" s="81" t="s">
        <v>60</v>
      </c>
      <c r="J25" s="81" t="s">
        <v>68</v>
      </c>
      <c r="K25" s="81">
        <v>47157</v>
      </c>
      <c r="L25" s="81">
        <v>24237</v>
      </c>
      <c r="M25" s="81">
        <v>22920</v>
      </c>
      <c r="N25" s="81">
        <v>3539</v>
      </c>
      <c r="O25" s="81">
        <v>2463</v>
      </c>
      <c r="P25" s="81">
        <v>1076</v>
      </c>
      <c r="Q25" s="82">
        <v>784</v>
      </c>
      <c r="R25" s="82">
        <v>510</v>
      </c>
      <c r="S25" s="82">
        <v>309</v>
      </c>
      <c r="T25" s="83"/>
      <c r="U25" s="83"/>
      <c r="V25" s="83"/>
    </row>
    <row r="26" spans="1:22" s="102" customFormat="1" ht="12" customHeight="1" x14ac:dyDescent="0.2">
      <c r="A26" s="101"/>
      <c r="B26" s="107"/>
      <c r="C26" s="114"/>
      <c r="D26" s="115"/>
      <c r="E26" s="116" t="s">
        <v>6</v>
      </c>
      <c r="F26" s="87"/>
      <c r="G26" s="117">
        <v>64</v>
      </c>
      <c r="H26" s="117">
        <v>64</v>
      </c>
      <c r="I26" s="89" t="s">
        <v>60</v>
      </c>
      <c r="J26" s="117" t="s">
        <v>68</v>
      </c>
      <c r="K26" s="117">
        <v>34868</v>
      </c>
      <c r="L26" s="117">
        <v>18640</v>
      </c>
      <c r="M26" s="117">
        <v>16228</v>
      </c>
      <c r="N26" s="117">
        <v>2805</v>
      </c>
      <c r="O26" s="117">
        <v>1957</v>
      </c>
      <c r="P26" s="117">
        <v>848</v>
      </c>
      <c r="Q26" s="91">
        <v>463</v>
      </c>
      <c r="R26" s="91">
        <v>442</v>
      </c>
      <c r="S26" s="91">
        <v>250</v>
      </c>
      <c r="T26" s="83"/>
      <c r="U26" s="83"/>
      <c r="V26" s="83"/>
    </row>
    <row r="27" spans="1:22" s="102" customFormat="1" ht="12" customHeight="1" x14ac:dyDescent="0.2">
      <c r="A27" s="101"/>
      <c r="B27" s="109"/>
      <c r="C27" s="118"/>
      <c r="D27" s="115"/>
      <c r="E27" s="116" t="s">
        <v>7</v>
      </c>
      <c r="F27" s="87"/>
      <c r="G27" s="117">
        <v>13</v>
      </c>
      <c r="H27" s="117">
        <v>13</v>
      </c>
      <c r="I27" s="89" t="s">
        <v>60</v>
      </c>
      <c r="J27" s="117" t="s">
        <v>68</v>
      </c>
      <c r="K27" s="117">
        <v>12289</v>
      </c>
      <c r="L27" s="117">
        <v>5597</v>
      </c>
      <c r="M27" s="117">
        <v>6692</v>
      </c>
      <c r="N27" s="117">
        <v>734</v>
      </c>
      <c r="O27" s="117">
        <v>506</v>
      </c>
      <c r="P27" s="117">
        <v>228</v>
      </c>
      <c r="Q27" s="91">
        <v>321</v>
      </c>
      <c r="R27" s="91">
        <v>68</v>
      </c>
      <c r="S27" s="91">
        <v>59</v>
      </c>
      <c r="T27" s="83"/>
      <c r="U27" s="83"/>
      <c r="V27" s="83"/>
    </row>
    <row r="28" spans="1:22" s="102" customFormat="1" ht="13.25" customHeight="1" x14ac:dyDescent="0.2">
      <c r="A28" s="101"/>
      <c r="B28" s="105" t="s">
        <v>69</v>
      </c>
      <c r="C28" s="111"/>
      <c r="D28" s="80" t="s">
        <v>3</v>
      </c>
      <c r="E28" s="80"/>
      <c r="F28" s="80"/>
      <c r="G28" s="119">
        <v>2</v>
      </c>
      <c r="H28" s="119">
        <v>2</v>
      </c>
      <c r="I28" s="120" t="s">
        <v>60</v>
      </c>
      <c r="J28" s="120">
        <v>24</v>
      </c>
      <c r="K28" s="119">
        <v>1501</v>
      </c>
      <c r="L28" s="119">
        <v>746</v>
      </c>
      <c r="M28" s="119">
        <v>755</v>
      </c>
      <c r="N28" s="119">
        <v>132</v>
      </c>
      <c r="O28" s="119">
        <v>83</v>
      </c>
      <c r="P28" s="119">
        <v>49</v>
      </c>
      <c r="Q28" s="82">
        <v>17</v>
      </c>
      <c r="R28" s="82">
        <v>11</v>
      </c>
      <c r="S28" s="82">
        <v>8</v>
      </c>
      <c r="T28" s="83"/>
      <c r="U28" s="83"/>
      <c r="V28" s="83"/>
    </row>
    <row r="29" spans="1:22" s="102" customFormat="1" ht="13.25" customHeight="1" x14ac:dyDescent="0.2">
      <c r="A29" s="101"/>
      <c r="B29" s="107"/>
      <c r="C29" s="114"/>
      <c r="D29" s="121"/>
      <c r="E29" s="122" t="s">
        <v>70</v>
      </c>
      <c r="F29" s="123"/>
      <c r="G29" s="124">
        <v>2</v>
      </c>
      <c r="H29" s="124">
        <v>2</v>
      </c>
      <c r="I29" s="125" t="s">
        <v>60</v>
      </c>
      <c r="J29" s="126">
        <v>24</v>
      </c>
      <c r="K29" s="127">
        <v>767</v>
      </c>
      <c r="L29" s="126">
        <v>378</v>
      </c>
      <c r="M29" s="126">
        <v>389</v>
      </c>
      <c r="N29" s="124">
        <v>132</v>
      </c>
      <c r="O29" s="125">
        <v>83</v>
      </c>
      <c r="P29" s="125">
        <v>49</v>
      </c>
      <c r="Q29" s="128">
        <v>17</v>
      </c>
      <c r="R29" s="128">
        <v>11</v>
      </c>
      <c r="S29" s="128">
        <v>8</v>
      </c>
      <c r="T29" s="83"/>
      <c r="U29" s="83"/>
      <c r="V29" s="83"/>
    </row>
    <row r="30" spans="1:22" s="102" customFormat="1" ht="13.25" customHeight="1" x14ac:dyDescent="0.2">
      <c r="A30" s="101"/>
      <c r="B30" s="109"/>
      <c r="C30" s="118"/>
      <c r="D30" s="115"/>
      <c r="E30" s="116" t="s">
        <v>71</v>
      </c>
      <c r="F30" s="87"/>
      <c r="G30" s="124"/>
      <c r="H30" s="124"/>
      <c r="I30" s="125"/>
      <c r="J30" s="129" t="s">
        <v>68</v>
      </c>
      <c r="K30" s="130">
        <v>734</v>
      </c>
      <c r="L30" s="129">
        <v>368</v>
      </c>
      <c r="M30" s="129">
        <v>366</v>
      </c>
      <c r="N30" s="124"/>
      <c r="O30" s="125"/>
      <c r="P30" s="125"/>
      <c r="Q30" s="131"/>
      <c r="R30" s="131"/>
      <c r="S30" s="131"/>
      <c r="T30" s="83"/>
      <c r="U30" s="83"/>
      <c r="V30" s="83"/>
    </row>
    <row r="31" spans="1:22" s="102" customFormat="1" ht="12" customHeight="1" x14ac:dyDescent="0.2">
      <c r="A31" s="101"/>
      <c r="B31" s="132" t="s">
        <v>72</v>
      </c>
      <c r="C31" s="133"/>
      <c r="D31" s="134" t="s">
        <v>3</v>
      </c>
      <c r="E31" s="135"/>
      <c r="F31" s="136"/>
      <c r="G31" s="81">
        <v>28</v>
      </c>
      <c r="H31" s="81">
        <v>27</v>
      </c>
      <c r="I31" s="81">
        <v>1</v>
      </c>
      <c r="J31" s="81">
        <v>643</v>
      </c>
      <c r="K31" s="81">
        <v>2287</v>
      </c>
      <c r="L31" s="81">
        <v>1449</v>
      </c>
      <c r="M31" s="81">
        <v>838</v>
      </c>
      <c r="N31" s="81">
        <v>1499</v>
      </c>
      <c r="O31" s="81">
        <v>549</v>
      </c>
      <c r="P31" s="81">
        <v>950</v>
      </c>
      <c r="Q31" s="82">
        <v>60</v>
      </c>
      <c r="R31" s="82">
        <v>160</v>
      </c>
      <c r="S31" s="82">
        <v>150</v>
      </c>
      <c r="T31" s="83"/>
      <c r="U31" s="83"/>
      <c r="V31" s="83"/>
    </row>
    <row r="32" spans="1:22" s="102" customFormat="1" ht="12" customHeight="1" x14ac:dyDescent="0.2">
      <c r="A32" s="101"/>
      <c r="B32" s="137"/>
      <c r="C32" s="138"/>
      <c r="D32" s="115"/>
      <c r="E32" s="87" t="s">
        <v>61</v>
      </c>
      <c r="F32" s="88"/>
      <c r="G32" s="89">
        <v>1</v>
      </c>
      <c r="H32" s="89">
        <v>1</v>
      </c>
      <c r="I32" s="81" t="s">
        <v>60</v>
      </c>
      <c r="J32" s="90">
        <v>9</v>
      </c>
      <c r="K32" s="89">
        <v>49</v>
      </c>
      <c r="L32" s="90">
        <v>32</v>
      </c>
      <c r="M32" s="90">
        <v>17</v>
      </c>
      <c r="N32" s="89">
        <v>33</v>
      </c>
      <c r="O32" s="90">
        <v>14</v>
      </c>
      <c r="P32" s="90">
        <v>19</v>
      </c>
      <c r="Q32" s="91">
        <v>6</v>
      </c>
      <c r="R32" s="91" t="s">
        <v>60</v>
      </c>
      <c r="S32" s="91">
        <v>1</v>
      </c>
      <c r="T32" s="83"/>
      <c r="U32" s="83"/>
      <c r="V32" s="83"/>
    </row>
    <row r="33" spans="1:22" s="102" customFormat="1" ht="12" customHeight="1" x14ac:dyDescent="0.2">
      <c r="A33" s="101"/>
      <c r="B33" s="137"/>
      <c r="C33" s="138"/>
      <c r="D33" s="115"/>
      <c r="E33" s="87" t="s">
        <v>6</v>
      </c>
      <c r="F33" s="88"/>
      <c r="G33" s="89">
        <v>26</v>
      </c>
      <c r="H33" s="89">
        <v>25</v>
      </c>
      <c r="I33" s="104">
        <v>1</v>
      </c>
      <c r="J33" s="90">
        <v>629</v>
      </c>
      <c r="K33" s="89">
        <v>2200</v>
      </c>
      <c r="L33" s="90">
        <v>1394</v>
      </c>
      <c r="M33" s="90">
        <v>806</v>
      </c>
      <c r="N33" s="89">
        <v>1451</v>
      </c>
      <c r="O33" s="90">
        <v>527</v>
      </c>
      <c r="P33" s="90">
        <v>924</v>
      </c>
      <c r="Q33" s="91">
        <v>54</v>
      </c>
      <c r="R33" s="91">
        <v>152</v>
      </c>
      <c r="S33" s="91">
        <v>143</v>
      </c>
      <c r="T33" s="83"/>
      <c r="U33" s="83"/>
      <c r="V33" s="83"/>
    </row>
    <row r="34" spans="1:22" s="102" customFormat="1" ht="12" customHeight="1" x14ac:dyDescent="0.2">
      <c r="A34" s="101"/>
      <c r="B34" s="139"/>
      <c r="C34" s="140"/>
      <c r="D34" s="115"/>
      <c r="E34" s="87" t="s">
        <v>7</v>
      </c>
      <c r="F34" s="88"/>
      <c r="G34" s="89">
        <v>1</v>
      </c>
      <c r="H34" s="89">
        <v>1</v>
      </c>
      <c r="I34" s="81" t="s">
        <v>60</v>
      </c>
      <c r="J34" s="90">
        <v>5</v>
      </c>
      <c r="K34" s="89">
        <v>38</v>
      </c>
      <c r="L34" s="90">
        <v>23</v>
      </c>
      <c r="M34" s="90">
        <v>15</v>
      </c>
      <c r="N34" s="89">
        <v>15</v>
      </c>
      <c r="O34" s="90">
        <v>8</v>
      </c>
      <c r="P34" s="90">
        <v>7</v>
      </c>
      <c r="Q34" s="141" t="s">
        <v>60</v>
      </c>
      <c r="R34" s="91">
        <v>8</v>
      </c>
      <c r="S34" s="91">
        <v>6</v>
      </c>
      <c r="T34" s="83"/>
      <c r="U34" s="83"/>
      <c r="V34" s="83"/>
    </row>
    <row r="35" spans="1:22" s="147" customFormat="1" ht="12" customHeight="1" x14ac:dyDescent="0.2">
      <c r="A35" s="142"/>
      <c r="B35" s="105" t="s">
        <v>73</v>
      </c>
      <c r="C35" s="111"/>
      <c r="D35" s="112" t="s">
        <v>3</v>
      </c>
      <c r="E35" s="113"/>
      <c r="F35" s="96"/>
      <c r="G35" s="143">
        <v>68</v>
      </c>
      <c r="H35" s="143">
        <v>68</v>
      </c>
      <c r="I35" s="81" t="s">
        <v>68</v>
      </c>
      <c r="J35" s="81" t="s">
        <v>68</v>
      </c>
      <c r="K35" s="143">
        <v>10235</v>
      </c>
      <c r="L35" s="143">
        <v>4474</v>
      </c>
      <c r="M35" s="143">
        <v>5761</v>
      </c>
      <c r="N35" s="143">
        <v>731</v>
      </c>
      <c r="O35" s="143">
        <v>367</v>
      </c>
      <c r="P35" s="143">
        <v>364</v>
      </c>
      <c r="Q35" s="144">
        <v>1994</v>
      </c>
      <c r="R35" s="144">
        <v>118</v>
      </c>
      <c r="S35" s="144">
        <v>163</v>
      </c>
      <c r="T35" s="145"/>
      <c r="U35" s="146"/>
      <c r="V35" s="146"/>
    </row>
    <row r="36" spans="1:22" s="102" customFormat="1" ht="12" customHeight="1" x14ac:dyDescent="0.2">
      <c r="A36" s="101"/>
      <c r="B36" s="107"/>
      <c r="C36" s="114"/>
      <c r="D36" s="86"/>
      <c r="E36" s="116" t="s">
        <v>6</v>
      </c>
      <c r="F36" s="87"/>
      <c r="G36" s="89">
        <v>3</v>
      </c>
      <c r="H36" s="89">
        <v>3</v>
      </c>
      <c r="I36" s="89" t="s">
        <v>68</v>
      </c>
      <c r="J36" s="89" t="s">
        <v>68</v>
      </c>
      <c r="K36" s="89">
        <v>338</v>
      </c>
      <c r="L36" s="90">
        <v>123</v>
      </c>
      <c r="M36" s="90">
        <v>215</v>
      </c>
      <c r="N36" s="89">
        <v>41</v>
      </c>
      <c r="O36" s="90">
        <v>17</v>
      </c>
      <c r="P36" s="90">
        <v>24</v>
      </c>
      <c r="Q36" s="91">
        <v>260</v>
      </c>
      <c r="R36" s="91">
        <v>8</v>
      </c>
      <c r="S36" s="91">
        <v>12</v>
      </c>
      <c r="T36" s="83"/>
      <c r="U36" s="83"/>
      <c r="V36" s="83"/>
    </row>
    <row r="37" spans="1:22" s="102" customFormat="1" ht="12" customHeight="1" x14ac:dyDescent="0.2">
      <c r="A37" s="101"/>
      <c r="B37" s="109"/>
      <c r="C37" s="118"/>
      <c r="D37" s="86"/>
      <c r="E37" s="116" t="s">
        <v>7</v>
      </c>
      <c r="F37" s="87"/>
      <c r="G37" s="89">
        <v>65</v>
      </c>
      <c r="H37" s="89">
        <v>65</v>
      </c>
      <c r="I37" s="89" t="s">
        <v>68</v>
      </c>
      <c r="J37" s="89" t="s">
        <v>68</v>
      </c>
      <c r="K37" s="89">
        <v>9897</v>
      </c>
      <c r="L37" s="90">
        <v>4351</v>
      </c>
      <c r="M37" s="90">
        <v>5546</v>
      </c>
      <c r="N37" s="89">
        <v>690</v>
      </c>
      <c r="O37" s="90">
        <v>350</v>
      </c>
      <c r="P37" s="90">
        <v>340</v>
      </c>
      <c r="Q37" s="91">
        <v>1734</v>
      </c>
      <c r="R37" s="91">
        <v>110</v>
      </c>
      <c r="S37" s="91">
        <v>151</v>
      </c>
      <c r="T37" s="83"/>
      <c r="U37" s="83"/>
      <c r="V37" s="83"/>
    </row>
    <row r="38" spans="1:22" s="102" customFormat="1" ht="12" customHeight="1" x14ac:dyDescent="0.2">
      <c r="A38" s="101"/>
      <c r="B38" s="105" t="s">
        <v>74</v>
      </c>
      <c r="C38" s="106"/>
      <c r="D38" s="112" t="s">
        <v>3</v>
      </c>
      <c r="E38" s="113"/>
      <c r="F38" s="96"/>
      <c r="G38" s="81">
        <v>19</v>
      </c>
      <c r="H38" s="81">
        <v>19</v>
      </c>
      <c r="I38" s="81" t="s">
        <v>68</v>
      </c>
      <c r="J38" s="81" t="s">
        <v>68</v>
      </c>
      <c r="K38" s="81">
        <v>980</v>
      </c>
      <c r="L38" s="81">
        <v>430</v>
      </c>
      <c r="M38" s="81">
        <v>550</v>
      </c>
      <c r="N38" s="81">
        <v>99</v>
      </c>
      <c r="O38" s="81">
        <v>23</v>
      </c>
      <c r="P38" s="81">
        <v>76</v>
      </c>
      <c r="Q38" s="82">
        <v>455</v>
      </c>
      <c r="R38" s="82">
        <v>8</v>
      </c>
      <c r="S38" s="82">
        <v>16</v>
      </c>
      <c r="T38" s="145"/>
      <c r="U38" s="83"/>
      <c r="V38" s="83"/>
    </row>
    <row r="39" spans="1:22" s="102" customFormat="1" ht="12" customHeight="1" x14ac:dyDescent="0.2">
      <c r="A39" s="101"/>
      <c r="B39" s="107"/>
      <c r="C39" s="108"/>
      <c r="D39" s="115"/>
      <c r="E39" s="116" t="s">
        <v>6</v>
      </c>
      <c r="F39" s="87"/>
      <c r="G39" s="89" t="s">
        <v>60</v>
      </c>
      <c r="H39" s="89" t="s">
        <v>60</v>
      </c>
      <c r="I39" s="89" t="s">
        <v>68</v>
      </c>
      <c r="J39" s="89" t="s">
        <v>68</v>
      </c>
      <c r="K39" s="89" t="s">
        <v>60</v>
      </c>
      <c r="L39" s="89" t="s">
        <v>60</v>
      </c>
      <c r="M39" s="89" t="s">
        <v>60</v>
      </c>
      <c r="N39" s="89" t="s">
        <v>60</v>
      </c>
      <c r="O39" s="89" t="s">
        <v>60</v>
      </c>
      <c r="P39" s="89" t="s">
        <v>60</v>
      </c>
      <c r="Q39" s="91" t="s">
        <v>60</v>
      </c>
      <c r="R39" s="91" t="s">
        <v>60</v>
      </c>
      <c r="S39" s="91" t="s">
        <v>60</v>
      </c>
      <c r="T39" s="83"/>
      <c r="U39" s="83"/>
      <c r="V39" s="83"/>
    </row>
    <row r="40" spans="1:22" s="102" customFormat="1" ht="12" customHeight="1" x14ac:dyDescent="0.2">
      <c r="A40" s="101"/>
      <c r="B40" s="109"/>
      <c r="C40" s="110"/>
      <c r="D40" s="115"/>
      <c r="E40" s="116" t="s">
        <v>7</v>
      </c>
      <c r="F40" s="87"/>
      <c r="G40" s="89">
        <v>19</v>
      </c>
      <c r="H40" s="89">
        <v>19</v>
      </c>
      <c r="I40" s="89" t="s">
        <v>68</v>
      </c>
      <c r="J40" s="89" t="s">
        <v>68</v>
      </c>
      <c r="K40" s="148">
        <v>980</v>
      </c>
      <c r="L40" s="148">
        <v>430</v>
      </c>
      <c r="M40" s="148">
        <v>550</v>
      </c>
      <c r="N40" s="148">
        <v>99</v>
      </c>
      <c r="O40" s="148">
        <v>23</v>
      </c>
      <c r="P40" s="148">
        <v>76</v>
      </c>
      <c r="Q40" s="91">
        <v>455</v>
      </c>
      <c r="R40" s="91">
        <v>8</v>
      </c>
      <c r="S40" s="91">
        <v>16</v>
      </c>
      <c r="T40" s="83"/>
      <c r="U40" s="83"/>
      <c r="V40" s="83"/>
    </row>
    <row r="41" spans="1:22" s="102" customFormat="1" ht="12" customHeight="1" x14ac:dyDescent="0.2">
      <c r="A41" s="101"/>
      <c r="B41" s="149" t="s">
        <v>75</v>
      </c>
      <c r="C41" s="150"/>
      <c r="D41" s="80" t="s">
        <v>3</v>
      </c>
      <c r="E41" s="80"/>
      <c r="F41" s="80"/>
      <c r="G41" s="81">
        <v>22</v>
      </c>
      <c r="H41" s="81">
        <v>22</v>
      </c>
      <c r="I41" s="81" t="s">
        <v>60</v>
      </c>
      <c r="J41" s="81" t="s">
        <v>68</v>
      </c>
      <c r="K41" s="81">
        <v>32427</v>
      </c>
      <c r="L41" s="81">
        <v>16588</v>
      </c>
      <c r="M41" s="81">
        <v>15839</v>
      </c>
      <c r="N41" s="81">
        <v>2179</v>
      </c>
      <c r="O41" s="81">
        <v>1488</v>
      </c>
      <c r="P41" s="81">
        <v>691</v>
      </c>
      <c r="Q41" s="81" t="s">
        <v>68</v>
      </c>
      <c r="R41" s="82">
        <v>893</v>
      </c>
      <c r="S41" s="82">
        <v>1413</v>
      </c>
      <c r="T41" s="83"/>
      <c r="U41" s="83"/>
      <c r="V41" s="83"/>
    </row>
    <row r="42" spans="1:22" s="102" customFormat="1" ht="12" customHeight="1" x14ac:dyDescent="0.2">
      <c r="A42" s="101"/>
      <c r="B42" s="151"/>
      <c r="C42" s="152"/>
      <c r="D42" s="153" t="s">
        <v>61</v>
      </c>
      <c r="E42" s="112" t="s">
        <v>3</v>
      </c>
      <c r="F42" s="96"/>
      <c r="G42" s="81">
        <v>1</v>
      </c>
      <c r="H42" s="81">
        <v>1</v>
      </c>
      <c r="I42" s="154" t="s">
        <v>60</v>
      </c>
      <c r="J42" s="81" t="s">
        <v>68</v>
      </c>
      <c r="K42" s="81">
        <v>6327</v>
      </c>
      <c r="L42" s="81">
        <v>3881</v>
      </c>
      <c r="M42" s="81">
        <v>2446</v>
      </c>
      <c r="N42" s="81">
        <v>829</v>
      </c>
      <c r="O42" s="81">
        <v>649</v>
      </c>
      <c r="P42" s="81">
        <v>180</v>
      </c>
      <c r="Q42" s="81" t="s">
        <v>68</v>
      </c>
      <c r="R42" s="82">
        <v>477</v>
      </c>
      <c r="S42" s="82">
        <v>1089</v>
      </c>
      <c r="T42" s="83"/>
      <c r="U42" s="83"/>
      <c r="V42" s="83"/>
    </row>
    <row r="43" spans="1:22" s="102" customFormat="1" ht="12" customHeight="1" x14ac:dyDescent="0.2">
      <c r="A43" s="101"/>
      <c r="B43" s="151"/>
      <c r="C43" s="152"/>
      <c r="D43" s="155"/>
      <c r="E43" s="86"/>
      <c r="F43" s="156" t="s">
        <v>75</v>
      </c>
      <c r="G43" s="89">
        <v>1</v>
      </c>
      <c r="H43" s="89">
        <v>1</v>
      </c>
      <c r="I43" s="90" t="s">
        <v>60</v>
      </c>
      <c r="J43" s="89" t="s">
        <v>68</v>
      </c>
      <c r="K43" s="89">
        <v>6327</v>
      </c>
      <c r="L43" s="89">
        <v>3881</v>
      </c>
      <c r="M43" s="89">
        <v>2446</v>
      </c>
      <c r="N43" s="89">
        <v>829</v>
      </c>
      <c r="O43" s="89">
        <v>649</v>
      </c>
      <c r="P43" s="89">
        <v>180</v>
      </c>
      <c r="Q43" s="81" t="s">
        <v>68</v>
      </c>
      <c r="R43" s="91">
        <v>477</v>
      </c>
      <c r="S43" s="91">
        <v>1089</v>
      </c>
      <c r="T43" s="83"/>
      <c r="U43" s="83"/>
      <c r="V43" s="83"/>
    </row>
    <row r="44" spans="1:22" s="102" customFormat="1" ht="12" customHeight="1" x14ac:dyDescent="0.2">
      <c r="A44" s="101"/>
      <c r="B44" s="151"/>
      <c r="C44" s="152"/>
      <c r="D44" s="155"/>
      <c r="E44" s="86"/>
      <c r="F44" s="156" t="s">
        <v>76</v>
      </c>
      <c r="G44" s="90" t="s">
        <v>60</v>
      </c>
      <c r="H44" s="90" t="s">
        <v>60</v>
      </c>
      <c r="I44" s="90" t="s">
        <v>60</v>
      </c>
      <c r="J44" s="89" t="s">
        <v>68</v>
      </c>
      <c r="K44" s="81" t="s">
        <v>60</v>
      </c>
      <c r="L44" s="81" t="s">
        <v>60</v>
      </c>
      <c r="M44" s="81" t="s">
        <v>60</v>
      </c>
      <c r="N44" s="89" t="s">
        <v>60</v>
      </c>
      <c r="O44" s="89" t="s">
        <v>60</v>
      </c>
      <c r="P44" s="89" t="s">
        <v>60</v>
      </c>
      <c r="Q44" s="81" t="s">
        <v>68</v>
      </c>
      <c r="R44" s="82" t="s">
        <v>60</v>
      </c>
      <c r="S44" s="82" t="s">
        <v>60</v>
      </c>
      <c r="T44" s="83"/>
      <c r="U44" s="83"/>
      <c r="V44" s="83"/>
    </row>
    <row r="45" spans="1:22" s="102" customFormat="1" ht="12" customHeight="1" x14ac:dyDescent="0.2">
      <c r="A45" s="101"/>
      <c r="B45" s="151"/>
      <c r="C45" s="152"/>
      <c r="D45" s="153" t="s">
        <v>6</v>
      </c>
      <c r="E45" s="112" t="s">
        <v>3</v>
      </c>
      <c r="F45" s="96"/>
      <c r="G45" s="81">
        <v>4</v>
      </c>
      <c r="H45" s="81">
        <v>4</v>
      </c>
      <c r="I45" s="154" t="s">
        <v>60</v>
      </c>
      <c r="J45" s="81" t="s">
        <v>68</v>
      </c>
      <c r="K45" s="81">
        <v>6886</v>
      </c>
      <c r="L45" s="81">
        <v>3722</v>
      </c>
      <c r="M45" s="81">
        <v>3164</v>
      </c>
      <c r="N45" s="81">
        <v>305</v>
      </c>
      <c r="O45" s="81">
        <v>204</v>
      </c>
      <c r="P45" s="81">
        <v>101</v>
      </c>
      <c r="Q45" s="81" t="s">
        <v>68</v>
      </c>
      <c r="R45" s="82">
        <v>79</v>
      </c>
      <c r="S45" s="82">
        <v>70</v>
      </c>
      <c r="T45" s="83"/>
      <c r="U45" s="83"/>
      <c r="V45" s="83"/>
    </row>
    <row r="46" spans="1:22" s="102" customFormat="1" ht="12" customHeight="1" x14ac:dyDescent="0.2">
      <c r="A46" s="101"/>
      <c r="B46" s="151"/>
      <c r="C46" s="152"/>
      <c r="D46" s="155"/>
      <c r="E46" s="86"/>
      <c r="F46" s="156" t="s">
        <v>75</v>
      </c>
      <c r="G46" s="89">
        <v>4</v>
      </c>
      <c r="H46" s="89">
        <v>4</v>
      </c>
      <c r="I46" s="90" t="s">
        <v>60</v>
      </c>
      <c r="J46" s="89" t="s">
        <v>68</v>
      </c>
      <c r="K46" s="89">
        <v>6886</v>
      </c>
      <c r="L46" s="89">
        <v>3722</v>
      </c>
      <c r="M46" s="89">
        <v>3164</v>
      </c>
      <c r="N46" s="157">
        <v>305</v>
      </c>
      <c r="O46" s="89">
        <v>204</v>
      </c>
      <c r="P46" s="89">
        <v>101</v>
      </c>
      <c r="Q46" s="81" t="s">
        <v>68</v>
      </c>
      <c r="R46" s="91">
        <v>79</v>
      </c>
      <c r="S46" s="91">
        <v>70</v>
      </c>
      <c r="T46" s="83"/>
      <c r="U46" s="83"/>
      <c r="V46" s="83"/>
    </row>
    <row r="47" spans="1:22" s="102" customFormat="1" ht="12" customHeight="1" x14ac:dyDescent="0.2">
      <c r="A47" s="101"/>
      <c r="B47" s="151"/>
      <c r="C47" s="152"/>
      <c r="D47" s="155"/>
      <c r="E47" s="86"/>
      <c r="F47" s="156" t="s">
        <v>76</v>
      </c>
      <c r="G47" s="90" t="s">
        <v>60</v>
      </c>
      <c r="H47" s="90" t="s">
        <v>60</v>
      </c>
      <c r="I47" s="90" t="s">
        <v>60</v>
      </c>
      <c r="J47" s="89" t="s">
        <v>68</v>
      </c>
      <c r="K47" s="81" t="s">
        <v>60</v>
      </c>
      <c r="L47" s="81" t="s">
        <v>60</v>
      </c>
      <c r="M47" s="81" t="s">
        <v>60</v>
      </c>
      <c r="N47" s="158" t="s">
        <v>60</v>
      </c>
      <c r="O47" s="89" t="s">
        <v>60</v>
      </c>
      <c r="P47" s="89" t="s">
        <v>60</v>
      </c>
      <c r="Q47" s="81" t="s">
        <v>68</v>
      </c>
      <c r="R47" s="82" t="s">
        <v>60</v>
      </c>
      <c r="S47" s="82" t="s">
        <v>60</v>
      </c>
      <c r="T47" s="83"/>
      <c r="U47" s="83"/>
      <c r="V47" s="83"/>
    </row>
    <row r="48" spans="1:22" s="102" customFormat="1" ht="12" customHeight="1" x14ac:dyDescent="0.2">
      <c r="A48" s="101"/>
      <c r="B48" s="151"/>
      <c r="C48" s="152"/>
      <c r="D48" s="153" t="s">
        <v>7</v>
      </c>
      <c r="E48" s="112" t="s">
        <v>3</v>
      </c>
      <c r="F48" s="96"/>
      <c r="G48" s="81">
        <v>17</v>
      </c>
      <c r="H48" s="81">
        <v>17</v>
      </c>
      <c r="I48" s="154" t="s">
        <v>60</v>
      </c>
      <c r="J48" s="81" t="s">
        <v>68</v>
      </c>
      <c r="K48" s="81">
        <f>SUM(K49:K50)</f>
        <v>19214</v>
      </c>
      <c r="L48" s="81">
        <f>SUM(L49:L50)</f>
        <v>8985</v>
      </c>
      <c r="M48" s="81">
        <f>SUM(M49:M50)</f>
        <v>10229</v>
      </c>
      <c r="N48" s="81">
        <v>1045</v>
      </c>
      <c r="O48" s="81">
        <v>635</v>
      </c>
      <c r="P48" s="81">
        <v>410</v>
      </c>
      <c r="Q48" s="81" t="s">
        <v>68</v>
      </c>
      <c r="R48" s="82">
        <v>337</v>
      </c>
      <c r="S48" s="82">
        <v>254</v>
      </c>
      <c r="T48" s="83"/>
      <c r="U48" s="83"/>
      <c r="V48" s="83"/>
    </row>
    <row r="49" spans="1:22" s="102" customFormat="1" ht="12" customHeight="1" x14ac:dyDescent="0.2">
      <c r="A49" s="101"/>
      <c r="B49" s="151"/>
      <c r="C49" s="152"/>
      <c r="D49" s="155"/>
      <c r="E49" s="86"/>
      <c r="F49" s="156" t="s">
        <v>75</v>
      </c>
      <c r="G49" s="89">
        <v>10</v>
      </c>
      <c r="H49" s="89">
        <v>10</v>
      </c>
      <c r="I49" s="90" t="s">
        <v>60</v>
      </c>
      <c r="J49" s="89" t="s">
        <v>77</v>
      </c>
      <c r="K49" s="89">
        <v>17690</v>
      </c>
      <c r="L49" s="89">
        <v>8783</v>
      </c>
      <c r="M49" s="89">
        <v>8907</v>
      </c>
      <c r="N49" s="89">
        <v>915</v>
      </c>
      <c r="O49" s="89">
        <v>563</v>
      </c>
      <c r="P49" s="89">
        <v>352</v>
      </c>
      <c r="Q49" s="81" t="s">
        <v>68</v>
      </c>
      <c r="R49" s="91">
        <v>298</v>
      </c>
      <c r="S49" s="91">
        <v>218</v>
      </c>
      <c r="T49" s="83"/>
      <c r="U49" s="83"/>
      <c r="V49" s="83"/>
    </row>
    <row r="50" spans="1:22" s="102" customFormat="1" ht="12" customHeight="1" x14ac:dyDescent="0.2">
      <c r="A50" s="101"/>
      <c r="B50" s="159"/>
      <c r="C50" s="160"/>
      <c r="D50" s="161"/>
      <c r="E50" s="86"/>
      <c r="F50" s="156" t="s">
        <v>76</v>
      </c>
      <c r="G50" s="89">
        <v>7</v>
      </c>
      <c r="H50" s="89">
        <v>7</v>
      </c>
      <c r="I50" s="90" t="s">
        <v>60</v>
      </c>
      <c r="J50" s="89" t="s">
        <v>77</v>
      </c>
      <c r="K50" s="89">
        <v>1524</v>
      </c>
      <c r="L50" s="89">
        <v>202</v>
      </c>
      <c r="M50" s="89">
        <v>1322</v>
      </c>
      <c r="N50" s="89">
        <v>130</v>
      </c>
      <c r="O50" s="89">
        <v>72</v>
      </c>
      <c r="P50" s="89">
        <v>58</v>
      </c>
      <c r="Q50" s="81" t="s">
        <v>68</v>
      </c>
      <c r="R50" s="91">
        <v>39</v>
      </c>
      <c r="S50" s="91">
        <v>36</v>
      </c>
      <c r="T50" s="83"/>
      <c r="U50" s="83"/>
      <c r="V50" s="83"/>
    </row>
    <row r="51" spans="1:22" s="102" customFormat="1" ht="12" customHeight="1" x14ac:dyDescent="0.2">
      <c r="A51" s="101"/>
      <c r="B51" s="162" t="s">
        <v>78</v>
      </c>
      <c r="C51" s="116"/>
      <c r="D51" s="116"/>
      <c r="E51" s="116"/>
      <c r="F51" s="87"/>
      <c r="G51" s="89">
        <v>1</v>
      </c>
      <c r="H51" s="89">
        <v>1</v>
      </c>
      <c r="I51" s="90" t="s">
        <v>60</v>
      </c>
      <c r="J51" s="89" t="s">
        <v>77</v>
      </c>
      <c r="K51" s="89">
        <v>1090</v>
      </c>
      <c r="L51" s="89">
        <v>887</v>
      </c>
      <c r="M51" s="89">
        <v>203</v>
      </c>
      <c r="N51" s="89">
        <v>74</v>
      </c>
      <c r="O51" s="89">
        <v>67</v>
      </c>
      <c r="P51" s="89">
        <v>7</v>
      </c>
      <c r="Q51" s="81" t="s">
        <v>68</v>
      </c>
      <c r="R51" s="81" t="s">
        <v>68</v>
      </c>
      <c r="S51" s="81" t="s">
        <v>68</v>
      </c>
      <c r="T51" s="83"/>
      <c r="U51" s="83"/>
      <c r="V51" s="83"/>
    </row>
    <row r="52" spans="1:22" ht="12" customHeight="1" x14ac:dyDescent="0.2">
      <c r="A52" s="55"/>
      <c r="B52" s="55"/>
      <c r="C52" s="55"/>
      <c r="D52" s="55"/>
      <c r="E52" s="55"/>
      <c r="F52" s="55"/>
      <c r="G52" s="55"/>
      <c r="H52" s="55"/>
      <c r="I52" s="55"/>
      <c r="J52" s="55"/>
      <c r="K52" s="55"/>
      <c r="L52" s="55"/>
      <c r="M52" s="55"/>
      <c r="N52" s="55"/>
      <c r="O52" s="55"/>
      <c r="P52" s="55"/>
      <c r="Q52" s="163"/>
      <c r="R52" s="163"/>
      <c r="S52" s="163"/>
      <c r="T52" s="83"/>
      <c r="V52" s="83"/>
    </row>
    <row r="53" spans="1:22" ht="12" customHeight="1" x14ac:dyDescent="0.2">
      <c r="A53" s="55"/>
      <c r="B53" s="164" t="s">
        <v>79</v>
      </c>
      <c r="C53" s="164"/>
      <c r="D53" s="55"/>
      <c r="E53" s="55"/>
      <c r="F53" s="55"/>
      <c r="G53" s="55"/>
      <c r="H53" s="55"/>
      <c r="I53" s="55"/>
      <c r="J53" s="55"/>
      <c r="K53" s="165"/>
      <c r="L53" s="165"/>
      <c r="M53" s="165"/>
      <c r="N53" s="165"/>
      <c r="O53" s="165"/>
      <c r="P53" s="165"/>
      <c r="Q53" s="163"/>
      <c r="R53" s="166"/>
      <c r="S53" s="166"/>
    </row>
    <row r="54" spans="1:22" x14ac:dyDescent="0.2">
      <c r="G54" s="83"/>
      <c r="H54" s="83"/>
      <c r="I54" s="83"/>
      <c r="J54" s="83"/>
      <c r="K54" s="83"/>
      <c r="L54" s="83"/>
      <c r="M54" s="83"/>
      <c r="N54" s="83"/>
      <c r="O54" s="83"/>
      <c r="P54" s="83"/>
      <c r="Q54" s="167"/>
      <c r="R54" s="167"/>
      <c r="S54" s="167"/>
    </row>
    <row r="55" spans="1:22" x14ac:dyDescent="0.2">
      <c r="G55" s="83"/>
      <c r="H55" s="83"/>
      <c r="I55" s="83"/>
      <c r="J55" s="83"/>
      <c r="K55" s="83"/>
      <c r="L55" s="83"/>
      <c r="M55" s="83"/>
      <c r="N55" s="83"/>
      <c r="O55" s="83"/>
      <c r="P55" s="83"/>
      <c r="Q55" s="167"/>
      <c r="R55" s="167"/>
      <c r="S55" s="167"/>
    </row>
    <row r="56" spans="1:22" x14ac:dyDescent="0.2">
      <c r="G56" s="83"/>
      <c r="H56" s="83"/>
      <c r="I56" s="83"/>
      <c r="J56" s="83"/>
      <c r="K56" s="83"/>
      <c r="L56" s="83"/>
      <c r="M56" s="83"/>
      <c r="N56" s="83"/>
      <c r="O56" s="83"/>
      <c r="P56" s="83"/>
      <c r="Q56" s="167"/>
      <c r="R56" s="167"/>
      <c r="S56" s="167"/>
    </row>
    <row r="57" spans="1:22" x14ac:dyDescent="0.2">
      <c r="G57" s="83"/>
      <c r="H57" s="83"/>
      <c r="I57" s="83"/>
      <c r="J57" s="83"/>
      <c r="K57" s="83"/>
      <c r="L57" s="83"/>
      <c r="M57" s="83"/>
      <c r="N57" s="83"/>
      <c r="O57" s="83"/>
      <c r="P57" s="83"/>
      <c r="Q57" s="167"/>
      <c r="R57" s="167"/>
      <c r="S57" s="167"/>
    </row>
    <row r="58" spans="1:22" x14ac:dyDescent="0.2">
      <c r="G58" s="83"/>
      <c r="H58" s="83"/>
      <c r="I58" s="83"/>
      <c r="J58" s="83"/>
      <c r="K58" s="83"/>
      <c r="L58" s="83"/>
      <c r="M58" s="83"/>
      <c r="N58" s="83"/>
      <c r="O58" s="83"/>
      <c r="P58" s="83"/>
      <c r="Q58" s="167"/>
      <c r="R58" s="167"/>
      <c r="S58" s="167"/>
    </row>
    <row r="59" spans="1:22" x14ac:dyDescent="0.2">
      <c r="G59" s="83"/>
      <c r="H59" s="83"/>
      <c r="I59" s="83"/>
      <c r="J59" s="83"/>
      <c r="K59" s="83"/>
      <c r="L59" s="83"/>
      <c r="M59" s="83"/>
      <c r="N59" s="83"/>
      <c r="O59" s="83"/>
      <c r="P59" s="83"/>
      <c r="Q59" s="167"/>
      <c r="R59" s="167"/>
      <c r="S59" s="167"/>
      <c r="T59" s="83"/>
      <c r="U59" s="83"/>
    </row>
    <row r="60" spans="1:22" x14ac:dyDescent="0.2">
      <c r="G60" s="83"/>
      <c r="H60" s="83"/>
      <c r="I60" s="83"/>
      <c r="J60" s="83"/>
      <c r="K60" s="83"/>
      <c r="L60" s="83"/>
      <c r="M60" s="83"/>
      <c r="N60" s="83"/>
      <c r="O60" s="83"/>
      <c r="P60" s="83"/>
      <c r="Q60" s="167"/>
      <c r="R60" s="167"/>
      <c r="S60" s="167"/>
    </row>
    <row r="61" spans="1:22" x14ac:dyDescent="0.2">
      <c r="G61" s="83"/>
      <c r="H61" s="83"/>
      <c r="I61" s="83"/>
      <c r="J61" s="83"/>
      <c r="K61" s="83"/>
      <c r="L61" s="83"/>
      <c r="M61" s="83"/>
      <c r="N61" s="83"/>
      <c r="O61" s="83"/>
      <c r="P61" s="83"/>
      <c r="Q61" s="167"/>
      <c r="R61" s="167"/>
      <c r="S61" s="167"/>
      <c r="T61" s="83"/>
    </row>
    <row r="62" spans="1:22" x14ac:dyDescent="0.2">
      <c r="G62" s="83"/>
      <c r="H62" s="83"/>
      <c r="I62" s="83"/>
      <c r="J62" s="83"/>
      <c r="K62" s="83"/>
      <c r="L62" s="83"/>
      <c r="M62" s="83"/>
      <c r="N62" s="83"/>
      <c r="O62" s="83"/>
      <c r="P62" s="83"/>
      <c r="Q62" s="167"/>
      <c r="R62" s="167"/>
      <c r="S62" s="167"/>
    </row>
    <row r="63" spans="1:22" x14ac:dyDescent="0.2">
      <c r="G63" s="83"/>
      <c r="H63" s="83"/>
      <c r="I63" s="83"/>
      <c r="J63" s="83"/>
      <c r="K63" s="83"/>
      <c r="L63" s="83"/>
      <c r="M63" s="83"/>
      <c r="N63" s="83"/>
      <c r="O63" s="83"/>
      <c r="P63" s="83"/>
      <c r="Q63" s="167"/>
      <c r="R63" s="167"/>
      <c r="S63" s="167"/>
    </row>
    <row r="64" spans="1:22" x14ac:dyDescent="0.2">
      <c r="G64" s="83"/>
      <c r="H64" s="83"/>
      <c r="I64" s="83"/>
      <c r="J64" s="83"/>
      <c r="K64" s="83"/>
      <c r="L64" s="83"/>
      <c r="M64" s="83"/>
      <c r="N64" s="83"/>
      <c r="O64" s="83"/>
      <c r="P64" s="83"/>
      <c r="Q64" s="167"/>
      <c r="R64" s="167"/>
      <c r="S64" s="167"/>
    </row>
  </sheetData>
  <mergeCells count="71">
    <mergeCell ref="B51:F51"/>
    <mergeCell ref="B41:C50"/>
    <mergeCell ref="D41:F41"/>
    <mergeCell ref="D42:D44"/>
    <mergeCell ref="E42:F42"/>
    <mergeCell ref="D45:D47"/>
    <mergeCell ref="E45:F45"/>
    <mergeCell ref="D48:D50"/>
    <mergeCell ref="E48:F48"/>
    <mergeCell ref="B35:C37"/>
    <mergeCell ref="D35:F35"/>
    <mergeCell ref="E36:F36"/>
    <mergeCell ref="E37:F37"/>
    <mergeCell ref="B38:C40"/>
    <mergeCell ref="D38:F38"/>
    <mergeCell ref="E39:F39"/>
    <mergeCell ref="E40:F40"/>
    <mergeCell ref="Q29:Q30"/>
    <mergeCell ref="R29:R30"/>
    <mergeCell ref="S29:S30"/>
    <mergeCell ref="E30:F30"/>
    <mergeCell ref="B31:C34"/>
    <mergeCell ref="D31:F31"/>
    <mergeCell ref="E32:F32"/>
    <mergeCell ref="E33:F33"/>
    <mergeCell ref="E34:F34"/>
    <mergeCell ref="G29:G30"/>
    <mergeCell ref="H29:H30"/>
    <mergeCell ref="I29:I30"/>
    <mergeCell ref="N29:N30"/>
    <mergeCell ref="O29:O30"/>
    <mergeCell ref="P29:P30"/>
    <mergeCell ref="B25:C27"/>
    <mergeCell ref="D25:F25"/>
    <mergeCell ref="E26:F26"/>
    <mergeCell ref="E27:F27"/>
    <mergeCell ref="B28:C30"/>
    <mergeCell ref="D28:F28"/>
    <mergeCell ref="E29:F29"/>
    <mergeCell ref="B17:C20"/>
    <mergeCell ref="D17:F17"/>
    <mergeCell ref="E18:F18"/>
    <mergeCell ref="E19:F19"/>
    <mergeCell ref="E20:F20"/>
    <mergeCell ref="B21:C24"/>
    <mergeCell ref="D21:F21"/>
    <mergeCell ref="E22:F22"/>
    <mergeCell ref="E23:F23"/>
    <mergeCell ref="E24:F24"/>
    <mergeCell ref="B10:B12"/>
    <mergeCell ref="C10:C12"/>
    <mergeCell ref="E10:F10"/>
    <mergeCell ref="E11:F11"/>
    <mergeCell ref="E12:F12"/>
    <mergeCell ref="B13:C16"/>
    <mergeCell ref="D13:F13"/>
    <mergeCell ref="E14:F14"/>
    <mergeCell ref="E15:F15"/>
    <mergeCell ref="E16:F16"/>
    <mergeCell ref="R3:S3"/>
    <mergeCell ref="B6:C9"/>
    <mergeCell ref="D6:F6"/>
    <mergeCell ref="E7:F7"/>
    <mergeCell ref="E8:F8"/>
    <mergeCell ref="E9:F9"/>
    <mergeCell ref="B3:F4"/>
    <mergeCell ref="G3:I3"/>
    <mergeCell ref="J3:J4"/>
    <mergeCell ref="K3:M3"/>
    <mergeCell ref="N3:P3"/>
    <mergeCell ref="Q3:Q4"/>
  </mergeCells>
  <phoneticPr fontId="7"/>
  <pageMargins left="0.39370078740157483" right="0" top="0" bottom="0" header="0.51181102362204722" footer="0.51181102362204722"/>
  <pageSetup paperSize="9" scale="94" orientation="landscape" r:id="rId1"/>
  <headerFooter alignWithMargins="0">
    <oddHeader>&amp;L&amp;F</oddHeader>
  </headerFooter>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22C6-4277-4B02-99B0-895DB9425A0B}">
  <dimension ref="B1:U66"/>
  <sheetViews>
    <sheetView zoomScaleNormal="100" zoomScaleSheetLayoutView="115" workbookViewId="0"/>
  </sheetViews>
  <sheetFormatPr defaultColWidth="9" defaultRowHeight="12" x14ac:dyDescent="0.2"/>
  <cols>
    <col min="1" max="1" width="2.6328125" style="57" customWidth="1"/>
    <col min="2" max="3" width="1.90625" style="57" customWidth="1"/>
    <col min="4" max="4" width="15.6328125" style="57" customWidth="1"/>
    <col min="5" max="5" width="6.36328125" style="57" customWidth="1"/>
    <col min="6" max="6" width="8.1796875" style="57" customWidth="1"/>
    <col min="7" max="12" width="6.36328125" style="57" customWidth="1"/>
    <col min="13" max="256" width="9" style="57"/>
    <col min="257" max="257" width="2.6328125" style="57" customWidth="1"/>
    <col min="258" max="259" width="1.90625" style="57" customWidth="1"/>
    <col min="260" max="260" width="15.6328125" style="57" customWidth="1"/>
    <col min="261" max="261" width="6.36328125" style="57" customWidth="1"/>
    <col min="262" max="262" width="8.1796875" style="57" customWidth="1"/>
    <col min="263" max="268" width="6.36328125" style="57" customWidth="1"/>
    <col min="269" max="512" width="9" style="57"/>
    <col min="513" max="513" width="2.6328125" style="57" customWidth="1"/>
    <col min="514" max="515" width="1.90625" style="57" customWidth="1"/>
    <col min="516" max="516" width="15.6328125" style="57" customWidth="1"/>
    <col min="517" max="517" width="6.36328125" style="57" customWidth="1"/>
    <col min="518" max="518" width="8.1796875" style="57" customWidth="1"/>
    <col min="519" max="524" width="6.36328125" style="57" customWidth="1"/>
    <col min="525" max="768" width="9" style="57"/>
    <col min="769" max="769" width="2.6328125" style="57" customWidth="1"/>
    <col min="770" max="771" width="1.90625" style="57" customWidth="1"/>
    <col min="772" max="772" width="15.6328125" style="57" customWidth="1"/>
    <col min="773" max="773" width="6.36328125" style="57" customWidth="1"/>
    <col min="774" max="774" width="8.1796875" style="57" customWidth="1"/>
    <col min="775" max="780" width="6.36328125" style="57" customWidth="1"/>
    <col min="781" max="1024" width="9" style="57"/>
    <col min="1025" max="1025" width="2.6328125" style="57" customWidth="1"/>
    <col min="1026" max="1027" width="1.90625" style="57" customWidth="1"/>
    <col min="1028" max="1028" width="15.6328125" style="57" customWidth="1"/>
    <col min="1029" max="1029" width="6.36328125" style="57" customWidth="1"/>
    <col min="1030" max="1030" width="8.1796875" style="57" customWidth="1"/>
    <col min="1031" max="1036" width="6.36328125" style="57" customWidth="1"/>
    <col min="1037" max="1280" width="9" style="57"/>
    <col min="1281" max="1281" width="2.6328125" style="57" customWidth="1"/>
    <col min="1282" max="1283" width="1.90625" style="57" customWidth="1"/>
    <col min="1284" max="1284" width="15.6328125" style="57" customWidth="1"/>
    <col min="1285" max="1285" width="6.36328125" style="57" customWidth="1"/>
    <col min="1286" max="1286" width="8.1796875" style="57" customWidth="1"/>
    <col min="1287" max="1292" width="6.36328125" style="57" customWidth="1"/>
    <col min="1293" max="1536" width="9" style="57"/>
    <col min="1537" max="1537" width="2.6328125" style="57" customWidth="1"/>
    <col min="1538" max="1539" width="1.90625" style="57" customWidth="1"/>
    <col min="1540" max="1540" width="15.6328125" style="57" customWidth="1"/>
    <col min="1541" max="1541" width="6.36328125" style="57" customWidth="1"/>
    <col min="1542" max="1542" width="8.1796875" style="57" customWidth="1"/>
    <col min="1543" max="1548" width="6.36328125" style="57" customWidth="1"/>
    <col min="1549" max="1792" width="9" style="57"/>
    <col min="1793" max="1793" width="2.6328125" style="57" customWidth="1"/>
    <col min="1794" max="1795" width="1.90625" style="57" customWidth="1"/>
    <col min="1796" max="1796" width="15.6328125" style="57" customWidth="1"/>
    <col min="1797" max="1797" width="6.36328125" style="57" customWidth="1"/>
    <col min="1798" max="1798" width="8.1796875" style="57" customWidth="1"/>
    <col min="1799" max="1804" width="6.36328125" style="57" customWidth="1"/>
    <col min="1805" max="2048" width="9" style="57"/>
    <col min="2049" max="2049" width="2.6328125" style="57" customWidth="1"/>
    <col min="2050" max="2051" width="1.90625" style="57" customWidth="1"/>
    <col min="2052" max="2052" width="15.6328125" style="57" customWidth="1"/>
    <col min="2053" max="2053" width="6.36328125" style="57" customWidth="1"/>
    <col min="2054" max="2054" width="8.1796875" style="57" customWidth="1"/>
    <col min="2055" max="2060" width="6.36328125" style="57" customWidth="1"/>
    <col min="2061" max="2304" width="9" style="57"/>
    <col min="2305" max="2305" width="2.6328125" style="57" customWidth="1"/>
    <col min="2306" max="2307" width="1.90625" style="57" customWidth="1"/>
    <col min="2308" max="2308" width="15.6328125" style="57" customWidth="1"/>
    <col min="2309" max="2309" width="6.36328125" style="57" customWidth="1"/>
    <col min="2310" max="2310" width="8.1796875" style="57" customWidth="1"/>
    <col min="2311" max="2316" width="6.36328125" style="57" customWidth="1"/>
    <col min="2317" max="2560" width="9" style="57"/>
    <col min="2561" max="2561" width="2.6328125" style="57" customWidth="1"/>
    <col min="2562" max="2563" width="1.90625" style="57" customWidth="1"/>
    <col min="2564" max="2564" width="15.6328125" style="57" customWidth="1"/>
    <col min="2565" max="2565" width="6.36328125" style="57" customWidth="1"/>
    <col min="2566" max="2566" width="8.1796875" style="57" customWidth="1"/>
    <col min="2567" max="2572" width="6.36328125" style="57" customWidth="1"/>
    <col min="2573" max="2816" width="9" style="57"/>
    <col min="2817" max="2817" width="2.6328125" style="57" customWidth="1"/>
    <col min="2818" max="2819" width="1.90625" style="57" customWidth="1"/>
    <col min="2820" max="2820" width="15.6328125" style="57" customWidth="1"/>
    <col min="2821" max="2821" width="6.36328125" style="57" customWidth="1"/>
    <col min="2822" max="2822" width="8.1796875" style="57" customWidth="1"/>
    <col min="2823" max="2828" width="6.36328125" style="57" customWidth="1"/>
    <col min="2829" max="3072" width="9" style="57"/>
    <col min="3073" max="3073" width="2.6328125" style="57" customWidth="1"/>
    <col min="3074" max="3075" width="1.90625" style="57" customWidth="1"/>
    <col min="3076" max="3076" width="15.6328125" style="57" customWidth="1"/>
    <col min="3077" max="3077" width="6.36328125" style="57" customWidth="1"/>
    <col min="3078" max="3078" width="8.1796875" style="57" customWidth="1"/>
    <col min="3079" max="3084" width="6.36328125" style="57" customWidth="1"/>
    <col min="3085" max="3328" width="9" style="57"/>
    <col min="3329" max="3329" width="2.6328125" style="57" customWidth="1"/>
    <col min="3330" max="3331" width="1.90625" style="57" customWidth="1"/>
    <col min="3332" max="3332" width="15.6328125" style="57" customWidth="1"/>
    <col min="3333" max="3333" width="6.36328125" style="57" customWidth="1"/>
    <col min="3334" max="3334" width="8.1796875" style="57" customWidth="1"/>
    <col min="3335" max="3340" width="6.36328125" style="57" customWidth="1"/>
    <col min="3341" max="3584" width="9" style="57"/>
    <col min="3585" max="3585" width="2.6328125" style="57" customWidth="1"/>
    <col min="3586" max="3587" width="1.90625" style="57" customWidth="1"/>
    <col min="3588" max="3588" width="15.6328125" style="57" customWidth="1"/>
    <col min="3589" max="3589" width="6.36328125" style="57" customWidth="1"/>
    <col min="3590" max="3590" width="8.1796875" style="57" customWidth="1"/>
    <col min="3591" max="3596" width="6.36328125" style="57" customWidth="1"/>
    <col min="3597" max="3840" width="9" style="57"/>
    <col min="3841" max="3841" width="2.6328125" style="57" customWidth="1"/>
    <col min="3842" max="3843" width="1.90625" style="57" customWidth="1"/>
    <col min="3844" max="3844" width="15.6328125" style="57" customWidth="1"/>
    <col min="3845" max="3845" width="6.36328125" style="57" customWidth="1"/>
    <col min="3846" max="3846" width="8.1796875" style="57" customWidth="1"/>
    <col min="3847" max="3852" width="6.36328125" style="57" customWidth="1"/>
    <col min="3853" max="4096" width="9" style="57"/>
    <col min="4097" max="4097" width="2.6328125" style="57" customWidth="1"/>
    <col min="4098" max="4099" width="1.90625" style="57" customWidth="1"/>
    <col min="4100" max="4100" width="15.6328125" style="57" customWidth="1"/>
    <col min="4101" max="4101" width="6.36328125" style="57" customWidth="1"/>
    <col min="4102" max="4102" width="8.1796875" style="57" customWidth="1"/>
    <col min="4103" max="4108" width="6.36328125" style="57" customWidth="1"/>
    <col min="4109" max="4352" width="9" style="57"/>
    <col min="4353" max="4353" width="2.6328125" style="57" customWidth="1"/>
    <col min="4354" max="4355" width="1.90625" style="57" customWidth="1"/>
    <col min="4356" max="4356" width="15.6328125" style="57" customWidth="1"/>
    <col min="4357" max="4357" width="6.36328125" style="57" customWidth="1"/>
    <col min="4358" max="4358" width="8.1796875" style="57" customWidth="1"/>
    <col min="4359" max="4364" width="6.36328125" style="57" customWidth="1"/>
    <col min="4365" max="4608" width="9" style="57"/>
    <col min="4609" max="4609" width="2.6328125" style="57" customWidth="1"/>
    <col min="4610" max="4611" width="1.90625" style="57" customWidth="1"/>
    <col min="4612" max="4612" width="15.6328125" style="57" customWidth="1"/>
    <col min="4613" max="4613" width="6.36328125" style="57" customWidth="1"/>
    <col min="4614" max="4614" width="8.1796875" style="57" customWidth="1"/>
    <col min="4615" max="4620" width="6.36328125" style="57" customWidth="1"/>
    <col min="4621" max="4864" width="9" style="57"/>
    <col min="4865" max="4865" width="2.6328125" style="57" customWidth="1"/>
    <col min="4866" max="4867" width="1.90625" style="57" customWidth="1"/>
    <col min="4868" max="4868" width="15.6328125" style="57" customWidth="1"/>
    <col min="4869" max="4869" width="6.36328125" style="57" customWidth="1"/>
    <col min="4870" max="4870" width="8.1796875" style="57" customWidth="1"/>
    <col min="4871" max="4876" width="6.36328125" style="57" customWidth="1"/>
    <col min="4877" max="5120" width="9" style="57"/>
    <col min="5121" max="5121" width="2.6328125" style="57" customWidth="1"/>
    <col min="5122" max="5123" width="1.90625" style="57" customWidth="1"/>
    <col min="5124" max="5124" width="15.6328125" style="57" customWidth="1"/>
    <col min="5125" max="5125" width="6.36328125" style="57" customWidth="1"/>
    <col min="5126" max="5126" width="8.1796875" style="57" customWidth="1"/>
    <col min="5127" max="5132" width="6.36328125" style="57" customWidth="1"/>
    <col min="5133" max="5376" width="9" style="57"/>
    <col min="5377" max="5377" width="2.6328125" style="57" customWidth="1"/>
    <col min="5378" max="5379" width="1.90625" style="57" customWidth="1"/>
    <col min="5380" max="5380" width="15.6328125" style="57" customWidth="1"/>
    <col min="5381" max="5381" width="6.36328125" style="57" customWidth="1"/>
    <col min="5382" max="5382" width="8.1796875" style="57" customWidth="1"/>
    <col min="5383" max="5388" width="6.36328125" style="57" customWidth="1"/>
    <col min="5389" max="5632" width="9" style="57"/>
    <col min="5633" max="5633" width="2.6328125" style="57" customWidth="1"/>
    <col min="5634" max="5635" width="1.90625" style="57" customWidth="1"/>
    <col min="5636" max="5636" width="15.6328125" style="57" customWidth="1"/>
    <col min="5637" max="5637" width="6.36328125" style="57" customWidth="1"/>
    <col min="5638" max="5638" width="8.1796875" style="57" customWidth="1"/>
    <col min="5639" max="5644" width="6.36328125" style="57" customWidth="1"/>
    <col min="5645" max="5888" width="9" style="57"/>
    <col min="5889" max="5889" width="2.6328125" style="57" customWidth="1"/>
    <col min="5890" max="5891" width="1.90625" style="57" customWidth="1"/>
    <col min="5892" max="5892" width="15.6328125" style="57" customWidth="1"/>
    <col min="5893" max="5893" width="6.36328125" style="57" customWidth="1"/>
    <col min="5894" max="5894" width="8.1796875" style="57" customWidth="1"/>
    <col min="5895" max="5900" width="6.36328125" style="57" customWidth="1"/>
    <col min="5901" max="6144" width="9" style="57"/>
    <col min="6145" max="6145" width="2.6328125" style="57" customWidth="1"/>
    <col min="6146" max="6147" width="1.90625" style="57" customWidth="1"/>
    <col min="6148" max="6148" width="15.6328125" style="57" customWidth="1"/>
    <col min="6149" max="6149" width="6.36328125" style="57" customWidth="1"/>
    <col min="6150" max="6150" width="8.1796875" style="57" customWidth="1"/>
    <col min="6151" max="6156" width="6.36328125" style="57" customWidth="1"/>
    <col min="6157" max="6400" width="9" style="57"/>
    <col min="6401" max="6401" width="2.6328125" style="57" customWidth="1"/>
    <col min="6402" max="6403" width="1.90625" style="57" customWidth="1"/>
    <col min="6404" max="6404" width="15.6328125" style="57" customWidth="1"/>
    <col min="6405" max="6405" width="6.36328125" style="57" customWidth="1"/>
    <col min="6406" max="6406" width="8.1796875" style="57" customWidth="1"/>
    <col min="6407" max="6412" width="6.36328125" style="57" customWidth="1"/>
    <col min="6413" max="6656" width="9" style="57"/>
    <col min="6657" max="6657" width="2.6328125" style="57" customWidth="1"/>
    <col min="6658" max="6659" width="1.90625" style="57" customWidth="1"/>
    <col min="6660" max="6660" width="15.6328125" style="57" customWidth="1"/>
    <col min="6661" max="6661" width="6.36328125" style="57" customWidth="1"/>
    <col min="6662" max="6662" width="8.1796875" style="57" customWidth="1"/>
    <col min="6663" max="6668" width="6.36328125" style="57" customWidth="1"/>
    <col min="6669" max="6912" width="9" style="57"/>
    <col min="6913" max="6913" width="2.6328125" style="57" customWidth="1"/>
    <col min="6914" max="6915" width="1.90625" style="57" customWidth="1"/>
    <col min="6916" max="6916" width="15.6328125" style="57" customWidth="1"/>
    <col min="6917" max="6917" width="6.36328125" style="57" customWidth="1"/>
    <col min="6918" max="6918" width="8.1796875" style="57" customWidth="1"/>
    <col min="6919" max="6924" width="6.36328125" style="57" customWidth="1"/>
    <col min="6925" max="7168" width="9" style="57"/>
    <col min="7169" max="7169" width="2.6328125" style="57" customWidth="1"/>
    <col min="7170" max="7171" width="1.90625" style="57" customWidth="1"/>
    <col min="7172" max="7172" width="15.6328125" style="57" customWidth="1"/>
    <col min="7173" max="7173" width="6.36328125" style="57" customWidth="1"/>
    <col min="7174" max="7174" width="8.1796875" style="57" customWidth="1"/>
    <col min="7175" max="7180" width="6.36328125" style="57" customWidth="1"/>
    <col min="7181" max="7424" width="9" style="57"/>
    <col min="7425" max="7425" width="2.6328125" style="57" customWidth="1"/>
    <col min="7426" max="7427" width="1.90625" style="57" customWidth="1"/>
    <col min="7428" max="7428" width="15.6328125" style="57" customWidth="1"/>
    <col min="7429" max="7429" width="6.36328125" style="57" customWidth="1"/>
    <col min="7430" max="7430" width="8.1796875" style="57" customWidth="1"/>
    <col min="7431" max="7436" width="6.36328125" style="57" customWidth="1"/>
    <col min="7437" max="7680" width="9" style="57"/>
    <col min="7681" max="7681" width="2.6328125" style="57" customWidth="1"/>
    <col min="7682" max="7683" width="1.90625" style="57" customWidth="1"/>
    <col min="7684" max="7684" width="15.6328125" style="57" customWidth="1"/>
    <col min="7685" max="7685" width="6.36328125" style="57" customWidth="1"/>
    <col min="7686" max="7686" width="8.1796875" style="57" customWidth="1"/>
    <col min="7687" max="7692" width="6.36328125" style="57" customWidth="1"/>
    <col min="7693" max="7936" width="9" style="57"/>
    <col min="7937" max="7937" width="2.6328125" style="57" customWidth="1"/>
    <col min="7938" max="7939" width="1.90625" style="57" customWidth="1"/>
    <col min="7940" max="7940" width="15.6328125" style="57" customWidth="1"/>
    <col min="7941" max="7941" width="6.36328125" style="57" customWidth="1"/>
    <col min="7942" max="7942" width="8.1796875" style="57" customWidth="1"/>
    <col min="7943" max="7948" width="6.36328125" style="57" customWidth="1"/>
    <col min="7949" max="8192" width="9" style="57"/>
    <col min="8193" max="8193" width="2.6328125" style="57" customWidth="1"/>
    <col min="8194" max="8195" width="1.90625" style="57" customWidth="1"/>
    <col min="8196" max="8196" width="15.6328125" style="57" customWidth="1"/>
    <col min="8197" max="8197" width="6.36328125" style="57" customWidth="1"/>
    <col min="8198" max="8198" width="8.1796875" style="57" customWidth="1"/>
    <col min="8199" max="8204" width="6.36328125" style="57" customWidth="1"/>
    <col min="8205" max="8448" width="9" style="57"/>
    <col min="8449" max="8449" width="2.6328125" style="57" customWidth="1"/>
    <col min="8450" max="8451" width="1.90625" style="57" customWidth="1"/>
    <col min="8452" max="8452" width="15.6328125" style="57" customWidth="1"/>
    <col min="8453" max="8453" width="6.36328125" style="57" customWidth="1"/>
    <col min="8454" max="8454" width="8.1796875" style="57" customWidth="1"/>
    <col min="8455" max="8460" width="6.36328125" style="57" customWidth="1"/>
    <col min="8461" max="8704" width="9" style="57"/>
    <col min="8705" max="8705" width="2.6328125" style="57" customWidth="1"/>
    <col min="8706" max="8707" width="1.90625" style="57" customWidth="1"/>
    <col min="8708" max="8708" width="15.6328125" style="57" customWidth="1"/>
    <col min="8709" max="8709" width="6.36328125" style="57" customWidth="1"/>
    <col min="8710" max="8710" width="8.1796875" style="57" customWidth="1"/>
    <col min="8711" max="8716" width="6.36328125" style="57" customWidth="1"/>
    <col min="8717" max="8960" width="9" style="57"/>
    <col min="8961" max="8961" width="2.6328125" style="57" customWidth="1"/>
    <col min="8962" max="8963" width="1.90625" style="57" customWidth="1"/>
    <col min="8964" max="8964" width="15.6328125" style="57" customWidth="1"/>
    <col min="8965" max="8965" width="6.36328125" style="57" customWidth="1"/>
    <col min="8966" max="8966" width="8.1796875" style="57" customWidth="1"/>
    <col min="8967" max="8972" width="6.36328125" style="57" customWidth="1"/>
    <col min="8973" max="9216" width="9" style="57"/>
    <col min="9217" max="9217" width="2.6328125" style="57" customWidth="1"/>
    <col min="9218" max="9219" width="1.90625" style="57" customWidth="1"/>
    <col min="9220" max="9220" width="15.6328125" style="57" customWidth="1"/>
    <col min="9221" max="9221" width="6.36328125" style="57" customWidth="1"/>
    <col min="9222" max="9222" width="8.1796875" style="57" customWidth="1"/>
    <col min="9223" max="9228" width="6.36328125" style="57" customWidth="1"/>
    <col min="9229" max="9472" width="9" style="57"/>
    <col min="9473" max="9473" width="2.6328125" style="57" customWidth="1"/>
    <col min="9474" max="9475" width="1.90625" style="57" customWidth="1"/>
    <col min="9476" max="9476" width="15.6328125" style="57" customWidth="1"/>
    <col min="9477" max="9477" width="6.36328125" style="57" customWidth="1"/>
    <col min="9478" max="9478" width="8.1796875" style="57" customWidth="1"/>
    <col min="9479" max="9484" width="6.36328125" style="57" customWidth="1"/>
    <col min="9485" max="9728" width="9" style="57"/>
    <col min="9729" max="9729" width="2.6328125" style="57" customWidth="1"/>
    <col min="9730" max="9731" width="1.90625" style="57" customWidth="1"/>
    <col min="9732" max="9732" width="15.6328125" style="57" customWidth="1"/>
    <col min="9733" max="9733" width="6.36328125" style="57" customWidth="1"/>
    <col min="9734" max="9734" width="8.1796875" style="57" customWidth="1"/>
    <col min="9735" max="9740" width="6.36328125" style="57" customWidth="1"/>
    <col min="9741" max="9984" width="9" style="57"/>
    <col min="9985" max="9985" width="2.6328125" style="57" customWidth="1"/>
    <col min="9986" max="9987" width="1.90625" style="57" customWidth="1"/>
    <col min="9988" max="9988" width="15.6328125" style="57" customWidth="1"/>
    <col min="9989" max="9989" width="6.36328125" style="57" customWidth="1"/>
    <col min="9990" max="9990" width="8.1796875" style="57" customWidth="1"/>
    <col min="9991" max="9996" width="6.36328125" style="57" customWidth="1"/>
    <col min="9997" max="10240" width="9" style="57"/>
    <col min="10241" max="10241" width="2.6328125" style="57" customWidth="1"/>
    <col min="10242" max="10243" width="1.90625" style="57" customWidth="1"/>
    <col min="10244" max="10244" width="15.6328125" style="57" customWidth="1"/>
    <col min="10245" max="10245" width="6.36328125" style="57" customWidth="1"/>
    <col min="10246" max="10246" width="8.1796875" style="57" customWidth="1"/>
    <col min="10247" max="10252" width="6.36328125" style="57" customWidth="1"/>
    <col min="10253" max="10496" width="9" style="57"/>
    <col min="10497" max="10497" width="2.6328125" style="57" customWidth="1"/>
    <col min="10498" max="10499" width="1.90625" style="57" customWidth="1"/>
    <col min="10500" max="10500" width="15.6328125" style="57" customWidth="1"/>
    <col min="10501" max="10501" width="6.36328125" style="57" customWidth="1"/>
    <col min="10502" max="10502" width="8.1796875" style="57" customWidth="1"/>
    <col min="10503" max="10508" width="6.36328125" style="57" customWidth="1"/>
    <col min="10509" max="10752" width="9" style="57"/>
    <col min="10753" max="10753" width="2.6328125" style="57" customWidth="1"/>
    <col min="10754" max="10755" width="1.90625" style="57" customWidth="1"/>
    <col min="10756" max="10756" width="15.6328125" style="57" customWidth="1"/>
    <col min="10757" max="10757" width="6.36328125" style="57" customWidth="1"/>
    <col min="10758" max="10758" width="8.1796875" style="57" customWidth="1"/>
    <col min="10759" max="10764" width="6.36328125" style="57" customWidth="1"/>
    <col min="10765" max="11008" width="9" style="57"/>
    <col min="11009" max="11009" width="2.6328125" style="57" customWidth="1"/>
    <col min="11010" max="11011" width="1.90625" style="57" customWidth="1"/>
    <col min="11012" max="11012" width="15.6328125" style="57" customWidth="1"/>
    <col min="11013" max="11013" width="6.36328125" style="57" customWidth="1"/>
    <col min="11014" max="11014" width="8.1796875" style="57" customWidth="1"/>
    <col min="11015" max="11020" width="6.36328125" style="57" customWidth="1"/>
    <col min="11021" max="11264" width="9" style="57"/>
    <col min="11265" max="11265" width="2.6328125" style="57" customWidth="1"/>
    <col min="11266" max="11267" width="1.90625" style="57" customWidth="1"/>
    <col min="11268" max="11268" width="15.6328125" style="57" customWidth="1"/>
    <col min="11269" max="11269" width="6.36328125" style="57" customWidth="1"/>
    <col min="11270" max="11270" width="8.1796875" style="57" customWidth="1"/>
    <col min="11271" max="11276" width="6.36328125" style="57" customWidth="1"/>
    <col min="11277" max="11520" width="9" style="57"/>
    <col min="11521" max="11521" width="2.6328125" style="57" customWidth="1"/>
    <col min="11522" max="11523" width="1.90625" style="57" customWidth="1"/>
    <col min="11524" max="11524" width="15.6328125" style="57" customWidth="1"/>
    <col min="11525" max="11525" width="6.36328125" style="57" customWidth="1"/>
    <col min="11526" max="11526" width="8.1796875" style="57" customWidth="1"/>
    <col min="11527" max="11532" width="6.36328125" style="57" customWidth="1"/>
    <col min="11533" max="11776" width="9" style="57"/>
    <col min="11777" max="11777" width="2.6328125" style="57" customWidth="1"/>
    <col min="11778" max="11779" width="1.90625" style="57" customWidth="1"/>
    <col min="11780" max="11780" width="15.6328125" style="57" customWidth="1"/>
    <col min="11781" max="11781" width="6.36328125" style="57" customWidth="1"/>
    <col min="11782" max="11782" width="8.1796875" style="57" customWidth="1"/>
    <col min="11783" max="11788" width="6.36328125" style="57" customWidth="1"/>
    <col min="11789" max="12032" width="9" style="57"/>
    <col min="12033" max="12033" width="2.6328125" style="57" customWidth="1"/>
    <col min="12034" max="12035" width="1.90625" style="57" customWidth="1"/>
    <col min="12036" max="12036" width="15.6328125" style="57" customWidth="1"/>
    <col min="12037" max="12037" width="6.36328125" style="57" customWidth="1"/>
    <col min="12038" max="12038" width="8.1796875" style="57" customWidth="1"/>
    <col min="12039" max="12044" width="6.36328125" style="57" customWidth="1"/>
    <col min="12045" max="12288" width="9" style="57"/>
    <col min="12289" max="12289" width="2.6328125" style="57" customWidth="1"/>
    <col min="12290" max="12291" width="1.90625" style="57" customWidth="1"/>
    <col min="12292" max="12292" width="15.6328125" style="57" customWidth="1"/>
    <col min="12293" max="12293" width="6.36328125" style="57" customWidth="1"/>
    <col min="12294" max="12294" width="8.1796875" style="57" customWidth="1"/>
    <col min="12295" max="12300" width="6.36328125" style="57" customWidth="1"/>
    <col min="12301" max="12544" width="9" style="57"/>
    <col min="12545" max="12545" width="2.6328125" style="57" customWidth="1"/>
    <col min="12546" max="12547" width="1.90625" style="57" customWidth="1"/>
    <col min="12548" max="12548" width="15.6328125" style="57" customWidth="1"/>
    <col min="12549" max="12549" width="6.36328125" style="57" customWidth="1"/>
    <col min="12550" max="12550" width="8.1796875" style="57" customWidth="1"/>
    <col min="12551" max="12556" width="6.36328125" style="57" customWidth="1"/>
    <col min="12557" max="12800" width="9" style="57"/>
    <col min="12801" max="12801" width="2.6328125" style="57" customWidth="1"/>
    <col min="12802" max="12803" width="1.90625" style="57" customWidth="1"/>
    <col min="12804" max="12804" width="15.6328125" style="57" customWidth="1"/>
    <col min="12805" max="12805" width="6.36328125" style="57" customWidth="1"/>
    <col min="12806" max="12806" width="8.1796875" style="57" customWidth="1"/>
    <col min="12807" max="12812" width="6.36328125" style="57" customWidth="1"/>
    <col min="12813" max="13056" width="9" style="57"/>
    <col min="13057" max="13057" width="2.6328125" style="57" customWidth="1"/>
    <col min="13058" max="13059" width="1.90625" style="57" customWidth="1"/>
    <col min="13060" max="13060" width="15.6328125" style="57" customWidth="1"/>
    <col min="13061" max="13061" width="6.36328125" style="57" customWidth="1"/>
    <col min="13062" max="13062" width="8.1796875" style="57" customWidth="1"/>
    <col min="13063" max="13068" width="6.36328125" style="57" customWidth="1"/>
    <col min="13069" max="13312" width="9" style="57"/>
    <col min="13313" max="13313" width="2.6328125" style="57" customWidth="1"/>
    <col min="13314" max="13315" width="1.90625" style="57" customWidth="1"/>
    <col min="13316" max="13316" width="15.6328125" style="57" customWidth="1"/>
    <col min="13317" max="13317" width="6.36328125" style="57" customWidth="1"/>
    <col min="13318" max="13318" width="8.1796875" style="57" customWidth="1"/>
    <col min="13319" max="13324" width="6.36328125" style="57" customWidth="1"/>
    <col min="13325" max="13568" width="9" style="57"/>
    <col min="13569" max="13569" width="2.6328125" style="57" customWidth="1"/>
    <col min="13570" max="13571" width="1.90625" style="57" customWidth="1"/>
    <col min="13572" max="13572" width="15.6328125" style="57" customWidth="1"/>
    <col min="13573" max="13573" width="6.36328125" style="57" customWidth="1"/>
    <col min="13574" max="13574" width="8.1796875" style="57" customWidth="1"/>
    <col min="13575" max="13580" width="6.36328125" style="57" customWidth="1"/>
    <col min="13581" max="13824" width="9" style="57"/>
    <col min="13825" max="13825" width="2.6328125" style="57" customWidth="1"/>
    <col min="13826" max="13827" width="1.90625" style="57" customWidth="1"/>
    <col min="13828" max="13828" width="15.6328125" style="57" customWidth="1"/>
    <col min="13829" max="13829" width="6.36328125" style="57" customWidth="1"/>
    <col min="13830" max="13830" width="8.1796875" style="57" customWidth="1"/>
    <col min="13831" max="13836" width="6.36328125" style="57" customWidth="1"/>
    <col min="13837" max="14080" width="9" style="57"/>
    <col min="14081" max="14081" width="2.6328125" style="57" customWidth="1"/>
    <col min="14082" max="14083" width="1.90625" style="57" customWidth="1"/>
    <col min="14084" max="14084" width="15.6328125" style="57" customWidth="1"/>
    <col min="14085" max="14085" width="6.36328125" style="57" customWidth="1"/>
    <col min="14086" max="14086" width="8.1796875" style="57" customWidth="1"/>
    <col min="14087" max="14092" width="6.36328125" style="57" customWidth="1"/>
    <col min="14093" max="14336" width="9" style="57"/>
    <col min="14337" max="14337" width="2.6328125" style="57" customWidth="1"/>
    <col min="14338" max="14339" width="1.90625" style="57" customWidth="1"/>
    <col min="14340" max="14340" width="15.6328125" style="57" customWidth="1"/>
    <col min="14341" max="14341" width="6.36328125" style="57" customWidth="1"/>
    <col min="14342" max="14342" width="8.1796875" style="57" customWidth="1"/>
    <col min="14343" max="14348" width="6.36328125" style="57" customWidth="1"/>
    <col min="14349" max="14592" width="9" style="57"/>
    <col min="14593" max="14593" width="2.6328125" style="57" customWidth="1"/>
    <col min="14594" max="14595" width="1.90625" style="57" customWidth="1"/>
    <col min="14596" max="14596" width="15.6328125" style="57" customWidth="1"/>
    <col min="14597" max="14597" width="6.36328125" style="57" customWidth="1"/>
    <col min="14598" max="14598" width="8.1796875" style="57" customWidth="1"/>
    <col min="14599" max="14604" width="6.36328125" style="57" customWidth="1"/>
    <col min="14605" max="14848" width="9" style="57"/>
    <col min="14849" max="14849" width="2.6328125" style="57" customWidth="1"/>
    <col min="14850" max="14851" width="1.90625" style="57" customWidth="1"/>
    <col min="14852" max="14852" width="15.6328125" style="57" customWidth="1"/>
    <col min="14853" max="14853" width="6.36328125" style="57" customWidth="1"/>
    <col min="14854" max="14854" width="8.1796875" style="57" customWidth="1"/>
    <col min="14855" max="14860" width="6.36328125" style="57" customWidth="1"/>
    <col min="14861" max="15104" width="9" style="57"/>
    <col min="15105" max="15105" width="2.6328125" style="57" customWidth="1"/>
    <col min="15106" max="15107" width="1.90625" style="57" customWidth="1"/>
    <col min="15108" max="15108" width="15.6328125" style="57" customWidth="1"/>
    <col min="15109" max="15109" width="6.36328125" style="57" customWidth="1"/>
    <col min="15110" max="15110" width="8.1796875" style="57" customWidth="1"/>
    <col min="15111" max="15116" width="6.36328125" style="57" customWidth="1"/>
    <col min="15117" max="15360" width="9" style="57"/>
    <col min="15361" max="15361" width="2.6328125" style="57" customWidth="1"/>
    <col min="15362" max="15363" width="1.90625" style="57" customWidth="1"/>
    <col min="15364" max="15364" width="15.6328125" style="57" customWidth="1"/>
    <col min="15365" max="15365" width="6.36328125" style="57" customWidth="1"/>
    <col min="15366" max="15366" width="8.1796875" style="57" customWidth="1"/>
    <col min="15367" max="15372" width="6.36328125" style="57" customWidth="1"/>
    <col min="15373" max="15616" width="9" style="57"/>
    <col min="15617" max="15617" width="2.6328125" style="57" customWidth="1"/>
    <col min="15618" max="15619" width="1.90625" style="57" customWidth="1"/>
    <col min="15620" max="15620" width="15.6328125" style="57" customWidth="1"/>
    <col min="15621" max="15621" width="6.36328125" style="57" customWidth="1"/>
    <col min="15622" max="15622" width="8.1796875" style="57" customWidth="1"/>
    <col min="15623" max="15628" width="6.36328125" style="57" customWidth="1"/>
    <col min="15629" max="15872" width="9" style="57"/>
    <col min="15873" max="15873" width="2.6328125" style="57" customWidth="1"/>
    <col min="15874" max="15875" width="1.90625" style="57" customWidth="1"/>
    <col min="15876" max="15876" width="15.6328125" style="57" customWidth="1"/>
    <col min="15877" max="15877" width="6.36328125" style="57" customWidth="1"/>
    <col min="15878" max="15878" width="8.1796875" style="57" customWidth="1"/>
    <col min="15879" max="15884" width="6.36328125" style="57" customWidth="1"/>
    <col min="15885" max="16128" width="9" style="57"/>
    <col min="16129" max="16129" width="2.6328125" style="57" customWidth="1"/>
    <col min="16130" max="16131" width="1.90625" style="57" customWidth="1"/>
    <col min="16132" max="16132" width="15.6328125" style="57" customWidth="1"/>
    <col min="16133" max="16133" width="6.36328125" style="57" customWidth="1"/>
    <col min="16134" max="16134" width="8.1796875" style="57" customWidth="1"/>
    <col min="16135" max="16140" width="6.36328125" style="57" customWidth="1"/>
    <col min="16141" max="16384" width="9" style="57"/>
  </cols>
  <sheetData>
    <row r="1" spans="2:21" ht="14" x14ac:dyDescent="0.2">
      <c r="B1" s="2" t="s">
        <v>229</v>
      </c>
    </row>
    <row r="2" spans="2:21" ht="12" customHeight="1" x14ac:dyDescent="0.2"/>
    <row r="3" spans="2:21" ht="12" customHeight="1" x14ac:dyDescent="0.2">
      <c r="B3" s="182" t="s">
        <v>0</v>
      </c>
      <c r="C3" s="183"/>
      <c r="D3" s="184"/>
      <c r="E3" s="185" t="s">
        <v>90</v>
      </c>
      <c r="F3" s="48" t="s">
        <v>2</v>
      </c>
      <c r="G3" s="49"/>
      <c r="H3" s="50"/>
      <c r="I3" s="48" t="s">
        <v>230</v>
      </c>
      <c r="J3" s="50"/>
      <c r="K3" s="48" t="s">
        <v>204</v>
      </c>
      <c r="L3" s="50"/>
    </row>
    <row r="4" spans="2:21" ht="12" customHeight="1" x14ac:dyDescent="0.2">
      <c r="B4" s="214"/>
      <c r="C4" s="215"/>
      <c r="D4" s="216"/>
      <c r="E4" s="204"/>
      <c r="F4" s="292" t="s">
        <v>3</v>
      </c>
      <c r="G4" s="292" t="s">
        <v>4</v>
      </c>
      <c r="H4" s="292" t="s">
        <v>58</v>
      </c>
      <c r="I4" s="292" t="s">
        <v>4</v>
      </c>
      <c r="J4" s="292" t="s">
        <v>58</v>
      </c>
      <c r="K4" s="292" t="s">
        <v>4</v>
      </c>
      <c r="L4" s="292" t="s">
        <v>58</v>
      </c>
    </row>
    <row r="5" spans="2:21" ht="12" customHeight="1" x14ac:dyDescent="0.2">
      <c r="B5" s="36"/>
      <c r="C5" s="32"/>
      <c r="D5" s="33"/>
      <c r="E5" s="3"/>
      <c r="F5" s="3" t="s">
        <v>5</v>
      </c>
      <c r="G5" s="3" t="s">
        <v>5</v>
      </c>
      <c r="H5" s="3" t="s">
        <v>5</v>
      </c>
      <c r="I5" s="3" t="s">
        <v>5</v>
      </c>
      <c r="J5" s="3" t="s">
        <v>5</v>
      </c>
      <c r="K5" s="3" t="s">
        <v>5</v>
      </c>
      <c r="L5" s="3" t="s">
        <v>5</v>
      </c>
    </row>
    <row r="6" spans="2:21" ht="12" customHeight="1" x14ac:dyDescent="0.2">
      <c r="B6" s="41" t="s">
        <v>41</v>
      </c>
      <c r="C6" s="42"/>
      <c r="D6" s="43"/>
      <c r="E6" s="316">
        <v>99</v>
      </c>
      <c r="F6" s="316">
        <v>11126</v>
      </c>
      <c r="G6" s="316">
        <v>5022</v>
      </c>
      <c r="H6" s="316">
        <v>6104</v>
      </c>
      <c r="I6" s="316">
        <v>4831</v>
      </c>
      <c r="J6" s="316">
        <v>5792</v>
      </c>
      <c r="K6" s="316">
        <v>191</v>
      </c>
      <c r="L6" s="316">
        <v>312</v>
      </c>
      <c r="M6" s="221"/>
      <c r="N6" s="221"/>
      <c r="O6" s="221"/>
      <c r="P6" s="221"/>
      <c r="Q6" s="221"/>
      <c r="R6" s="221"/>
      <c r="S6" s="221"/>
      <c r="T6" s="221"/>
      <c r="U6" s="221"/>
    </row>
    <row r="7" spans="2:21" s="172" customFormat="1" ht="12" customHeight="1" x14ac:dyDescent="0.2">
      <c r="B7" s="51" t="s">
        <v>44</v>
      </c>
      <c r="C7" s="52"/>
      <c r="D7" s="53"/>
      <c r="E7" s="317">
        <v>101</v>
      </c>
      <c r="F7" s="317">
        <v>10235</v>
      </c>
      <c r="G7" s="317">
        <v>4474</v>
      </c>
      <c r="H7" s="317">
        <v>5761</v>
      </c>
      <c r="I7" s="317">
        <v>4312</v>
      </c>
      <c r="J7" s="317">
        <v>5439</v>
      </c>
      <c r="K7" s="317">
        <v>162</v>
      </c>
      <c r="L7" s="317">
        <v>322</v>
      </c>
      <c r="M7" s="224"/>
      <c r="N7" s="224"/>
      <c r="O7" s="224"/>
      <c r="P7" s="224"/>
      <c r="Q7" s="224"/>
      <c r="R7" s="224"/>
      <c r="S7" s="224"/>
      <c r="T7" s="224"/>
      <c r="U7" s="224"/>
    </row>
    <row r="8" spans="2:21" s="172" customFormat="1" ht="12" customHeight="1" x14ac:dyDescent="0.2">
      <c r="B8" s="37"/>
      <c r="C8" s="52" t="s">
        <v>231</v>
      </c>
      <c r="D8" s="53"/>
      <c r="E8" s="306">
        <v>12</v>
      </c>
      <c r="F8" s="306">
        <v>1659</v>
      </c>
      <c r="G8" s="306">
        <v>1495</v>
      </c>
      <c r="H8" s="306">
        <v>164</v>
      </c>
      <c r="I8" s="306">
        <v>1495</v>
      </c>
      <c r="J8" s="306">
        <v>164</v>
      </c>
      <c r="K8" s="306" t="s">
        <v>60</v>
      </c>
      <c r="L8" s="306" t="s">
        <v>60</v>
      </c>
      <c r="M8" s="224"/>
      <c r="N8" s="224"/>
      <c r="O8" s="224"/>
      <c r="P8" s="224"/>
      <c r="Q8" s="224"/>
      <c r="R8" s="224"/>
      <c r="S8" s="224"/>
      <c r="T8" s="224"/>
    </row>
    <row r="9" spans="2:21" ht="12" customHeight="1" x14ac:dyDescent="0.2">
      <c r="B9" s="36"/>
      <c r="C9" s="32"/>
      <c r="D9" s="33" t="s">
        <v>232</v>
      </c>
      <c r="E9" s="309">
        <v>2</v>
      </c>
      <c r="F9" s="305">
        <v>183</v>
      </c>
      <c r="G9" s="305">
        <v>133</v>
      </c>
      <c r="H9" s="305">
        <v>50</v>
      </c>
      <c r="I9" s="309">
        <v>133</v>
      </c>
      <c r="J9" s="309">
        <v>50</v>
      </c>
      <c r="K9" s="306" t="s">
        <v>60</v>
      </c>
      <c r="L9" s="306" t="s">
        <v>60</v>
      </c>
    </row>
    <row r="10" spans="2:21" ht="12" customHeight="1" x14ac:dyDescent="0.2">
      <c r="B10" s="36"/>
      <c r="C10" s="32"/>
      <c r="D10" s="33" t="s">
        <v>233</v>
      </c>
      <c r="E10" s="309">
        <v>2</v>
      </c>
      <c r="F10" s="305">
        <v>75</v>
      </c>
      <c r="G10" s="305">
        <v>70</v>
      </c>
      <c r="H10" s="305">
        <v>5</v>
      </c>
      <c r="I10" s="309">
        <v>70</v>
      </c>
      <c r="J10" s="305">
        <v>5</v>
      </c>
      <c r="K10" s="306" t="s">
        <v>60</v>
      </c>
      <c r="L10" s="306" t="s">
        <v>60</v>
      </c>
    </row>
    <row r="11" spans="2:21" ht="12" customHeight="1" x14ac:dyDescent="0.2">
      <c r="B11" s="36"/>
      <c r="C11" s="32"/>
      <c r="D11" s="33" t="s">
        <v>234</v>
      </c>
      <c r="E11" s="309">
        <v>2</v>
      </c>
      <c r="F11" s="305">
        <v>738</v>
      </c>
      <c r="G11" s="305">
        <v>710</v>
      </c>
      <c r="H11" s="305">
        <v>28</v>
      </c>
      <c r="I11" s="309">
        <v>710</v>
      </c>
      <c r="J11" s="309">
        <v>28</v>
      </c>
      <c r="K11" s="306" t="s">
        <v>60</v>
      </c>
      <c r="L11" s="306" t="s">
        <v>60</v>
      </c>
    </row>
    <row r="12" spans="2:21" ht="12" customHeight="1" x14ac:dyDescent="0.2">
      <c r="B12" s="36"/>
      <c r="C12" s="32"/>
      <c r="D12" s="33" t="s">
        <v>235</v>
      </c>
      <c r="E12" s="309">
        <v>2</v>
      </c>
      <c r="F12" s="305">
        <v>134</v>
      </c>
      <c r="G12" s="305">
        <v>103</v>
      </c>
      <c r="H12" s="305">
        <v>31</v>
      </c>
      <c r="I12" s="309">
        <v>103</v>
      </c>
      <c r="J12" s="309">
        <v>31</v>
      </c>
      <c r="K12" s="306" t="s">
        <v>60</v>
      </c>
      <c r="L12" s="306" t="s">
        <v>60</v>
      </c>
    </row>
    <row r="13" spans="2:21" ht="12" customHeight="1" x14ac:dyDescent="0.2">
      <c r="B13" s="36"/>
      <c r="C13" s="32"/>
      <c r="D13" s="33" t="s">
        <v>236</v>
      </c>
      <c r="E13" s="309">
        <v>3</v>
      </c>
      <c r="F13" s="305">
        <v>514</v>
      </c>
      <c r="G13" s="305">
        <v>464</v>
      </c>
      <c r="H13" s="305">
        <v>50</v>
      </c>
      <c r="I13" s="309">
        <v>464</v>
      </c>
      <c r="J13" s="309">
        <v>50</v>
      </c>
      <c r="K13" s="306" t="s">
        <v>60</v>
      </c>
      <c r="L13" s="306" t="s">
        <v>60</v>
      </c>
    </row>
    <row r="14" spans="2:21" ht="12" customHeight="1" x14ac:dyDescent="0.2">
      <c r="B14" s="36"/>
      <c r="C14" s="32"/>
      <c r="D14" s="318" t="s">
        <v>237</v>
      </c>
      <c r="E14" s="309">
        <v>1</v>
      </c>
      <c r="F14" s="305">
        <v>15</v>
      </c>
      <c r="G14" s="305">
        <v>15</v>
      </c>
      <c r="H14" s="305" t="s">
        <v>42</v>
      </c>
      <c r="I14" s="309">
        <v>15</v>
      </c>
      <c r="J14" s="306" t="s">
        <v>60</v>
      </c>
      <c r="K14" s="306" t="s">
        <v>60</v>
      </c>
      <c r="L14" s="306" t="s">
        <v>60</v>
      </c>
    </row>
    <row r="15" spans="2:21" s="172" customFormat="1" ht="12" customHeight="1" x14ac:dyDescent="0.2">
      <c r="B15" s="37"/>
      <c r="C15" s="52" t="s">
        <v>238</v>
      </c>
      <c r="D15" s="53"/>
      <c r="E15" s="319">
        <v>2</v>
      </c>
      <c r="F15" s="319">
        <v>216</v>
      </c>
      <c r="G15" s="319">
        <v>146</v>
      </c>
      <c r="H15" s="319">
        <v>70</v>
      </c>
      <c r="I15" s="319">
        <v>146</v>
      </c>
      <c r="J15" s="319">
        <v>70</v>
      </c>
      <c r="K15" s="306" t="s">
        <v>60</v>
      </c>
      <c r="L15" s="306" t="s">
        <v>60</v>
      </c>
      <c r="M15" s="224"/>
      <c r="N15" s="224"/>
      <c r="O15" s="224"/>
      <c r="P15" s="224"/>
      <c r="Q15" s="224"/>
      <c r="R15" s="224"/>
      <c r="S15" s="224"/>
      <c r="T15" s="224"/>
      <c r="U15" s="224"/>
    </row>
    <row r="16" spans="2:21" ht="12" customHeight="1" x14ac:dyDescent="0.2">
      <c r="B16" s="36"/>
      <c r="C16" s="34"/>
      <c r="D16" s="33" t="s">
        <v>239</v>
      </c>
      <c r="E16" s="309">
        <v>2</v>
      </c>
      <c r="F16" s="305">
        <v>216</v>
      </c>
      <c r="G16" s="305">
        <v>146</v>
      </c>
      <c r="H16" s="305">
        <v>70</v>
      </c>
      <c r="I16" s="309">
        <v>146</v>
      </c>
      <c r="J16" s="309">
        <v>70</v>
      </c>
      <c r="K16" s="306" t="s">
        <v>60</v>
      </c>
      <c r="L16" s="306" t="s">
        <v>60</v>
      </c>
    </row>
    <row r="17" spans="2:21" s="172" customFormat="1" ht="12" customHeight="1" x14ac:dyDescent="0.2">
      <c r="B17" s="37"/>
      <c r="C17" s="52" t="s">
        <v>214</v>
      </c>
      <c r="D17" s="53"/>
      <c r="E17" s="306">
        <v>28</v>
      </c>
      <c r="F17" s="306">
        <v>3855</v>
      </c>
      <c r="G17" s="306">
        <v>1081</v>
      </c>
      <c r="H17" s="306">
        <v>2774</v>
      </c>
      <c r="I17" s="306">
        <v>980</v>
      </c>
      <c r="J17" s="306">
        <v>2524</v>
      </c>
      <c r="K17" s="306">
        <v>101</v>
      </c>
      <c r="L17" s="306">
        <v>250</v>
      </c>
      <c r="M17" s="224"/>
      <c r="N17" s="224"/>
      <c r="O17" s="224"/>
      <c r="P17" s="224"/>
      <c r="Q17" s="224"/>
      <c r="R17" s="224"/>
      <c r="S17" s="224"/>
      <c r="T17" s="224"/>
      <c r="U17" s="224"/>
    </row>
    <row r="18" spans="2:21" ht="12" customHeight="1" x14ac:dyDescent="0.2">
      <c r="B18" s="36"/>
      <c r="C18" s="32"/>
      <c r="D18" s="33" t="s">
        <v>240</v>
      </c>
      <c r="E18" s="309">
        <v>14</v>
      </c>
      <c r="F18" s="305">
        <v>1644</v>
      </c>
      <c r="G18" s="305">
        <v>239</v>
      </c>
      <c r="H18" s="305">
        <v>1405</v>
      </c>
      <c r="I18" s="309">
        <v>170</v>
      </c>
      <c r="J18" s="309">
        <v>1173</v>
      </c>
      <c r="K18" s="309">
        <v>69</v>
      </c>
      <c r="L18" s="309">
        <v>232</v>
      </c>
    </row>
    <row r="19" spans="2:21" ht="12" customHeight="1" x14ac:dyDescent="0.2">
      <c r="B19" s="36"/>
      <c r="C19" s="32"/>
      <c r="D19" s="33" t="s">
        <v>215</v>
      </c>
      <c r="E19" s="309">
        <v>1</v>
      </c>
      <c r="F19" s="309">
        <v>155</v>
      </c>
      <c r="G19" s="309">
        <v>29</v>
      </c>
      <c r="H19" s="309">
        <v>126</v>
      </c>
      <c r="I19" s="309">
        <v>29</v>
      </c>
      <c r="J19" s="309">
        <v>126</v>
      </c>
      <c r="K19" s="306" t="s">
        <v>60</v>
      </c>
      <c r="L19" s="306" t="s">
        <v>60</v>
      </c>
    </row>
    <row r="20" spans="2:21" ht="12" customHeight="1" x14ac:dyDescent="0.2">
      <c r="B20" s="36"/>
      <c r="C20" s="32"/>
      <c r="D20" s="33" t="s">
        <v>241</v>
      </c>
      <c r="E20" s="309">
        <v>5</v>
      </c>
      <c r="F20" s="305">
        <v>591</v>
      </c>
      <c r="G20" s="305">
        <v>1</v>
      </c>
      <c r="H20" s="305">
        <v>590</v>
      </c>
      <c r="I20" s="305">
        <v>1</v>
      </c>
      <c r="J20" s="309">
        <v>590</v>
      </c>
      <c r="K20" s="306" t="s">
        <v>60</v>
      </c>
      <c r="L20" s="306" t="s">
        <v>60</v>
      </c>
    </row>
    <row r="21" spans="2:21" ht="12" customHeight="1" x14ac:dyDescent="0.2">
      <c r="B21" s="36"/>
      <c r="C21" s="32"/>
      <c r="D21" s="233" t="s">
        <v>242</v>
      </c>
      <c r="E21" s="309">
        <v>1</v>
      </c>
      <c r="F21" s="305">
        <v>104</v>
      </c>
      <c r="G21" s="309">
        <v>42</v>
      </c>
      <c r="H21" s="305">
        <v>62</v>
      </c>
      <c r="I21" s="309">
        <v>42</v>
      </c>
      <c r="J21" s="309">
        <v>62</v>
      </c>
      <c r="K21" s="306" t="s">
        <v>60</v>
      </c>
      <c r="L21" s="306" t="s">
        <v>60</v>
      </c>
    </row>
    <row r="22" spans="2:21" ht="12" customHeight="1" x14ac:dyDescent="0.2">
      <c r="B22" s="36"/>
      <c r="C22" s="32"/>
      <c r="D22" s="33" t="s">
        <v>243</v>
      </c>
      <c r="E22" s="309">
        <v>2</v>
      </c>
      <c r="F22" s="305">
        <v>190</v>
      </c>
      <c r="G22" s="309">
        <v>133</v>
      </c>
      <c r="H22" s="305">
        <v>57</v>
      </c>
      <c r="I22" s="309">
        <v>108</v>
      </c>
      <c r="J22" s="309">
        <v>42</v>
      </c>
      <c r="K22" s="309">
        <v>25</v>
      </c>
      <c r="L22" s="309">
        <v>15</v>
      </c>
    </row>
    <row r="23" spans="2:21" ht="12" customHeight="1" x14ac:dyDescent="0.2">
      <c r="B23" s="36"/>
      <c r="C23" s="32"/>
      <c r="D23" s="33" t="s">
        <v>244</v>
      </c>
      <c r="E23" s="309">
        <v>2</v>
      </c>
      <c r="F23" s="305">
        <v>832</v>
      </c>
      <c r="G23" s="309">
        <v>457</v>
      </c>
      <c r="H23" s="305">
        <v>375</v>
      </c>
      <c r="I23" s="309">
        <v>450</v>
      </c>
      <c r="J23" s="309">
        <v>372</v>
      </c>
      <c r="K23" s="305">
        <v>7</v>
      </c>
      <c r="L23" s="305">
        <v>3</v>
      </c>
    </row>
    <row r="24" spans="2:21" ht="12" customHeight="1" x14ac:dyDescent="0.2">
      <c r="B24" s="36"/>
      <c r="C24" s="32"/>
      <c r="D24" s="318" t="s">
        <v>237</v>
      </c>
      <c r="E24" s="309">
        <v>3</v>
      </c>
      <c r="F24" s="305">
        <v>339</v>
      </c>
      <c r="G24" s="305">
        <v>180</v>
      </c>
      <c r="H24" s="305">
        <v>159</v>
      </c>
      <c r="I24" s="309">
        <v>180</v>
      </c>
      <c r="J24" s="309">
        <v>159</v>
      </c>
      <c r="K24" s="306" t="s">
        <v>60</v>
      </c>
      <c r="L24" s="306" t="s">
        <v>60</v>
      </c>
    </row>
    <row r="25" spans="2:21" s="172" customFormat="1" ht="12" customHeight="1" x14ac:dyDescent="0.2">
      <c r="B25" s="37"/>
      <c r="C25" s="52" t="s">
        <v>245</v>
      </c>
      <c r="D25" s="53"/>
      <c r="E25" s="306">
        <v>11</v>
      </c>
      <c r="F25" s="306">
        <v>1034</v>
      </c>
      <c r="G25" s="306">
        <v>334</v>
      </c>
      <c r="H25" s="306">
        <v>700</v>
      </c>
      <c r="I25" s="306">
        <v>325</v>
      </c>
      <c r="J25" s="306">
        <v>691</v>
      </c>
      <c r="K25" s="306">
        <v>9</v>
      </c>
      <c r="L25" s="306">
        <v>9</v>
      </c>
      <c r="M25" s="224"/>
      <c r="N25" s="224"/>
      <c r="O25" s="224"/>
      <c r="P25" s="224"/>
      <c r="Q25" s="224"/>
      <c r="R25" s="224"/>
      <c r="S25" s="224"/>
      <c r="T25" s="224"/>
      <c r="U25" s="224"/>
    </row>
    <row r="26" spans="2:21" ht="12" customHeight="1" x14ac:dyDescent="0.2">
      <c r="B26" s="36"/>
      <c r="C26" s="34"/>
      <c r="D26" s="33" t="s">
        <v>246</v>
      </c>
      <c r="E26" s="320">
        <v>1</v>
      </c>
      <c r="F26" s="305">
        <v>141</v>
      </c>
      <c r="G26" s="305">
        <v>31</v>
      </c>
      <c r="H26" s="305">
        <v>110</v>
      </c>
      <c r="I26" s="305">
        <v>31</v>
      </c>
      <c r="J26" s="305">
        <v>110</v>
      </c>
      <c r="K26" s="306" t="s">
        <v>60</v>
      </c>
      <c r="L26" s="306" t="s">
        <v>60</v>
      </c>
    </row>
    <row r="27" spans="2:21" ht="12" customHeight="1" x14ac:dyDescent="0.2">
      <c r="B27" s="36"/>
      <c r="C27" s="32"/>
      <c r="D27" s="33" t="s">
        <v>247</v>
      </c>
      <c r="E27" s="309">
        <v>4</v>
      </c>
      <c r="F27" s="305">
        <v>260</v>
      </c>
      <c r="G27" s="305">
        <v>181</v>
      </c>
      <c r="H27" s="305">
        <v>79</v>
      </c>
      <c r="I27" s="309">
        <v>172</v>
      </c>
      <c r="J27" s="309">
        <v>70</v>
      </c>
      <c r="K27" s="309">
        <v>9</v>
      </c>
      <c r="L27" s="309">
        <v>9</v>
      </c>
    </row>
    <row r="28" spans="2:21" ht="12" customHeight="1" x14ac:dyDescent="0.2">
      <c r="B28" s="36"/>
      <c r="C28" s="32"/>
      <c r="D28" s="33" t="s">
        <v>248</v>
      </c>
      <c r="E28" s="309">
        <v>2</v>
      </c>
      <c r="F28" s="305">
        <v>11</v>
      </c>
      <c r="G28" s="305">
        <v>8</v>
      </c>
      <c r="H28" s="305">
        <v>3</v>
      </c>
      <c r="I28" s="309">
        <v>8</v>
      </c>
      <c r="J28" s="309">
        <v>3</v>
      </c>
      <c r="K28" s="306" t="s">
        <v>60</v>
      </c>
      <c r="L28" s="306" t="s">
        <v>60</v>
      </c>
    </row>
    <row r="29" spans="2:21" ht="12" customHeight="1" x14ac:dyDescent="0.2">
      <c r="B29" s="36"/>
      <c r="C29" s="32"/>
      <c r="D29" s="33" t="s">
        <v>249</v>
      </c>
      <c r="E29" s="309">
        <v>3</v>
      </c>
      <c r="F29" s="305">
        <v>490</v>
      </c>
      <c r="G29" s="305">
        <v>88</v>
      </c>
      <c r="H29" s="305">
        <v>402</v>
      </c>
      <c r="I29" s="309">
        <v>88</v>
      </c>
      <c r="J29" s="309">
        <v>402</v>
      </c>
      <c r="K29" s="306" t="s">
        <v>60</v>
      </c>
      <c r="L29" s="306" t="s">
        <v>60</v>
      </c>
    </row>
    <row r="30" spans="2:21" ht="12" customHeight="1" x14ac:dyDescent="0.2">
      <c r="B30" s="36"/>
      <c r="C30" s="32"/>
      <c r="D30" s="33" t="s">
        <v>250</v>
      </c>
      <c r="E30" s="309">
        <v>1</v>
      </c>
      <c r="F30" s="305">
        <v>132</v>
      </c>
      <c r="G30" s="305">
        <v>26</v>
      </c>
      <c r="H30" s="305">
        <v>106</v>
      </c>
      <c r="I30" s="309">
        <v>26</v>
      </c>
      <c r="J30" s="309">
        <v>106</v>
      </c>
      <c r="K30" s="306" t="s">
        <v>60</v>
      </c>
      <c r="L30" s="306" t="s">
        <v>60</v>
      </c>
    </row>
    <row r="31" spans="2:21" s="172" customFormat="1" ht="12" customHeight="1" x14ac:dyDescent="0.2">
      <c r="B31" s="37"/>
      <c r="C31" s="52" t="s">
        <v>251</v>
      </c>
      <c r="D31" s="53"/>
      <c r="E31" s="306">
        <v>11</v>
      </c>
      <c r="F31" s="306">
        <v>597</v>
      </c>
      <c r="G31" s="306">
        <v>173</v>
      </c>
      <c r="H31" s="306">
        <v>424</v>
      </c>
      <c r="I31" s="306">
        <v>173</v>
      </c>
      <c r="J31" s="306">
        <v>424</v>
      </c>
      <c r="K31" s="306" t="s">
        <v>60</v>
      </c>
      <c r="L31" s="306" t="s">
        <v>60</v>
      </c>
      <c r="M31" s="224"/>
      <c r="N31" s="224"/>
      <c r="O31" s="224"/>
      <c r="P31" s="224"/>
      <c r="Q31" s="224"/>
      <c r="R31" s="224"/>
      <c r="S31" s="224"/>
      <c r="T31" s="224"/>
      <c r="U31" s="224"/>
    </row>
    <row r="32" spans="2:21" ht="12" customHeight="1" x14ac:dyDescent="0.2">
      <c r="B32" s="36"/>
      <c r="C32" s="32"/>
      <c r="D32" s="33" t="s">
        <v>252</v>
      </c>
      <c r="E32" s="309">
        <v>4</v>
      </c>
      <c r="F32" s="305">
        <v>283</v>
      </c>
      <c r="G32" s="305">
        <v>42</v>
      </c>
      <c r="H32" s="305">
        <v>241</v>
      </c>
      <c r="I32" s="309">
        <v>42</v>
      </c>
      <c r="J32" s="309">
        <v>241</v>
      </c>
      <c r="K32" s="306" t="s">
        <v>60</v>
      </c>
      <c r="L32" s="306" t="s">
        <v>60</v>
      </c>
    </row>
    <row r="33" spans="2:21" ht="12" customHeight="1" x14ac:dyDescent="0.2">
      <c r="B33" s="36"/>
      <c r="C33" s="32"/>
      <c r="D33" s="33" t="s">
        <v>253</v>
      </c>
      <c r="E33" s="309">
        <v>6</v>
      </c>
      <c r="F33" s="305">
        <v>270</v>
      </c>
      <c r="G33" s="305">
        <v>103</v>
      </c>
      <c r="H33" s="305">
        <v>167</v>
      </c>
      <c r="I33" s="309">
        <v>103</v>
      </c>
      <c r="J33" s="309">
        <v>167</v>
      </c>
      <c r="K33" s="306" t="s">
        <v>60</v>
      </c>
      <c r="L33" s="306" t="s">
        <v>60</v>
      </c>
    </row>
    <row r="34" spans="2:21" ht="12" customHeight="1" x14ac:dyDescent="0.2">
      <c r="B34" s="36"/>
      <c r="C34" s="32"/>
      <c r="D34" s="318" t="s">
        <v>254</v>
      </c>
      <c r="E34" s="309">
        <v>1</v>
      </c>
      <c r="F34" s="305">
        <v>44</v>
      </c>
      <c r="G34" s="305">
        <v>28</v>
      </c>
      <c r="H34" s="305">
        <v>16</v>
      </c>
      <c r="I34" s="309">
        <v>28</v>
      </c>
      <c r="J34" s="309">
        <v>16</v>
      </c>
      <c r="K34" s="306" t="s">
        <v>60</v>
      </c>
      <c r="L34" s="306" t="s">
        <v>60</v>
      </c>
    </row>
    <row r="35" spans="2:21" s="172" customFormat="1" ht="12" customHeight="1" x14ac:dyDescent="0.2">
      <c r="B35" s="37"/>
      <c r="C35" s="52" t="s">
        <v>216</v>
      </c>
      <c r="D35" s="53"/>
      <c r="E35" s="306">
        <v>16</v>
      </c>
      <c r="F35" s="306">
        <v>1052</v>
      </c>
      <c r="G35" s="306">
        <v>439</v>
      </c>
      <c r="H35" s="306">
        <v>613</v>
      </c>
      <c r="I35" s="306">
        <v>387</v>
      </c>
      <c r="J35" s="306">
        <v>550</v>
      </c>
      <c r="K35" s="319">
        <v>52</v>
      </c>
      <c r="L35" s="319">
        <v>63</v>
      </c>
      <c r="M35" s="224"/>
      <c r="N35" s="224"/>
      <c r="O35" s="224"/>
      <c r="P35" s="224"/>
      <c r="Q35" s="224"/>
      <c r="R35" s="224"/>
      <c r="S35" s="224"/>
      <c r="T35" s="224"/>
    </row>
    <row r="36" spans="2:21" ht="12" customHeight="1" x14ac:dyDescent="0.2">
      <c r="B36" s="36"/>
      <c r="C36" s="32"/>
      <c r="D36" s="33" t="s">
        <v>255</v>
      </c>
      <c r="E36" s="309">
        <v>4</v>
      </c>
      <c r="F36" s="309">
        <v>88</v>
      </c>
      <c r="G36" s="305">
        <v>18</v>
      </c>
      <c r="H36" s="309">
        <v>70</v>
      </c>
      <c r="I36" s="305">
        <v>8</v>
      </c>
      <c r="J36" s="309">
        <v>57</v>
      </c>
      <c r="K36" s="305">
        <v>10</v>
      </c>
      <c r="L36" s="305">
        <v>13</v>
      </c>
    </row>
    <row r="37" spans="2:21" ht="12" customHeight="1" x14ac:dyDescent="0.2">
      <c r="B37" s="36"/>
      <c r="C37" s="32"/>
      <c r="D37" s="33" t="s">
        <v>256</v>
      </c>
      <c r="E37" s="309">
        <v>3</v>
      </c>
      <c r="F37" s="305">
        <v>275</v>
      </c>
      <c r="G37" s="305">
        <v>136</v>
      </c>
      <c r="H37" s="305">
        <v>139</v>
      </c>
      <c r="I37" s="309">
        <v>136</v>
      </c>
      <c r="J37" s="309">
        <v>139</v>
      </c>
      <c r="K37" s="306" t="s">
        <v>60</v>
      </c>
      <c r="L37" s="306" t="s">
        <v>60</v>
      </c>
    </row>
    <row r="38" spans="2:21" ht="12" customHeight="1" x14ac:dyDescent="0.2">
      <c r="B38" s="36"/>
      <c r="C38" s="32"/>
      <c r="D38" s="33" t="s">
        <v>257</v>
      </c>
      <c r="E38" s="309" t="s">
        <v>60</v>
      </c>
      <c r="F38" s="309" t="s">
        <v>60</v>
      </c>
      <c r="G38" s="309" t="s">
        <v>60</v>
      </c>
      <c r="H38" s="309" t="s">
        <v>60</v>
      </c>
      <c r="I38" s="309" t="s">
        <v>60</v>
      </c>
      <c r="J38" s="309" t="s">
        <v>60</v>
      </c>
      <c r="K38" s="309" t="s">
        <v>60</v>
      </c>
      <c r="L38" s="309" t="s">
        <v>60</v>
      </c>
    </row>
    <row r="39" spans="2:21" ht="12" customHeight="1" x14ac:dyDescent="0.2">
      <c r="B39" s="36"/>
      <c r="C39" s="32"/>
      <c r="D39" s="33" t="s">
        <v>258</v>
      </c>
      <c r="E39" s="305" t="s">
        <v>60</v>
      </c>
      <c r="F39" s="305" t="s">
        <v>60</v>
      </c>
      <c r="G39" s="305" t="s">
        <v>60</v>
      </c>
      <c r="H39" s="305" t="s">
        <v>60</v>
      </c>
      <c r="I39" s="305" t="s">
        <v>60</v>
      </c>
      <c r="J39" s="305" t="s">
        <v>60</v>
      </c>
      <c r="K39" s="305" t="s">
        <v>60</v>
      </c>
      <c r="L39" s="305" t="s">
        <v>60</v>
      </c>
    </row>
    <row r="40" spans="2:21" ht="12" customHeight="1" x14ac:dyDescent="0.2">
      <c r="B40" s="36"/>
      <c r="C40" s="32"/>
      <c r="D40" s="33" t="s">
        <v>259</v>
      </c>
      <c r="E40" s="309">
        <v>3</v>
      </c>
      <c r="F40" s="305">
        <v>410</v>
      </c>
      <c r="G40" s="305">
        <v>219</v>
      </c>
      <c r="H40" s="305">
        <v>191</v>
      </c>
      <c r="I40" s="309">
        <v>219</v>
      </c>
      <c r="J40" s="309">
        <v>191</v>
      </c>
      <c r="K40" s="306" t="s">
        <v>60</v>
      </c>
      <c r="L40" s="306" t="s">
        <v>60</v>
      </c>
    </row>
    <row r="41" spans="2:21" ht="12" customHeight="1" x14ac:dyDescent="0.2">
      <c r="B41" s="36"/>
      <c r="C41" s="32"/>
      <c r="D41" s="33" t="s">
        <v>260</v>
      </c>
      <c r="E41" s="309">
        <v>2</v>
      </c>
      <c r="F41" s="305">
        <v>10</v>
      </c>
      <c r="G41" s="305">
        <v>8</v>
      </c>
      <c r="H41" s="305">
        <v>2</v>
      </c>
      <c r="I41" s="309">
        <v>8</v>
      </c>
      <c r="J41" s="305">
        <v>2</v>
      </c>
      <c r="K41" s="306" t="s">
        <v>60</v>
      </c>
      <c r="L41" s="306" t="s">
        <v>60</v>
      </c>
    </row>
    <row r="42" spans="2:21" ht="12" customHeight="1" x14ac:dyDescent="0.2">
      <c r="B42" s="36"/>
      <c r="C42" s="32"/>
      <c r="D42" s="33" t="s">
        <v>261</v>
      </c>
      <c r="E42" s="309">
        <v>4</v>
      </c>
      <c r="F42" s="305">
        <v>269</v>
      </c>
      <c r="G42" s="305">
        <v>58</v>
      </c>
      <c r="H42" s="305">
        <v>211</v>
      </c>
      <c r="I42" s="309">
        <v>16</v>
      </c>
      <c r="J42" s="309">
        <v>161</v>
      </c>
      <c r="K42" s="309">
        <v>42</v>
      </c>
      <c r="L42" s="309">
        <v>50</v>
      </c>
    </row>
    <row r="43" spans="2:21" ht="12" customHeight="1" x14ac:dyDescent="0.2">
      <c r="B43" s="36"/>
      <c r="C43" s="32"/>
      <c r="D43" s="318" t="s">
        <v>254</v>
      </c>
      <c r="E43" s="305" t="s">
        <v>60</v>
      </c>
      <c r="F43" s="305" t="s">
        <v>60</v>
      </c>
      <c r="G43" s="305" t="s">
        <v>60</v>
      </c>
      <c r="H43" s="305" t="s">
        <v>60</v>
      </c>
      <c r="I43" s="305" t="s">
        <v>60</v>
      </c>
      <c r="J43" s="305" t="s">
        <v>60</v>
      </c>
      <c r="K43" s="305" t="s">
        <v>60</v>
      </c>
      <c r="L43" s="305" t="s">
        <v>60</v>
      </c>
    </row>
    <row r="44" spans="2:21" s="172" customFormat="1" ht="12" customHeight="1" x14ac:dyDescent="0.2">
      <c r="B44" s="37"/>
      <c r="C44" s="52" t="s">
        <v>262</v>
      </c>
      <c r="D44" s="53"/>
      <c r="E44" s="306">
        <v>2</v>
      </c>
      <c r="F44" s="306">
        <v>18</v>
      </c>
      <c r="G44" s="306">
        <v>3</v>
      </c>
      <c r="H44" s="306">
        <v>15</v>
      </c>
      <c r="I44" s="306">
        <v>3</v>
      </c>
      <c r="J44" s="306">
        <v>15</v>
      </c>
      <c r="K44" s="306" t="s">
        <v>60</v>
      </c>
      <c r="L44" s="306" t="s">
        <v>60</v>
      </c>
      <c r="M44" s="224"/>
      <c r="N44" s="224"/>
      <c r="O44" s="224"/>
      <c r="P44" s="224"/>
      <c r="Q44" s="224"/>
      <c r="R44" s="224"/>
      <c r="S44" s="224"/>
      <c r="T44" s="224"/>
      <c r="U44" s="224"/>
    </row>
    <row r="45" spans="2:21" ht="12" customHeight="1" x14ac:dyDescent="0.2">
      <c r="B45" s="36"/>
      <c r="C45" s="32"/>
      <c r="D45" s="33" t="s">
        <v>219</v>
      </c>
      <c r="E45" s="309">
        <v>2</v>
      </c>
      <c r="F45" s="305">
        <v>18</v>
      </c>
      <c r="G45" s="306">
        <v>3</v>
      </c>
      <c r="H45" s="305">
        <v>15</v>
      </c>
      <c r="I45" s="306">
        <v>3</v>
      </c>
      <c r="J45" s="309">
        <v>15</v>
      </c>
      <c r="K45" s="306" t="s">
        <v>60</v>
      </c>
      <c r="L45" s="306" t="s">
        <v>60</v>
      </c>
      <c r="M45" s="221"/>
    </row>
    <row r="46" spans="2:21" s="172" customFormat="1" ht="12" customHeight="1" x14ac:dyDescent="0.2">
      <c r="B46" s="37"/>
      <c r="C46" s="52" t="s">
        <v>263</v>
      </c>
      <c r="D46" s="53"/>
      <c r="E46" s="306">
        <v>19</v>
      </c>
      <c r="F46" s="306">
        <v>1804</v>
      </c>
      <c r="G46" s="306">
        <v>803</v>
      </c>
      <c r="H46" s="306">
        <v>1001</v>
      </c>
      <c r="I46" s="306">
        <v>803</v>
      </c>
      <c r="J46" s="306">
        <v>1001</v>
      </c>
      <c r="K46" s="306" t="s">
        <v>60</v>
      </c>
      <c r="L46" s="306" t="s">
        <v>60</v>
      </c>
      <c r="M46" s="224"/>
      <c r="N46" s="224"/>
      <c r="O46" s="224"/>
      <c r="P46" s="224"/>
      <c r="Q46" s="224"/>
      <c r="R46" s="224"/>
      <c r="S46" s="224"/>
      <c r="T46" s="224"/>
    </row>
    <row r="47" spans="2:21" ht="12" customHeight="1" x14ac:dyDescent="0.2">
      <c r="B47" s="37"/>
      <c r="C47" s="34"/>
      <c r="D47" s="33" t="s">
        <v>264</v>
      </c>
      <c r="E47" s="305">
        <v>2</v>
      </c>
      <c r="F47" s="305">
        <v>57</v>
      </c>
      <c r="G47" s="305">
        <v>20</v>
      </c>
      <c r="H47" s="305">
        <v>37</v>
      </c>
      <c r="I47" s="305">
        <v>20</v>
      </c>
      <c r="J47" s="305">
        <v>37</v>
      </c>
      <c r="K47" s="306" t="s">
        <v>60</v>
      </c>
      <c r="L47" s="306" t="s">
        <v>60</v>
      </c>
      <c r="M47" s="221"/>
      <c r="N47" s="221"/>
      <c r="O47" s="221"/>
      <c r="P47" s="221"/>
      <c r="Q47" s="221"/>
      <c r="R47" s="221"/>
      <c r="S47" s="221"/>
      <c r="T47" s="221"/>
    </row>
    <row r="48" spans="2:21" ht="12" customHeight="1" x14ac:dyDescent="0.2">
      <c r="B48" s="36"/>
      <c r="C48" s="32"/>
      <c r="D48" s="33" t="s">
        <v>265</v>
      </c>
      <c r="E48" s="309">
        <v>5</v>
      </c>
      <c r="F48" s="305">
        <v>675</v>
      </c>
      <c r="G48" s="305">
        <v>352</v>
      </c>
      <c r="H48" s="305">
        <v>323</v>
      </c>
      <c r="I48" s="309">
        <v>352</v>
      </c>
      <c r="J48" s="309">
        <v>323</v>
      </c>
      <c r="K48" s="306" t="s">
        <v>60</v>
      </c>
      <c r="L48" s="306" t="s">
        <v>60</v>
      </c>
    </row>
    <row r="49" spans="2:12" ht="12" customHeight="1" x14ac:dyDescent="0.2">
      <c r="B49" s="36"/>
      <c r="C49" s="32"/>
      <c r="D49" s="33" t="s">
        <v>266</v>
      </c>
      <c r="E49" s="309">
        <v>1</v>
      </c>
      <c r="F49" s="305">
        <v>4</v>
      </c>
      <c r="G49" s="305">
        <v>1</v>
      </c>
      <c r="H49" s="305">
        <v>3</v>
      </c>
      <c r="I49" s="309">
        <v>1</v>
      </c>
      <c r="J49" s="309">
        <v>3</v>
      </c>
      <c r="K49" s="306" t="s">
        <v>60</v>
      </c>
      <c r="L49" s="306" t="s">
        <v>60</v>
      </c>
    </row>
    <row r="50" spans="2:12" ht="12" customHeight="1" x14ac:dyDescent="0.2">
      <c r="B50" s="36"/>
      <c r="C50" s="32"/>
      <c r="D50" s="33" t="s">
        <v>267</v>
      </c>
      <c r="E50" s="309">
        <v>4</v>
      </c>
      <c r="F50" s="305">
        <v>543</v>
      </c>
      <c r="G50" s="305">
        <v>70</v>
      </c>
      <c r="H50" s="305">
        <v>473</v>
      </c>
      <c r="I50" s="309">
        <v>70</v>
      </c>
      <c r="J50" s="309">
        <v>473</v>
      </c>
      <c r="K50" s="306" t="s">
        <v>60</v>
      </c>
      <c r="L50" s="306" t="s">
        <v>60</v>
      </c>
    </row>
    <row r="51" spans="2:12" ht="12" customHeight="1" x14ac:dyDescent="0.2">
      <c r="B51" s="36"/>
      <c r="C51" s="32"/>
      <c r="D51" s="33" t="s">
        <v>268</v>
      </c>
      <c r="E51" s="309">
        <v>4</v>
      </c>
      <c r="F51" s="305">
        <v>446</v>
      </c>
      <c r="G51" s="305">
        <v>303</v>
      </c>
      <c r="H51" s="305">
        <v>143</v>
      </c>
      <c r="I51" s="309">
        <v>303</v>
      </c>
      <c r="J51" s="309">
        <v>143</v>
      </c>
      <c r="K51" s="306" t="s">
        <v>60</v>
      </c>
      <c r="L51" s="306" t="s">
        <v>60</v>
      </c>
    </row>
    <row r="52" spans="2:12" ht="12" customHeight="1" x14ac:dyDescent="0.2">
      <c r="B52" s="36"/>
      <c r="C52" s="32"/>
      <c r="D52" s="33" t="s">
        <v>269</v>
      </c>
      <c r="E52" s="309">
        <v>1</v>
      </c>
      <c r="F52" s="305">
        <v>55</v>
      </c>
      <c r="G52" s="305">
        <v>42</v>
      </c>
      <c r="H52" s="305">
        <v>13</v>
      </c>
      <c r="I52" s="309">
        <v>42</v>
      </c>
      <c r="J52" s="309">
        <v>13</v>
      </c>
      <c r="K52" s="306" t="s">
        <v>60</v>
      </c>
      <c r="L52" s="306" t="s">
        <v>60</v>
      </c>
    </row>
    <row r="53" spans="2:12" ht="12" customHeight="1" x14ac:dyDescent="0.2">
      <c r="B53" s="36"/>
      <c r="C53" s="32"/>
      <c r="D53" s="318" t="s">
        <v>254</v>
      </c>
      <c r="E53" s="309">
        <v>2</v>
      </c>
      <c r="F53" s="305">
        <v>24</v>
      </c>
      <c r="G53" s="305">
        <v>15</v>
      </c>
      <c r="H53" s="305">
        <v>9</v>
      </c>
      <c r="I53" s="305">
        <v>15</v>
      </c>
      <c r="J53" s="309">
        <v>9</v>
      </c>
      <c r="K53" s="306" t="s">
        <v>60</v>
      </c>
      <c r="L53" s="306" t="s">
        <v>60</v>
      </c>
    </row>
    <row r="54" spans="2:12" ht="12" customHeight="1" x14ac:dyDescent="0.2"/>
    <row r="55" spans="2:12" ht="12" customHeight="1" x14ac:dyDescent="0.2">
      <c r="B55" s="15" t="s">
        <v>87</v>
      </c>
    </row>
    <row r="56" spans="2:12" ht="12" customHeight="1" x14ac:dyDescent="0.2">
      <c r="B56" s="175" t="s">
        <v>270</v>
      </c>
      <c r="C56" s="176"/>
      <c r="D56" s="176"/>
      <c r="E56" s="176"/>
      <c r="F56" s="176"/>
      <c r="G56" s="176"/>
      <c r="H56" s="176"/>
    </row>
    <row r="57" spans="2:12" x14ac:dyDescent="0.2">
      <c r="E57" s="221"/>
      <c r="F57" s="221"/>
      <c r="G57" s="221"/>
      <c r="H57" s="221"/>
      <c r="I57" s="221"/>
      <c r="J57" s="221"/>
      <c r="K57" s="221"/>
      <c r="L57" s="221"/>
    </row>
    <row r="58" spans="2:12" x14ac:dyDescent="0.2">
      <c r="E58" s="221"/>
      <c r="F58" s="221"/>
      <c r="G58" s="221"/>
      <c r="H58" s="221"/>
      <c r="I58" s="221"/>
      <c r="J58" s="221"/>
      <c r="K58" s="221"/>
      <c r="L58" s="221"/>
    </row>
    <row r="59" spans="2:12" x14ac:dyDescent="0.2">
      <c r="E59" s="221"/>
      <c r="F59" s="221"/>
      <c r="G59" s="221"/>
      <c r="H59" s="221"/>
      <c r="I59" s="221"/>
      <c r="J59" s="221"/>
      <c r="K59" s="221"/>
      <c r="L59" s="221"/>
    </row>
    <row r="60" spans="2:12" x14ac:dyDescent="0.2">
      <c r="E60" s="221"/>
      <c r="F60" s="221"/>
      <c r="G60" s="221"/>
      <c r="H60" s="221"/>
      <c r="I60" s="221"/>
      <c r="J60" s="221"/>
      <c r="K60" s="221"/>
      <c r="L60" s="221"/>
    </row>
    <row r="61" spans="2:12" x14ac:dyDescent="0.2">
      <c r="E61" s="221"/>
      <c r="F61" s="221"/>
      <c r="G61" s="221"/>
      <c r="H61" s="221"/>
      <c r="I61" s="221"/>
      <c r="J61" s="221"/>
      <c r="K61" s="221"/>
      <c r="L61" s="221"/>
    </row>
    <row r="62" spans="2:12" x14ac:dyDescent="0.2">
      <c r="E62" s="221"/>
      <c r="F62" s="221"/>
      <c r="G62" s="221"/>
      <c r="H62" s="221"/>
      <c r="I62" s="221"/>
      <c r="J62" s="221"/>
      <c r="K62" s="221"/>
      <c r="L62" s="221"/>
    </row>
    <row r="63" spans="2:12" x14ac:dyDescent="0.2">
      <c r="E63" s="221"/>
      <c r="F63" s="221"/>
      <c r="G63" s="221"/>
      <c r="H63" s="221"/>
      <c r="I63" s="221"/>
      <c r="J63" s="221"/>
      <c r="K63" s="221"/>
      <c r="L63" s="221"/>
    </row>
    <row r="64" spans="2:12" x14ac:dyDescent="0.2">
      <c r="E64" s="221"/>
      <c r="F64" s="221"/>
      <c r="G64" s="221"/>
      <c r="H64" s="221"/>
      <c r="I64" s="221"/>
      <c r="J64" s="221"/>
      <c r="K64" s="221"/>
      <c r="L64" s="221"/>
    </row>
    <row r="65" spans="5:12" x14ac:dyDescent="0.2">
      <c r="E65" s="221"/>
      <c r="F65" s="221"/>
      <c r="G65" s="221"/>
      <c r="H65" s="221"/>
      <c r="I65" s="221"/>
      <c r="J65" s="221"/>
      <c r="K65" s="221"/>
      <c r="L65" s="221"/>
    </row>
    <row r="66" spans="5:12" x14ac:dyDescent="0.2">
      <c r="E66" s="221"/>
      <c r="F66" s="221"/>
      <c r="G66" s="221"/>
      <c r="H66" s="221"/>
      <c r="I66" s="221"/>
      <c r="J66" s="221"/>
      <c r="K66" s="221"/>
      <c r="L66" s="221"/>
    </row>
  </sheetData>
  <mergeCells count="16">
    <mergeCell ref="C35:D35"/>
    <mergeCell ref="C44:D44"/>
    <mergeCell ref="C46:D46"/>
    <mergeCell ref="B56:H56"/>
    <mergeCell ref="B7:D7"/>
    <mergeCell ref="C8:D8"/>
    <mergeCell ref="C15:D15"/>
    <mergeCell ref="C17:D17"/>
    <mergeCell ref="C25:D25"/>
    <mergeCell ref="C31:D31"/>
    <mergeCell ref="B3:D4"/>
    <mergeCell ref="E3:E4"/>
    <mergeCell ref="F3:H3"/>
    <mergeCell ref="I3:J3"/>
    <mergeCell ref="K3:L3"/>
    <mergeCell ref="B6:D6"/>
  </mergeCells>
  <phoneticPr fontId="7"/>
  <pageMargins left="0.78740157480314965" right="0.78740157480314965" top="0.98425196850393704" bottom="0.98425196850393704" header="0.51181102362204722" footer="0.51181102362204722"/>
  <pageSetup paperSize="9" scale="104" orientation="portrait" r:id="rId1"/>
  <headerFooter alignWithMargins="0">
    <oddHeader>&amp;L&amp;F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DF0A7-E73C-492F-9218-C628519916D9}">
  <dimension ref="A1:S54"/>
  <sheetViews>
    <sheetView zoomScaleNormal="100" zoomScaleSheetLayoutView="100" workbookViewId="0"/>
  </sheetViews>
  <sheetFormatPr defaultColWidth="9" defaultRowHeight="13" x14ac:dyDescent="0.2"/>
  <cols>
    <col min="1" max="1" width="2.6328125" style="376" customWidth="1"/>
    <col min="2" max="3" width="3.6328125" style="376" customWidth="1"/>
    <col min="4" max="4" width="34.6328125" style="376" customWidth="1"/>
    <col min="5" max="11" width="7.6328125" style="376" customWidth="1"/>
    <col min="12" max="12" width="8.453125" style="376" customWidth="1"/>
    <col min="13" max="13" width="7.90625" style="376" customWidth="1"/>
    <col min="14" max="16" width="7.6328125" style="376" customWidth="1"/>
    <col min="17" max="16384" width="9" style="376"/>
  </cols>
  <sheetData>
    <row r="1" spans="1:19" s="321" customFormat="1" ht="14" x14ac:dyDescent="0.2">
      <c r="A1" s="19"/>
      <c r="B1" s="2" t="s">
        <v>271</v>
      </c>
      <c r="C1" s="19"/>
      <c r="D1" s="19"/>
      <c r="E1" s="19"/>
      <c r="F1" s="19"/>
      <c r="G1" s="19"/>
      <c r="H1" s="19"/>
      <c r="I1" s="19"/>
      <c r="J1" s="19"/>
      <c r="K1" s="19"/>
      <c r="L1" s="19"/>
      <c r="M1" s="19"/>
      <c r="N1" s="19"/>
      <c r="O1" s="19"/>
      <c r="P1" s="19"/>
      <c r="Q1" s="19"/>
      <c r="R1" s="19"/>
      <c r="S1" s="19"/>
    </row>
    <row r="2" spans="1:19" s="321" customFormat="1" x14ac:dyDescent="0.2">
      <c r="A2" s="19"/>
      <c r="B2" s="322" t="s">
        <v>272</v>
      </c>
      <c r="C2" s="15"/>
      <c r="D2" s="15"/>
      <c r="E2" s="15"/>
      <c r="F2" s="15"/>
      <c r="G2" s="19"/>
      <c r="H2" s="10"/>
      <c r="I2" s="10"/>
      <c r="J2" s="10"/>
      <c r="K2" s="19"/>
      <c r="L2" s="19"/>
      <c r="M2" s="19"/>
      <c r="N2" s="19"/>
      <c r="O2" s="19"/>
      <c r="P2" s="19"/>
      <c r="Q2" s="19"/>
      <c r="R2" s="19"/>
      <c r="S2" s="19"/>
    </row>
    <row r="3" spans="1:19" s="321" customFormat="1" x14ac:dyDescent="0.2">
      <c r="A3" s="19"/>
      <c r="B3" s="182" t="s">
        <v>0</v>
      </c>
      <c r="C3" s="183"/>
      <c r="D3" s="184"/>
      <c r="E3" s="48" t="s">
        <v>65</v>
      </c>
      <c r="F3" s="49"/>
      <c r="G3" s="50"/>
      <c r="H3" s="48" t="s">
        <v>273</v>
      </c>
      <c r="I3" s="49"/>
      <c r="J3" s="50"/>
      <c r="K3" s="48" t="s">
        <v>274</v>
      </c>
      <c r="L3" s="49"/>
      <c r="M3" s="50"/>
      <c r="N3" s="48" t="s">
        <v>275</v>
      </c>
      <c r="O3" s="49"/>
      <c r="P3" s="50"/>
      <c r="Q3" s="19"/>
      <c r="R3" s="19"/>
      <c r="S3" s="19"/>
    </row>
    <row r="4" spans="1:19" s="321" customFormat="1" x14ac:dyDescent="0.2">
      <c r="A4" s="19"/>
      <c r="B4" s="214"/>
      <c r="C4" s="215"/>
      <c r="D4" s="216"/>
      <c r="E4" s="12" t="s">
        <v>3</v>
      </c>
      <c r="F4" s="292" t="s">
        <v>4</v>
      </c>
      <c r="G4" s="292" t="s">
        <v>58</v>
      </c>
      <c r="H4" s="12" t="s">
        <v>3</v>
      </c>
      <c r="I4" s="292" t="s">
        <v>4</v>
      </c>
      <c r="J4" s="292" t="s">
        <v>58</v>
      </c>
      <c r="K4" s="12" t="s">
        <v>3</v>
      </c>
      <c r="L4" s="292" t="s">
        <v>4</v>
      </c>
      <c r="M4" s="292" t="s">
        <v>58</v>
      </c>
      <c r="N4" s="12" t="s">
        <v>3</v>
      </c>
      <c r="O4" s="292" t="s">
        <v>4</v>
      </c>
      <c r="P4" s="292" t="s">
        <v>58</v>
      </c>
      <c r="Q4" s="19"/>
      <c r="R4" s="19"/>
      <c r="S4" s="19"/>
    </row>
    <row r="5" spans="1:19" s="321" customFormat="1" x14ac:dyDescent="0.2">
      <c r="A5" s="19"/>
      <c r="B5" s="36"/>
      <c r="C5" s="32"/>
      <c r="D5" s="32"/>
      <c r="E5" s="3" t="s">
        <v>5</v>
      </c>
      <c r="F5" s="3" t="s">
        <v>5</v>
      </c>
      <c r="G5" s="3" t="s">
        <v>5</v>
      </c>
      <c r="H5" s="3" t="s">
        <v>5</v>
      </c>
      <c r="I5" s="3" t="s">
        <v>5</v>
      </c>
      <c r="J5" s="3" t="s">
        <v>5</v>
      </c>
      <c r="K5" s="3" t="s">
        <v>5</v>
      </c>
      <c r="L5" s="3" t="s">
        <v>5</v>
      </c>
      <c r="M5" s="3" t="s">
        <v>5</v>
      </c>
      <c r="N5" s="3" t="s">
        <v>5</v>
      </c>
      <c r="O5" s="3" t="s">
        <v>5</v>
      </c>
      <c r="P5" s="3" t="s">
        <v>5</v>
      </c>
      <c r="Q5" s="19"/>
      <c r="R5" s="19"/>
      <c r="S5" s="19"/>
    </row>
    <row r="6" spans="1:19" s="321" customFormat="1" ht="13.25" customHeight="1" x14ac:dyDescent="0.2">
      <c r="A6" s="323"/>
      <c r="B6" s="324" t="s">
        <v>276</v>
      </c>
      <c r="C6" s="325"/>
      <c r="D6" s="326"/>
      <c r="E6" s="327">
        <v>16991</v>
      </c>
      <c r="F6" s="327">
        <v>8766</v>
      </c>
      <c r="G6" s="327">
        <v>8225</v>
      </c>
      <c r="H6" s="327">
        <v>159</v>
      </c>
      <c r="I6" s="327">
        <v>102</v>
      </c>
      <c r="J6" s="327">
        <v>57</v>
      </c>
      <c r="K6" s="327">
        <v>16255</v>
      </c>
      <c r="L6" s="327">
        <v>8256</v>
      </c>
      <c r="M6" s="327">
        <v>7999</v>
      </c>
      <c r="N6" s="327">
        <v>353</v>
      </c>
      <c r="O6" s="327">
        <v>243</v>
      </c>
      <c r="P6" s="327">
        <v>110</v>
      </c>
      <c r="Q6" s="83"/>
      <c r="R6" s="83"/>
      <c r="S6" s="19"/>
    </row>
    <row r="7" spans="1:19" s="321" customFormat="1" ht="13.25" customHeight="1" x14ac:dyDescent="0.2">
      <c r="A7" s="323"/>
      <c r="B7" s="328" t="s">
        <v>277</v>
      </c>
      <c r="C7" s="329"/>
      <c r="D7" s="330"/>
      <c r="E7" s="331">
        <v>17181</v>
      </c>
      <c r="F7" s="331">
        <v>8680</v>
      </c>
      <c r="G7" s="331">
        <v>8501</v>
      </c>
      <c r="H7" s="331">
        <v>130</v>
      </c>
      <c r="I7" s="331">
        <v>81</v>
      </c>
      <c r="J7" s="331">
        <v>49</v>
      </c>
      <c r="K7" s="331">
        <v>16236</v>
      </c>
      <c r="L7" s="331">
        <v>8371</v>
      </c>
      <c r="M7" s="331">
        <v>7865</v>
      </c>
      <c r="N7" s="331">
        <v>326</v>
      </c>
      <c r="O7" s="331">
        <v>214</v>
      </c>
      <c r="P7" s="331">
        <v>112</v>
      </c>
      <c r="Q7" s="83"/>
      <c r="R7" s="83"/>
      <c r="S7" s="19"/>
    </row>
    <row r="8" spans="1:19" s="321" customFormat="1" x14ac:dyDescent="0.2">
      <c r="A8" s="19"/>
      <c r="B8" s="332" t="s">
        <v>278</v>
      </c>
      <c r="C8" s="333"/>
      <c r="D8" s="334"/>
      <c r="E8" s="335"/>
      <c r="F8" s="335"/>
      <c r="G8" s="335"/>
      <c r="H8" s="335"/>
      <c r="I8" s="335"/>
      <c r="J8" s="335"/>
      <c r="K8" s="335"/>
      <c r="L8" s="335"/>
      <c r="M8" s="335"/>
      <c r="N8" s="335"/>
      <c r="O8" s="335"/>
      <c r="P8" s="335"/>
      <c r="Q8" s="336"/>
      <c r="R8" s="337"/>
      <c r="S8" s="19"/>
    </row>
    <row r="9" spans="1:19" s="321" customFormat="1" ht="12" customHeight="1" x14ac:dyDescent="0.2">
      <c r="A9" s="19"/>
      <c r="B9" s="338" t="s">
        <v>279</v>
      </c>
      <c r="C9" s="339" t="s">
        <v>3</v>
      </c>
      <c r="D9" s="340"/>
      <c r="E9" s="17">
        <v>16978</v>
      </c>
      <c r="F9" s="17">
        <v>8571</v>
      </c>
      <c r="G9" s="17">
        <v>8407</v>
      </c>
      <c r="H9" s="17">
        <v>126</v>
      </c>
      <c r="I9" s="17">
        <v>81</v>
      </c>
      <c r="J9" s="17">
        <v>45</v>
      </c>
      <c r="K9" s="341">
        <v>9160</v>
      </c>
      <c r="L9" s="341">
        <v>4581</v>
      </c>
      <c r="M9" s="341">
        <v>4579</v>
      </c>
      <c r="N9" s="17">
        <v>1</v>
      </c>
      <c r="O9" s="17">
        <v>1</v>
      </c>
      <c r="P9" s="17" t="s">
        <v>60</v>
      </c>
      <c r="Q9" s="336"/>
      <c r="R9" s="10"/>
      <c r="S9" s="10"/>
    </row>
    <row r="10" spans="1:19" s="321" customFormat="1" ht="12" customHeight="1" x14ac:dyDescent="0.2">
      <c r="A10" s="19"/>
      <c r="B10" s="342"/>
      <c r="C10" s="32"/>
      <c r="D10" s="32" t="s">
        <v>280</v>
      </c>
      <c r="E10" s="7" t="s">
        <v>68</v>
      </c>
      <c r="F10" s="7" t="s">
        <v>68</v>
      </c>
      <c r="G10" s="7" t="s">
        <v>68</v>
      </c>
      <c r="H10" s="7" t="s">
        <v>68</v>
      </c>
      <c r="I10" s="7" t="s">
        <v>68</v>
      </c>
      <c r="J10" s="7" t="s">
        <v>68</v>
      </c>
      <c r="K10" s="343">
        <v>8470</v>
      </c>
      <c r="L10" s="343">
        <v>4494</v>
      </c>
      <c r="M10" s="343">
        <v>3976</v>
      </c>
      <c r="N10" s="7">
        <v>1</v>
      </c>
      <c r="O10" s="7">
        <v>1</v>
      </c>
      <c r="P10" s="17" t="s">
        <v>60</v>
      </c>
      <c r="Q10" s="336"/>
      <c r="R10" s="19"/>
      <c r="S10" s="19"/>
    </row>
    <row r="11" spans="1:19" s="321" customFormat="1" ht="12" customHeight="1" x14ac:dyDescent="0.2">
      <c r="A11" s="19"/>
      <c r="B11" s="342"/>
      <c r="C11" s="32"/>
      <c r="D11" s="32" t="s">
        <v>281</v>
      </c>
      <c r="E11" s="7" t="s">
        <v>68</v>
      </c>
      <c r="F11" s="7" t="s">
        <v>68</v>
      </c>
      <c r="G11" s="7" t="s">
        <v>68</v>
      </c>
      <c r="H11" s="7" t="s">
        <v>68</v>
      </c>
      <c r="I11" s="7" t="s">
        <v>68</v>
      </c>
      <c r="J11" s="7" t="s">
        <v>68</v>
      </c>
      <c r="K11" s="343">
        <v>688</v>
      </c>
      <c r="L11" s="343">
        <v>86</v>
      </c>
      <c r="M11" s="343">
        <v>602</v>
      </c>
      <c r="N11" s="7" t="s">
        <v>60</v>
      </c>
      <c r="O11" s="7" t="s">
        <v>60</v>
      </c>
      <c r="P11" s="7" t="s">
        <v>60</v>
      </c>
      <c r="Q11" s="336"/>
      <c r="R11" s="19"/>
      <c r="S11" s="19"/>
    </row>
    <row r="12" spans="1:19" s="321" customFormat="1" ht="12" customHeight="1" x14ac:dyDescent="0.2">
      <c r="A12" s="19"/>
      <c r="B12" s="342"/>
      <c r="C12" s="32"/>
      <c r="D12" s="32" t="s">
        <v>282</v>
      </c>
      <c r="E12" s="7" t="s">
        <v>68</v>
      </c>
      <c r="F12" s="7" t="s">
        <v>68</v>
      </c>
      <c r="G12" s="7" t="s">
        <v>68</v>
      </c>
      <c r="H12" s="7" t="s">
        <v>68</v>
      </c>
      <c r="I12" s="7" t="s">
        <v>68</v>
      </c>
      <c r="J12" s="7" t="s">
        <v>68</v>
      </c>
      <c r="K12" s="343">
        <v>2</v>
      </c>
      <c r="L12" s="7">
        <v>1</v>
      </c>
      <c r="M12" s="343">
        <v>1</v>
      </c>
      <c r="N12" s="7" t="s">
        <v>60</v>
      </c>
      <c r="O12" s="7" t="s">
        <v>60</v>
      </c>
      <c r="P12" s="7" t="s">
        <v>60</v>
      </c>
      <c r="Q12" s="336"/>
      <c r="R12" s="19"/>
      <c r="S12" s="19"/>
    </row>
    <row r="13" spans="1:19" s="321" customFormat="1" ht="12" customHeight="1" x14ac:dyDescent="0.2">
      <c r="A13" s="19"/>
      <c r="B13" s="342"/>
      <c r="C13" s="32"/>
      <c r="D13" s="32" t="s">
        <v>283</v>
      </c>
      <c r="E13" s="7" t="s">
        <v>68</v>
      </c>
      <c r="F13" s="7" t="s">
        <v>68</v>
      </c>
      <c r="G13" s="7" t="s">
        <v>68</v>
      </c>
      <c r="H13" s="7" t="s">
        <v>68</v>
      </c>
      <c r="I13" s="7" t="s">
        <v>68</v>
      </c>
      <c r="J13" s="7" t="s">
        <v>68</v>
      </c>
      <c r="K13" s="7" t="s">
        <v>60</v>
      </c>
      <c r="L13" s="7" t="s">
        <v>60</v>
      </c>
      <c r="M13" s="7" t="s">
        <v>60</v>
      </c>
      <c r="N13" s="7" t="s">
        <v>60</v>
      </c>
      <c r="O13" s="7" t="s">
        <v>60</v>
      </c>
      <c r="P13" s="7" t="s">
        <v>60</v>
      </c>
      <c r="Q13" s="336"/>
      <c r="R13" s="19"/>
      <c r="S13" s="19"/>
    </row>
    <row r="14" spans="1:19" s="321" customFormat="1" ht="12" customHeight="1" x14ac:dyDescent="0.2">
      <c r="A14" s="19"/>
      <c r="B14" s="342"/>
      <c r="C14" s="32"/>
      <c r="D14" s="32" t="s">
        <v>284</v>
      </c>
      <c r="E14" s="7" t="s">
        <v>68</v>
      </c>
      <c r="F14" s="7" t="s">
        <v>68</v>
      </c>
      <c r="G14" s="7" t="s">
        <v>68</v>
      </c>
      <c r="H14" s="7" t="s">
        <v>68</v>
      </c>
      <c r="I14" s="7" t="s">
        <v>68</v>
      </c>
      <c r="J14" s="7" t="s">
        <v>68</v>
      </c>
      <c r="K14" s="343" t="s">
        <v>60</v>
      </c>
      <c r="L14" s="7" t="s">
        <v>60</v>
      </c>
      <c r="M14" s="7" t="s">
        <v>60</v>
      </c>
      <c r="N14" s="7" t="s">
        <v>60</v>
      </c>
      <c r="O14" s="7" t="s">
        <v>60</v>
      </c>
      <c r="P14" s="7" t="s">
        <v>60</v>
      </c>
      <c r="Q14" s="336"/>
      <c r="R14" s="19"/>
      <c r="S14" s="19"/>
    </row>
    <row r="15" spans="1:19" s="321" customFormat="1" ht="12" customHeight="1" x14ac:dyDescent="0.2">
      <c r="A15" s="19"/>
      <c r="B15" s="342"/>
      <c r="C15" s="32"/>
      <c r="D15" s="32" t="s">
        <v>285</v>
      </c>
      <c r="E15" s="7" t="s">
        <v>68</v>
      </c>
      <c r="F15" s="7" t="s">
        <v>68</v>
      </c>
      <c r="G15" s="7" t="s">
        <v>68</v>
      </c>
      <c r="H15" s="7" t="s">
        <v>68</v>
      </c>
      <c r="I15" s="7" t="s">
        <v>68</v>
      </c>
      <c r="J15" s="7" t="s">
        <v>68</v>
      </c>
      <c r="K15" s="7" t="s">
        <v>60</v>
      </c>
      <c r="L15" s="343" t="s">
        <v>60</v>
      </c>
      <c r="M15" s="343" t="s">
        <v>60</v>
      </c>
      <c r="N15" s="343" t="s">
        <v>60</v>
      </c>
      <c r="O15" s="343" t="s">
        <v>60</v>
      </c>
      <c r="P15" s="343" t="s">
        <v>60</v>
      </c>
      <c r="Q15" s="336"/>
      <c r="R15" s="19"/>
      <c r="S15" s="19"/>
    </row>
    <row r="16" spans="1:19" s="321" customFormat="1" ht="12" customHeight="1" x14ac:dyDescent="0.2">
      <c r="A16" s="19"/>
      <c r="B16" s="342"/>
      <c r="C16" s="32"/>
      <c r="D16" s="32" t="s">
        <v>286</v>
      </c>
      <c r="E16" s="7">
        <v>16107</v>
      </c>
      <c r="F16" s="344">
        <v>8081</v>
      </c>
      <c r="G16" s="344">
        <v>8026</v>
      </c>
      <c r="H16" s="7" t="s">
        <v>60</v>
      </c>
      <c r="I16" s="7" t="s">
        <v>60</v>
      </c>
      <c r="J16" s="7" t="s">
        <v>60</v>
      </c>
      <c r="K16" s="7" t="s">
        <v>68</v>
      </c>
      <c r="L16" s="7" t="s">
        <v>68</v>
      </c>
      <c r="M16" s="7" t="s">
        <v>68</v>
      </c>
      <c r="N16" s="7" t="s">
        <v>68</v>
      </c>
      <c r="O16" s="7" t="s">
        <v>68</v>
      </c>
      <c r="P16" s="7" t="s">
        <v>68</v>
      </c>
      <c r="Q16" s="336"/>
      <c r="R16" s="19"/>
      <c r="S16" s="19"/>
    </row>
    <row r="17" spans="2:17" s="321" customFormat="1" ht="12" customHeight="1" x14ac:dyDescent="0.2">
      <c r="B17" s="342"/>
      <c r="C17" s="32"/>
      <c r="D17" s="32" t="s">
        <v>287</v>
      </c>
      <c r="E17" s="7">
        <v>1</v>
      </c>
      <c r="F17" s="7">
        <v>1</v>
      </c>
      <c r="G17" s="7">
        <v>1</v>
      </c>
      <c r="H17" s="7" t="s">
        <v>60</v>
      </c>
      <c r="I17" s="7" t="s">
        <v>60</v>
      </c>
      <c r="J17" s="7" t="s">
        <v>60</v>
      </c>
      <c r="K17" s="7" t="s">
        <v>68</v>
      </c>
      <c r="L17" s="7" t="s">
        <v>68</v>
      </c>
      <c r="M17" s="7" t="s">
        <v>68</v>
      </c>
      <c r="N17" s="7" t="s">
        <v>68</v>
      </c>
      <c r="O17" s="7" t="s">
        <v>68</v>
      </c>
      <c r="P17" s="7" t="s">
        <v>68</v>
      </c>
      <c r="Q17" s="336"/>
    </row>
    <row r="18" spans="2:17" s="321" customFormat="1" ht="12" customHeight="1" x14ac:dyDescent="0.2">
      <c r="B18" s="342"/>
      <c r="C18" s="32"/>
      <c r="D18" s="32" t="s">
        <v>288</v>
      </c>
      <c r="E18" s="7" t="s">
        <v>60</v>
      </c>
      <c r="F18" s="7" t="s">
        <v>60</v>
      </c>
      <c r="G18" s="7" t="s">
        <v>60</v>
      </c>
      <c r="H18" s="7" t="s">
        <v>60</v>
      </c>
      <c r="I18" s="7" t="s">
        <v>60</v>
      </c>
      <c r="J18" s="7" t="s">
        <v>60</v>
      </c>
      <c r="K18" s="7" t="s">
        <v>68</v>
      </c>
      <c r="L18" s="7" t="s">
        <v>68</v>
      </c>
      <c r="M18" s="7" t="s">
        <v>68</v>
      </c>
      <c r="N18" s="7" t="s">
        <v>68</v>
      </c>
      <c r="O18" s="7" t="s">
        <v>68</v>
      </c>
      <c r="P18" s="7" t="s">
        <v>68</v>
      </c>
      <c r="Q18" s="336"/>
    </row>
    <row r="19" spans="2:17" s="321" customFormat="1" ht="12" customHeight="1" x14ac:dyDescent="0.2">
      <c r="B19" s="342"/>
      <c r="C19" s="32"/>
      <c r="D19" s="32" t="s">
        <v>289</v>
      </c>
      <c r="E19" s="7">
        <v>176</v>
      </c>
      <c r="F19" s="345">
        <v>138</v>
      </c>
      <c r="G19" s="345">
        <v>38</v>
      </c>
      <c r="H19" s="7" t="s">
        <v>60</v>
      </c>
      <c r="I19" s="7" t="s">
        <v>60</v>
      </c>
      <c r="J19" s="7" t="s">
        <v>60</v>
      </c>
      <c r="K19" s="7" t="s">
        <v>68</v>
      </c>
      <c r="L19" s="7" t="s">
        <v>68</v>
      </c>
      <c r="M19" s="7" t="s">
        <v>68</v>
      </c>
      <c r="N19" s="7" t="s">
        <v>68</v>
      </c>
      <c r="O19" s="7" t="s">
        <v>68</v>
      </c>
      <c r="P19" s="7" t="s">
        <v>68</v>
      </c>
      <c r="Q19" s="336"/>
    </row>
    <row r="20" spans="2:17" s="321" customFormat="1" ht="12" customHeight="1" x14ac:dyDescent="0.2">
      <c r="B20" s="342"/>
      <c r="C20" s="32"/>
      <c r="D20" s="32" t="s">
        <v>290</v>
      </c>
      <c r="E20" s="7">
        <v>164</v>
      </c>
      <c r="F20" s="345">
        <v>108</v>
      </c>
      <c r="G20" s="345">
        <v>56</v>
      </c>
      <c r="H20" s="7">
        <v>126</v>
      </c>
      <c r="I20" s="7">
        <v>81</v>
      </c>
      <c r="J20" s="7">
        <v>45</v>
      </c>
      <c r="K20" s="7" t="s">
        <v>68</v>
      </c>
      <c r="L20" s="7" t="s">
        <v>68</v>
      </c>
      <c r="M20" s="7" t="s">
        <v>68</v>
      </c>
      <c r="N20" s="7" t="s">
        <v>68</v>
      </c>
      <c r="O20" s="7" t="s">
        <v>68</v>
      </c>
      <c r="P20" s="7" t="s">
        <v>68</v>
      </c>
      <c r="Q20" s="336"/>
    </row>
    <row r="21" spans="2:17" s="321" customFormat="1" ht="12" customHeight="1" x14ac:dyDescent="0.2">
      <c r="B21" s="342"/>
      <c r="C21" s="32"/>
      <c r="D21" s="32" t="s">
        <v>291</v>
      </c>
      <c r="E21" s="7" t="s">
        <v>60</v>
      </c>
      <c r="F21" s="345" t="s">
        <v>60</v>
      </c>
      <c r="G21" s="345" t="s">
        <v>60</v>
      </c>
      <c r="H21" s="7" t="s">
        <v>60</v>
      </c>
      <c r="I21" s="7" t="s">
        <v>60</v>
      </c>
      <c r="J21" s="7" t="s">
        <v>60</v>
      </c>
      <c r="K21" s="7" t="s">
        <v>68</v>
      </c>
      <c r="L21" s="7" t="s">
        <v>68</v>
      </c>
      <c r="M21" s="7" t="s">
        <v>68</v>
      </c>
      <c r="N21" s="7" t="s">
        <v>68</v>
      </c>
      <c r="O21" s="7" t="s">
        <v>68</v>
      </c>
      <c r="P21" s="7" t="s">
        <v>68</v>
      </c>
      <c r="Q21" s="336"/>
    </row>
    <row r="22" spans="2:17" s="321" customFormat="1" ht="12" customHeight="1" x14ac:dyDescent="0.2">
      <c r="B22" s="346"/>
      <c r="C22" s="32"/>
      <c r="D22" s="32" t="s">
        <v>292</v>
      </c>
      <c r="E22" s="7">
        <v>529</v>
      </c>
      <c r="F22" s="345">
        <v>243</v>
      </c>
      <c r="G22" s="345">
        <v>286</v>
      </c>
      <c r="H22" s="7" t="s">
        <v>60</v>
      </c>
      <c r="I22" s="7" t="s">
        <v>60</v>
      </c>
      <c r="J22" s="7" t="s">
        <v>60</v>
      </c>
      <c r="K22" s="7" t="s">
        <v>68</v>
      </c>
      <c r="L22" s="7" t="s">
        <v>68</v>
      </c>
      <c r="M22" s="7" t="s">
        <v>68</v>
      </c>
      <c r="N22" s="7" t="s">
        <v>68</v>
      </c>
      <c r="O22" s="7" t="s">
        <v>68</v>
      </c>
      <c r="P22" s="7" t="s">
        <v>68</v>
      </c>
      <c r="Q22" s="336"/>
    </row>
    <row r="23" spans="2:17" s="321" customFormat="1" ht="12" customHeight="1" x14ac:dyDescent="0.2">
      <c r="B23" s="37" t="s">
        <v>293</v>
      </c>
      <c r="C23" s="347" t="s">
        <v>294</v>
      </c>
      <c r="D23" s="348"/>
      <c r="E23" s="17">
        <v>24</v>
      </c>
      <c r="F23" s="349">
        <v>11</v>
      </c>
      <c r="G23" s="349">
        <v>13</v>
      </c>
      <c r="H23" s="17" t="s">
        <v>60</v>
      </c>
      <c r="I23" s="17" t="s">
        <v>60</v>
      </c>
      <c r="J23" s="17" t="s">
        <v>60</v>
      </c>
      <c r="K23" s="17">
        <v>3159</v>
      </c>
      <c r="L23" s="341">
        <v>1287</v>
      </c>
      <c r="M23" s="341">
        <v>1872</v>
      </c>
      <c r="N23" s="17">
        <v>1</v>
      </c>
      <c r="O23" s="17" t="s">
        <v>60</v>
      </c>
      <c r="P23" s="17">
        <v>1</v>
      </c>
      <c r="Q23" s="336"/>
    </row>
    <row r="24" spans="2:17" s="321" customFormat="1" ht="12" customHeight="1" x14ac:dyDescent="0.2">
      <c r="B24" s="37" t="s">
        <v>295</v>
      </c>
      <c r="C24" s="347" t="s">
        <v>296</v>
      </c>
      <c r="D24" s="348"/>
      <c r="E24" s="17">
        <v>16</v>
      </c>
      <c r="F24" s="349">
        <v>5</v>
      </c>
      <c r="G24" s="349">
        <v>11</v>
      </c>
      <c r="H24" s="17" t="s">
        <v>60</v>
      </c>
      <c r="I24" s="17" t="s">
        <v>60</v>
      </c>
      <c r="J24" s="17" t="s">
        <v>60</v>
      </c>
      <c r="K24" s="17">
        <v>464</v>
      </c>
      <c r="L24" s="341">
        <v>291</v>
      </c>
      <c r="M24" s="341">
        <v>173</v>
      </c>
      <c r="N24" s="17" t="s">
        <v>60</v>
      </c>
      <c r="O24" s="17" t="s">
        <v>60</v>
      </c>
      <c r="P24" s="17" t="s">
        <v>60</v>
      </c>
      <c r="Q24" s="336"/>
    </row>
    <row r="25" spans="2:17" s="321" customFormat="1" ht="12" customHeight="1" x14ac:dyDescent="0.2">
      <c r="B25" s="37" t="s">
        <v>297</v>
      </c>
      <c r="C25" s="347" t="s">
        <v>298</v>
      </c>
      <c r="D25" s="350"/>
      <c r="E25" s="17">
        <v>1</v>
      </c>
      <c r="F25" s="17">
        <v>1</v>
      </c>
      <c r="G25" s="17" t="s">
        <v>60</v>
      </c>
      <c r="H25" s="17" t="s">
        <v>60</v>
      </c>
      <c r="I25" s="17" t="s">
        <v>60</v>
      </c>
      <c r="J25" s="17" t="s">
        <v>60</v>
      </c>
      <c r="K25" s="17">
        <v>131</v>
      </c>
      <c r="L25" s="341">
        <v>119</v>
      </c>
      <c r="M25" s="341">
        <v>12</v>
      </c>
      <c r="N25" s="17">
        <v>1</v>
      </c>
      <c r="O25" s="341">
        <v>1</v>
      </c>
      <c r="P25" s="341" t="s">
        <v>60</v>
      </c>
      <c r="Q25" s="336"/>
    </row>
    <row r="26" spans="2:17" s="321" customFormat="1" ht="12.65" customHeight="1" x14ac:dyDescent="0.2">
      <c r="B26" s="37" t="s">
        <v>299</v>
      </c>
      <c r="C26" s="351" t="s">
        <v>300</v>
      </c>
      <c r="D26" s="348"/>
      <c r="E26" s="26">
        <v>5</v>
      </c>
      <c r="F26" s="352">
        <v>5</v>
      </c>
      <c r="G26" s="26" t="s">
        <v>60</v>
      </c>
      <c r="H26" s="26" t="s">
        <v>60</v>
      </c>
      <c r="I26" s="26" t="s">
        <v>60</v>
      </c>
      <c r="J26" s="26" t="s">
        <v>60</v>
      </c>
      <c r="K26" s="26">
        <v>17</v>
      </c>
      <c r="L26" s="353">
        <v>14</v>
      </c>
      <c r="M26" s="353">
        <v>3</v>
      </c>
      <c r="N26" s="26" t="s">
        <v>60</v>
      </c>
      <c r="O26" s="26" t="s">
        <v>60</v>
      </c>
      <c r="P26" s="26" t="s">
        <v>60</v>
      </c>
      <c r="Q26" s="336"/>
    </row>
    <row r="27" spans="2:17" s="321" customFormat="1" ht="12" customHeight="1" x14ac:dyDescent="0.2">
      <c r="B27" s="37"/>
      <c r="C27" s="347" t="s">
        <v>301</v>
      </c>
      <c r="D27" s="348"/>
      <c r="E27" s="26">
        <v>10</v>
      </c>
      <c r="F27" s="352">
        <v>8</v>
      </c>
      <c r="G27" s="352">
        <v>2</v>
      </c>
      <c r="H27" s="26" t="s">
        <v>60</v>
      </c>
      <c r="I27" s="26" t="s">
        <v>60</v>
      </c>
      <c r="J27" s="26" t="s">
        <v>60</v>
      </c>
      <c r="K27" s="26">
        <v>2634</v>
      </c>
      <c r="L27" s="353">
        <v>1705</v>
      </c>
      <c r="M27" s="353">
        <v>929</v>
      </c>
      <c r="N27" s="26">
        <v>66</v>
      </c>
      <c r="O27" s="353">
        <v>46</v>
      </c>
      <c r="P27" s="353">
        <v>20</v>
      </c>
      <c r="Q27" s="336"/>
    </row>
    <row r="28" spans="2:17" s="321" customFormat="1" ht="12" customHeight="1" x14ac:dyDescent="0.2">
      <c r="B28" s="37"/>
      <c r="C28" s="347" t="s">
        <v>302</v>
      </c>
      <c r="D28" s="348"/>
      <c r="E28" s="26" t="s">
        <v>60</v>
      </c>
      <c r="F28" s="26" t="s">
        <v>60</v>
      </c>
      <c r="G28" s="26" t="s">
        <v>60</v>
      </c>
      <c r="H28" s="26" t="s">
        <v>60</v>
      </c>
      <c r="I28" s="26" t="s">
        <v>60</v>
      </c>
      <c r="J28" s="26" t="s">
        <v>60</v>
      </c>
      <c r="K28" s="26">
        <v>37</v>
      </c>
      <c r="L28" s="353">
        <v>19</v>
      </c>
      <c r="M28" s="353">
        <v>18</v>
      </c>
      <c r="N28" s="26">
        <v>29</v>
      </c>
      <c r="O28" s="353">
        <v>11</v>
      </c>
      <c r="P28" s="353">
        <v>18</v>
      </c>
      <c r="Q28" s="336"/>
    </row>
    <row r="29" spans="2:17" s="321" customFormat="1" ht="12" customHeight="1" x14ac:dyDescent="0.2">
      <c r="B29" s="37"/>
      <c r="C29" s="347" t="s">
        <v>303</v>
      </c>
      <c r="D29" s="348"/>
      <c r="E29" s="26">
        <v>2</v>
      </c>
      <c r="F29" s="352">
        <v>2</v>
      </c>
      <c r="G29" s="352" t="s">
        <v>60</v>
      </c>
      <c r="H29" s="26" t="s">
        <v>60</v>
      </c>
      <c r="I29" s="26" t="s">
        <v>60</v>
      </c>
      <c r="J29" s="26" t="s">
        <v>60</v>
      </c>
      <c r="K29" s="26">
        <v>5</v>
      </c>
      <c r="L29" s="353">
        <v>1</v>
      </c>
      <c r="M29" s="353">
        <v>4</v>
      </c>
      <c r="N29" s="26" t="s">
        <v>60</v>
      </c>
      <c r="O29" s="26" t="s">
        <v>60</v>
      </c>
      <c r="P29" s="26" t="s">
        <v>60</v>
      </c>
      <c r="Q29" s="336"/>
    </row>
    <row r="30" spans="2:17" s="321" customFormat="1" ht="12" customHeight="1" x14ac:dyDescent="0.2">
      <c r="B30" s="37" t="s">
        <v>304</v>
      </c>
      <c r="C30" s="347" t="s">
        <v>305</v>
      </c>
      <c r="D30" s="348"/>
      <c r="E30" s="17">
        <v>145</v>
      </c>
      <c r="F30" s="349">
        <v>77</v>
      </c>
      <c r="G30" s="349">
        <v>68</v>
      </c>
      <c r="H30" s="17">
        <v>4</v>
      </c>
      <c r="I30" s="349" t="s">
        <v>60</v>
      </c>
      <c r="J30" s="349">
        <v>4</v>
      </c>
      <c r="K30" s="17">
        <v>629</v>
      </c>
      <c r="L30" s="341">
        <v>354</v>
      </c>
      <c r="M30" s="341">
        <v>275</v>
      </c>
      <c r="N30" s="17">
        <v>228</v>
      </c>
      <c r="O30" s="341">
        <v>155</v>
      </c>
      <c r="P30" s="341">
        <v>73</v>
      </c>
      <c r="Q30" s="336"/>
    </row>
    <row r="31" spans="2:17" s="321" customFormat="1" ht="12" customHeight="1" thickBot="1" x14ac:dyDescent="0.25">
      <c r="B31" s="354" t="s">
        <v>306</v>
      </c>
      <c r="C31" s="355" t="s">
        <v>307</v>
      </c>
      <c r="D31" s="356"/>
      <c r="E31" s="357" t="s">
        <v>60</v>
      </c>
      <c r="F31" s="358" t="s">
        <v>60</v>
      </c>
      <c r="G31" s="358" t="s">
        <v>60</v>
      </c>
      <c r="H31" s="357" t="s">
        <v>60</v>
      </c>
      <c r="I31" s="357" t="s">
        <v>60</v>
      </c>
      <c r="J31" s="357" t="s">
        <v>60</v>
      </c>
      <c r="K31" s="357" t="s">
        <v>60</v>
      </c>
      <c r="L31" s="357" t="s">
        <v>60</v>
      </c>
      <c r="M31" s="357" t="s">
        <v>60</v>
      </c>
      <c r="N31" s="357" t="s">
        <v>60</v>
      </c>
      <c r="O31" s="357" t="s">
        <v>60</v>
      </c>
      <c r="P31" s="357" t="s">
        <v>60</v>
      </c>
      <c r="Q31" s="336"/>
    </row>
    <row r="32" spans="2:17" s="321" customFormat="1" ht="26.25" customHeight="1" x14ac:dyDescent="0.2">
      <c r="B32" s="359" t="s">
        <v>308</v>
      </c>
      <c r="C32" s="360"/>
      <c r="D32" s="361"/>
      <c r="E32" s="362">
        <v>2</v>
      </c>
      <c r="F32" s="362">
        <v>2</v>
      </c>
      <c r="G32" s="362" t="s">
        <v>60</v>
      </c>
      <c r="H32" s="362" t="s">
        <v>60</v>
      </c>
      <c r="I32" s="362" t="s">
        <v>60</v>
      </c>
      <c r="J32" s="362" t="s">
        <v>60</v>
      </c>
      <c r="K32" s="363" t="s">
        <v>309</v>
      </c>
      <c r="L32" s="364"/>
      <c r="M32" s="365"/>
      <c r="N32" s="366" t="s">
        <v>60</v>
      </c>
      <c r="O32" s="366" t="s">
        <v>60</v>
      </c>
      <c r="P32" s="366" t="s">
        <v>60</v>
      </c>
      <c r="Q32" s="336"/>
    </row>
    <row r="33" spans="2:17" s="321" customFormat="1" ht="12" customHeight="1" x14ac:dyDescent="0.2">
      <c r="B33" s="41" t="s">
        <v>310</v>
      </c>
      <c r="C33" s="367"/>
      <c r="D33" s="368"/>
      <c r="E33" s="7" t="s">
        <v>60</v>
      </c>
      <c r="F33" s="7" t="s">
        <v>60</v>
      </c>
      <c r="G33" s="7" t="s">
        <v>60</v>
      </c>
      <c r="H33" s="7" t="s">
        <v>60</v>
      </c>
      <c r="I33" s="7" t="s">
        <v>60</v>
      </c>
      <c r="J33" s="7" t="s">
        <v>60</v>
      </c>
      <c r="K33" s="369" t="s">
        <v>311</v>
      </c>
      <c r="L33" s="370"/>
      <c r="M33" s="371"/>
      <c r="N33" s="26" t="s">
        <v>60</v>
      </c>
      <c r="O33" s="26" t="s">
        <v>60</v>
      </c>
      <c r="P33" s="26" t="s">
        <v>60</v>
      </c>
      <c r="Q33" s="336"/>
    </row>
    <row r="34" spans="2:17" s="321" customFormat="1" ht="12" customHeight="1" x14ac:dyDescent="0.2">
      <c r="B34" s="41" t="s">
        <v>312</v>
      </c>
      <c r="C34" s="367"/>
      <c r="D34" s="368"/>
      <c r="E34" s="7" t="s">
        <v>60</v>
      </c>
      <c r="F34" s="7" t="s">
        <v>60</v>
      </c>
      <c r="G34" s="7" t="s">
        <v>60</v>
      </c>
      <c r="H34" s="7" t="s">
        <v>60</v>
      </c>
      <c r="I34" s="7" t="s">
        <v>60</v>
      </c>
      <c r="J34" s="7" t="s">
        <v>60</v>
      </c>
      <c r="K34" s="372"/>
      <c r="L34" s="24"/>
      <c r="M34" s="24"/>
      <c r="N34" s="26" t="s">
        <v>60</v>
      </c>
      <c r="O34" s="26" t="s">
        <v>60</v>
      </c>
      <c r="P34" s="26" t="s">
        <v>60</v>
      </c>
      <c r="Q34" s="336"/>
    </row>
    <row r="35" spans="2:17" s="321" customFormat="1" ht="22.25" customHeight="1" x14ac:dyDescent="0.2">
      <c r="B35" s="41" t="s">
        <v>313</v>
      </c>
      <c r="C35" s="367"/>
      <c r="D35" s="368"/>
      <c r="E35" s="17" t="s">
        <v>60</v>
      </c>
      <c r="F35" s="7" t="s">
        <v>60</v>
      </c>
      <c r="G35" s="7" t="s">
        <v>60</v>
      </c>
      <c r="H35" s="7" t="s">
        <v>60</v>
      </c>
      <c r="I35" s="7" t="s">
        <v>60</v>
      </c>
      <c r="J35" s="7" t="s">
        <v>60</v>
      </c>
      <c r="K35" s="369" t="s">
        <v>314</v>
      </c>
      <c r="L35" s="370"/>
      <c r="M35" s="371"/>
      <c r="N35" s="26" t="s">
        <v>60</v>
      </c>
      <c r="O35" s="26" t="s">
        <v>60</v>
      </c>
      <c r="P35" s="26" t="s">
        <v>60</v>
      </c>
      <c r="Q35" s="336"/>
    </row>
    <row r="36" spans="2:17" s="321" customFormat="1" ht="12" customHeight="1" x14ac:dyDescent="0.2">
      <c r="B36" s="373" t="s">
        <v>315</v>
      </c>
      <c r="C36" s="374"/>
      <c r="D36" s="375"/>
      <c r="E36" s="17" t="s">
        <v>60</v>
      </c>
      <c r="F36" s="7" t="s">
        <v>60</v>
      </c>
      <c r="G36" s="7" t="s">
        <v>60</v>
      </c>
      <c r="H36" s="7"/>
      <c r="I36" s="7" t="s">
        <v>60</v>
      </c>
      <c r="J36" s="7">
        <v>3</v>
      </c>
      <c r="K36" s="24"/>
      <c r="L36" s="24"/>
      <c r="M36" s="24"/>
      <c r="N36" s="24">
        <v>215</v>
      </c>
      <c r="O36" s="24">
        <v>146</v>
      </c>
      <c r="P36" s="24">
        <v>79</v>
      </c>
      <c r="Q36" s="336"/>
    </row>
    <row r="37" spans="2:17" s="321" customFormat="1" ht="12" customHeight="1" x14ac:dyDescent="0.2">
      <c r="B37" s="19"/>
      <c r="C37" s="19"/>
      <c r="D37" s="19"/>
      <c r="E37" s="10"/>
      <c r="F37" s="19"/>
      <c r="G37" s="19"/>
      <c r="H37" s="19"/>
      <c r="I37" s="19"/>
      <c r="J37" s="19"/>
      <c r="K37" s="19"/>
      <c r="L37" s="19"/>
      <c r="M37" s="19"/>
      <c r="N37" s="19"/>
      <c r="O37" s="19"/>
      <c r="P37" s="19"/>
    </row>
    <row r="38" spans="2:17" ht="12" customHeight="1" x14ac:dyDescent="0.2">
      <c r="B38" s="15" t="s">
        <v>45</v>
      </c>
      <c r="C38" s="1"/>
      <c r="D38" s="1"/>
      <c r="E38" s="10"/>
      <c r="F38" s="1"/>
      <c r="G38" s="1"/>
      <c r="H38" s="1"/>
      <c r="I38" s="1"/>
      <c r="J38" s="1"/>
      <c r="K38" s="1"/>
      <c r="L38" s="1"/>
      <c r="M38" s="1"/>
      <c r="N38" s="1"/>
      <c r="O38" s="1"/>
      <c r="P38" s="1"/>
    </row>
    <row r="39" spans="2:17" ht="12" customHeight="1" x14ac:dyDescent="0.2">
      <c r="B39" s="377" t="s">
        <v>316</v>
      </c>
      <c r="C39" s="378" t="s">
        <v>317</v>
      </c>
      <c r="D39" s="1"/>
    </row>
    <row r="40" spans="2:17" ht="12" customHeight="1" x14ac:dyDescent="0.2">
      <c r="B40" s="15"/>
      <c r="C40" s="379" t="s">
        <v>318</v>
      </c>
      <c r="D40" s="1"/>
    </row>
    <row r="41" spans="2:17" ht="12" customHeight="1" x14ac:dyDescent="0.2">
      <c r="B41" s="15"/>
      <c r="C41" s="378" t="s">
        <v>319</v>
      </c>
      <c r="D41" s="380"/>
      <c r="E41" s="381"/>
      <c r="F41" s="381"/>
      <c r="G41" s="381"/>
      <c r="H41" s="1"/>
      <c r="I41" s="1"/>
      <c r="J41" s="1"/>
      <c r="K41" s="221"/>
      <c r="L41" s="221"/>
      <c r="M41" s="221"/>
      <c r="N41" s="10"/>
      <c r="O41" s="10"/>
      <c r="P41" s="10"/>
    </row>
    <row r="42" spans="2:17" x14ac:dyDescent="0.2">
      <c r="B42" s="1"/>
      <c r="C42" s="378" t="s">
        <v>320</v>
      </c>
      <c r="D42" s="382"/>
      <c r="E42" s="380"/>
      <c r="F42" s="383"/>
      <c r="G42" s="380"/>
      <c r="H42" s="1"/>
      <c r="I42" s="1"/>
      <c r="J42" s="1"/>
      <c r="K42" s="1"/>
      <c r="L42" s="384" t="s">
        <v>129</v>
      </c>
      <c r="M42" s="1"/>
      <c r="N42" s="1"/>
      <c r="O42" s="1"/>
      <c r="P42" s="1"/>
    </row>
    <row r="43" spans="2:17" x14ac:dyDescent="0.2">
      <c r="B43" s="1"/>
      <c r="C43" s="1"/>
      <c r="D43" s="382"/>
      <c r="E43" s="380"/>
      <c r="F43" s="380"/>
      <c r="G43" s="380"/>
      <c r="H43" s="1"/>
      <c r="I43" s="1"/>
      <c r="J43" s="1"/>
      <c r="K43" s="1"/>
      <c r="L43" s="384"/>
      <c r="M43" s="1"/>
      <c r="N43" s="1"/>
      <c r="O43" s="1"/>
      <c r="P43" s="1"/>
    </row>
    <row r="44" spans="2:17" x14ac:dyDescent="0.2">
      <c r="B44" s="1"/>
      <c r="C44" s="1"/>
      <c r="D44" s="382"/>
      <c r="E44" s="10"/>
      <c r="F44" s="10"/>
      <c r="G44" s="10"/>
      <c r="H44" s="10"/>
      <c r="I44" s="10"/>
      <c r="J44" s="10"/>
      <c r="K44" s="10"/>
      <c r="L44" s="10"/>
      <c r="M44" s="10"/>
      <c r="N44" s="10"/>
      <c r="O44" s="10"/>
      <c r="P44" s="10"/>
    </row>
    <row r="45" spans="2:17" x14ac:dyDescent="0.2">
      <c r="B45" s="1"/>
      <c r="C45" s="1"/>
      <c r="D45" s="382"/>
      <c r="E45" s="10"/>
      <c r="F45" s="10"/>
      <c r="G45" s="10"/>
      <c r="H45" s="10"/>
      <c r="I45" s="10"/>
      <c r="J45" s="10"/>
      <c r="K45" s="10"/>
      <c r="L45" s="10"/>
      <c r="M45" s="10"/>
      <c r="N45" s="385"/>
      <c r="O45" s="10"/>
      <c r="P45" s="10"/>
    </row>
    <row r="46" spans="2:17" x14ac:dyDescent="0.2">
      <c r="B46" s="1"/>
      <c r="C46" s="1"/>
      <c r="D46" s="382"/>
      <c r="E46" s="380"/>
      <c r="F46" s="380"/>
      <c r="G46" s="380"/>
      <c r="H46" s="1"/>
      <c r="I46" s="1"/>
      <c r="J46" s="1"/>
      <c r="K46" s="1"/>
      <c r="L46" s="1"/>
      <c r="M46" s="1"/>
      <c r="N46" s="1"/>
      <c r="O46" s="1"/>
      <c r="P46" s="1"/>
    </row>
    <row r="47" spans="2:17" x14ac:dyDescent="0.2">
      <c r="B47" s="1"/>
      <c r="C47" s="1"/>
      <c r="D47" s="382"/>
      <c r="E47" s="380"/>
      <c r="F47" s="380"/>
      <c r="G47" s="380"/>
      <c r="H47" s="1"/>
      <c r="I47" s="1"/>
      <c r="J47" s="1"/>
      <c r="K47" s="1"/>
      <c r="L47" s="1"/>
      <c r="M47" s="1"/>
      <c r="N47" s="1"/>
      <c r="O47" s="1"/>
      <c r="P47" s="1"/>
    </row>
    <row r="48" spans="2:17" x14ac:dyDescent="0.2">
      <c r="B48" s="1"/>
      <c r="C48" s="1"/>
      <c r="D48" s="382"/>
      <c r="E48" s="380"/>
      <c r="F48" s="380"/>
      <c r="G48" s="380"/>
      <c r="H48" s="1"/>
      <c r="I48" s="1"/>
      <c r="J48" s="1"/>
      <c r="K48" s="1"/>
      <c r="L48" s="1"/>
      <c r="M48" s="1"/>
      <c r="N48" s="1"/>
      <c r="O48" s="1"/>
      <c r="P48" s="1"/>
    </row>
    <row r="49" spans="2:16" x14ac:dyDescent="0.2">
      <c r="B49" s="1"/>
      <c r="C49" s="1"/>
      <c r="D49" s="382"/>
      <c r="E49" s="380"/>
      <c r="F49" s="380"/>
      <c r="G49" s="380"/>
      <c r="H49" s="1"/>
      <c r="I49" s="1"/>
      <c r="J49" s="1"/>
      <c r="K49" s="1"/>
      <c r="L49" s="1"/>
      <c r="M49" s="1"/>
      <c r="N49" s="1"/>
      <c r="O49" s="1"/>
      <c r="P49" s="1"/>
    </row>
    <row r="50" spans="2:16" x14ac:dyDescent="0.2">
      <c r="D50" s="382"/>
      <c r="E50" s="380"/>
      <c r="F50" s="380"/>
      <c r="G50" s="380"/>
    </row>
    <row r="51" spans="2:16" x14ac:dyDescent="0.2">
      <c r="D51" s="382"/>
      <c r="E51" s="380"/>
      <c r="F51" s="380"/>
      <c r="G51" s="380"/>
    </row>
    <row r="52" spans="2:16" x14ac:dyDescent="0.2">
      <c r="D52" s="382"/>
      <c r="E52" s="380"/>
      <c r="F52" s="380"/>
      <c r="G52" s="380"/>
    </row>
    <row r="53" spans="2:16" x14ac:dyDescent="0.2">
      <c r="D53" s="382"/>
      <c r="E53" s="380"/>
      <c r="F53" s="380"/>
      <c r="G53" s="380"/>
    </row>
    <row r="54" spans="2:16" x14ac:dyDescent="0.2">
      <c r="D54" s="382"/>
      <c r="E54" s="380"/>
      <c r="F54" s="380"/>
      <c r="G54" s="380"/>
    </row>
  </sheetData>
  <mergeCells count="39">
    <mergeCell ref="B35:D35"/>
    <mergeCell ref="K35:M35"/>
    <mergeCell ref="B36:D36"/>
    <mergeCell ref="C31:D31"/>
    <mergeCell ref="B32:D32"/>
    <mergeCell ref="K32:M32"/>
    <mergeCell ref="B33:D33"/>
    <mergeCell ref="K33:M33"/>
    <mergeCell ref="B34:D34"/>
    <mergeCell ref="C25:D25"/>
    <mergeCell ref="C26:D26"/>
    <mergeCell ref="C27:D27"/>
    <mergeCell ref="C28:D28"/>
    <mergeCell ref="C29:D29"/>
    <mergeCell ref="C30:D30"/>
    <mergeCell ref="P7:P8"/>
    <mergeCell ref="B8:D8"/>
    <mergeCell ref="B9:B22"/>
    <mergeCell ref="C9:D9"/>
    <mergeCell ref="C23:D23"/>
    <mergeCell ref="C24:D24"/>
    <mergeCell ref="J7:J8"/>
    <mergeCell ref="K7:K8"/>
    <mergeCell ref="L7:L8"/>
    <mergeCell ref="M7:M8"/>
    <mergeCell ref="N7:N8"/>
    <mergeCell ref="O7:O8"/>
    <mergeCell ref="B7:D7"/>
    <mergeCell ref="E7:E8"/>
    <mergeCell ref="F7:F8"/>
    <mergeCell ref="G7:G8"/>
    <mergeCell ref="H7:H8"/>
    <mergeCell ref="I7:I8"/>
    <mergeCell ref="B3:D4"/>
    <mergeCell ref="E3:G3"/>
    <mergeCell ref="H3:J3"/>
    <mergeCell ref="K3:M3"/>
    <mergeCell ref="N3:P3"/>
    <mergeCell ref="B6:D6"/>
  </mergeCells>
  <phoneticPr fontId="7"/>
  <pageMargins left="0.78740157480314965" right="0.59055118110236227" top="0.98425196850393704" bottom="0.98425196850393704" header="0.51181102362204722" footer="0.51181102362204722"/>
  <pageSetup paperSize="9" scale="90" orientation="landscape" r:id="rId1"/>
  <headerFooter alignWithMargins="0">
    <oddHeader>&amp;L&amp;F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399A-D39E-42B6-A948-D72E81A8EC90}">
  <dimension ref="B1:M40"/>
  <sheetViews>
    <sheetView zoomScaleNormal="100" zoomScaleSheetLayoutView="100" workbookViewId="0"/>
  </sheetViews>
  <sheetFormatPr defaultColWidth="9" defaultRowHeight="12" x14ac:dyDescent="0.2"/>
  <cols>
    <col min="1" max="1" width="2.6328125" style="57" customWidth="1"/>
    <col min="2" max="2" width="2.36328125" style="57" customWidth="1"/>
    <col min="3" max="3" width="36.90625" style="57" customWidth="1"/>
    <col min="4" max="8" width="7.6328125" style="57" customWidth="1"/>
    <col min="9" max="10" width="8.08984375" style="57" customWidth="1"/>
    <col min="11" max="16384" width="9" style="57"/>
  </cols>
  <sheetData>
    <row r="1" spans="2:13" ht="14" x14ac:dyDescent="0.2">
      <c r="B1" s="2" t="s">
        <v>321</v>
      </c>
    </row>
    <row r="2" spans="2:13" ht="13" x14ac:dyDescent="0.2">
      <c r="B2" s="322" t="s">
        <v>322</v>
      </c>
      <c r="C2" s="322"/>
    </row>
    <row r="3" spans="2:13" ht="12" customHeight="1" x14ac:dyDescent="0.2">
      <c r="B3" s="182" t="s">
        <v>0</v>
      </c>
      <c r="C3" s="184"/>
      <c r="D3" s="48" t="s">
        <v>75</v>
      </c>
      <c r="E3" s="49"/>
      <c r="F3" s="50"/>
      <c r="G3" s="48" t="s">
        <v>76</v>
      </c>
      <c r="H3" s="49"/>
      <c r="I3" s="50"/>
    </row>
    <row r="4" spans="2:13" x14ac:dyDescent="0.2">
      <c r="B4" s="214"/>
      <c r="C4" s="216"/>
      <c r="D4" s="12" t="s">
        <v>3</v>
      </c>
      <c r="E4" s="292" t="s">
        <v>4</v>
      </c>
      <c r="F4" s="292" t="s">
        <v>58</v>
      </c>
      <c r="G4" s="12" t="s">
        <v>3</v>
      </c>
      <c r="H4" s="292" t="s">
        <v>4</v>
      </c>
      <c r="I4" s="292" t="s">
        <v>58</v>
      </c>
    </row>
    <row r="5" spans="2:13" x14ac:dyDescent="0.2">
      <c r="B5" s="386"/>
      <c r="C5" s="387"/>
      <c r="D5" s="3" t="s">
        <v>5</v>
      </c>
      <c r="E5" s="3" t="s">
        <v>5</v>
      </c>
      <c r="F5" s="3" t="s">
        <v>5</v>
      </c>
      <c r="G5" s="3" t="s">
        <v>5</v>
      </c>
      <c r="H5" s="3" t="s">
        <v>5</v>
      </c>
      <c r="I5" s="3" t="s">
        <v>5</v>
      </c>
    </row>
    <row r="6" spans="2:13" ht="12" customHeight="1" x14ac:dyDescent="0.2">
      <c r="B6" s="41" t="s">
        <v>323</v>
      </c>
      <c r="C6" s="43"/>
      <c r="D6" s="7">
        <v>6329</v>
      </c>
      <c r="E6" s="7">
        <v>3127</v>
      </c>
      <c r="F6" s="7">
        <v>3202</v>
      </c>
      <c r="G6" s="7">
        <v>801</v>
      </c>
      <c r="H6" s="7">
        <v>77</v>
      </c>
      <c r="I6" s="7">
        <v>724</v>
      </c>
      <c r="J6" s="10"/>
      <c r="K6" s="10"/>
      <c r="L6" s="10"/>
      <c r="M6" s="10"/>
    </row>
    <row r="7" spans="2:13" ht="12" customHeight="1" x14ac:dyDescent="0.2">
      <c r="B7" s="51" t="s">
        <v>324</v>
      </c>
      <c r="C7" s="53"/>
      <c r="D7" s="17">
        <v>6438</v>
      </c>
      <c r="E7" s="17">
        <v>3198</v>
      </c>
      <c r="F7" s="17">
        <v>3240</v>
      </c>
      <c r="G7" s="17">
        <v>780</v>
      </c>
      <c r="H7" s="17">
        <v>84</v>
      </c>
      <c r="I7" s="17">
        <v>696</v>
      </c>
      <c r="J7" s="10"/>
      <c r="K7" s="10"/>
      <c r="L7" s="10"/>
      <c r="M7" s="10"/>
    </row>
    <row r="8" spans="2:13" ht="12" customHeight="1" x14ac:dyDescent="0.2">
      <c r="B8" s="36"/>
      <c r="C8" s="33" t="s">
        <v>325</v>
      </c>
      <c r="D8" s="7">
        <v>615</v>
      </c>
      <c r="E8" s="7">
        <v>430</v>
      </c>
      <c r="F8" s="7">
        <v>185</v>
      </c>
      <c r="G8" s="7">
        <v>94</v>
      </c>
      <c r="H8" s="7">
        <v>33</v>
      </c>
      <c r="I8" s="7">
        <v>61</v>
      </c>
      <c r="J8" s="10"/>
      <c r="K8" s="10"/>
    </row>
    <row r="9" spans="2:13" ht="12" customHeight="1" x14ac:dyDescent="0.2">
      <c r="B9" s="36"/>
      <c r="C9" s="33" t="s">
        <v>326</v>
      </c>
      <c r="D9" s="24">
        <v>22</v>
      </c>
      <c r="E9" s="24">
        <v>18</v>
      </c>
      <c r="F9" s="24">
        <v>4</v>
      </c>
      <c r="G9" s="24">
        <v>2</v>
      </c>
      <c r="H9" s="7">
        <v>1</v>
      </c>
      <c r="I9" s="24">
        <v>1</v>
      </c>
      <c r="J9" s="10"/>
      <c r="K9" s="10"/>
    </row>
    <row r="10" spans="2:13" ht="12" customHeight="1" x14ac:dyDescent="0.2">
      <c r="B10" s="36"/>
      <c r="C10" s="33" t="s">
        <v>327</v>
      </c>
      <c r="D10" s="24">
        <v>4762</v>
      </c>
      <c r="E10" s="24">
        <v>2154</v>
      </c>
      <c r="F10" s="24">
        <v>2608</v>
      </c>
      <c r="G10" s="24">
        <v>563</v>
      </c>
      <c r="H10" s="7">
        <v>36</v>
      </c>
      <c r="I10" s="24">
        <v>527</v>
      </c>
      <c r="J10" s="10"/>
      <c r="K10" s="10"/>
    </row>
    <row r="11" spans="2:13" ht="12" customHeight="1" x14ac:dyDescent="0.2">
      <c r="B11" s="36"/>
      <c r="C11" s="33" t="s">
        <v>328</v>
      </c>
      <c r="D11" s="24">
        <v>285</v>
      </c>
      <c r="E11" s="24">
        <v>143</v>
      </c>
      <c r="F11" s="24">
        <v>142</v>
      </c>
      <c r="G11" s="24">
        <v>25</v>
      </c>
      <c r="H11" s="7">
        <v>3</v>
      </c>
      <c r="I11" s="24">
        <v>22</v>
      </c>
      <c r="J11" s="10"/>
      <c r="K11" s="10"/>
    </row>
    <row r="12" spans="2:13" ht="12" customHeight="1" x14ac:dyDescent="0.2">
      <c r="B12" s="36"/>
      <c r="C12" s="33" t="s">
        <v>329</v>
      </c>
      <c r="D12" s="24">
        <v>11</v>
      </c>
      <c r="E12" s="24">
        <v>6</v>
      </c>
      <c r="F12" s="24">
        <v>5</v>
      </c>
      <c r="G12" s="24">
        <v>1</v>
      </c>
      <c r="H12" s="7" t="s">
        <v>60</v>
      </c>
      <c r="I12" s="24">
        <v>1</v>
      </c>
      <c r="J12" s="10"/>
      <c r="K12" s="10"/>
    </row>
    <row r="13" spans="2:13" ht="12" customHeight="1" x14ac:dyDescent="0.2">
      <c r="B13" s="36"/>
      <c r="C13" s="33" t="s">
        <v>330</v>
      </c>
      <c r="D13" s="24">
        <v>106</v>
      </c>
      <c r="E13" s="24">
        <v>74</v>
      </c>
      <c r="F13" s="24">
        <v>32</v>
      </c>
      <c r="G13" s="24" t="s">
        <v>60</v>
      </c>
      <c r="H13" s="7" t="s">
        <v>60</v>
      </c>
      <c r="I13" s="24" t="s">
        <v>60</v>
      </c>
      <c r="J13" s="10"/>
      <c r="K13" s="10"/>
    </row>
    <row r="14" spans="2:13" ht="12" customHeight="1" x14ac:dyDescent="0.2">
      <c r="B14" s="36"/>
      <c r="C14" s="33" t="s">
        <v>331</v>
      </c>
      <c r="D14" s="24">
        <v>39</v>
      </c>
      <c r="E14" s="24">
        <v>20</v>
      </c>
      <c r="F14" s="24">
        <v>19</v>
      </c>
      <c r="G14" s="24">
        <v>15</v>
      </c>
      <c r="H14" s="7">
        <v>3</v>
      </c>
      <c r="I14" s="24">
        <v>12</v>
      </c>
      <c r="J14" s="10"/>
      <c r="K14" s="10"/>
    </row>
    <row r="15" spans="2:13" ht="12" customHeight="1" x14ac:dyDescent="0.2">
      <c r="B15" s="36"/>
      <c r="C15" s="33" t="s">
        <v>332</v>
      </c>
      <c r="D15" s="24">
        <v>598</v>
      </c>
      <c r="E15" s="24">
        <v>353</v>
      </c>
      <c r="F15" s="24">
        <v>245</v>
      </c>
      <c r="G15" s="24">
        <v>80</v>
      </c>
      <c r="H15" s="7">
        <v>8</v>
      </c>
      <c r="I15" s="24">
        <v>72</v>
      </c>
      <c r="J15" s="10"/>
      <c r="K15" s="10"/>
    </row>
    <row r="16" spans="2:13" ht="12" customHeight="1" thickBot="1" x14ac:dyDescent="0.25">
      <c r="B16" s="388"/>
      <c r="C16" s="389" t="s">
        <v>333</v>
      </c>
      <c r="D16" s="390" t="s">
        <v>60</v>
      </c>
      <c r="E16" s="390" t="s">
        <v>60</v>
      </c>
      <c r="F16" s="390" t="s">
        <v>60</v>
      </c>
      <c r="G16" s="390" t="s">
        <v>60</v>
      </c>
      <c r="H16" s="390" t="s">
        <v>60</v>
      </c>
      <c r="I16" s="390" t="s">
        <v>60</v>
      </c>
      <c r="J16" s="10"/>
      <c r="K16" s="10"/>
    </row>
    <row r="17" spans="2:11" ht="12" customHeight="1" x14ac:dyDescent="0.2">
      <c r="B17" s="391"/>
      <c r="C17" s="392" t="s">
        <v>334</v>
      </c>
      <c r="D17" s="393" t="s">
        <v>60</v>
      </c>
      <c r="E17" s="393" t="s">
        <v>60</v>
      </c>
      <c r="F17" s="393" t="s">
        <v>60</v>
      </c>
      <c r="G17" s="393" t="s">
        <v>60</v>
      </c>
      <c r="H17" s="393" t="s">
        <v>60</v>
      </c>
      <c r="I17" s="393" t="s">
        <v>60</v>
      </c>
      <c r="J17" s="10"/>
      <c r="K17" s="10"/>
    </row>
    <row r="18" spans="2:11" ht="12" customHeight="1" x14ac:dyDescent="0.2">
      <c r="B18" s="394"/>
      <c r="C18" s="395" t="s">
        <v>335</v>
      </c>
      <c r="D18" s="396"/>
      <c r="E18" s="396"/>
      <c r="F18" s="396"/>
      <c r="G18" s="396"/>
      <c r="H18" s="396"/>
      <c r="I18" s="396"/>
      <c r="J18" s="10"/>
      <c r="K18" s="10"/>
    </row>
    <row r="19" spans="2:11" ht="12" customHeight="1" thickBot="1" x14ac:dyDescent="0.25">
      <c r="B19" s="397"/>
      <c r="C19" s="398" t="s">
        <v>336</v>
      </c>
      <c r="D19" s="24" t="s">
        <v>60</v>
      </c>
      <c r="E19" s="24" t="s">
        <v>60</v>
      </c>
      <c r="F19" s="24" t="s">
        <v>60</v>
      </c>
      <c r="G19" s="24" t="s">
        <v>60</v>
      </c>
      <c r="H19" s="24" t="s">
        <v>60</v>
      </c>
      <c r="I19" s="24" t="s">
        <v>60</v>
      </c>
      <c r="J19" s="10"/>
      <c r="K19" s="10"/>
    </row>
    <row r="20" spans="2:11" ht="12" customHeight="1" x14ac:dyDescent="0.2">
      <c r="B20" s="391"/>
      <c r="C20" s="399" t="s">
        <v>337</v>
      </c>
      <c r="D20" s="393">
        <v>253</v>
      </c>
      <c r="E20" s="393">
        <v>129</v>
      </c>
      <c r="F20" s="393">
        <v>124</v>
      </c>
      <c r="G20" s="393">
        <v>18</v>
      </c>
      <c r="H20" s="393">
        <v>2</v>
      </c>
      <c r="I20" s="393">
        <v>16</v>
      </c>
      <c r="J20" s="10"/>
      <c r="K20" s="10"/>
    </row>
    <row r="21" spans="2:11" ht="12" customHeight="1" x14ac:dyDescent="0.2">
      <c r="B21" s="400"/>
      <c r="C21" s="401"/>
      <c r="D21" s="396"/>
      <c r="E21" s="396"/>
      <c r="F21" s="396"/>
      <c r="G21" s="396"/>
      <c r="H21" s="396"/>
      <c r="I21" s="396"/>
      <c r="J21" s="10"/>
      <c r="K21" s="10"/>
    </row>
    <row r="22" spans="2:11" x14ac:dyDescent="0.2">
      <c r="D22" s="10"/>
      <c r="E22" s="10"/>
      <c r="F22" s="402"/>
      <c r="G22" s="403"/>
      <c r="H22" s="403"/>
      <c r="I22" s="403"/>
    </row>
    <row r="23" spans="2:11" x14ac:dyDescent="0.2">
      <c r="B23" s="15" t="s">
        <v>87</v>
      </c>
    </row>
    <row r="24" spans="2:11" x14ac:dyDescent="0.15">
      <c r="B24" s="15" t="s">
        <v>338</v>
      </c>
      <c r="C24" s="404" t="s">
        <v>339</v>
      </c>
      <c r="D24" s="10"/>
      <c r="E24" s="10"/>
      <c r="F24" s="10"/>
      <c r="G24" s="10"/>
      <c r="H24" s="10"/>
      <c r="I24" s="10"/>
      <c r="J24" s="10"/>
    </row>
    <row r="25" spans="2:11" x14ac:dyDescent="0.15">
      <c r="C25" s="405" t="s">
        <v>340</v>
      </c>
      <c r="H25" s="10"/>
      <c r="I25" s="10"/>
      <c r="J25" s="10"/>
    </row>
    <row r="26" spans="2:11" x14ac:dyDescent="0.15">
      <c r="C26" s="404" t="s">
        <v>341</v>
      </c>
      <c r="H26" s="10"/>
      <c r="I26" s="10"/>
      <c r="J26" s="10"/>
    </row>
    <row r="27" spans="2:11" x14ac:dyDescent="0.15">
      <c r="C27" s="404" t="s">
        <v>342</v>
      </c>
      <c r="J27" s="10"/>
    </row>
    <row r="28" spans="2:11" x14ac:dyDescent="0.2">
      <c r="J28" s="10"/>
    </row>
    <row r="29" spans="2:11" x14ac:dyDescent="0.2">
      <c r="J29" s="10"/>
    </row>
    <row r="30" spans="2:11" x14ac:dyDescent="0.2">
      <c r="J30" s="10"/>
    </row>
    <row r="32" spans="2:11" x14ac:dyDescent="0.2">
      <c r="D32" s="10"/>
      <c r="E32" s="10"/>
      <c r="F32" s="10"/>
      <c r="G32" s="10"/>
    </row>
    <row r="33" spans="4:7" x14ac:dyDescent="0.2">
      <c r="D33" s="10"/>
      <c r="E33" s="10"/>
      <c r="F33" s="10"/>
      <c r="G33" s="10"/>
    </row>
    <row r="34" spans="4:7" x14ac:dyDescent="0.2">
      <c r="D34" s="10"/>
      <c r="G34" s="10"/>
    </row>
    <row r="35" spans="4:7" x14ac:dyDescent="0.2">
      <c r="D35" s="10"/>
      <c r="G35" s="10"/>
    </row>
    <row r="36" spans="4:7" x14ac:dyDescent="0.2">
      <c r="D36" s="10"/>
      <c r="G36" s="10"/>
    </row>
    <row r="37" spans="4:7" x14ac:dyDescent="0.2">
      <c r="D37" s="10"/>
      <c r="G37" s="10"/>
    </row>
    <row r="38" spans="4:7" x14ac:dyDescent="0.2">
      <c r="D38" s="10"/>
      <c r="G38" s="10"/>
    </row>
    <row r="39" spans="4:7" x14ac:dyDescent="0.2">
      <c r="D39" s="10"/>
      <c r="G39" s="10"/>
    </row>
    <row r="40" spans="4:7" x14ac:dyDescent="0.2">
      <c r="D40" s="10"/>
      <c r="G40" s="10"/>
    </row>
  </sheetData>
  <mergeCells count="18">
    <mergeCell ref="I17:I18"/>
    <mergeCell ref="C20:C21"/>
    <mergeCell ref="D20:D21"/>
    <mergeCell ref="E20:E21"/>
    <mergeCell ref="F20:F21"/>
    <mergeCell ref="G20:G21"/>
    <mergeCell ref="H20:H21"/>
    <mergeCell ref="I20:I21"/>
    <mergeCell ref="B3:C4"/>
    <mergeCell ref="D3:F3"/>
    <mergeCell ref="G3:I3"/>
    <mergeCell ref="B6:C6"/>
    <mergeCell ref="B7:C7"/>
    <mergeCell ref="D17:D18"/>
    <mergeCell ref="E17:E18"/>
    <mergeCell ref="F17:F18"/>
    <mergeCell ref="G17:G18"/>
    <mergeCell ref="H17:H18"/>
  </mergeCells>
  <phoneticPr fontId="7"/>
  <pageMargins left="0.78740157480314965" right="0.59055118110236227" top="0.98425196850393704" bottom="0.98425196850393704" header="0.51181102362204722" footer="0.51181102362204722"/>
  <pageSetup paperSize="9" scale="125" orientation="landscape" r:id="rId1"/>
  <headerFooter alignWithMargins="0">
    <oddHeader>&amp;L&amp;F</oddHeader>
  </headerFooter>
  <colBreaks count="1" manualBreakCount="1">
    <brk id="9" max="2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76F98-C42A-4219-870C-1858F06034BF}">
  <sheetPr>
    <pageSetUpPr fitToPage="1"/>
  </sheetPr>
  <dimension ref="A1:AE52"/>
  <sheetViews>
    <sheetView zoomScaleNormal="100" zoomScaleSheetLayoutView="120" workbookViewId="0"/>
  </sheetViews>
  <sheetFormatPr defaultColWidth="9" defaultRowHeight="12" x14ac:dyDescent="0.2"/>
  <cols>
    <col min="1" max="1" width="2.6328125" style="57" customWidth="1"/>
    <col min="2" max="3" width="1.90625" style="57" customWidth="1"/>
    <col min="4" max="30" width="7.90625" style="57" customWidth="1"/>
    <col min="31" max="16384" width="9" style="57"/>
  </cols>
  <sheetData>
    <row r="1" spans="1:31" ht="14" x14ac:dyDescent="0.2">
      <c r="B1" s="2" t="s">
        <v>343</v>
      </c>
      <c r="C1" s="172"/>
      <c r="D1" s="172"/>
      <c r="E1" s="172"/>
      <c r="F1" s="172"/>
      <c r="G1" s="172"/>
      <c r="H1" s="172"/>
      <c r="I1" s="172"/>
    </row>
    <row r="2" spans="1:31" ht="12" customHeight="1" x14ac:dyDescent="0.2">
      <c r="B2" s="322" t="s">
        <v>344</v>
      </c>
      <c r="C2" s="406"/>
      <c r="D2" s="406"/>
      <c r="E2" s="406"/>
      <c r="F2" s="406"/>
      <c r="G2" s="406"/>
    </row>
    <row r="3" spans="1:31" ht="12" customHeight="1" x14ac:dyDescent="0.2">
      <c r="B3" s="182" t="s">
        <v>0</v>
      </c>
      <c r="C3" s="183"/>
      <c r="D3" s="184"/>
      <c r="E3" s="48" t="s">
        <v>345</v>
      </c>
      <c r="F3" s="49"/>
      <c r="G3" s="49"/>
      <c r="H3" s="49"/>
      <c r="I3" s="49"/>
      <c r="J3" s="49"/>
      <c r="K3" s="49"/>
      <c r="L3" s="49"/>
      <c r="M3" s="49"/>
      <c r="N3" s="50"/>
      <c r="O3" s="48" t="s">
        <v>346</v>
      </c>
      <c r="P3" s="49"/>
      <c r="Q3" s="49"/>
      <c r="R3" s="49"/>
      <c r="S3" s="49"/>
      <c r="T3" s="49"/>
      <c r="U3" s="49"/>
      <c r="V3" s="49"/>
      <c r="W3" s="49"/>
      <c r="X3" s="49"/>
      <c r="Y3" s="49"/>
      <c r="Z3" s="49"/>
      <c r="AA3" s="49"/>
      <c r="AB3" s="49"/>
      <c r="AC3" s="49"/>
      <c r="AD3" s="50"/>
    </row>
    <row r="4" spans="1:31" ht="12" customHeight="1" x14ac:dyDescent="0.2">
      <c r="B4" s="193"/>
      <c r="C4" s="194"/>
      <c r="D4" s="195"/>
      <c r="E4" s="48" t="s">
        <v>286</v>
      </c>
      <c r="F4" s="49"/>
      <c r="G4" s="49"/>
      <c r="H4" s="50"/>
      <c r="I4" s="48" t="s">
        <v>287</v>
      </c>
      <c r="J4" s="50"/>
      <c r="K4" s="407" t="s">
        <v>347</v>
      </c>
      <c r="L4" s="408"/>
      <c r="M4" s="409" t="s">
        <v>348</v>
      </c>
      <c r="N4" s="410"/>
      <c r="O4" s="48" t="s">
        <v>286</v>
      </c>
      <c r="P4" s="49"/>
      <c r="Q4" s="49"/>
      <c r="R4" s="50"/>
      <c r="S4" s="48" t="s">
        <v>349</v>
      </c>
      <c r="T4" s="50"/>
      <c r="U4" s="407" t="s">
        <v>350</v>
      </c>
      <c r="V4" s="408"/>
      <c r="W4" s="407" t="s">
        <v>347</v>
      </c>
      <c r="X4" s="408"/>
      <c r="Y4" s="409" t="s">
        <v>348</v>
      </c>
      <c r="Z4" s="410"/>
      <c r="AA4" s="409" t="s">
        <v>351</v>
      </c>
      <c r="AB4" s="410"/>
      <c r="AC4" s="409" t="s">
        <v>352</v>
      </c>
      <c r="AD4" s="410"/>
    </row>
    <row r="5" spans="1:31" ht="12" customHeight="1" x14ac:dyDescent="0.2">
      <c r="B5" s="193"/>
      <c r="C5" s="194"/>
      <c r="D5" s="195"/>
      <c r="E5" s="48" t="s">
        <v>353</v>
      </c>
      <c r="F5" s="50"/>
      <c r="G5" s="48" t="s">
        <v>354</v>
      </c>
      <c r="H5" s="50"/>
      <c r="I5" s="48" t="s">
        <v>353</v>
      </c>
      <c r="J5" s="50"/>
      <c r="K5" s="411"/>
      <c r="L5" s="412"/>
      <c r="M5" s="413"/>
      <c r="N5" s="414"/>
      <c r="O5" s="48" t="s">
        <v>353</v>
      </c>
      <c r="P5" s="50"/>
      <c r="Q5" s="48" t="s">
        <v>354</v>
      </c>
      <c r="R5" s="50"/>
      <c r="S5" s="48" t="s">
        <v>353</v>
      </c>
      <c r="T5" s="50"/>
      <c r="U5" s="411"/>
      <c r="V5" s="412"/>
      <c r="W5" s="411"/>
      <c r="X5" s="412"/>
      <c r="Y5" s="413"/>
      <c r="Z5" s="414"/>
      <c r="AA5" s="413"/>
      <c r="AB5" s="414"/>
      <c r="AC5" s="413"/>
      <c r="AD5" s="414"/>
    </row>
    <row r="6" spans="1:31" ht="12" customHeight="1" x14ac:dyDescent="0.2">
      <c r="B6" s="214"/>
      <c r="C6" s="215"/>
      <c r="D6" s="216"/>
      <c r="E6" s="292" t="s">
        <v>4</v>
      </c>
      <c r="F6" s="292" t="s">
        <v>58</v>
      </c>
      <c r="G6" s="292" t="s">
        <v>4</v>
      </c>
      <c r="H6" s="292" t="s">
        <v>58</v>
      </c>
      <c r="I6" s="292" t="s">
        <v>4</v>
      </c>
      <c r="J6" s="292" t="s">
        <v>58</v>
      </c>
      <c r="K6" s="292" t="s">
        <v>4</v>
      </c>
      <c r="L6" s="292" t="s">
        <v>58</v>
      </c>
      <c r="M6" s="292" t="s">
        <v>4</v>
      </c>
      <c r="N6" s="292" t="s">
        <v>58</v>
      </c>
      <c r="O6" s="292" t="s">
        <v>4</v>
      </c>
      <c r="P6" s="292" t="s">
        <v>58</v>
      </c>
      <c r="Q6" s="292" t="s">
        <v>4</v>
      </c>
      <c r="R6" s="292" t="s">
        <v>58</v>
      </c>
      <c r="S6" s="292" t="s">
        <v>4</v>
      </c>
      <c r="T6" s="292" t="s">
        <v>58</v>
      </c>
      <c r="U6" s="292" t="s">
        <v>4</v>
      </c>
      <c r="V6" s="292" t="s">
        <v>58</v>
      </c>
      <c r="W6" s="292" t="s">
        <v>4</v>
      </c>
      <c r="X6" s="292" t="s">
        <v>58</v>
      </c>
      <c r="Y6" s="292" t="s">
        <v>4</v>
      </c>
      <c r="Z6" s="292" t="s">
        <v>58</v>
      </c>
      <c r="AA6" s="292" t="s">
        <v>4</v>
      </c>
      <c r="AB6" s="292" t="s">
        <v>58</v>
      </c>
      <c r="AC6" s="292" t="s">
        <v>4</v>
      </c>
      <c r="AD6" s="292" t="s">
        <v>58</v>
      </c>
    </row>
    <row r="7" spans="1:31" ht="12" customHeight="1" x14ac:dyDescent="0.2">
      <c r="B7" s="4"/>
      <c r="C7" s="5"/>
      <c r="D7" s="6"/>
      <c r="E7" s="3" t="s">
        <v>5</v>
      </c>
      <c r="F7" s="3" t="s">
        <v>5</v>
      </c>
      <c r="G7" s="3" t="s">
        <v>5</v>
      </c>
      <c r="H7" s="3" t="s">
        <v>5</v>
      </c>
      <c r="I7" s="3" t="s">
        <v>5</v>
      </c>
      <c r="J7" s="3" t="s">
        <v>5</v>
      </c>
      <c r="K7" s="3" t="s">
        <v>5</v>
      </c>
      <c r="L7" s="3" t="s">
        <v>5</v>
      </c>
      <c r="M7" s="3" t="s">
        <v>5</v>
      </c>
      <c r="N7" s="3" t="s">
        <v>5</v>
      </c>
      <c r="O7" s="3" t="s">
        <v>5</v>
      </c>
      <c r="P7" s="3" t="s">
        <v>5</v>
      </c>
      <c r="Q7" s="3" t="s">
        <v>5</v>
      </c>
      <c r="R7" s="3" t="s">
        <v>5</v>
      </c>
      <c r="S7" s="3" t="s">
        <v>5</v>
      </c>
      <c r="T7" s="3" t="s">
        <v>5</v>
      </c>
      <c r="U7" s="3" t="s">
        <v>5</v>
      </c>
      <c r="V7" s="3" t="s">
        <v>5</v>
      </c>
      <c r="W7" s="3" t="s">
        <v>5</v>
      </c>
      <c r="X7" s="3" t="s">
        <v>5</v>
      </c>
      <c r="Y7" s="3" t="s">
        <v>5</v>
      </c>
      <c r="Z7" s="3" t="s">
        <v>5</v>
      </c>
      <c r="AA7" s="3" t="s">
        <v>5</v>
      </c>
      <c r="AB7" s="3" t="s">
        <v>5</v>
      </c>
      <c r="AC7" s="3" t="s">
        <v>5</v>
      </c>
      <c r="AD7" s="3" t="s">
        <v>5</v>
      </c>
    </row>
    <row r="8" spans="1:31" ht="12" customHeight="1" x14ac:dyDescent="0.2">
      <c r="B8" s="415" t="s">
        <v>323</v>
      </c>
      <c r="C8" s="416"/>
      <c r="D8" s="417"/>
      <c r="E8" s="252">
        <v>8060</v>
      </c>
      <c r="F8" s="252">
        <v>7719</v>
      </c>
      <c r="G8" s="252">
        <v>177</v>
      </c>
      <c r="H8" s="252">
        <v>120</v>
      </c>
      <c r="I8" s="418">
        <v>1</v>
      </c>
      <c r="J8" s="418">
        <v>1</v>
      </c>
      <c r="K8" s="252">
        <v>133</v>
      </c>
      <c r="L8" s="252">
        <v>33</v>
      </c>
      <c r="M8" s="252">
        <v>117</v>
      </c>
      <c r="N8" s="252">
        <v>66</v>
      </c>
      <c r="O8" s="252">
        <v>8038</v>
      </c>
      <c r="P8" s="252">
        <v>7704</v>
      </c>
      <c r="Q8" s="252">
        <v>176</v>
      </c>
      <c r="R8" s="252">
        <v>119</v>
      </c>
      <c r="S8" s="418" t="s">
        <v>60</v>
      </c>
      <c r="T8" s="418">
        <v>1</v>
      </c>
      <c r="U8" s="418" t="s">
        <v>60</v>
      </c>
      <c r="V8" s="418" t="s">
        <v>60</v>
      </c>
      <c r="W8" s="252">
        <v>129</v>
      </c>
      <c r="X8" s="252">
        <v>33</v>
      </c>
      <c r="Y8" s="252">
        <v>117</v>
      </c>
      <c r="Z8" s="252">
        <v>66</v>
      </c>
      <c r="AA8" s="418">
        <v>4</v>
      </c>
      <c r="AB8" s="418">
        <v>2</v>
      </c>
      <c r="AC8" s="252">
        <v>202</v>
      </c>
      <c r="AD8" s="252">
        <v>207</v>
      </c>
      <c r="AE8" s="419"/>
    </row>
    <row r="9" spans="1:31" s="172" customFormat="1" ht="12" customHeight="1" x14ac:dyDescent="0.2">
      <c r="B9" s="310" t="s">
        <v>324</v>
      </c>
      <c r="C9" s="420"/>
      <c r="D9" s="311"/>
      <c r="E9" s="421">
        <v>7959</v>
      </c>
      <c r="F9" s="421">
        <v>7925</v>
      </c>
      <c r="G9" s="421">
        <v>176</v>
      </c>
      <c r="H9" s="421">
        <v>154</v>
      </c>
      <c r="I9" s="422">
        <v>1</v>
      </c>
      <c r="J9" s="422" t="s">
        <v>60</v>
      </c>
      <c r="K9" s="421">
        <v>143</v>
      </c>
      <c r="L9" s="421">
        <v>38</v>
      </c>
      <c r="M9" s="421">
        <v>108</v>
      </c>
      <c r="N9" s="421">
        <v>58</v>
      </c>
      <c r="O9" s="421">
        <v>7906</v>
      </c>
      <c r="P9" s="421">
        <v>7879</v>
      </c>
      <c r="Q9" s="421">
        <v>175</v>
      </c>
      <c r="R9" s="421">
        <v>147</v>
      </c>
      <c r="S9" s="422">
        <v>1</v>
      </c>
      <c r="T9" s="422" t="s">
        <v>60</v>
      </c>
      <c r="U9" s="418" t="s">
        <v>60</v>
      </c>
      <c r="V9" s="418" t="s">
        <v>60</v>
      </c>
      <c r="W9" s="421">
        <v>138</v>
      </c>
      <c r="X9" s="421">
        <v>38</v>
      </c>
      <c r="Y9" s="421">
        <v>108</v>
      </c>
      <c r="Z9" s="421">
        <v>56</v>
      </c>
      <c r="AA9" s="422" t="s">
        <v>60</v>
      </c>
      <c r="AB9" s="422" t="s">
        <v>60</v>
      </c>
      <c r="AC9" s="421">
        <v>243</v>
      </c>
      <c r="AD9" s="421">
        <v>286</v>
      </c>
      <c r="AE9" s="423"/>
    </row>
    <row r="10" spans="1:31" ht="12" customHeight="1" x14ac:dyDescent="0.2">
      <c r="B10" s="4"/>
      <c r="C10" s="5"/>
      <c r="D10" s="33" t="s">
        <v>61</v>
      </c>
      <c r="E10" s="418">
        <v>64</v>
      </c>
      <c r="F10" s="418">
        <v>64</v>
      </c>
      <c r="G10" s="418" t="s">
        <v>60</v>
      </c>
      <c r="H10" s="418" t="s">
        <v>60</v>
      </c>
      <c r="I10" s="418" t="s">
        <v>60</v>
      </c>
      <c r="J10" s="418" t="s">
        <v>60</v>
      </c>
      <c r="K10" s="418" t="s">
        <v>60</v>
      </c>
      <c r="L10" s="418">
        <v>2</v>
      </c>
      <c r="M10" s="418" t="s">
        <v>60</v>
      </c>
      <c r="N10" s="418" t="s">
        <v>60</v>
      </c>
      <c r="O10" s="418">
        <v>64</v>
      </c>
      <c r="P10" s="418">
        <v>64</v>
      </c>
      <c r="Q10" s="418" t="s">
        <v>60</v>
      </c>
      <c r="R10" s="418" t="s">
        <v>60</v>
      </c>
      <c r="S10" s="418" t="s">
        <v>60</v>
      </c>
      <c r="T10" s="418" t="s">
        <v>60</v>
      </c>
      <c r="U10" s="418" t="s">
        <v>60</v>
      </c>
      <c r="V10" s="418" t="s">
        <v>60</v>
      </c>
      <c r="W10" s="418" t="s">
        <v>60</v>
      </c>
      <c r="X10" s="418">
        <v>2</v>
      </c>
      <c r="Y10" s="418" t="s">
        <v>60</v>
      </c>
      <c r="Z10" s="418" t="s">
        <v>60</v>
      </c>
      <c r="AA10" s="418" t="s">
        <v>60</v>
      </c>
      <c r="AB10" s="418" t="s">
        <v>60</v>
      </c>
      <c r="AC10" s="418">
        <v>2</v>
      </c>
      <c r="AD10" s="418">
        <v>1</v>
      </c>
      <c r="AE10" s="424"/>
    </row>
    <row r="11" spans="1:31" ht="12" customHeight="1" x14ac:dyDescent="0.2">
      <c r="B11" s="4"/>
      <c r="C11" s="5"/>
      <c r="D11" s="33" t="s">
        <v>6</v>
      </c>
      <c r="E11" s="418">
        <v>7722</v>
      </c>
      <c r="F11" s="418">
        <v>7606</v>
      </c>
      <c r="G11" s="418">
        <v>176</v>
      </c>
      <c r="H11" s="418">
        <v>151</v>
      </c>
      <c r="I11" s="418">
        <v>1</v>
      </c>
      <c r="J11" s="418" t="s">
        <v>60</v>
      </c>
      <c r="K11" s="418">
        <v>143</v>
      </c>
      <c r="L11" s="418">
        <v>36</v>
      </c>
      <c r="M11" s="418">
        <v>108</v>
      </c>
      <c r="N11" s="418">
        <v>58</v>
      </c>
      <c r="O11" s="418">
        <v>7669</v>
      </c>
      <c r="P11" s="418">
        <v>7561</v>
      </c>
      <c r="Q11" s="418">
        <v>175</v>
      </c>
      <c r="R11" s="418">
        <v>146</v>
      </c>
      <c r="S11" s="418">
        <v>1</v>
      </c>
      <c r="T11" s="418" t="s">
        <v>60</v>
      </c>
      <c r="U11" s="418" t="s">
        <v>60</v>
      </c>
      <c r="V11" s="418" t="s">
        <v>60</v>
      </c>
      <c r="W11" s="418">
        <v>138</v>
      </c>
      <c r="X11" s="418">
        <v>36</v>
      </c>
      <c r="Y11" s="418">
        <v>108</v>
      </c>
      <c r="Z11" s="418">
        <v>56</v>
      </c>
      <c r="AA11" s="418" t="s">
        <v>60</v>
      </c>
      <c r="AB11" s="418" t="s">
        <v>60</v>
      </c>
      <c r="AC11" s="418">
        <v>238</v>
      </c>
      <c r="AD11" s="418">
        <v>276</v>
      </c>
      <c r="AE11" s="424"/>
    </row>
    <row r="12" spans="1:31" ht="12" customHeight="1" x14ac:dyDescent="0.2">
      <c r="B12" s="4"/>
      <c r="C12" s="5"/>
      <c r="D12" s="33" t="s">
        <v>7</v>
      </c>
      <c r="E12" s="418">
        <v>173</v>
      </c>
      <c r="F12" s="418">
        <v>255</v>
      </c>
      <c r="G12" s="418" t="s">
        <v>60</v>
      </c>
      <c r="H12" s="418">
        <v>3</v>
      </c>
      <c r="I12" s="418" t="s">
        <v>60</v>
      </c>
      <c r="J12" s="418" t="s">
        <v>60</v>
      </c>
      <c r="K12" s="418" t="s">
        <v>60</v>
      </c>
      <c r="L12" s="418" t="s">
        <v>60</v>
      </c>
      <c r="M12" s="418" t="s">
        <v>60</v>
      </c>
      <c r="N12" s="418" t="s">
        <v>60</v>
      </c>
      <c r="O12" s="418">
        <v>173</v>
      </c>
      <c r="P12" s="418">
        <v>254</v>
      </c>
      <c r="Q12" s="418" t="s">
        <v>60</v>
      </c>
      <c r="R12" s="418">
        <v>1</v>
      </c>
      <c r="S12" s="418" t="s">
        <v>60</v>
      </c>
      <c r="T12" s="418" t="s">
        <v>60</v>
      </c>
      <c r="U12" s="418" t="s">
        <v>60</v>
      </c>
      <c r="V12" s="418" t="s">
        <v>60</v>
      </c>
      <c r="W12" s="418" t="s">
        <v>60</v>
      </c>
      <c r="X12" s="418" t="s">
        <v>60</v>
      </c>
      <c r="Y12" s="418" t="s">
        <v>60</v>
      </c>
      <c r="Z12" s="418" t="s">
        <v>60</v>
      </c>
      <c r="AA12" s="418" t="s">
        <v>60</v>
      </c>
      <c r="AB12" s="418" t="s">
        <v>60</v>
      </c>
      <c r="AC12" s="418">
        <v>3</v>
      </c>
      <c r="AD12" s="418">
        <v>9</v>
      </c>
      <c r="AE12" s="424"/>
    </row>
    <row r="13" spans="1:31" ht="12" customHeight="1" x14ac:dyDescent="0.2">
      <c r="B13" s="15"/>
      <c r="O13" s="83"/>
    </row>
    <row r="14" spans="1:31" ht="12" customHeight="1" x14ac:dyDescent="0.2">
      <c r="A14" s="57" t="s">
        <v>355</v>
      </c>
      <c r="B14" s="15" t="s">
        <v>87</v>
      </c>
      <c r="N14" s="180"/>
      <c r="O14" s="425"/>
      <c r="P14" s="314"/>
      <c r="Q14" s="314"/>
      <c r="R14" s="314"/>
      <c r="S14" s="314"/>
    </row>
    <row r="15" spans="1:31" ht="13.5" customHeight="1" x14ac:dyDescent="0.2">
      <c r="B15" s="15" t="s">
        <v>356</v>
      </c>
      <c r="G15" s="321"/>
      <c r="H15" s="321"/>
      <c r="I15" s="321"/>
      <c r="J15" s="321"/>
    </row>
    <row r="20" ht="13.5" customHeight="1" x14ac:dyDescent="0.2"/>
    <row r="22" ht="13.5"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sheetData>
  <mergeCells count="23">
    <mergeCell ref="B8:D8"/>
    <mergeCell ref="B9:D9"/>
    <mergeCell ref="O14:S14"/>
    <mergeCell ref="W4:X5"/>
    <mergeCell ref="Y4:Z5"/>
    <mergeCell ref="AA4:AB5"/>
    <mergeCell ref="AC4:AD5"/>
    <mergeCell ref="E5:F5"/>
    <mergeCell ref="G5:H5"/>
    <mergeCell ref="I5:J5"/>
    <mergeCell ref="O5:P5"/>
    <mergeCell ref="Q5:R5"/>
    <mergeCell ref="S5:T5"/>
    <mergeCell ref="B3:D6"/>
    <mergeCell ref="E3:N3"/>
    <mergeCell ref="O3:AD3"/>
    <mergeCell ref="E4:H4"/>
    <mergeCell ref="I4:J4"/>
    <mergeCell ref="K4:L5"/>
    <mergeCell ref="M4:N5"/>
    <mergeCell ref="O4:R4"/>
    <mergeCell ref="S4:T4"/>
    <mergeCell ref="U4:V5"/>
  </mergeCells>
  <phoneticPr fontId="7"/>
  <pageMargins left="0.39370078740157483" right="0.39370078740157483" top="0.98425196850393704" bottom="0.98425196850393704" header="0.51181102362204722" footer="0.51181102362204722"/>
  <pageSetup paperSize="9" scale="64" orientation="landscape" r:id="rId1"/>
  <headerFooter alignWithMargins="0">
    <oddHeader>&amp;L&amp;F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B8C09-1D80-4BE2-A4E6-61FBAF1C69D2}">
  <sheetPr>
    <pageSetUpPr fitToPage="1"/>
  </sheetPr>
  <dimension ref="A1:BF27"/>
  <sheetViews>
    <sheetView zoomScaleNormal="100" zoomScaleSheetLayoutView="115" workbookViewId="0"/>
  </sheetViews>
  <sheetFormatPr defaultColWidth="9" defaultRowHeight="12" x14ac:dyDescent="0.2"/>
  <cols>
    <col min="1" max="1" width="2.6328125" style="57" customWidth="1"/>
    <col min="2" max="3" width="1.90625" style="57" customWidth="1"/>
    <col min="4" max="4" width="8.36328125" style="57" customWidth="1"/>
    <col min="5" max="6" width="8" style="57" bestFit="1" customWidth="1"/>
    <col min="7" max="7" width="6.36328125" style="57" customWidth="1"/>
    <col min="8" max="10" width="8" style="57" bestFit="1" customWidth="1"/>
    <col min="11" max="11" width="6.36328125" style="57" customWidth="1"/>
    <col min="12" max="12" width="8" style="57" bestFit="1" customWidth="1"/>
    <col min="13" max="18" width="7" style="57" customWidth="1"/>
    <col min="19" max="25" width="9.08984375" style="57" customWidth="1"/>
    <col min="26" max="16384" width="9" style="57"/>
  </cols>
  <sheetData>
    <row r="1" spans="1:58" ht="14" x14ac:dyDescent="0.2">
      <c r="A1" s="57" t="s">
        <v>129</v>
      </c>
      <c r="B1" s="2" t="s">
        <v>357</v>
      </c>
      <c r="C1" s="172"/>
      <c r="D1" s="172"/>
      <c r="E1" s="172"/>
      <c r="F1" s="172"/>
      <c r="G1" s="172"/>
      <c r="H1" s="172"/>
    </row>
    <row r="2" spans="1:58" ht="13" x14ac:dyDescent="0.2">
      <c r="B2" s="322" t="s">
        <v>358</v>
      </c>
      <c r="C2" s="406"/>
      <c r="D2" s="406"/>
      <c r="E2" s="406"/>
      <c r="F2" s="406"/>
      <c r="G2" s="406"/>
      <c r="H2" s="406"/>
    </row>
    <row r="3" spans="1:58" ht="12" customHeight="1" x14ac:dyDescent="0.2">
      <c r="B3" s="182" t="s">
        <v>0</v>
      </c>
      <c r="C3" s="183"/>
      <c r="D3" s="184"/>
      <c r="E3" s="48" t="s">
        <v>345</v>
      </c>
      <c r="F3" s="49"/>
      <c r="G3" s="49"/>
      <c r="H3" s="50"/>
      <c r="I3" s="48" t="s">
        <v>359</v>
      </c>
      <c r="J3" s="49"/>
      <c r="K3" s="49"/>
      <c r="L3" s="49"/>
      <c r="M3" s="49"/>
      <c r="N3" s="49"/>
      <c r="O3" s="49"/>
      <c r="P3" s="49"/>
      <c r="Q3" s="49"/>
      <c r="R3" s="50"/>
    </row>
    <row r="4" spans="1:58" ht="12" customHeight="1" x14ac:dyDescent="0.2">
      <c r="B4" s="193"/>
      <c r="C4" s="194"/>
      <c r="D4" s="195"/>
      <c r="E4" s="189" t="s">
        <v>280</v>
      </c>
      <c r="F4" s="191"/>
      <c r="G4" s="189" t="s">
        <v>360</v>
      </c>
      <c r="H4" s="191"/>
      <c r="I4" s="189" t="s">
        <v>280</v>
      </c>
      <c r="J4" s="191"/>
      <c r="K4" s="189" t="s">
        <v>360</v>
      </c>
      <c r="L4" s="191"/>
      <c r="M4" s="426" t="s">
        <v>361</v>
      </c>
      <c r="N4" s="427"/>
      <c r="O4" s="426" t="s">
        <v>362</v>
      </c>
      <c r="P4" s="427"/>
      <c r="Q4" s="426" t="s">
        <v>363</v>
      </c>
      <c r="R4" s="427"/>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315"/>
      <c r="AU4" s="315"/>
      <c r="AV4" s="315"/>
      <c r="AW4" s="315"/>
      <c r="AX4" s="315"/>
      <c r="AY4" s="315"/>
      <c r="AZ4" s="315"/>
      <c r="BA4" s="315"/>
      <c r="BB4" s="315"/>
      <c r="BC4" s="315"/>
      <c r="BD4" s="315"/>
      <c r="BE4" s="315"/>
      <c r="BF4" s="315"/>
    </row>
    <row r="5" spans="1:58" ht="12" customHeight="1" x14ac:dyDescent="0.2">
      <c r="B5" s="193"/>
      <c r="C5" s="194"/>
      <c r="D5" s="195"/>
      <c r="E5" s="200"/>
      <c r="F5" s="202"/>
      <c r="G5" s="200"/>
      <c r="H5" s="202"/>
      <c r="I5" s="200"/>
      <c r="J5" s="202"/>
      <c r="K5" s="200"/>
      <c r="L5" s="202"/>
      <c r="M5" s="429"/>
      <c r="N5" s="430"/>
      <c r="O5" s="429"/>
      <c r="P5" s="430"/>
      <c r="Q5" s="429"/>
      <c r="R5" s="430"/>
      <c r="W5" s="428"/>
      <c r="X5" s="428"/>
      <c r="Y5" s="428"/>
      <c r="Z5" s="428"/>
      <c r="AA5" s="428"/>
      <c r="AB5" s="428"/>
      <c r="AC5" s="428"/>
      <c r="AD5" s="428"/>
      <c r="AE5" s="428"/>
      <c r="AF5" s="428"/>
      <c r="AG5" s="428"/>
      <c r="AH5" s="428"/>
      <c r="AI5" s="428"/>
      <c r="AJ5" s="428"/>
      <c r="AK5" s="428"/>
      <c r="AL5" s="428"/>
      <c r="AM5" s="428"/>
      <c r="AN5" s="431"/>
      <c r="AO5" s="431"/>
      <c r="AP5" s="431"/>
      <c r="AQ5" s="431"/>
      <c r="AR5" s="428"/>
      <c r="AS5" s="428"/>
      <c r="AT5" s="315"/>
      <c r="AU5" s="315"/>
      <c r="AV5" s="315"/>
      <c r="AW5" s="315"/>
      <c r="AX5" s="315"/>
      <c r="AY5" s="315"/>
      <c r="AZ5" s="315"/>
      <c r="BA5" s="315"/>
      <c r="BB5" s="315"/>
      <c r="BC5" s="315"/>
      <c r="BD5" s="315"/>
      <c r="BE5" s="315"/>
      <c r="BF5" s="315"/>
    </row>
    <row r="6" spans="1:58" ht="12" customHeight="1" x14ac:dyDescent="0.2">
      <c r="B6" s="214"/>
      <c r="C6" s="215"/>
      <c r="D6" s="216"/>
      <c r="E6" s="292" t="s">
        <v>4</v>
      </c>
      <c r="F6" s="292" t="s">
        <v>58</v>
      </c>
      <c r="G6" s="292" t="s">
        <v>4</v>
      </c>
      <c r="H6" s="292" t="s">
        <v>58</v>
      </c>
      <c r="I6" s="292" t="s">
        <v>4</v>
      </c>
      <c r="J6" s="292" t="s">
        <v>58</v>
      </c>
      <c r="K6" s="292" t="s">
        <v>4</v>
      </c>
      <c r="L6" s="292" t="s">
        <v>58</v>
      </c>
      <c r="M6" s="292" t="s">
        <v>4</v>
      </c>
      <c r="N6" s="292" t="s">
        <v>58</v>
      </c>
      <c r="O6" s="292" t="s">
        <v>4</v>
      </c>
      <c r="P6" s="292" t="s">
        <v>58</v>
      </c>
      <c r="Q6" s="292" t="s">
        <v>4</v>
      </c>
      <c r="R6" s="292" t="s">
        <v>58</v>
      </c>
      <c r="W6" s="428"/>
      <c r="X6" s="428"/>
      <c r="Y6" s="428"/>
      <c r="Z6" s="428"/>
      <c r="AA6" s="428"/>
      <c r="AB6" s="428"/>
      <c r="AC6" s="428"/>
      <c r="AD6" s="428"/>
      <c r="AE6" s="428"/>
      <c r="AF6" s="428"/>
      <c r="AG6" s="428"/>
      <c r="AH6" s="428"/>
      <c r="AI6" s="428"/>
      <c r="AJ6" s="428"/>
      <c r="AK6" s="428"/>
      <c r="AL6" s="428"/>
      <c r="AM6" s="428"/>
      <c r="AN6" s="431"/>
      <c r="AO6" s="431"/>
      <c r="AP6" s="431"/>
      <c r="AQ6" s="431"/>
      <c r="AR6" s="428"/>
      <c r="AS6" s="428"/>
      <c r="AT6" s="315"/>
      <c r="AU6" s="315"/>
      <c r="AV6" s="315"/>
      <c r="AW6" s="315"/>
      <c r="AX6" s="315"/>
      <c r="AY6" s="315"/>
      <c r="AZ6" s="315"/>
      <c r="BA6" s="315"/>
      <c r="BB6" s="315"/>
      <c r="BC6" s="315"/>
      <c r="BD6" s="315"/>
      <c r="BE6" s="315"/>
      <c r="BF6" s="315"/>
    </row>
    <row r="7" spans="1:58" ht="14.25" customHeight="1" x14ac:dyDescent="0.2">
      <c r="B7" s="4"/>
      <c r="C7" s="5"/>
      <c r="D7" s="6"/>
      <c r="E7" s="3" t="s">
        <v>5</v>
      </c>
      <c r="F7" s="3" t="s">
        <v>5</v>
      </c>
      <c r="G7" s="3" t="s">
        <v>5</v>
      </c>
      <c r="H7" s="3" t="s">
        <v>5</v>
      </c>
      <c r="I7" s="3" t="s">
        <v>5</v>
      </c>
      <c r="J7" s="3" t="s">
        <v>5</v>
      </c>
      <c r="K7" s="3" t="s">
        <v>5</v>
      </c>
      <c r="L7" s="3" t="s">
        <v>5</v>
      </c>
      <c r="M7" s="3" t="s">
        <v>5</v>
      </c>
      <c r="N7" s="3" t="s">
        <v>5</v>
      </c>
      <c r="O7" s="3" t="s">
        <v>5</v>
      </c>
      <c r="P7" s="3" t="s">
        <v>5</v>
      </c>
      <c r="Q7" s="3" t="s">
        <v>5</v>
      </c>
      <c r="R7" s="3" t="s">
        <v>5</v>
      </c>
      <c r="W7" s="428"/>
      <c r="X7" s="428"/>
      <c r="Y7" s="428"/>
      <c r="Z7" s="432"/>
      <c r="AA7" s="432"/>
      <c r="AB7" s="432"/>
      <c r="AC7" s="432"/>
      <c r="AD7" s="432"/>
      <c r="AE7" s="432"/>
      <c r="AF7" s="432"/>
      <c r="AG7" s="432"/>
      <c r="AH7" s="432"/>
      <c r="AI7" s="432"/>
      <c r="AJ7" s="432"/>
      <c r="AK7" s="432"/>
      <c r="AL7" s="432"/>
      <c r="AM7" s="432"/>
      <c r="AN7" s="432"/>
      <c r="AO7" s="432"/>
      <c r="AP7" s="432"/>
      <c r="AQ7" s="432"/>
      <c r="AR7" s="432"/>
      <c r="AS7" s="432"/>
      <c r="AT7" s="315"/>
      <c r="AU7" s="315"/>
      <c r="AV7" s="315"/>
      <c r="AW7" s="315"/>
      <c r="AX7" s="315"/>
      <c r="AY7" s="315"/>
      <c r="AZ7" s="315"/>
      <c r="BA7" s="315"/>
      <c r="BB7" s="315"/>
      <c r="BC7" s="315"/>
      <c r="BD7" s="315"/>
      <c r="BE7" s="315"/>
      <c r="BF7" s="315"/>
    </row>
    <row r="8" spans="1:58" ht="14.25" customHeight="1" x14ac:dyDescent="0.2">
      <c r="B8" s="41" t="s">
        <v>364</v>
      </c>
      <c r="C8" s="42"/>
      <c r="D8" s="43"/>
      <c r="E8" s="249">
        <v>4730</v>
      </c>
      <c r="F8" s="249">
        <v>4022</v>
      </c>
      <c r="G8" s="249">
        <v>92</v>
      </c>
      <c r="H8" s="249">
        <v>672</v>
      </c>
      <c r="I8" s="249">
        <v>4222</v>
      </c>
      <c r="J8" s="249">
        <v>3818</v>
      </c>
      <c r="K8" s="249">
        <v>91</v>
      </c>
      <c r="L8" s="249">
        <v>663</v>
      </c>
      <c r="M8" s="418">
        <v>1</v>
      </c>
      <c r="N8" s="418" t="s">
        <v>60</v>
      </c>
      <c r="O8" s="418">
        <v>1</v>
      </c>
      <c r="P8" s="418" t="s">
        <v>145</v>
      </c>
      <c r="Q8" s="433">
        <v>1</v>
      </c>
      <c r="R8" s="434">
        <v>1</v>
      </c>
      <c r="S8" s="435"/>
      <c r="W8" s="436"/>
      <c r="X8" s="437"/>
      <c r="Y8" s="438"/>
      <c r="Z8" s="439"/>
      <c r="AA8" s="439"/>
      <c r="AB8" s="439"/>
      <c r="AC8" s="439"/>
      <c r="AD8" s="439"/>
      <c r="AE8" s="439"/>
      <c r="AF8" s="439"/>
      <c r="AG8" s="439"/>
      <c r="AH8" s="439"/>
      <c r="AI8" s="439"/>
      <c r="AJ8" s="439"/>
      <c r="AK8" s="439"/>
      <c r="AL8" s="439"/>
      <c r="AM8" s="439"/>
      <c r="AN8" s="439"/>
      <c r="AO8" s="439"/>
      <c r="AP8" s="439"/>
      <c r="AQ8" s="439"/>
      <c r="AR8" s="439"/>
      <c r="AS8" s="439"/>
      <c r="AT8" s="315"/>
      <c r="AU8" s="315"/>
      <c r="AV8" s="315"/>
      <c r="AW8" s="315"/>
      <c r="AX8" s="315"/>
      <c r="AY8" s="315"/>
      <c r="AZ8" s="315"/>
      <c r="BA8" s="315"/>
      <c r="BB8" s="315"/>
      <c r="BC8" s="315"/>
      <c r="BD8" s="315"/>
      <c r="BE8" s="315"/>
      <c r="BF8" s="315"/>
    </row>
    <row r="9" spans="1:58" s="172" customFormat="1" ht="14.25" customHeight="1" x14ac:dyDescent="0.2">
      <c r="B9" s="51" t="s">
        <v>365</v>
      </c>
      <c r="C9" s="52"/>
      <c r="D9" s="53"/>
      <c r="E9" s="250">
        <v>4882</v>
      </c>
      <c r="F9" s="250">
        <v>4134</v>
      </c>
      <c r="G9" s="250">
        <v>86</v>
      </c>
      <c r="H9" s="250">
        <v>606</v>
      </c>
      <c r="I9" s="250">
        <v>4494</v>
      </c>
      <c r="J9" s="250">
        <v>3976</v>
      </c>
      <c r="K9" s="250">
        <v>86</v>
      </c>
      <c r="L9" s="250">
        <v>602</v>
      </c>
      <c r="M9" s="422" t="s">
        <v>60</v>
      </c>
      <c r="N9" s="422" t="s">
        <v>60</v>
      </c>
      <c r="O9" s="422" t="s">
        <v>60</v>
      </c>
      <c r="P9" s="418" t="s">
        <v>145</v>
      </c>
      <c r="Q9" s="422">
        <v>1</v>
      </c>
      <c r="R9" s="250">
        <v>1</v>
      </c>
      <c r="S9" s="145"/>
      <c r="W9" s="440"/>
      <c r="X9" s="441"/>
      <c r="Y9" s="442"/>
      <c r="Z9" s="443"/>
      <c r="AA9" s="443"/>
      <c r="AB9" s="443"/>
      <c r="AC9" s="443"/>
      <c r="AD9" s="443"/>
      <c r="AE9" s="443"/>
      <c r="AF9" s="443"/>
      <c r="AG9" s="443"/>
      <c r="AH9" s="443"/>
      <c r="AI9" s="443"/>
      <c r="AJ9" s="443"/>
      <c r="AK9" s="443"/>
      <c r="AL9" s="443"/>
      <c r="AM9" s="443"/>
      <c r="AN9" s="443"/>
      <c r="AO9" s="443"/>
      <c r="AP9" s="443"/>
      <c r="AQ9" s="443"/>
      <c r="AR9" s="443"/>
      <c r="AS9" s="443"/>
      <c r="AT9" s="444"/>
      <c r="AU9" s="444"/>
      <c r="AV9" s="444"/>
      <c r="AW9" s="444"/>
      <c r="AX9" s="444"/>
      <c r="AY9" s="444"/>
      <c r="AZ9" s="444"/>
      <c r="BA9" s="444"/>
      <c r="BB9" s="444"/>
      <c r="BC9" s="444"/>
      <c r="BD9" s="444"/>
      <c r="BE9" s="444"/>
      <c r="BF9" s="444"/>
    </row>
    <row r="10" spans="1:58" s="172" customFormat="1" ht="14.25" customHeight="1" x14ac:dyDescent="0.2">
      <c r="B10" s="37"/>
      <c r="C10" s="52" t="s">
        <v>366</v>
      </c>
      <c r="D10" s="53"/>
      <c r="E10" s="250">
        <v>4863</v>
      </c>
      <c r="F10" s="250">
        <v>4121</v>
      </c>
      <c r="G10" s="250">
        <v>83</v>
      </c>
      <c r="H10" s="250">
        <v>596</v>
      </c>
      <c r="I10" s="250">
        <v>4475</v>
      </c>
      <c r="J10" s="250">
        <v>3964</v>
      </c>
      <c r="K10" s="250">
        <v>83</v>
      </c>
      <c r="L10" s="250">
        <v>592</v>
      </c>
      <c r="M10" s="422" t="s">
        <v>60</v>
      </c>
      <c r="N10" s="422" t="s">
        <v>60</v>
      </c>
      <c r="O10" s="422" t="s">
        <v>60</v>
      </c>
      <c r="P10" s="418" t="s">
        <v>145</v>
      </c>
      <c r="Q10" s="422">
        <v>1</v>
      </c>
      <c r="R10" s="422">
        <v>1</v>
      </c>
      <c r="S10" s="145"/>
      <c r="W10" s="445"/>
      <c r="X10" s="446"/>
      <c r="Y10" s="442"/>
      <c r="Z10" s="443"/>
      <c r="AA10" s="443"/>
      <c r="AB10" s="443"/>
      <c r="AC10" s="443"/>
      <c r="AD10" s="443"/>
      <c r="AE10" s="443"/>
      <c r="AF10" s="443"/>
      <c r="AG10" s="443"/>
      <c r="AH10" s="443"/>
      <c r="AI10" s="443"/>
      <c r="AJ10" s="443"/>
      <c r="AK10" s="443"/>
      <c r="AL10" s="443"/>
      <c r="AM10" s="443"/>
      <c r="AN10" s="443"/>
      <c r="AO10" s="443"/>
      <c r="AP10" s="443"/>
      <c r="AQ10" s="443"/>
      <c r="AR10" s="443"/>
      <c r="AS10" s="443"/>
      <c r="AT10" s="444"/>
      <c r="AU10" s="444"/>
      <c r="AV10" s="444"/>
      <c r="AW10" s="444"/>
      <c r="AX10" s="444"/>
      <c r="AY10" s="444"/>
      <c r="AZ10" s="444"/>
      <c r="BA10" s="444"/>
      <c r="BB10" s="444"/>
      <c r="BC10" s="444"/>
      <c r="BD10" s="444"/>
      <c r="BE10" s="444"/>
      <c r="BF10" s="444"/>
    </row>
    <row r="11" spans="1:58" ht="14.25" customHeight="1" x14ac:dyDescent="0.2">
      <c r="B11" s="4"/>
      <c r="C11" s="5"/>
      <c r="D11" s="33" t="s">
        <v>367</v>
      </c>
      <c r="E11" s="418">
        <v>3928</v>
      </c>
      <c r="F11" s="418">
        <v>3557</v>
      </c>
      <c r="G11" s="418">
        <v>56</v>
      </c>
      <c r="H11" s="418">
        <v>350</v>
      </c>
      <c r="I11" s="418">
        <v>3571</v>
      </c>
      <c r="J11" s="418">
        <v>3412</v>
      </c>
      <c r="K11" s="418">
        <v>56</v>
      </c>
      <c r="L11" s="418">
        <v>346</v>
      </c>
      <c r="M11" s="422" t="s">
        <v>60</v>
      </c>
      <c r="N11" s="422" t="s">
        <v>60</v>
      </c>
      <c r="O11" s="422" t="s">
        <v>60</v>
      </c>
      <c r="P11" s="418" t="s">
        <v>145</v>
      </c>
      <c r="Q11" s="418">
        <v>1</v>
      </c>
      <c r="R11" s="422">
        <v>1</v>
      </c>
      <c r="W11" s="447"/>
      <c r="X11" s="448"/>
      <c r="Y11" s="447"/>
      <c r="Z11" s="449"/>
      <c r="AA11" s="449"/>
      <c r="AB11" s="449"/>
      <c r="AC11" s="450"/>
      <c r="AD11" s="450"/>
      <c r="AE11" s="450"/>
      <c r="AF11" s="450"/>
      <c r="AG11" s="449"/>
      <c r="AH11" s="449"/>
      <c r="AI11" s="449"/>
      <c r="AJ11" s="450"/>
      <c r="AK11" s="450"/>
      <c r="AL11" s="450"/>
      <c r="AM11" s="450"/>
      <c r="AN11" s="450"/>
      <c r="AO11" s="450"/>
      <c r="AP11" s="450"/>
      <c r="AQ11" s="450"/>
      <c r="AR11" s="450"/>
      <c r="AS11" s="450"/>
      <c r="AT11" s="315"/>
      <c r="AU11" s="315"/>
      <c r="AV11" s="315"/>
      <c r="AW11" s="315"/>
      <c r="AX11" s="315"/>
      <c r="AY11" s="315"/>
      <c r="AZ11" s="315"/>
      <c r="BA11" s="315"/>
      <c r="BB11" s="315"/>
      <c r="BC11" s="315"/>
      <c r="BD11" s="315"/>
      <c r="BE11" s="315"/>
      <c r="BF11" s="315"/>
    </row>
    <row r="12" spans="1:58" ht="14.25" customHeight="1" x14ac:dyDescent="0.2">
      <c r="B12" s="4"/>
      <c r="C12" s="5"/>
      <c r="D12" s="33" t="s">
        <v>368</v>
      </c>
      <c r="E12" s="418">
        <v>39</v>
      </c>
      <c r="F12" s="418">
        <v>34</v>
      </c>
      <c r="G12" s="418">
        <v>2</v>
      </c>
      <c r="H12" s="418">
        <v>32</v>
      </c>
      <c r="I12" s="418">
        <v>39</v>
      </c>
      <c r="J12" s="418">
        <v>34</v>
      </c>
      <c r="K12" s="418">
        <v>2</v>
      </c>
      <c r="L12" s="418">
        <v>32</v>
      </c>
      <c r="M12" s="422" t="s">
        <v>60</v>
      </c>
      <c r="N12" s="422" t="s">
        <v>60</v>
      </c>
      <c r="O12" s="422" t="s">
        <v>60</v>
      </c>
      <c r="P12" s="418" t="s">
        <v>145</v>
      </c>
      <c r="Q12" s="422" t="s">
        <v>60</v>
      </c>
      <c r="R12" s="422" t="s">
        <v>60</v>
      </c>
      <c r="W12" s="447"/>
      <c r="X12" s="448"/>
      <c r="Y12" s="447"/>
      <c r="Z12" s="449"/>
      <c r="AA12" s="449"/>
      <c r="AB12" s="449"/>
      <c r="AC12" s="450"/>
      <c r="AD12" s="450"/>
      <c r="AE12" s="450"/>
      <c r="AF12" s="450"/>
      <c r="AG12" s="449"/>
      <c r="AH12" s="449"/>
      <c r="AI12" s="449"/>
      <c r="AJ12" s="450"/>
      <c r="AK12" s="450"/>
      <c r="AL12" s="450"/>
      <c r="AM12" s="450"/>
      <c r="AN12" s="450"/>
      <c r="AO12" s="450"/>
      <c r="AP12" s="450"/>
      <c r="AQ12" s="450"/>
      <c r="AR12" s="450"/>
      <c r="AS12" s="450"/>
      <c r="AT12" s="315"/>
      <c r="AU12" s="315"/>
      <c r="AV12" s="315"/>
      <c r="AW12" s="315"/>
      <c r="AX12" s="315"/>
      <c r="AY12" s="315"/>
      <c r="AZ12" s="315"/>
      <c r="BA12" s="315"/>
      <c r="BB12" s="315"/>
      <c r="BC12" s="315"/>
      <c r="BD12" s="315"/>
      <c r="BE12" s="315"/>
      <c r="BF12" s="315"/>
    </row>
    <row r="13" spans="1:58" ht="14.25" customHeight="1" x14ac:dyDescent="0.2">
      <c r="B13" s="4"/>
      <c r="C13" s="5"/>
      <c r="D13" s="33" t="s">
        <v>369</v>
      </c>
      <c r="E13" s="418">
        <v>247</v>
      </c>
      <c r="F13" s="418">
        <v>18</v>
      </c>
      <c r="G13" s="418">
        <v>5</v>
      </c>
      <c r="H13" s="418">
        <v>9</v>
      </c>
      <c r="I13" s="418">
        <v>245</v>
      </c>
      <c r="J13" s="418">
        <v>17</v>
      </c>
      <c r="K13" s="418">
        <v>5</v>
      </c>
      <c r="L13" s="418">
        <v>9</v>
      </c>
      <c r="M13" s="422" t="s">
        <v>60</v>
      </c>
      <c r="N13" s="422" t="s">
        <v>60</v>
      </c>
      <c r="O13" s="422" t="s">
        <v>60</v>
      </c>
      <c r="P13" s="418" t="s">
        <v>145</v>
      </c>
      <c r="Q13" s="422" t="s">
        <v>60</v>
      </c>
      <c r="R13" s="422" t="s">
        <v>60</v>
      </c>
      <c r="W13" s="447"/>
      <c r="X13" s="448"/>
      <c r="Y13" s="447"/>
      <c r="Z13" s="449"/>
      <c r="AA13" s="449"/>
      <c r="AB13" s="449"/>
      <c r="AC13" s="450"/>
      <c r="AD13" s="450"/>
      <c r="AE13" s="450"/>
      <c r="AF13" s="450"/>
      <c r="AG13" s="449"/>
      <c r="AH13" s="449"/>
      <c r="AI13" s="449"/>
      <c r="AJ13" s="450"/>
      <c r="AK13" s="450"/>
      <c r="AL13" s="450"/>
      <c r="AM13" s="450"/>
      <c r="AN13" s="450"/>
      <c r="AO13" s="450"/>
      <c r="AP13" s="450"/>
      <c r="AQ13" s="450"/>
      <c r="AR13" s="450"/>
      <c r="AS13" s="450"/>
      <c r="AT13" s="315"/>
      <c r="AU13" s="315"/>
      <c r="AV13" s="315"/>
      <c r="AW13" s="315"/>
      <c r="AX13" s="315"/>
      <c r="AY13" s="315"/>
      <c r="AZ13" s="315"/>
      <c r="BA13" s="315"/>
      <c r="BB13" s="315"/>
      <c r="BC13" s="315"/>
      <c r="BD13" s="315"/>
      <c r="BE13" s="315"/>
      <c r="BF13" s="315"/>
    </row>
    <row r="14" spans="1:58" ht="14.25" customHeight="1" x14ac:dyDescent="0.2">
      <c r="B14" s="4"/>
      <c r="C14" s="5"/>
      <c r="D14" s="33" t="s">
        <v>370</v>
      </c>
      <c r="E14" s="418">
        <v>345</v>
      </c>
      <c r="F14" s="418">
        <v>181</v>
      </c>
      <c r="G14" s="418">
        <v>6</v>
      </c>
      <c r="H14" s="418">
        <v>63</v>
      </c>
      <c r="I14" s="418">
        <v>342</v>
      </c>
      <c r="J14" s="418">
        <v>180</v>
      </c>
      <c r="K14" s="418">
        <v>6</v>
      </c>
      <c r="L14" s="418">
        <v>63</v>
      </c>
      <c r="M14" s="422" t="s">
        <v>60</v>
      </c>
      <c r="N14" s="422" t="s">
        <v>60</v>
      </c>
      <c r="O14" s="422" t="s">
        <v>60</v>
      </c>
      <c r="P14" s="418" t="s">
        <v>145</v>
      </c>
      <c r="Q14" s="422" t="s">
        <v>60</v>
      </c>
      <c r="R14" s="422" t="s">
        <v>60</v>
      </c>
      <c r="S14" s="451"/>
      <c r="W14" s="447"/>
      <c r="X14" s="448"/>
      <c r="Y14" s="447"/>
      <c r="Z14" s="449"/>
      <c r="AA14" s="449"/>
      <c r="AB14" s="449"/>
      <c r="AC14" s="450"/>
      <c r="AD14" s="450"/>
      <c r="AE14" s="450"/>
      <c r="AF14" s="450"/>
      <c r="AG14" s="449"/>
      <c r="AH14" s="449"/>
      <c r="AI14" s="449"/>
      <c r="AJ14" s="450"/>
      <c r="AK14" s="450"/>
      <c r="AL14" s="450"/>
      <c r="AM14" s="450"/>
      <c r="AN14" s="450"/>
      <c r="AO14" s="450"/>
      <c r="AP14" s="450"/>
      <c r="AQ14" s="450"/>
      <c r="AR14" s="450"/>
      <c r="AS14" s="450"/>
      <c r="AT14" s="315"/>
      <c r="AU14" s="315"/>
      <c r="AV14" s="315"/>
      <c r="AW14" s="315"/>
      <c r="AX14" s="315"/>
      <c r="AY14" s="315"/>
      <c r="AZ14" s="315"/>
      <c r="BA14" s="315"/>
      <c r="BB14" s="315"/>
      <c r="BC14" s="315"/>
      <c r="BD14" s="315"/>
      <c r="BE14" s="315"/>
      <c r="BF14" s="315"/>
    </row>
    <row r="15" spans="1:58" ht="14.25" customHeight="1" x14ac:dyDescent="0.2">
      <c r="B15" s="4"/>
      <c r="C15" s="5"/>
      <c r="D15" s="33" t="s">
        <v>371</v>
      </c>
      <c r="E15" s="418">
        <v>1</v>
      </c>
      <c r="F15" s="418">
        <v>19</v>
      </c>
      <c r="G15" s="418">
        <v>3</v>
      </c>
      <c r="H15" s="418">
        <v>39</v>
      </c>
      <c r="I15" s="418">
        <v>1</v>
      </c>
      <c r="J15" s="418">
        <v>15</v>
      </c>
      <c r="K15" s="418">
        <v>3</v>
      </c>
      <c r="L15" s="418">
        <v>39</v>
      </c>
      <c r="M15" s="422" t="s">
        <v>60</v>
      </c>
      <c r="N15" s="422" t="s">
        <v>60</v>
      </c>
      <c r="O15" s="422" t="s">
        <v>60</v>
      </c>
      <c r="P15" s="418" t="s">
        <v>145</v>
      </c>
      <c r="Q15" s="422" t="s">
        <v>60</v>
      </c>
      <c r="R15" s="422" t="s">
        <v>60</v>
      </c>
      <c r="S15" s="451"/>
      <c r="V15" s="452"/>
      <c r="W15" s="315"/>
      <c r="X15" s="448"/>
      <c r="Y15" s="447"/>
      <c r="Z15" s="449"/>
      <c r="AA15" s="449"/>
      <c r="AB15" s="449"/>
      <c r="AC15" s="450"/>
      <c r="AD15" s="450"/>
      <c r="AE15" s="450"/>
      <c r="AF15" s="450"/>
      <c r="AG15" s="449"/>
      <c r="AH15" s="449"/>
      <c r="AI15" s="449"/>
      <c r="AJ15" s="450"/>
      <c r="AK15" s="450"/>
      <c r="AL15" s="450"/>
      <c r="AM15" s="450"/>
      <c r="AN15" s="450"/>
      <c r="AO15" s="450"/>
      <c r="AP15" s="450"/>
      <c r="AQ15" s="450"/>
      <c r="AR15" s="450"/>
      <c r="AS15" s="450"/>
      <c r="AT15" s="315"/>
      <c r="AU15" s="315"/>
      <c r="AV15" s="315"/>
      <c r="AW15" s="315"/>
      <c r="AX15" s="315"/>
      <c r="AY15" s="315"/>
      <c r="AZ15" s="315"/>
      <c r="BA15" s="315"/>
      <c r="BB15" s="315"/>
      <c r="BC15" s="315"/>
      <c r="BD15" s="315"/>
      <c r="BE15" s="315"/>
      <c r="BF15" s="315"/>
    </row>
    <row r="16" spans="1:58" ht="14.25" customHeight="1" x14ac:dyDescent="0.2">
      <c r="B16" s="4"/>
      <c r="C16" s="5"/>
      <c r="D16" s="33" t="s">
        <v>372</v>
      </c>
      <c r="E16" s="422">
        <v>1</v>
      </c>
      <c r="F16" s="418">
        <v>4</v>
      </c>
      <c r="G16" s="422" t="s">
        <v>60</v>
      </c>
      <c r="H16" s="418">
        <v>2</v>
      </c>
      <c r="I16" s="422">
        <v>1</v>
      </c>
      <c r="J16" s="418">
        <v>4</v>
      </c>
      <c r="K16" s="422" t="s">
        <v>60</v>
      </c>
      <c r="L16" s="418">
        <v>2</v>
      </c>
      <c r="M16" s="422" t="s">
        <v>60</v>
      </c>
      <c r="N16" s="422" t="s">
        <v>60</v>
      </c>
      <c r="O16" s="422" t="s">
        <v>60</v>
      </c>
      <c r="P16" s="418" t="s">
        <v>145</v>
      </c>
      <c r="Q16" s="422" t="s">
        <v>60</v>
      </c>
      <c r="R16" s="422" t="s">
        <v>60</v>
      </c>
      <c r="V16" s="452"/>
      <c r="W16" s="315"/>
      <c r="X16" s="448"/>
      <c r="Y16" s="447"/>
      <c r="Z16" s="449"/>
      <c r="AA16" s="449"/>
      <c r="AB16" s="449"/>
      <c r="AC16" s="450"/>
      <c r="AD16" s="450"/>
      <c r="AE16" s="450"/>
      <c r="AF16" s="450"/>
      <c r="AG16" s="449"/>
      <c r="AH16" s="449"/>
      <c r="AI16" s="449"/>
      <c r="AJ16" s="450"/>
      <c r="AK16" s="450"/>
      <c r="AL16" s="450"/>
      <c r="AM16" s="450"/>
      <c r="AN16" s="450"/>
      <c r="AO16" s="450"/>
      <c r="AP16" s="450"/>
      <c r="AQ16" s="450"/>
      <c r="AR16" s="450"/>
      <c r="AS16" s="450"/>
      <c r="AT16" s="315"/>
      <c r="AU16" s="315"/>
      <c r="AV16" s="315"/>
      <c r="AW16" s="315"/>
      <c r="AX16" s="315"/>
      <c r="AY16" s="315"/>
      <c r="AZ16" s="315"/>
      <c r="BA16" s="315"/>
      <c r="BB16" s="315"/>
      <c r="BC16" s="315"/>
      <c r="BD16" s="315"/>
      <c r="BE16" s="315"/>
      <c r="BF16" s="315"/>
    </row>
    <row r="17" spans="2:45" ht="14.25" customHeight="1" x14ac:dyDescent="0.2">
      <c r="B17" s="4"/>
      <c r="C17" s="5"/>
      <c r="D17" s="33" t="s">
        <v>204</v>
      </c>
      <c r="E17" s="418">
        <v>98</v>
      </c>
      <c r="F17" s="418">
        <v>162</v>
      </c>
      <c r="G17" s="418">
        <v>1</v>
      </c>
      <c r="H17" s="418">
        <v>23</v>
      </c>
      <c r="I17" s="345">
        <v>89</v>
      </c>
      <c r="J17" s="418">
        <v>157</v>
      </c>
      <c r="K17" s="418">
        <v>1</v>
      </c>
      <c r="L17" s="418">
        <v>23</v>
      </c>
      <c r="M17" s="422" t="s">
        <v>60</v>
      </c>
      <c r="N17" s="422" t="s">
        <v>60</v>
      </c>
      <c r="O17" s="422" t="s">
        <v>60</v>
      </c>
      <c r="P17" s="418" t="s">
        <v>145</v>
      </c>
      <c r="Q17" s="422" t="s">
        <v>60</v>
      </c>
      <c r="R17" s="422" t="s">
        <v>60</v>
      </c>
      <c r="S17" s="15"/>
      <c r="W17" s="447"/>
      <c r="X17" s="448"/>
      <c r="Y17" s="447"/>
      <c r="Z17" s="449"/>
      <c r="AA17" s="449"/>
      <c r="AB17" s="449"/>
      <c r="AC17" s="450"/>
      <c r="AD17" s="450"/>
      <c r="AE17" s="450"/>
      <c r="AF17" s="450"/>
      <c r="AG17" s="449"/>
      <c r="AH17" s="449"/>
      <c r="AI17" s="449"/>
      <c r="AJ17" s="450"/>
      <c r="AK17" s="450"/>
      <c r="AL17" s="450"/>
      <c r="AM17" s="450"/>
      <c r="AN17" s="450"/>
      <c r="AO17" s="450"/>
      <c r="AP17" s="450"/>
      <c r="AQ17" s="450"/>
      <c r="AR17" s="450"/>
      <c r="AS17" s="450"/>
    </row>
    <row r="18" spans="2:45" ht="14.25" customHeight="1" x14ac:dyDescent="0.2">
      <c r="B18" s="4"/>
      <c r="C18" s="5"/>
      <c r="D18" s="33" t="s">
        <v>373</v>
      </c>
      <c r="E18" s="418">
        <v>204</v>
      </c>
      <c r="F18" s="418">
        <v>146</v>
      </c>
      <c r="G18" s="418">
        <v>10</v>
      </c>
      <c r="H18" s="418">
        <v>78</v>
      </c>
      <c r="I18" s="345">
        <v>187</v>
      </c>
      <c r="J18" s="418">
        <v>145</v>
      </c>
      <c r="K18" s="418">
        <v>10</v>
      </c>
      <c r="L18" s="418">
        <v>78</v>
      </c>
      <c r="M18" s="422" t="s">
        <v>60</v>
      </c>
      <c r="N18" s="422" t="s">
        <v>60</v>
      </c>
      <c r="O18" s="422" t="s">
        <v>60</v>
      </c>
      <c r="P18" s="418" t="s">
        <v>145</v>
      </c>
      <c r="Q18" s="422" t="s">
        <v>60</v>
      </c>
      <c r="R18" s="422" t="s">
        <v>60</v>
      </c>
      <c r="S18" s="15"/>
      <c r="W18" s="447"/>
      <c r="X18" s="448"/>
      <c r="Y18" s="447"/>
      <c r="Z18" s="449"/>
      <c r="AA18" s="449"/>
      <c r="AB18" s="449"/>
      <c r="AC18" s="450"/>
      <c r="AD18" s="450"/>
      <c r="AE18" s="450"/>
      <c r="AF18" s="450"/>
      <c r="AG18" s="449"/>
      <c r="AH18" s="449"/>
      <c r="AI18" s="449"/>
      <c r="AJ18" s="450"/>
      <c r="AK18" s="450"/>
      <c r="AL18" s="450"/>
      <c r="AM18" s="450"/>
      <c r="AN18" s="450"/>
      <c r="AO18" s="450"/>
      <c r="AP18" s="450"/>
      <c r="AQ18" s="450"/>
      <c r="AR18" s="450"/>
      <c r="AS18" s="450"/>
    </row>
    <row r="19" spans="2:45" s="172" customFormat="1" ht="14.25" customHeight="1" x14ac:dyDescent="0.2">
      <c r="B19" s="227"/>
      <c r="C19" s="52" t="s">
        <v>374</v>
      </c>
      <c r="D19" s="53"/>
      <c r="E19" s="422">
        <v>19</v>
      </c>
      <c r="F19" s="422">
        <v>13</v>
      </c>
      <c r="G19" s="422">
        <v>3</v>
      </c>
      <c r="H19" s="422">
        <v>10</v>
      </c>
      <c r="I19" s="349">
        <v>19</v>
      </c>
      <c r="J19" s="422">
        <v>12</v>
      </c>
      <c r="K19" s="422">
        <v>3</v>
      </c>
      <c r="L19" s="422">
        <v>10</v>
      </c>
      <c r="M19" s="422" t="s">
        <v>60</v>
      </c>
      <c r="N19" s="422" t="s">
        <v>60</v>
      </c>
      <c r="O19" s="422" t="s">
        <v>60</v>
      </c>
      <c r="P19" s="418" t="s">
        <v>145</v>
      </c>
      <c r="Q19" s="422" t="s">
        <v>60</v>
      </c>
      <c r="R19" s="422" t="s">
        <v>60</v>
      </c>
      <c r="S19" s="406"/>
      <c r="T19" s="57"/>
      <c r="W19" s="453"/>
      <c r="X19" s="454"/>
      <c r="Y19" s="453"/>
      <c r="Z19" s="455"/>
      <c r="AA19" s="455"/>
      <c r="AB19" s="455"/>
      <c r="AC19" s="456"/>
      <c r="AD19" s="456"/>
      <c r="AE19" s="456"/>
      <c r="AF19" s="456"/>
      <c r="AG19" s="455"/>
      <c r="AH19" s="455"/>
      <c r="AI19" s="455"/>
      <c r="AJ19" s="456"/>
      <c r="AK19" s="456"/>
      <c r="AL19" s="456"/>
      <c r="AM19" s="456"/>
      <c r="AN19" s="456"/>
      <c r="AO19" s="456"/>
      <c r="AP19" s="456"/>
      <c r="AQ19" s="456"/>
      <c r="AR19" s="456"/>
      <c r="AS19" s="456"/>
    </row>
    <row r="20" spans="2:45" ht="14.25" customHeight="1" x14ac:dyDescent="0.2">
      <c r="B20" s="4"/>
      <c r="C20" s="5"/>
      <c r="D20" s="33" t="s">
        <v>367</v>
      </c>
      <c r="E20" s="418">
        <v>18</v>
      </c>
      <c r="F20" s="418">
        <v>13</v>
      </c>
      <c r="G20" s="418">
        <v>2</v>
      </c>
      <c r="H20" s="418">
        <v>10</v>
      </c>
      <c r="I20" s="345">
        <v>18</v>
      </c>
      <c r="J20" s="418">
        <v>12</v>
      </c>
      <c r="K20" s="418">
        <v>2</v>
      </c>
      <c r="L20" s="418">
        <v>10</v>
      </c>
      <c r="M20" s="422" t="s">
        <v>60</v>
      </c>
      <c r="N20" s="422" t="s">
        <v>60</v>
      </c>
      <c r="O20" s="422" t="s">
        <v>60</v>
      </c>
      <c r="P20" s="418" t="s">
        <v>145</v>
      </c>
      <c r="Q20" s="422" t="s">
        <v>60</v>
      </c>
      <c r="R20" s="422" t="s">
        <v>60</v>
      </c>
      <c r="S20" s="15"/>
      <c r="W20" s="447"/>
      <c r="X20" s="448"/>
      <c r="Y20" s="447"/>
      <c r="Z20" s="449"/>
      <c r="AA20" s="449"/>
      <c r="AB20" s="449"/>
      <c r="AC20" s="450"/>
      <c r="AD20" s="450"/>
      <c r="AE20" s="450"/>
      <c r="AF20" s="450"/>
      <c r="AG20" s="449"/>
      <c r="AH20" s="449"/>
      <c r="AI20" s="449"/>
      <c r="AJ20" s="450"/>
      <c r="AK20" s="450"/>
      <c r="AL20" s="450"/>
      <c r="AM20" s="450"/>
      <c r="AN20" s="450"/>
      <c r="AO20" s="450"/>
      <c r="AP20" s="450"/>
      <c r="AQ20" s="450"/>
      <c r="AR20" s="450"/>
      <c r="AS20" s="450"/>
    </row>
    <row r="21" spans="2:45" ht="14.25" customHeight="1" x14ac:dyDescent="0.2">
      <c r="B21" s="4"/>
      <c r="C21" s="5"/>
      <c r="D21" s="33" t="s">
        <v>369</v>
      </c>
      <c r="E21" s="418">
        <v>1</v>
      </c>
      <c r="F21" s="418" t="s">
        <v>60</v>
      </c>
      <c r="G21" s="418">
        <v>1</v>
      </c>
      <c r="H21" s="418" t="s">
        <v>60</v>
      </c>
      <c r="I21" s="418">
        <v>1</v>
      </c>
      <c r="J21" s="418" t="s">
        <v>60</v>
      </c>
      <c r="K21" s="418">
        <v>1</v>
      </c>
      <c r="L21" s="422" t="s">
        <v>60</v>
      </c>
      <c r="M21" s="422" t="s">
        <v>60</v>
      </c>
      <c r="N21" s="422" t="s">
        <v>60</v>
      </c>
      <c r="O21" s="422" t="s">
        <v>60</v>
      </c>
      <c r="P21" s="418" t="s">
        <v>145</v>
      </c>
      <c r="Q21" s="422" t="s">
        <v>60</v>
      </c>
      <c r="R21" s="422" t="s">
        <v>60</v>
      </c>
      <c r="S21" s="15"/>
      <c r="W21" s="447"/>
      <c r="X21" s="448"/>
      <c r="Y21" s="447"/>
      <c r="Z21" s="449"/>
      <c r="AA21" s="449"/>
      <c r="AB21" s="449"/>
      <c r="AC21" s="450"/>
      <c r="AD21" s="450"/>
      <c r="AE21" s="450"/>
      <c r="AF21" s="450"/>
      <c r="AG21" s="449"/>
      <c r="AH21" s="449"/>
      <c r="AI21" s="449"/>
      <c r="AJ21" s="450"/>
      <c r="AK21" s="450"/>
      <c r="AL21" s="450"/>
      <c r="AM21" s="450"/>
      <c r="AN21" s="450"/>
      <c r="AO21" s="450"/>
      <c r="AP21" s="450"/>
      <c r="AQ21" s="450"/>
      <c r="AR21" s="450"/>
      <c r="AS21" s="450"/>
    </row>
    <row r="22" spans="2:45" ht="14.25" customHeight="1" x14ac:dyDescent="0.2">
      <c r="B22" s="4"/>
      <c r="C22" s="5"/>
      <c r="D22" s="33" t="s">
        <v>370</v>
      </c>
      <c r="E22" s="418" t="s">
        <v>60</v>
      </c>
      <c r="F22" s="418" t="s">
        <v>60</v>
      </c>
      <c r="G22" s="418" t="s">
        <v>60</v>
      </c>
      <c r="H22" s="418" t="s">
        <v>60</v>
      </c>
      <c r="I22" s="418" t="s">
        <v>60</v>
      </c>
      <c r="J22" s="418" t="s">
        <v>60</v>
      </c>
      <c r="K22" s="418" t="s">
        <v>60</v>
      </c>
      <c r="L22" s="418" t="s">
        <v>60</v>
      </c>
      <c r="M22" s="418" t="s">
        <v>60</v>
      </c>
      <c r="N22" s="418" t="s">
        <v>60</v>
      </c>
      <c r="O22" s="418" t="s">
        <v>60</v>
      </c>
      <c r="P22" s="418" t="s">
        <v>60</v>
      </c>
      <c r="Q22" s="422" t="s">
        <v>60</v>
      </c>
      <c r="R22" s="422" t="s">
        <v>60</v>
      </c>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row>
    <row r="24" spans="2:45" x14ac:dyDescent="0.2">
      <c r="B24" s="15" t="s">
        <v>87</v>
      </c>
    </row>
    <row r="25" spans="2:45" ht="13" x14ac:dyDescent="0.2">
      <c r="B25" s="15" t="s">
        <v>375</v>
      </c>
      <c r="G25" s="321"/>
      <c r="H25" s="321"/>
      <c r="I25" s="321"/>
      <c r="J25" s="321"/>
      <c r="K25" s="321"/>
    </row>
    <row r="26" spans="2:45" x14ac:dyDescent="0.2">
      <c r="E26" s="83"/>
      <c r="F26" s="83"/>
      <c r="G26" s="83"/>
      <c r="H26" s="83"/>
      <c r="I26" s="83"/>
      <c r="J26" s="83"/>
      <c r="K26" s="83"/>
      <c r="L26" s="83"/>
      <c r="M26" s="83"/>
      <c r="N26" s="83"/>
      <c r="O26" s="83"/>
      <c r="P26" s="83"/>
      <c r="Q26" s="83"/>
      <c r="R26" s="83"/>
    </row>
    <row r="27" spans="2:45" x14ac:dyDescent="0.2">
      <c r="E27" s="83"/>
      <c r="F27" s="83"/>
      <c r="G27" s="83"/>
      <c r="H27" s="83"/>
      <c r="I27" s="83"/>
      <c r="J27" s="83"/>
      <c r="K27" s="83"/>
      <c r="L27" s="83"/>
      <c r="M27" s="83"/>
      <c r="N27" s="83"/>
      <c r="O27" s="83"/>
      <c r="P27" s="83"/>
      <c r="Q27" s="83"/>
      <c r="R27" s="83"/>
    </row>
  </sheetData>
  <mergeCells count="31">
    <mergeCell ref="B9:D9"/>
    <mergeCell ref="W9:X9"/>
    <mergeCell ref="C10:D10"/>
    <mergeCell ref="C19:D19"/>
    <mergeCell ref="AP5:AQ5"/>
    <mergeCell ref="AR5:AS5"/>
    <mergeCell ref="AN6:AO6"/>
    <mergeCell ref="AP6:AQ6"/>
    <mergeCell ref="AR6:AS6"/>
    <mergeCell ref="B8:D8"/>
    <mergeCell ref="W8:X8"/>
    <mergeCell ref="W4:Y7"/>
    <mergeCell ref="Z4:AF4"/>
    <mergeCell ref="AG4:AS4"/>
    <mergeCell ref="Z5:AB6"/>
    <mergeCell ref="AC5:AD6"/>
    <mergeCell ref="AE5:AF6"/>
    <mergeCell ref="AG5:AI6"/>
    <mergeCell ref="AJ5:AK6"/>
    <mergeCell ref="AL5:AM6"/>
    <mergeCell ref="AN5:AO5"/>
    <mergeCell ref="B3:D6"/>
    <mergeCell ref="E3:H3"/>
    <mergeCell ref="I3:R3"/>
    <mergeCell ref="E4:F5"/>
    <mergeCell ref="G4:H5"/>
    <mergeCell ref="I4:J5"/>
    <mergeCell ref="K4:L5"/>
    <mergeCell ref="M4:N5"/>
    <mergeCell ref="O4:P5"/>
    <mergeCell ref="Q4:R5"/>
  </mergeCells>
  <phoneticPr fontId="7"/>
  <pageMargins left="0" right="0" top="0.98425196850393704" bottom="0.98425196850393704" header="0.51181102362204722" footer="0.51181102362204722"/>
  <pageSetup paperSize="9" scale="86" orientation="portrait" r:id="rId1"/>
  <headerFooter alignWithMargins="0">
    <oddHeader>&amp;L&amp;F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1563-693A-4F62-A404-9253DFA25154}">
  <sheetPr>
    <pageSetUpPr fitToPage="1"/>
  </sheetPr>
  <dimension ref="B1:N41"/>
  <sheetViews>
    <sheetView zoomScaleNormal="100" zoomScaleSheetLayoutView="115" workbookViewId="0"/>
  </sheetViews>
  <sheetFormatPr defaultColWidth="9" defaultRowHeight="12" x14ac:dyDescent="0.2"/>
  <cols>
    <col min="1" max="1" width="2.6328125" style="57" customWidth="1"/>
    <col min="2" max="2" width="1.90625" style="57" customWidth="1"/>
    <col min="3" max="3" width="26.90625" style="57" customWidth="1"/>
    <col min="4" max="11" width="7.6328125" style="57" customWidth="1"/>
    <col min="12" max="14" width="7.36328125" style="57" customWidth="1"/>
    <col min="15" max="16384" width="9" style="57"/>
  </cols>
  <sheetData>
    <row r="1" spans="2:14" ht="14.25" customHeight="1" x14ac:dyDescent="0.2">
      <c r="B1" s="2" t="s">
        <v>357</v>
      </c>
      <c r="C1" s="172"/>
      <c r="D1" s="172"/>
      <c r="E1" s="172"/>
    </row>
    <row r="2" spans="2:14" ht="12" customHeight="1" x14ac:dyDescent="0.2">
      <c r="B2" s="322" t="s">
        <v>376</v>
      </c>
      <c r="C2" s="406"/>
      <c r="D2" s="221"/>
      <c r="E2" s="221"/>
      <c r="F2" s="221"/>
      <c r="G2" s="221"/>
      <c r="H2" s="221"/>
      <c r="I2" s="221"/>
      <c r="J2" s="221"/>
      <c r="K2" s="221"/>
      <c r="L2" s="221"/>
    </row>
    <row r="3" spans="2:14" ht="12" customHeight="1" x14ac:dyDescent="0.2">
      <c r="B3" s="457" t="s">
        <v>377</v>
      </c>
      <c r="C3" s="458"/>
      <c r="D3" s="12" t="s">
        <v>3</v>
      </c>
      <c r="E3" s="12" t="s">
        <v>378</v>
      </c>
      <c r="F3" s="12" t="s">
        <v>239</v>
      </c>
      <c r="G3" s="12" t="s">
        <v>379</v>
      </c>
      <c r="H3" s="12" t="s">
        <v>255</v>
      </c>
      <c r="I3" s="12" t="s">
        <v>380</v>
      </c>
      <c r="J3" s="12" t="s">
        <v>381</v>
      </c>
      <c r="K3" s="12" t="s">
        <v>204</v>
      </c>
      <c r="L3" s="12" t="s">
        <v>382</v>
      </c>
    </row>
    <row r="4" spans="2:14" ht="12" customHeight="1" x14ac:dyDescent="0.2">
      <c r="B4" s="386"/>
      <c r="C4" s="387"/>
      <c r="D4" s="3" t="s">
        <v>5</v>
      </c>
      <c r="E4" s="3" t="s">
        <v>5</v>
      </c>
      <c r="F4" s="3" t="s">
        <v>5</v>
      </c>
      <c r="G4" s="3" t="s">
        <v>5</v>
      </c>
      <c r="H4" s="3" t="s">
        <v>5</v>
      </c>
      <c r="I4" s="3" t="s">
        <v>5</v>
      </c>
      <c r="J4" s="3" t="s">
        <v>383</v>
      </c>
      <c r="K4" s="3" t="s">
        <v>5</v>
      </c>
      <c r="L4" s="3" t="s">
        <v>5</v>
      </c>
    </row>
    <row r="5" spans="2:14" ht="12" customHeight="1" x14ac:dyDescent="0.2">
      <c r="B5" s="41" t="s">
        <v>364</v>
      </c>
      <c r="C5" s="43"/>
      <c r="D5" s="225">
        <v>2865</v>
      </c>
      <c r="E5" s="225">
        <v>787</v>
      </c>
      <c r="F5" s="225">
        <v>285</v>
      </c>
      <c r="G5" s="225">
        <v>935</v>
      </c>
      <c r="H5" s="225">
        <v>477</v>
      </c>
      <c r="I5" s="225">
        <v>13</v>
      </c>
      <c r="J5" s="225">
        <v>9</v>
      </c>
      <c r="K5" s="225">
        <v>32</v>
      </c>
      <c r="L5" s="225">
        <v>327</v>
      </c>
      <c r="M5" s="10"/>
      <c r="N5" s="221"/>
    </row>
    <row r="6" spans="2:14" ht="12" customHeight="1" x14ac:dyDescent="0.2">
      <c r="B6" s="51" t="s">
        <v>365</v>
      </c>
      <c r="C6" s="53"/>
      <c r="D6" s="228">
        <v>2701</v>
      </c>
      <c r="E6" s="228">
        <v>747</v>
      </c>
      <c r="F6" s="228">
        <v>263</v>
      </c>
      <c r="G6" s="228">
        <v>885</v>
      </c>
      <c r="H6" s="228">
        <v>441</v>
      </c>
      <c r="I6" s="228">
        <v>13</v>
      </c>
      <c r="J6" s="228">
        <v>10</v>
      </c>
      <c r="K6" s="228">
        <v>27</v>
      </c>
      <c r="L6" s="228">
        <v>315</v>
      </c>
      <c r="M6" s="10"/>
      <c r="N6" s="221"/>
    </row>
    <row r="7" spans="2:14" ht="12" customHeight="1" x14ac:dyDescent="0.2">
      <c r="B7" s="36"/>
      <c r="C7" s="33" t="s">
        <v>384</v>
      </c>
      <c r="D7" s="459">
        <v>17</v>
      </c>
      <c r="E7" s="345">
        <v>6</v>
      </c>
      <c r="F7" s="345">
        <v>8</v>
      </c>
      <c r="G7" s="345">
        <v>1</v>
      </c>
      <c r="H7" s="345" t="s">
        <v>60</v>
      </c>
      <c r="I7" s="345" t="s">
        <v>60</v>
      </c>
      <c r="J7" s="345" t="s">
        <v>60</v>
      </c>
      <c r="K7" s="345" t="s">
        <v>60</v>
      </c>
      <c r="L7" s="345">
        <v>2</v>
      </c>
      <c r="M7" s="10"/>
    </row>
    <row r="8" spans="2:14" ht="12" customHeight="1" x14ac:dyDescent="0.2">
      <c r="B8" s="36"/>
      <c r="C8" s="33" t="s">
        <v>385</v>
      </c>
      <c r="D8" s="345">
        <v>2</v>
      </c>
      <c r="E8" s="345">
        <v>1</v>
      </c>
      <c r="F8" s="345" t="s">
        <v>60</v>
      </c>
      <c r="G8" s="345" t="s">
        <v>60</v>
      </c>
      <c r="H8" s="345" t="s">
        <v>60</v>
      </c>
      <c r="I8" s="345" t="s">
        <v>60</v>
      </c>
      <c r="J8" s="345" t="s">
        <v>60</v>
      </c>
      <c r="K8" s="345">
        <v>1</v>
      </c>
      <c r="L8" s="345" t="s">
        <v>60</v>
      </c>
      <c r="M8" s="10"/>
    </row>
    <row r="9" spans="2:14" ht="12" customHeight="1" x14ac:dyDescent="0.2">
      <c r="B9" s="36"/>
      <c r="C9" s="33" t="s">
        <v>386</v>
      </c>
      <c r="D9" s="345">
        <v>15</v>
      </c>
      <c r="E9" s="345" t="s">
        <v>60</v>
      </c>
      <c r="F9" s="345" t="s">
        <v>60</v>
      </c>
      <c r="G9" s="345">
        <v>15</v>
      </c>
      <c r="H9" s="345" t="s">
        <v>60</v>
      </c>
      <c r="I9" s="345" t="s">
        <v>60</v>
      </c>
      <c r="J9" s="345" t="s">
        <v>60</v>
      </c>
      <c r="K9" s="345" t="s">
        <v>60</v>
      </c>
      <c r="L9" s="345" t="s">
        <v>60</v>
      </c>
      <c r="M9" s="10"/>
    </row>
    <row r="10" spans="2:14" ht="12" customHeight="1" x14ac:dyDescent="0.2">
      <c r="B10" s="36"/>
      <c r="C10" s="33" t="s">
        <v>387</v>
      </c>
      <c r="D10" s="459">
        <v>229</v>
      </c>
      <c r="E10" s="459">
        <v>38</v>
      </c>
      <c r="F10" s="459">
        <v>27</v>
      </c>
      <c r="G10" s="459">
        <v>135</v>
      </c>
      <c r="H10" s="459">
        <v>7</v>
      </c>
      <c r="I10" s="345" t="s">
        <v>60</v>
      </c>
      <c r="J10" s="345" t="s">
        <v>60</v>
      </c>
      <c r="K10" s="459">
        <v>4</v>
      </c>
      <c r="L10" s="459">
        <v>18</v>
      </c>
      <c r="M10" s="10"/>
    </row>
    <row r="11" spans="2:14" ht="12" customHeight="1" x14ac:dyDescent="0.2">
      <c r="B11" s="36"/>
      <c r="C11" s="33" t="s">
        <v>388</v>
      </c>
      <c r="D11" s="459">
        <v>1443</v>
      </c>
      <c r="E11" s="345">
        <v>364</v>
      </c>
      <c r="F11" s="345">
        <v>119</v>
      </c>
      <c r="G11" s="345">
        <v>545</v>
      </c>
      <c r="H11" s="345">
        <v>227</v>
      </c>
      <c r="I11" s="345" t="s">
        <v>60</v>
      </c>
      <c r="J11" s="345" t="s">
        <v>60</v>
      </c>
      <c r="K11" s="345">
        <v>15</v>
      </c>
      <c r="L11" s="345">
        <v>173</v>
      </c>
      <c r="M11" s="10"/>
    </row>
    <row r="12" spans="2:14" ht="12" customHeight="1" x14ac:dyDescent="0.2">
      <c r="B12" s="36"/>
      <c r="C12" s="33" t="s">
        <v>389</v>
      </c>
      <c r="D12" s="459">
        <v>31</v>
      </c>
      <c r="E12" s="345">
        <v>6</v>
      </c>
      <c r="F12" s="345" t="s">
        <v>60</v>
      </c>
      <c r="G12" s="345">
        <v>21</v>
      </c>
      <c r="H12" s="345">
        <v>4</v>
      </c>
      <c r="I12" s="345" t="s">
        <v>60</v>
      </c>
      <c r="J12" s="345" t="s">
        <v>60</v>
      </c>
      <c r="K12" s="345" t="s">
        <v>60</v>
      </c>
      <c r="L12" s="345" t="s">
        <v>60</v>
      </c>
      <c r="M12" s="10"/>
    </row>
    <row r="13" spans="2:14" ht="12" customHeight="1" x14ac:dyDescent="0.2">
      <c r="B13" s="36"/>
      <c r="C13" s="33" t="s">
        <v>390</v>
      </c>
      <c r="D13" s="459">
        <v>20</v>
      </c>
      <c r="E13" s="345">
        <v>3</v>
      </c>
      <c r="F13" s="345">
        <v>4</v>
      </c>
      <c r="G13" s="345">
        <v>7</v>
      </c>
      <c r="H13" s="345">
        <v>6</v>
      </c>
      <c r="I13" s="345" t="s">
        <v>60</v>
      </c>
      <c r="J13" s="345" t="s">
        <v>60</v>
      </c>
      <c r="K13" s="345" t="s">
        <v>60</v>
      </c>
      <c r="L13" s="345" t="s">
        <v>60</v>
      </c>
      <c r="M13" s="10"/>
    </row>
    <row r="14" spans="2:14" ht="12" customHeight="1" x14ac:dyDescent="0.2">
      <c r="B14" s="36"/>
      <c r="C14" s="33" t="s">
        <v>391</v>
      </c>
      <c r="D14" s="459">
        <v>116</v>
      </c>
      <c r="E14" s="345">
        <v>44</v>
      </c>
      <c r="F14" s="345">
        <v>9</v>
      </c>
      <c r="G14" s="345">
        <v>26</v>
      </c>
      <c r="H14" s="345">
        <v>21</v>
      </c>
      <c r="I14" s="345" t="s">
        <v>60</v>
      </c>
      <c r="J14" s="345" t="s">
        <v>60</v>
      </c>
      <c r="K14" s="345" t="s">
        <v>60</v>
      </c>
      <c r="L14" s="345">
        <v>16</v>
      </c>
      <c r="M14" s="10"/>
    </row>
    <row r="15" spans="2:14" ht="12" customHeight="1" x14ac:dyDescent="0.2">
      <c r="B15" s="36"/>
      <c r="C15" s="33" t="s">
        <v>392</v>
      </c>
      <c r="D15" s="459">
        <v>228</v>
      </c>
      <c r="E15" s="345">
        <v>57</v>
      </c>
      <c r="F15" s="345">
        <v>27</v>
      </c>
      <c r="G15" s="345">
        <v>46</v>
      </c>
      <c r="H15" s="345">
        <v>57</v>
      </c>
      <c r="I15" s="345">
        <v>2</v>
      </c>
      <c r="J15" s="345" t="s">
        <v>60</v>
      </c>
      <c r="K15" s="345">
        <v>1</v>
      </c>
      <c r="L15" s="345">
        <v>38</v>
      </c>
      <c r="M15" s="10"/>
    </row>
    <row r="16" spans="2:14" ht="12" customHeight="1" x14ac:dyDescent="0.2">
      <c r="B16" s="36"/>
      <c r="C16" s="33" t="s">
        <v>393</v>
      </c>
      <c r="D16" s="459">
        <v>27</v>
      </c>
      <c r="E16" s="345">
        <v>2</v>
      </c>
      <c r="F16" s="345">
        <v>1</v>
      </c>
      <c r="G16" s="345" t="s">
        <v>60</v>
      </c>
      <c r="H16" s="345">
        <v>21</v>
      </c>
      <c r="I16" s="345">
        <v>1</v>
      </c>
      <c r="J16" s="345">
        <v>1</v>
      </c>
      <c r="K16" s="345" t="s">
        <v>60</v>
      </c>
      <c r="L16" s="345">
        <v>1</v>
      </c>
      <c r="M16" s="10"/>
    </row>
    <row r="17" spans="2:14" ht="12" customHeight="1" x14ac:dyDescent="0.2">
      <c r="B17" s="36"/>
      <c r="C17" s="33" t="s">
        <v>394</v>
      </c>
      <c r="D17" s="459">
        <v>10</v>
      </c>
      <c r="E17" s="345">
        <v>3</v>
      </c>
      <c r="F17" s="345">
        <v>2</v>
      </c>
      <c r="G17" s="345">
        <v>4</v>
      </c>
      <c r="H17" s="345">
        <v>1</v>
      </c>
      <c r="I17" s="345" t="s">
        <v>60</v>
      </c>
      <c r="J17" s="345" t="s">
        <v>60</v>
      </c>
      <c r="K17" s="345" t="s">
        <v>60</v>
      </c>
      <c r="L17" s="345" t="s">
        <v>60</v>
      </c>
      <c r="M17" s="10"/>
    </row>
    <row r="18" spans="2:14" ht="12" customHeight="1" x14ac:dyDescent="0.2">
      <c r="B18" s="36"/>
      <c r="C18" s="233" t="s">
        <v>395</v>
      </c>
      <c r="D18" s="459">
        <v>24</v>
      </c>
      <c r="E18" s="345">
        <v>3</v>
      </c>
      <c r="F18" s="345">
        <v>4</v>
      </c>
      <c r="G18" s="345">
        <v>11</v>
      </c>
      <c r="H18" s="345">
        <v>6</v>
      </c>
      <c r="I18" s="345" t="s">
        <v>60</v>
      </c>
      <c r="J18" s="345" t="s">
        <v>60</v>
      </c>
      <c r="K18" s="345" t="s">
        <v>60</v>
      </c>
      <c r="L18" s="345" t="s">
        <v>60</v>
      </c>
      <c r="M18" s="10"/>
    </row>
    <row r="19" spans="2:14" ht="12" customHeight="1" x14ac:dyDescent="0.2">
      <c r="B19" s="36"/>
      <c r="C19" s="33" t="s">
        <v>396</v>
      </c>
      <c r="D19" s="459">
        <v>61</v>
      </c>
      <c r="E19" s="345">
        <v>24</v>
      </c>
      <c r="F19" s="345">
        <v>8</v>
      </c>
      <c r="G19" s="345">
        <v>1</v>
      </c>
      <c r="H19" s="345">
        <v>10</v>
      </c>
      <c r="I19" s="345">
        <v>9</v>
      </c>
      <c r="J19" s="345" t="s">
        <v>60</v>
      </c>
      <c r="K19" s="345">
        <v>2</v>
      </c>
      <c r="L19" s="345">
        <v>7</v>
      </c>
      <c r="M19" s="10"/>
    </row>
    <row r="20" spans="2:14" ht="12" customHeight="1" x14ac:dyDescent="0.2">
      <c r="B20" s="36"/>
      <c r="C20" s="33" t="s">
        <v>397</v>
      </c>
      <c r="D20" s="459">
        <v>76</v>
      </c>
      <c r="E20" s="345">
        <v>35</v>
      </c>
      <c r="F20" s="345">
        <v>12</v>
      </c>
      <c r="G20" s="345">
        <v>6</v>
      </c>
      <c r="H20" s="345">
        <v>12</v>
      </c>
      <c r="I20" s="345">
        <v>1</v>
      </c>
      <c r="J20" s="345" t="s">
        <v>60</v>
      </c>
      <c r="K20" s="345">
        <v>1</v>
      </c>
      <c r="L20" s="345">
        <v>9</v>
      </c>
      <c r="M20" s="10"/>
    </row>
    <row r="21" spans="2:14" ht="12" customHeight="1" x14ac:dyDescent="0.2">
      <c r="B21" s="36"/>
      <c r="C21" s="33" t="s">
        <v>398</v>
      </c>
      <c r="D21" s="459">
        <v>8</v>
      </c>
      <c r="E21" s="345">
        <v>5</v>
      </c>
      <c r="F21" s="345">
        <v>1</v>
      </c>
      <c r="G21" s="345" t="s">
        <v>60</v>
      </c>
      <c r="H21" s="345">
        <v>2</v>
      </c>
      <c r="I21" s="345" t="s">
        <v>60</v>
      </c>
      <c r="J21" s="345" t="s">
        <v>60</v>
      </c>
      <c r="K21" s="345" t="s">
        <v>60</v>
      </c>
      <c r="L21" s="345" t="s">
        <v>60</v>
      </c>
      <c r="M21" s="10"/>
    </row>
    <row r="22" spans="2:14" ht="12" customHeight="1" x14ac:dyDescent="0.2">
      <c r="B22" s="36"/>
      <c r="C22" s="33" t="s">
        <v>399</v>
      </c>
      <c r="D22" s="459">
        <v>117</v>
      </c>
      <c r="E22" s="345">
        <v>46</v>
      </c>
      <c r="F22" s="345">
        <v>5</v>
      </c>
      <c r="G22" s="345">
        <v>5</v>
      </c>
      <c r="H22" s="345">
        <v>20</v>
      </c>
      <c r="I22" s="345" t="s">
        <v>60</v>
      </c>
      <c r="J22" s="345">
        <v>8</v>
      </c>
      <c r="K22" s="345">
        <v>1</v>
      </c>
      <c r="L22" s="345">
        <v>32</v>
      </c>
      <c r="M22" s="10"/>
    </row>
    <row r="23" spans="2:14" ht="12" customHeight="1" x14ac:dyDescent="0.2">
      <c r="B23" s="36"/>
      <c r="C23" s="33" t="s">
        <v>400</v>
      </c>
      <c r="D23" s="459">
        <v>29</v>
      </c>
      <c r="E23" s="345">
        <v>6</v>
      </c>
      <c r="F23" s="345">
        <v>10</v>
      </c>
      <c r="G23" s="345" t="s">
        <v>60</v>
      </c>
      <c r="H23" s="345">
        <v>10</v>
      </c>
      <c r="I23" s="345" t="s">
        <v>60</v>
      </c>
      <c r="J23" s="345" t="s">
        <v>60</v>
      </c>
      <c r="K23" s="345" t="s">
        <v>60</v>
      </c>
      <c r="L23" s="345">
        <v>3</v>
      </c>
      <c r="M23" s="10"/>
    </row>
    <row r="24" spans="2:14" ht="12" customHeight="1" x14ac:dyDescent="0.2">
      <c r="B24" s="36"/>
      <c r="C24" s="460" t="s">
        <v>401</v>
      </c>
      <c r="D24" s="459">
        <v>70</v>
      </c>
      <c r="E24" s="345">
        <v>19</v>
      </c>
      <c r="F24" s="345">
        <v>7</v>
      </c>
      <c r="G24" s="345">
        <v>27</v>
      </c>
      <c r="H24" s="345">
        <v>11</v>
      </c>
      <c r="I24" s="345" t="s">
        <v>60</v>
      </c>
      <c r="J24" s="345" t="s">
        <v>60</v>
      </c>
      <c r="K24" s="345" t="s">
        <v>60</v>
      </c>
      <c r="L24" s="345">
        <v>6</v>
      </c>
      <c r="M24" s="10"/>
      <c r="N24" s="221"/>
    </row>
    <row r="25" spans="2:14" ht="12" customHeight="1" x14ac:dyDescent="0.2">
      <c r="B25" s="36"/>
      <c r="C25" s="460" t="s">
        <v>402</v>
      </c>
      <c r="D25" s="459">
        <v>164</v>
      </c>
      <c r="E25" s="345">
        <v>75</v>
      </c>
      <c r="F25" s="345">
        <v>19</v>
      </c>
      <c r="G25" s="345">
        <v>32</v>
      </c>
      <c r="H25" s="345">
        <v>25</v>
      </c>
      <c r="I25" s="345" t="s">
        <v>60</v>
      </c>
      <c r="J25" s="345">
        <v>1</v>
      </c>
      <c r="K25" s="345">
        <v>2</v>
      </c>
      <c r="L25" s="345">
        <v>10</v>
      </c>
      <c r="M25" s="10"/>
    </row>
    <row r="26" spans="2:14" ht="11.25" customHeight="1" x14ac:dyDescent="0.2">
      <c r="B26" s="36"/>
      <c r="C26" s="33" t="s">
        <v>403</v>
      </c>
      <c r="D26" s="459">
        <v>14</v>
      </c>
      <c r="E26" s="345">
        <v>10</v>
      </c>
      <c r="F26" s="345" t="s">
        <v>60</v>
      </c>
      <c r="G26" s="345">
        <v>3</v>
      </c>
      <c r="H26" s="345">
        <v>1</v>
      </c>
      <c r="I26" s="345" t="s">
        <v>60</v>
      </c>
      <c r="J26" s="345" t="s">
        <v>60</v>
      </c>
      <c r="K26" s="345" t="s">
        <v>60</v>
      </c>
      <c r="L26" s="345" t="s">
        <v>60</v>
      </c>
      <c r="M26" s="10"/>
    </row>
    <row r="27" spans="2:14" ht="12" customHeight="1" x14ac:dyDescent="0.2">
      <c r="D27" s="10"/>
      <c r="E27" s="10"/>
      <c r="F27" s="10"/>
      <c r="G27" s="10"/>
      <c r="H27" s="10"/>
      <c r="I27" s="10"/>
      <c r="J27" s="10"/>
      <c r="K27" s="10"/>
      <c r="L27" s="10"/>
    </row>
    <row r="28" spans="2:14" ht="12" customHeight="1" x14ac:dyDescent="0.2">
      <c r="B28" s="15" t="s">
        <v>87</v>
      </c>
      <c r="K28" s="461"/>
    </row>
    <row r="29" spans="2:14" ht="12" customHeight="1" x14ac:dyDescent="0.2">
      <c r="B29" s="462" t="s">
        <v>404</v>
      </c>
      <c r="C29" s="462"/>
      <c r="D29" s="462"/>
      <c r="E29" s="462"/>
      <c r="F29" s="462"/>
      <c r="G29" s="462"/>
      <c r="H29" s="462"/>
      <c r="I29" s="462"/>
      <c r="J29" s="462"/>
      <c r="K29" s="461"/>
    </row>
    <row r="30" spans="2:14" ht="12" customHeight="1" x14ac:dyDescent="0.2">
      <c r="B30" s="462" t="s">
        <v>405</v>
      </c>
      <c r="C30" s="462"/>
      <c r="D30" s="462"/>
      <c r="E30" s="462"/>
      <c r="F30" s="462"/>
      <c r="G30" s="462"/>
      <c r="H30" s="462"/>
      <c r="I30" s="462"/>
      <c r="J30" s="462"/>
      <c r="K30" s="461"/>
    </row>
    <row r="31" spans="2:14" ht="10.5" customHeight="1" x14ac:dyDescent="0.2">
      <c r="C31" s="463"/>
      <c r="D31" s="464"/>
      <c r="E31" s="321"/>
      <c r="F31" s="321"/>
      <c r="G31" s="465"/>
      <c r="K31" s="461"/>
    </row>
    <row r="32" spans="2:14" x14ac:dyDescent="0.2">
      <c r="D32" s="221"/>
      <c r="E32" s="221"/>
      <c r="F32" s="221"/>
      <c r="G32" s="221"/>
      <c r="H32" s="221"/>
      <c r="I32" s="221"/>
      <c r="J32" s="221"/>
      <c r="K32" s="221"/>
      <c r="L32" s="221"/>
      <c r="M32" s="221"/>
    </row>
    <row r="33" spans="4:11" ht="13" x14ac:dyDescent="0.2">
      <c r="K33" s="466"/>
    </row>
    <row r="34" spans="4:11" ht="13" x14ac:dyDescent="0.2">
      <c r="K34" s="466"/>
    </row>
    <row r="35" spans="4:11" ht="13" x14ac:dyDescent="0.2">
      <c r="K35" s="466"/>
    </row>
    <row r="36" spans="4:11" ht="13" x14ac:dyDescent="0.2">
      <c r="D36" s="15"/>
      <c r="K36" s="466"/>
    </row>
    <row r="37" spans="4:11" ht="13" x14ac:dyDescent="0.2">
      <c r="K37" s="466"/>
    </row>
    <row r="38" spans="4:11" ht="13" x14ac:dyDescent="0.2">
      <c r="K38" s="466"/>
    </row>
    <row r="39" spans="4:11" ht="13" x14ac:dyDescent="0.2">
      <c r="K39" s="466"/>
    </row>
    <row r="40" spans="4:11" ht="13" x14ac:dyDescent="0.2">
      <c r="K40" s="466"/>
    </row>
    <row r="41" spans="4:11" ht="13" x14ac:dyDescent="0.2">
      <c r="K41" s="466"/>
    </row>
  </sheetData>
  <mergeCells count="5">
    <mergeCell ref="B3:C3"/>
    <mergeCell ref="B5:C5"/>
    <mergeCell ref="B6:C6"/>
    <mergeCell ref="B29:J29"/>
    <mergeCell ref="B30:J30"/>
  </mergeCells>
  <phoneticPr fontId="7"/>
  <pageMargins left="0.78740157480314965" right="0.59055118110236227" top="0.98425196850393704" bottom="0.98425196850393704" header="0.51181102362204722" footer="0.51181102362204722"/>
  <pageSetup paperSize="9" orientation="landscape" r:id="rId1"/>
  <headerFooter alignWithMargins="0">
    <oddHeader>&amp;L&amp;F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0B4D5-208C-4124-A490-B9B0D0611C91}">
  <sheetPr>
    <pageSetUpPr fitToPage="1"/>
  </sheetPr>
  <dimension ref="B1:N34"/>
  <sheetViews>
    <sheetView zoomScaleNormal="100" zoomScaleSheetLayoutView="115" workbookViewId="0"/>
  </sheetViews>
  <sheetFormatPr defaultColWidth="9" defaultRowHeight="12" x14ac:dyDescent="0.2"/>
  <cols>
    <col min="1" max="1" width="2.6328125" style="57" customWidth="1"/>
    <col min="2" max="2" width="1.90625" style="57" customWidth="1"/>
    <col min="3" max="3" width="28.08984375" style="57" customWidth="1"/>
    <col min="4" max="12" width="7.6328125" style="57" customWidth="1"/>
    <col min="13" max="16384" width="9" style="57"/>
  </cols>
  <sheetData>
    <row r="1" spans="2:14" ht="14" x14ac:dyDescent="0.2">
      <c r="B1" s="2" t="s">
        <v>357</v>
      </c>
      <c r="C1" s="172"/>
      <c r="D1" s="172"/>
      <c r="E1" s="172"/>
    </row>
    <row r="2" spans="2:14" ht="13" x14ac:dyDescent="0.2">
      <c r="B2" s="322" t="s">
        <v>406</v>
      </c>
      <c r="C2" s="406"/>
    </row>
    <row r="3" spans="2:14" x14ac:dyDescent="0.2">
      <c r="B3" s="44" t="s">
        <v>0</v>
      </c>
      <c r="C3" s="44"/>
      <c r="D3" s="12" t="s">
        <v>3</v>
      </c>
      <c r="E3" s="12" t="s">
        <v>378</v>
      </c>
      <c r="F3" s="12" t="s">
        <v>239</v>
      </c>
      <c r="G3" s="12" t="s">
        <v>379</v>
      </c>
      <c r="H3" s="12" t="s">
        <v>255</v>
      </c>
      <c r="I3" s="12" t="s">
        <v>380</v>
      </c>
      <c r="J3" s="12" t="s">
        <v>381</v>
      </c>
      <c r="K3" s="12" t="s">
        <v>204</v>
      </c>
      <c r="L3" s="12" t="s">
        <v>382</v>
      </c>
    </row>
    <row r="4" spans="2:14" ht="13.5" customHeight="1" x14ac:dyDescent="0.2">
      <c r="B4" s="386"/>
      <c r="C4" s="387"/>
      <c r="D4" s="3" t="s">
        <v>5</v>
      </c>
      <c r="E4" s="3" t="s">
        <v>5</v>
      </c>
      <c r="F4" s="3" t="s">
        <v>5</v>
      </c>
      <c r="G4" s="3" t="s">
        <v>5</v>
      </c>
      <c r="H4" s="3" t="s">
        <v>5</v>
      </c>
      <c r="I4" s="3" t="s">
        <v>5</v>
      </c>
      <c r="J4" s="3" t="s">
        <v>5</v>
      </c>
      <c r="K4" s="3" t="s">
        <v>5</v>
      </c>
      <c r="L4" s="3" t="s">
        <v>5</v>
      </c>
    </row>
    <row r="5" spans="2:14" ht="12" customHeight="1" x14ac:dyDescent="0.2">
      <c r="B5" s="41" t="s">
        <v>364</v>
      </c>
      <c r="C5" s="43"/>
      <c r="D5" s="467">
        <v>2865</v>
      </c>
      <c r="E5" s="467">
        <v>787</v>
      </c>
      <c r="F5" s="467">
        <v>285</v>
      </c>
      <c r="G5" s="467">
        <v>935</v>
      </c>
      <c r="H5" s="467">
        <v>477</v>
      </c>
      <c r="I5" s="467">
        <v>13</v>
      </c>
      <c r="J5" s="467">
        <v>9</v>
      </c>
      <c r="K5" s="467">
        <v>32</v>
      </c>
      <c r="L5" s="467">
        <v>327</v>
      </c>
      <c r="M5" s="10"/>
      <c r="N5" s="10"/>
    </row>
    <row r="6" spans="2:14" ht="12" customHeight="1" x14ac:dyDescent="0.2">
      <c r="B6" s="51" t="s">
        <v>365</v>
      </c>
      <c r="C6" s="53"/>
      <c r="D6" s="468">
        <v>2701</v>
      </c>
      <c r="E6" s="468">
        <v>747</v>
      </c>
      <c r="F6" s="468">
        <v>263</v>
      </c>
      <c r="G6" s="468">
        <v>885</v>
      </c>
      <c r="H6" s="468">
        <v>441</v>
      </c>
      <c r="I6" s="468">
        <v>13</v>
      </c>
      <c r="J6" s="468">
        <v>10</v>
      </c>
      <c r="K6" s="468">
        <v>27</v>
      </c>
      <c r="L6" s="468">
        <v>315</v>
      </c>
      <c r="M6" s="10"/>
      <c r="N6" s="10"/>
    </row>
    <row r="7" spans="2:14" ht="12" customHeight="1" x14ac:dyDescent="0.2">
      <c r="B7" s="36"/>
      <c r="C7" s="469" t="s">
        <v>407</v>
      </c>
      <c r="D7" s="467">
        <v>249</v>
      </c>
      <c r="E7" s="226">
        <v>31</v>
      </c>
      <c r="F7" s="226">
        <v>18</v>
      </c>
      <c r="G7" s="226">
        <v>167</v>
      </c>
      <c r="H7" s="226">
        <v>14</v>
      </c>
      <c r="I7" s="7" t="s">
        <v>60</v>
      </c>
      <c r="J7" s="7">
        <v>7</v>
      </c>
      <c r="K7" s="7" t="s">
        <v>60</v>
      </c>
      <c r="L7" s="226">
        <v>12</v>
      </c>
      <c r="M7" s="10"/>
    </row>
    <row r="8" spans="2:14" ht="12" customHeight="1" x14ac:dyDescent="0.2">
      <c r="B8" s="36"/>
      <c r="C8" s="469" t="s">
        <v>408</v>
      </c>
      <c r="D8" s="467">
        <v>253</v>
      </c>
      <c r="E8" s="226">
        <v>56</v>
      </c>
      <c r="F8" s="226">
        <v>20</v>
      </c>
      <c r="G8" s="226">
        <v>20</v>
      </c>
      <c r="H8" s="226">
        <v>138</v>
      </c>
      <c r="I8" s="7" t="s">
        <v>60</v>
      </c>
      <c r="J8" s="7">
        <v>1</v>
      </c>
      <c r="K8" s="226" t="s">
        <v>60</v>
      </c>
      <c r="L8" s="226">
        <v>18</v>
      </c>
      <c r="M8" s="10"/>
    </row>
    <row r="9" spans="2:14" ht="12" customHeight="1" x14ac:dyDescent="0.2">
      <c r="B9" s="36"/>
      <c r="C9" s="469" t="s">
        <v>409</v>
      </c>
      <c r="D9" s="467">
        <v>172</v>
      </c>
      <c r="E9" s="226">
        <v>48</v>
      </c>
      <c r="F9" s="226">
        <v>26</v>
      </c>
      <c r="G9" s="226">
        <v>23</v>
      </c>
      <c r="H9" s="226">
        <v>37</v>
      </c>
      <c r="I9" s="7">
        <v>3</v>
      </c>
      <c r="J9" s="7" t="s">
        <v>60</v>
      </c>
      <c r="K9" s="226">
        <v>1</v>
      </c>
      <c r="L9" s="226">
        <v>34</v>
      </c>
      <c r="M9" s="10"/>
    </row>
    <row r="10" spans="2:14" ht="12" customHeight="1" x14ac:dyDescent="0.2">
      <c r="B10" s="36"/>
      <c r="C10" s="469" t="s">
        <v>410</v>
      </c>
      <c r="D10" s="467">
        <v>221</v>
      </c>
      <c r="E10" s="226">
        <v>104</v>
      </c>
      <c r="F10" s="226">
        <v>28</v>
      </c>
      <c r="G10" s="226">
        <v>4</v>
      </c>
      <c r="H10" s="226">
        <v>34</v>
      </c>
      <c r="I10" s="226">
        <v>10</v>
      </c>
      <c r="J10" s="226">
        <v>2</v>
      </c>
      <c r="K10" s="226">
        <v>4</v>
      </c>
      <c r="L10" s="226">
        <v>35</v>
      </c>
      <c r="M10" s="10"/>
    </row>
    <row r="11" spans="2:14" ht="12" customHeight="1" x14ac:dyDescent="0.2">
      <c r="B11" s="36"/>
      <c r="C11" s="469" t="s">
        <v>411</v>
      </c>
      <c r="D11" s="467">
        <v>118</v>
      </c>
      <c r="E11" s="226">
        <v>53</v>
      </c>
      <c r="F11" s="226">
        <v>12</v>
      </c>
      <c r="G11" s="226">
        <v>17</v>
      </c>
      <c r="H11" s="226">
        <v>22</v>
      </c>
      <c r="I11" s="7" t="s">
        <v>60</v>
      </c>
      <c r="J11" s="7" t="s">
        <v>60</v>
      </c>
      <c r="K11" s="226">
        <v>2</v>
      </c>
      <c r="L11" s="226">
        <v>12</v>
      </c>
      <c r="M11" s="10"/>
    </row>
    <row r="12" spans="2:14" ht="12" customHeight="1" x14ac:dyDescent="0.2">
      <c r="B12" s="36"/>
      <c r="C12" s="469" t="s">
        <v>412</v>
      </c>
      <c r="D12" s="467">
        <v>23</v>
      </c>
      <c r="E12" s="226">
        <v>6</v>
      </c>
      <c r="F12" s="226">
        <v>10</v>
      </c>
      <c r="G12" s="7">
        <v>3</v>
      </c>
      <c r="H12" s="7">
        <v>1</v>
      </c>
      <c r="I12" s="7" t="s">
        <v>60</v>
      </c>
      <c r="J12" s="7" t="s">
        <v>60</v>
      </c>
      <c r="K12" s="7" t="s">
        <v>60</v>
      </c>
      <c r="L12" s="7">
        <v>3</v>
      </c>
      <c r="M12" s="10"/>
    </row>
    <row r="13" spans="2:14" ht="12" customHeight="1" x14ac:dyDescent="0.2">
      <c r="B13" s="36"/>
      <c r="C13" s="469" t="s">
        <v>413</v>
      </c>
      <c r="D13" s="7">
        <v>2</v>
      </c>
      <c r="E13" s="7">
        <v>1</v>
      </c>
      <c r="F13" s="7" t="s">
        <v>60</v>
      </c>
      <c r="G13" s="7" t="s">
        <v>60</v>
      </c>
      <c r="H13" s="7" t="s">
        <v>60</v>
      </c>
      <c r="I13" s="7" t="s">
        <v>60</v>
      </c>
      <c r="J13" s="7" t="s">
        <v>60</v>
      </c>
      <c r="K13" s="7">
        <v>1</v>
      </c>
      <c r="L13" s="7" t="s">
        <v>60</v>
      </c>
      <c r="M13" s="10"/>
    </row>
    <row r="14" spans="2:14" ht="12" customHeight="1" x14ac:dyDescent="0.2">
      <c r="B14" s="36"/>
      <c r="C14" s="469" t="s">
        <v>414</v>
      </c>
      <c r="D14" s="467">
        <v>50</v>
      </c>
      <c r="E14" s="226">
        <v>18</v>
      </c>
      <c r="F14" s="226">
        <v>2</v>
      </c>
      <c r="G14" s="226">
        <v>25</v>
      </c>
      <c r="H14" s="226">
        <v>3</v>
      </c>
      <c r="I14" s="7" t="s">
        <v>60</v>
      </c>
      <c r="J14" s="7" t="s">
        <v>60</v>
      </c>
      <c r="K14" s="226" t="s">
        <v>60</v>
      </c>
      <c r="L14" s="226">
        <v>2</v>
      </c>
      <c r="M14" s="10"/>
    </row>
    <row r="15" spans="2:14" ht="12" customHeight="1" x14ac:dyDescent="0.2">
      <c r="B15" s="36"/>
      <c r="C15" s="469" t="s">
        <v>415</v>
      </c>
      <c r="D15" s="467">
        <v>158</v>
      </c>
      <c r="E15" s="226">
        <v>22</v>
      </c>
      <c r="F15" s="226">
        <v>20</v>
      </c>
      <c r="G15" s="226">
        <v>92</v>
      </c>
      <c r="H15" s="226">
        <v>8</v>
      </c>
      <c r="I15" s="7" t="s">
        <v>60</v>
      </c>
      <c r="J15" s="7" t="s">
        <v>60</v>
      </c>
      <c r="K15" s="7">
        <v>3</v>
      </c>
      <c r="L15" s="226">
        <v>13</v>
      </c>
      <c r="M15" s="10"/>
    </row>
    <row r="16" spans="2:14" ht="12" customHeight="1" x14ac:dyDescent="0.2">
      <c r="B16" s="36"/>
      <c r="C16" s="469" t="s">
        <v>416</v>
      </c>
      <c r="D16" s="467">
        <v>100</v>
      </c>
      <c r="E16" s="226">
        <v>30</v>
      </c>
      <c r="F16" s="7">
        <v>13</v>
      </c>
      <c r="G16" s="226">
        <v>25</v>
      </c>
      <c r="H16" s="226">
        <v>15</v>
      </c>
      <c r="I16" s="7" t="s">
        <v>60</v>
      </c>
      <c r="J16" s="7" t="s">
        <v>60</v>
      </c>
      <c r="K16" s="7" t="s">
        <v>60</v>
      </c>
      <c r="L16" s="7">
        <v>17</v>
      </c>
      <c r="M16" s="10"/>
    </row>
    <row r="17" spans="2:13" ht="12" customHeight="1" x14ac:dyDescent="0.2">
      <c r="B17" s="36"/>
      <c r="C17" s="469" t="s">
        <v>417</v>
      </c>
      <c r="D17" s="467">
        <v>32</v>
      </c>
      <c r="E17" s="226">
        <v>22</v>
      </c>
      <c r="F17" s="226" t="s">
        <v>60</v>
      </c>
      <c r="G17" s="226">
        <v>5</v>
      </c>
      <c r="H17" s="226">
        <v>4</v>
      </c>
      <c r="I17" s="7" t="s">
        <v>60</v>
      </c>
      <c r="J17" s="7" t="s">
        <v>60</v>
      </c>
      <c r="K17" s="7" t="s">
        <v>60</v>
      </c>
      <c r="L17" s="226">
        <v>1</v>
      </c>
      <c r="M17" s="10"/>
    </row>
    <row r="18" spans="2:13" ht="12" customHeight="1" x14ac:dyDescent="0.2">
      <c r="B18" s="36"/>
      <c r="C18" s="469" t="s">
        <v>418</v>
      </c>
      <c r="D18" s="467">
        <v>945</v>
      </c>
      <c r="E18" s="7">
        <v>336</v>
      </c>
      <c r="F18" s="7">
        <v>93</v>
      </c>
      <c r="G18" s="226">
        <v>301</v>
      </c>
      <c r="H18" s="226">
        <v>93</v>
      </c>
      <c r="I18" s="7" t="s">
        <v>60</v>
      </c>
      <c r="J18" s="7" t="s">
        <v>60</v>
      </c>
      <c r="K18" s="7">
        <v>9</v>
      </c>
      <c r="L18" s="7">
        <v>113</v>
      </c>
      <c r="M18" s="10"/>
    </row>
    <row r="19" spans="2:13" ht="12" customHeight="1" x14ac:dyDescent="0.2">
      <c r="B19" s="36"/>
      <c r="C19" s="469" t="s">
        <v>419</v>
      </c>
      <c r="D19" s="467">
        <v>231</v>
      </c>
      <c r="E19" s="226">
        <v>12</v>
      </c>
      <c r="F19" s="226">
        <v>16</v>
      </c>
      <c r="G19" s="226">
        <v>116</v>
      </c>
      <c r="H19" s="226">
        <v>39</v>
      </c>
      <c r="I19" s="7" t="s">
        <v>60</v>
      </c>
      <c r="J19" s="7" t="s">
        <v>60</v>
      </c>
      <c r="K19" s="7">
        <v>7</v>
      </c>
      <c r="L19" s="226">
        <v>41</v>
      </c>
      <c r="M19" s="10"/>
    </row>
    <row r="20" spans="2:13" ht="12" customHeight="1" x14ac:dyDescent="0.2">
      <c r="B20" s="36"/>
      <c r="C20" s="469" t="s">
        <v>420</v>
      </c>
      <c r="D20" s="467">
        <v>36</v>
      </c>
      <c r="E20" s="226">
        <v>4</v>
      </c>
      <c r="F20" s="226" t="s">
        <v>60</v>
      </c>
      <c r="G20" s="226">
        <v>22</v>
      </c>
      <c r="H20" s="226">
        <v>4</v>
      </c>
      <c r="I20" s="7" t="s">
        <v>60</v>
      </c>
      <c r="J20" s="7" t="s">
        <v>60</v>
      </c>
      <c r="K20" s="7" t="s">
        <v>60</v>
      </c>
      <c r="L20" s="226">
        <v>6</v>
      </c>
      <c r="M20" s="10"/>
    </row>
    <row r="21" spans="2:13" ht="12" customHeight="1" x14ac:dyDescent="0.2">
      <c r="B21" s="36"/>
      <c r="C21" s="469" t="s">
        <v>421</v>
      </c>
      <c r="D21" s="467">
        <v>71</v>
      </c>
      <c r="E21" s="226">
        <v>3</v>
      </c>
      <c r="F21" s="226">
        <v>4</v>
      </c>
      <c r="G21" s="226">
        <v>52</v>
      </c>
      <c r="H21" s="226">
        <v>5</v>
      </c>
      <c r="I21" s="7" t="s">
        <v>60</v>
      </c>
      <c r="J21" s="7" t="s">
        <v>60</v>
      </c>
      <c r="K21" s="7" t="s">
        <v>60</v>
      </c>
      <c r="L21" s="226">
        <v>7</v>
      </c>
      <c r="M21" s="10"/>
    </row>
    <row r="22" spans="2:13" ht="12" customHeight="1" x14ac:dyDescent="0.2">
      <c r="B22" s="36"/>
      <c r="C22" s="469" t="s">
        <v>422</v>
      </c>
      <c r="D22" s="467">
        <v>40</v>
      </c>
      <c r="E22" s="226">
        <v>1</v>
      </c>
      <c r="F22" s="7">
        <v>1</v>
      </c>
      <c r="G22" s="226">
        <v>13</v>
      </c>
      <c r="H22" s="226">
        <v>24</v>
      </c>
      <c r="I22" s="7" t="s">
        <v>60</v>
      </c>
      <c r="J22" s="7" t="s">
        <v>60</v>
      </c>
      <c r="K22" s="7" t="s">
        <v>60</v>
      </c>
      <c r="L22" s="7">
        <v>1</v>
      </c>
      <c r="M22" s="10"/>
    </row>
    <row r="23" spans="2:13" x14ac:dyDescent="0.2">
      <c r="D23" s="10"/>
      <c r="E23" s="10"/>
      <c r="F23" s="10"/>
      <c r="G23" s="10"/>
      <c r="H23" s="10"/>
      <c r="I23" s="10"/>
      <c r="J23" s="10"/>
      <c r="K23" s="10"/>
      <c r="L23" s="10"/>
    </row>
    <row r="24" spans="2:13" x14ac:dyDescent="0.2">
      <c r="B24" s="15" t="s">
        <v>87</v>
      </c>
      <c r="K24" s="470"/>
    </row>
    <row r="25" spans="2:13" x14ac:dyDescent="0.2">
      <c r="B25" s="15" t="s">
        <v>423</v>
      </c>
      <c r="K25" s="470"/>
    </row>
    <row r="26" spans="2:13" x14ac:dyDescent="0.2">
      <c r="B26" s="15"/>
      <c r="D26" s="10"/>
      <c r="E26" s="10"/>
      <c r="F26" s="10"/>
      <c r="G26" s="10"/>
      <c r="H26" s="10"/>
      <c r="I26" s="10"/>
      <c r="J26" s="10"/>
      <c r="K26" s="10"/>
      <c r="L26" s="10"/>
    </row>
    <row r="27" spans="2:13" x14ac:dyDescent="0.2">
      <c r="D27" s="10"/>
      <c r="E27" s="10"/>
      <c r="F27" s="10"/>
      <c r="G27" s="10"/>
      <c r="H27" s="10"/>
      <c r="I27" s="10"/>
      <c r="J27" s="10"/>
      <c r="K27" s="10"/>
      <c r="L27" s="10"/>
    </row>
    <row r="28" spans="2:13" x14ac:dyDescent="0.2">
      <c r="K28" s="471"/>
    </row>
    <row r="29" spans="2:13" x14ac:dyDescent="0.2">
      <c r="K29" s="471"/>
    </row>
    <row r="30" spans="2:13" x14ac:dyDescent="0.2">
      <c r="K30" s="471"/>
    </row>
    <row r="31" spans="2:13" x14ac:dyDescent="0.2">
      <c r="K31" s="471"/>
    </row>
    <row r="32" spans="2:13" x14ac:dyDescent="0.2">
      <c r="K32" s="471"/>
    </row>
    <row r="33" spans="11:11" x14ac:dyDescent="0.2">
      <c r="K33" s="471"/>
    </row>
    <row r="34" spans="11:11" x14ac:dyDescent="0.2">
      <c r="K34" s="471"/>
    </row>
  </sheetData>
  <mergeCells count="3">
    <mergeCell ref="B3:C3"/>
    <mergeCell ref="B5:C5"/>
    <mergeCell ref="B6:C6"/>
  </mergeCells>
  <phoneticPr fontId="7"/>
  <pageMargins left="0.78740157480314965" right="0.59055118110236227" top="0.98425196850393704" bottom="0.98425196850393704" header="0.51181102362204722" footer="0.51181102362204722"/>
  <pageSetup paperSize="9" orientation="landscape" r:id="rId1"/>
  <headerFooter alignWithMargins="0">
    <oddHeader>&amp;L&amp;F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2254-AE8C-4B68-AC57-272CA6EDB245}">
  <sheetPr>
    <pageSetUpPr fitToPage="1"/>
  </sheetPr>
  <dimension ref="B1:N37"/>
  <sheetViews>
    <sheetView zoomScaleNormal="100" zoomScaleSheetLayoutView="115" workbookViewId="0"/>
  </sheetViews>
  <sheetFormatPr defaultColWidth="9" defaultRowHeight="12" x14ac:dyDescent="0.2"/>
  <cols>
    <col min="1" max="1" width="2.08984375" style="57" customWidth="1"/>
    <col min="2" max="3" width="1.90625" style="57" customWidth="1"/>
    <col min="4" max="4" width="8.81640625" style="57" customWidth="1"/>
    <col min="5" max="5" width="7.81640625" style="57" customWidth="1"/>
    <col min="6" max="6" width="9.08984375" style="57" bestFit="1" customWidth="1"/>
    <col min="7" max="10" width="7.81640625" style="57" customWidth="1"/>
    <col min="11" max="12" width="7.90625" style="57" customWidth="1"/>
    <col min="13" max="15" width="8.6328125" style="57" customWidth="1"/>
    <col min="16" max="256" width="9" style="57"/>
    <col min="257" max="257" width="2.08984375" style="57" customWidth="1"/>
    <col min="258" max="259" width="1.90625" style="57" customWidth="1"/>
    <col min="260" max="260" width="8.81640625" style="57" customWidth="1"/>
    <col min="261" max="261" width="7.81640625" style="57" customWidth="1"/>
    <col min="262" max="262" width="9.08984375" style="57" bestFit="1" customWidth="1"/>
    <col min="263" max="266" width="7.81640625" style="57" customWidth="1"/>
    <col min="267" max="268" width="7.90625" style="57" customWidth="1"/>
    <col min="269" max="271" width="8.6328125" style="57" customWidth="1"/>
    <col min="272" max="512" width="9" style="57"/>
    <col min="513" max="513" width="2.08984375" style="57" customWidth="1"/>
    <col min="514" max="515" width="1.90625" style="57" customWidth="1"/>
    <col min="516" max="516" width="8.81640625" style="57" customWidth="1"/>
    <col min="517" max="517" width="7.81640625" style="57" customWidth="1"/>
    <col min="518" max="518" width="9.08984375" style="57" bestFit="1" customWidth="1"/>
    <col min="519" max="522" width="7.81640625" style="57" customWidth="1"/>
    <col min="523" max="524" width="7.90625" style="57" customWidth="1"/>
    <col min="525" max="527" width="8.6328125" style="57" customWidth="1"/>
    <col min="528" max="768" width="9" style="57"/>
    <col min="769" max="769" width="2.08984375" style="57" customWidth="1"/>
    <col min="770" max="771" width="1.90625" style="57" customWidth="1"/>
    <col min="772" max="772" width="8.81640625" style="57" customWidth="1"/>
    <col min="773" max="773" width="7.81640625" style="57" customWidth="1"/>
    <col min="774" max="774" width="9.08984375" style="57" bestFit="1" customWidth="1"/>
    <col min="775" max="778" width="7.81640625" style="57" customWidth="1"/>
    <col min="779" max="780" width="7.90625" style="57" customWidth="1"/>
    <col min="781" max="783" width="8.6328125" style="57" customWidth="1"/>
    <col min="784" max="1024" width="9" style="57"/>
    <col min="1025" max="1025" width="2.08984375" style="57" customWidth="1"/>
    <col min="1026" max="1027" width="1.90625" style="57" customWidth="1"/>
    <col min="1028" max="1028" width="8.81640625" style="57" customWidth="1"/>
    <col min="1029" max="1029" width="7.81640625" style="57" customWidth="1"/>
    <col min="1030" max="1030" width="9.08984375" style="57" bestFit="1" customWidth="1"/>
    <col min="1031" max="1034" width="7.81640625" style="57" customWidth="1"/>
    <col min="1035" max="1036" width="7.90625" style="57" customWidth="1"/>
    <col min="1037" max="1039" width="8.6328125" style="57" customWidth="1"/>
    <col min="1040" max="1280" width="9" style="57"/>
    <col min="1281" max="1281" width="2.08984375" style="57" customWidth="1"/>
    <col min="1282" max="1283" width="1.90625" style="57" customWidth="1"/>
    <col min="1284" max="1284" width="8.81640625" style="57" customWidth="1"/>
    <col min="1285" max="1285" width="7.81640625" style="57" customWidth="1"/>
    <col min="1286" max="1286" width="9.08984375" style="57" bestFit="1" customWidth="1"/>
    <col min="1287" max="1290" width="7.81640625" style="57" customWidth="1"/>
    <col min="1291" max="1292" width="7.90625" style="57" customWidth="1"/>
    <col min="1293" max="1295" width="8.6328125" style="57" customWidth="1"/>
    <col min="1296" max="1536" width="9" style="57"/>
    <col min="1537" max="1537" width="2.08984375" style="57" customWidth="1"/>
    <col min="1538" max="1539" width="1.90625" style="57" customWidth="1"/>
    <col min="1540" max="1540" width="8.81640625" style="57" customWidth="1"/>
    <col min="1541" max="1541" width="7.81640625" style="57" customWidth="1"/>
    <col min="1542" max="1542" width="9.08984375" style="57" bestFit="1" customWidth="1"/>
    <col min="1543" max="1546" width="7.81640625" style="57" customWidth="1"/>
    <col min="1547" max="1548" width="7.90625" style="57" customWidth="1"/>
    <col min="1549" max="1551" width="8.6328125" style="57" customWidth="1"/>
    <col min="1552" max="1792" width="9" style="57"/>
    <col min="1793" max="1793" width="2.08984375" style="57" customWidth="1"/>
    <col min="1794" max="1795" width="1.90625" style="57" customWidth="1"/>
    <col min="1796" max="1796" width="8.81640625" style="57" customWidth="1"/>
    <col min="1797" max="1797" width="7.81640625" style="57" customWidth="1"/>
    <col min="1798" max="1798" width="9.08984375" style="57" bestFit="1" customWidth="1"/>
    <col min="1799" max="1802" width="7.81640625" style="57" customWidth="1"/>
    <col min="1803" max="1804" width="7.90625" style="57" customWidth="1"/>
    <col min="1805" max="1807" width="8.6328125" style="57" customWidth="1"/>
    <col min="1808" max="2048" width="9" style="57"/>
    <col min="2049" max="2049" width="2.08984375" style="57" customWidth="1"/>
    <col min="2050" max="2051" width="1.90625" style="57" customWidth="1"/>
    <col min="2052" max="2052" width="8.81640625" style="57" customWidth="1"/>
    <col min="2053" max="2053" width="7.81640625" style="57" customWidth="1"/>
    <col min="2054" max="2054" width="9.08984375" style="57" bestFit="1" customWidth="1"/>
    <col min="2055" max="2058" width="7.81640625" style="57" customWidth="1"/>
    <col min="2059" max="2060" width="7.90625" style="57" customWidth="1"/>
    <col min="2061" max="2063" width="8.6328125" style="57" customWidth="1"/>
    <col min="2064" max="2304" width="9" style="57"/>
    <col min="2305" max="2305" width="2.08984375" style="57" customWidth="1"/>
    <col min="2306" max="2307" width="1.90625" style="57" customWidth="1"/>
    <col min="2308" max="2308" width="8.81640625" style="57" customWidth="1"/>
    <col min="2309" max="2309" width="7.81640625" style="57" customWidth="1"/>
    <col min="2310" max="2310" width="9.08984375" style="57" bestFit="1" customWidth="1"/>
    <col min="2311" max="2314" width="7.81640625" style="57" customWidth="1"/>
    <col min="2315" max="2316" width="7.90625" style="57" customWidth="1"/>
    <col min="2317" max="2319" width="8.6328125" style="57" customWidth="1"/>
    <col min="2320" max="2560" width="9" style="57"/>
    <col min="2561" max="2561" width="2.08984375" style="57" customWidth="1"/>
    <col min="2562" max="2563" width="1.90625" style="57" customWidth="1"/>
    <col min="2564" max="2564" width="8.81640625" style="57" customWidth="1"/>
    <col min="2565" max="2565" width="7.81640625" style="57" customWidth="1"/>
    <col min="2566" max="2566" width="9.08984375" style="57" bestFit="1" customWidth="1"/>
    <col min="2567" max="2570" width="7.81640625" style="57" customWidth="1"/>
    <col min="2571" max="2572" width="7.90625" style="57" customWidth="1"/>
    <col min="2573" max="2575" width="8.6328125" style="57" customWidth="1"/>
    <col min="2576" max="2816" width="9" style="57"/>
    <col min="2817" max="2817" width="2.08984375" style="57" customWidth="1"/>
    <col min="2818" max="2819" width="1.90625" style="57" customWidth="1"/>
    <col min="2820" max="2820" width="8.81640625" style="57" customWidth="1"/>
    <col min="2821" max="2821" width="7.81640625" style="57" customWidth="1"/>
    <col min="2822" max="2822" width="9.08984375" style="57" bestFit="1" customWidth="1"/>
    <col min="2823" max="2826" width="7.81640625" style="57" customWidth="1"/>
    <col min="2827" max="2828" width="7.90625" style="57" customWidth="1"/>
    <col min="2829" max="2831" width="8.6328125" style="57" customWidth="1"/>
    <col min="2832" max="3072" width="9" style="57"/>
    <col min="3073" max="3073" width="2.08984375" style="57" customWidth="1"/>
    <col min="3074" max="3075" width="1.90625" style="57" customWidth="1"/>
    <col min="3076" max="3076" width="8.81640625" style="57" customWidth="1"/>
    <col min="3077" max="3077" width="7.81640625" style="57" customWidth="1"/>
    <col min="3078" max="3078" width="9.08984375" style="57" bestFit="1" customWidth="1"/>
    <col min="3079" max="3082" width="7.81640625" style="57" customWidth="1"/>
    <col min="3083" max="3084" width="7.90625" style="57" customWidth="1"/>
    <col min="3085" max="3087" width="8.6328125" style="57" customWidth="1"/>
    <col min="3088" max="3328" width="9" style="57"/>
    <col min="3329" max="3329" width="2.08984375" style="57" customWidth="1"/>
    <col min="3330" max="3331" width="1.90625" style="57" customWidth="1"/>
    <col min="3332" max="3332" width="8.81640625" style="57" customWidth="1"/>
    <col min="3333" max="3333" width="7.81640625" style="57" customWidth="1"/>
    <col min="3334" max="3334" width="9.08984375" style="57" bestFit="1" customWidth="1"/>
    <col min="3335" max="3338" width="7.81640625" style="57" customWidth="1"/>
    <col min="3339" max="3340" width="7.90625" style="57" customWidth="1"/>
    <col min="3341" max="3343" width="8.6328125" style="57" customWidth="1"/>
    <col min="3344" max="3584" width="9" style="57"/>
    <col min="3585" max="3585" width="2.08984375" style="57" customWidth="1"/>
    <col min="3586" max="3587" width="1.90625" style="57" customWidth="1"/>
    <col min="3588" max="3588" width="8.81640625" style="57" customWidth="1"/>
    <col min="3589" max="3589" width="7.81640625" style="57" customWidth="1"/>
    <col min="3590" max="3590" width="9.08984375" style="57" bestFit="1" customWidth="1"/>
    <col min="3591" max="3594" width="7.81640625" style="57" customWidth="1"/>
    <col min="3595" max="3596" width="7.90625" style="57" customWidth="1"/>
    <col min="3597" max="3599" width="8.6328125" style="57" customWidth="1"/>
    <col min="3600" max="3840" width="9" style="57"/>
    <col min="3841" max="3841" width="2.08984375" style="57" customWidth="1"/>
    <col min="3842" max="3843" width="1.90625" style="57" customWidth="1"/>
    <col min="3844" max="3844" width="8.81640625" style="57" customWidth="1"/>
    <col min="3845" max="3845" width="7.81640625" style="57" customWidth="1"/>
    <col min="3846" max="3846" width="9.08984375" style="57" bestFit="1" customWidth="1"/>
    <col min="3847" max="3850" width="7.81640625" style="57" customWidth="1"/>
    <col min="3851" max="3852" width="7.90625" style="57" customWidth="1"/>
    <col min="3853" max="3855" width="8.6328125" style="57" customWidth="1"/>
    <col min="3856" max="4096" width="9" style="57"/>
    <col min="4097" max="4097" width="2.08984375" style="57" customWidth="1"/>
    <col min="4098" max="4099" width="1.90625" style="57" customWidth="1"/>
    <col min="4100" max="4100" width="8.81640625" style="57" customWidth="1"/>
    <col min="4101" max="4101" width="7.81640625" style="57" customWidth="1"/>
    <col min="4102" max="4102" width="9.08984375" style="57" bestFit="1" customWidth="1"/>
    <col min="4103" max="4106" width="7.81640625" style="57" customWidth="1"/>
    <col min="4107" max="4108" width="7.90625" style="57" customWidth="1"/>
    <col min="4109" max="4111" width="8.6328125" style="57" customWidth="1"/>
    <col min="4112" max="4352" width="9" style="57"/>
    <col min="4353" max="4353" width="2.08984375" style="57" customWidth="1"/>
    <col min="4354" max="4355" width="1.90625" style="57" customWidth="1"/>
    <col min="4356" max="4356" width="8.81640625" style="57" customWidth="1"/>
    <col min="4357" max="4357" width="7.81640625" style="57" customWidth="1"/>
    <col min="4358" max="4358" width="9.08984375" style="57" bestFit="1" customWidth="1"/>
    <col min="4359" max="4362" width="7.81640625" style="57" customWidth="1"/>
    <col min="4363" max="4364" width="7.90625" style="57" customWidth="1"/>
    <col min="4365" max="4367" width="8.6328125" style="57" customWidth="1"/>
    <col min="4368" max="4608" width="9" style="57"/>
    <col min="4609" max="4609" width="2.08984375" style="57" customWidth="1"/>
    <col min="4610" max="4611" width="1.90625" style="57" customWidth="1"/>
    <col min="4612" max="4612" width="8.81640625" style="57" customWidth="1"/>
    <col min="4613" max="4613" width="7.81640625" style="57" customWidth="1"/>
    <col min="4614" max="4614" width="9.08984375" style="57" bestFit="1" customWidth="1"/>
    <col min="4615" max="4618" width="7.81640625" style="57" customWidth="1"/>
    <col min="4619" max="4620" width="7.90625" style="57" customWidth="1"/>
    <col min="4621" max="4623" width="8.6328125" style="57" customWidth="1"/>
    <col min="4624" max="4864" width="9" style="57"/>
    <col min="4865" max="4865" width="2.08984375" style="57" customWidth="1"/>
    <col min="4866" max="4867" width="1.90625" style="57" customWidth="1"/>
    <col min="4868" max="4868" width="8.81640625" style="57" customWidth="1"/>
    <col min="4869" max="4869" width="7.81640625" style="57" customWidth="1"/>
    <col min="4870" max="4870" width="9.08984375" style="57" bestFit="1" customWidth="1"/>
    <col min="4871" max="4874" width="7.81640625" style="57" customWidth="1"/>
    <col min="4875" max="4876" width="7.90625" style="57" customWidth="1"/>
    <col min="4877" max="4879" width="8.6328125" style="57" customWidth="1"/>
    <col min="4880" max="5120" width="9" style="57"/>
    <col min="5121" max="5121" width="2.08984375" style="57" customWidth="1"/>
    <col min="5122" max="5123" width="1.90625" style="57" customWidth="1"/>
    <col min="5124" max="5124" width="8.81640625" style="57" customWidth="1"/>
    <col min="5125" max="5125" width="7.81640625" style="57" customWidth="1"/>
    <col min="5126" max="5126" width="9.08984375" style="57" bestFit="1" customWidth="1"/>
    <col min="5127" max="5130" width="7.81640625" style="57" customWidth="1"/>
    <col min="5131" max="5132" width="7.90625" style="57" customWidth="1"/>
    <col min="5133" max="5135" width="8.6328125" style="57" customWidth="1"/>
    <col min="5136" max="5376" width="9" style="57"/>
    <col min="5377" max="5377" width="2.08984375" style="57" customWidth="1"/>
    <col min="5378" max="5379" width="1.90625" style="57" customWidth="1"/>
    <col min="5380" max="5380" width="8.81640625" style="57" customWidth="1"/>
    <col min="5381" max="5381" width="7.81640625" style="57" customWidth="1"/>
    <col min="5382" max="5382" width="9.08984375" style="57" bestFit="1" customWidth="1"/>
    <col min="5383" max="5386" width="7.81640625" style="57" customWidth="1"/>
    <col min="5387" max="5388" width="7.90625" style="57" customWidth="1"/>
    <col min="5389" max="5391" width="8.6328125" style="57" customWidth="1"/>
    <col min="5392" max="5632" width="9" style="57"/>
    <col min="5633" max="5633" width="2.08984375" style="57" customWidth="1"/>
    <col min="5634" max="5635" width="1.90625" style="57" customWidth="1"/>
    <col min="5636" max="5636" width="8.81640625" style="57" customWidth="1"/>
    <col min="5637" max="5637" width="7.81640625" style="57" customWidth="1"/>
    <col min="5638" max="5638" width="9.08984375" style="57" bestFit="1" customWidth="1"/>
    <col min="5639" max="5642" width="7.81640625" style="57" customWidth="1"/>
    <col min="5643" max="5644" width="7.90625" style="57" customWidth="1"/>
    <col min="5645" max="5647" width="8.6328125" style="57" customWidth="1"/>
    <col min="5648" max="5888" width="9" style="57"/>
    <col min="5889" max="5889" width="2.08984375" style="57" customWidth="1"/>
    <col min="5890" max="5891" width="1.90625" style="57" customWidth="1"/>
    <col min="5892" max="5892" width="8.81640625" style="57" customWidth="1"/>
    <col min="5893" max="5893" width="7.81640625" style="57" customWidth="1"/>
    <col min="5894" max="5894" width="9.08984375" style="57" bestFit="1" customWidth="1"/>
    <col min="5895" max="5898" width="7.81640625" style="57" customWidth="1"/>
    <col min="5899" max="5900" width="7.90625" style="57" customWidth="1"/>
    <col min="5901" max="5903" width="8.6328125" style="57" customWidth="1"/>
    <col min="5904" max="6144" width="9" style="57"/>
    <col min="6145" max="6145" width="2.08984375" style="57" customWidth="1"/>
    <col min="6146" max="6147" width="1.90625" style="57" customWidth="1"/>
    <col min="6148" max="6148" width="8.81640625" style="57" customWidth="1"/>
    <col min="6149" max="6149" width="7.81640625" style="57" customWidth="1"/>
    <col min="6150" max="6150" width="9.08984375" style="57" bestFit="1" customWidth="1"/>
    <col min="6151" max="6154" width="7.81640625" style="57" customWidth="1"/>
    <col min="6155" max="6156" width="7.90625" style="57" customWidth="1"/>
    <col min="6157" max="6159" width="8.6328125" style="57" customWidth="1"/>
    <col min="6160" max="6400" width="9" style="57"/>
    <col min="6401" max="6401" width="2.08984375" style="57" customWidth="1"/>
    <col min="6402" max="6403" width="1.90625" style="57" customWidth="1"/>
    <col min="6404" max="6404" width="8.81640625" style="57" customWidth="1"/>
    <col min="6405" max="6405" width="7.81640625" style="57" customWidth="1"/>
    <col min="6406" max="6406" width="9.08984375" style="57" bestFit="1" customWidth="1"/>
    <col min="6407" max="6410" width="7.81640625" style="57" customWidth="1"/>
    <col min="6411" max="6412" width="7.90625" style="57" customWidth="1"/>
    <col min="6413" max="6415" width="8.6328125" style="57" customWidth="1"/>
    <col min="6416" max="6656" width="9" style="57"/>
    <col min="6657" max="6657" width="2.08984375" style="57" customWidth="1"/>
    <col min="6658" max="6659" width="1.90625" style="57" customWidth="1"/>
    <col min="6660" max="6660" width="8.81640625" style="57" customWidth="1"/>
    <col min="6661" max="6661" width="7.81640625" style="57" customWidth="1"/>
    <col min="6662" max="6662" width="9.08984375" style="57" bestFit="1" customWidth="1"/>
    <col min="6663" max="6666" width="7.81640625" style="57" customWidth="1"/>
    <col min="6667" max="6668" width="7.90625" style="57" customWidth="1"/>
    <col min="6669" max="6671" width="8.6328125" style="57" customWidth="1"/>
    <col min="6672" max="6912" width="9" style="57"/>
    <col min="6913" max="6913" width="2.08984375" style="57" customWidth="1"/>
    <col min="6914" max="6915" width="1.90625" style="57" customWidth="1"/>
    <col min="6916" max="6916" width="8.81640625" style="57" customWidth="1"/>
    <col min="6917" max="6917" width="7.81640625" style="57" customWidth="1"/>
    <col min="6918" max="6918" width="9.08984375" style="57" bestFit="1" customWidth="1"/>
    <col min="6919" max="6922" width="7.81640625" style="57" customWidth="1"/>
    <col min="6923" max="6924" width="7.90625" style="57" customWidth="1"/>
    <col min="6925" max="6927" width="8.6328125" style="57" customWidth="1"/>
    <col min="6928" max="7168" width="9" style="57"/>
    <col min="7169" max="7169" width="2.08984375" style="57" customWidth="1"/>
    <col min="7170" max="7171" width="1.90625" style="57" customWidth="1"/>
    <col min="7172" max="7172" width="8.81640625" style="57" customWidth="1"/>
    <col min="7173" max="7173" width="7.81640625" style="57" customWidth="1"/>
    <col min="7174" max="7174" width="9.08984375" style="57" bestFit="1" customWidth="1"/>
    <col min="7175" max="7178" width="7.81640625" style="57" customWidth="1"/>
    <col min="7179" max="7180" width="7.90625" style="57" customWidth="1"/>
    <col min="7181" max="7183" width="8.6328125" style="57" customWidth="1"/>
    <col min="7184" max="7424" width="9" style="57"/>
    <col min="7425" max="7425" width="2.08984375" style="57" customWidth="1"/>
    <col min="7426" max="7427" width="1.90625" style="57" customWidth="1"/>
    <col min="7428" max="7428" width="8.81640625" style="57" customWidth="1"/>
    <col min="7429" max="7429" width="7.81640625" style="57" customWidth="1"/>
    <col min="7430" max="7430" width="9.08984375" style="57" bestFit="1" customWidth="1"/>
    <col min="7431" max="7434" width="7.81640625" style="57" customWidth="1"/>
    <col min="7435" max="7436" width="7.90625" style="57" customWidth="1"/>
    <col min="7437" max="7439" width="8.6328125" style="57" customWidth="1"/>
    <col min="7440" max="7680" width="9" style="57"/>
    <col min="7681" max="7681" width="2.08984375" style="57" customWidth="1"/>
    <col min="7682" max="7683" width="1.90625" style="57" customWidth="1"/>
    <col min="7684" max="7684" width="8.81640625" style="57" customWidth="1"/>
    <col min="7685" max="7685" width="7.81640625" style="57" customWidth="1"/>
    <col min="7686" max="7686" width="9.08984375" style="57" bestFit="1" customWidth="1"/>
    <col min="7687" max="7690" width="7.81640625" style="57" customWidth="1"/>
    <col min="7691" max="7692" width="7.90625" style="57" customWidth="1"/>
    <col min="7693" max="7695" width="8.6328125" style="57" customWidth="1"/>
    <col min="7696" max="7936" width="9" style="57"/>
    <col min="7937" max="7937" width="2.08984375" style="57" customWidth="1"/>
    <col min="7938" max="7939" width="1.90625" style="57" customWidth="1"/>
    <col min="7940" max="7940" width="8.81640625" style="57" customWidth="1"/>
    <col min="7941" max="7941" width="7.81640625" style="57" customWidth="1"/>
    <col min="7942" max="7942" width="9.08984375" style="57" bestFit="1" customWidth="1"/>
    <col min="7943" max="7946" width="7.81640625" style="57" customWidth="1"/>
    <col min="7947" max="7948" width="7.90625" style="57" customWidth="1"/>
    <col min="7949" max="7951" width="8.6328125" style="57" customWidth="1"/>
    <col min="7952" max="8192" width="9" style="57"/>
    <col min="8193" max="8193" width="2.08984375" style="57" customWidth="1"/>
    <col min="8194" max="8195" width="1.90625" style="57" customWidth="1"/>
    <col min="8196" max="8196" width="8.81640625" style="57" customWidth="1"/>
    <col min="8197" max="8197" width="7.81640625" style="57" customWidth="1"/>
    <col min="8198" max="8198" width="9.08984375" style="57" bestFit="1" customWidth="1"/>
    <col min="8199" max="8202" width="7.81640625" style="57" customWidth="1"/>
    <col min="8203" max="8204" width="7.90625" style="57" customWidth="1"/>
    <col min="8205" max="8207" width="8.6328125" style="57" customWidth="1"/>
    <col min="8208" max="8448" width="9" style="57"/>
    <col min="8449" max="8449" width="2.08984375" style="57" customWidth="1"/>
    <col min="8450" max="8451" width="1.90625" style="57" customWidth="1"/>
    <col min="8452" max="8452" width="8.81640625" style="57" customWidth="1"/>
    <col min="8453" max="8453" width="7.81640625" style="57" customWidth="1"/>
    <col min="8454" max="8454" width="9.08984375" style="57" bestFit="1" customWidth="1"/>
    <col min="8455" max="8458" width="7.81640625" style="57" customWidth="1"/>
    <col min="8459" max="8460" width="7.90625" style="57" customWidth="1"/>
    <col min="8461" max="8463" width="8.6328125" style="57" customWidth="1"/>
    <col min="8464" max="8704" width="9" style="57"/>
    <col min="8705" max="8705" width="2.08984375" style="57" customWidth="1"/>
    <col min="8706" max="8707" width="1.90625" style="57" customWidth="1"/>
    <col min="8708" max="8708" width="8.81640625" style="57" customWidth="1"/>
    <col min="8709" max="8709" width="7.81640625" style="57" customWidth="1"/>
    <col min="8710" max="8710" width="9.08984375" style="57" bestFit="1" customWidth="1"/>
    <col min="8711" max="8714" width="7.81640625" style="57" customWidth="1"/>
    <col min="8715" max="8716" width="7.90625" style="57" customWidth="1"/>
    <col min="8717" max="8719" width="8.6328125" style="57" customWidth="1"/>
    <col min="8720" max="8960" width="9" style="57"/>
    <col min="8961" max="8961" width="2.08984375" style="57" customWidth="1"/>
    <col min="8962" max="8963" width="1.90625" style="57" customWidth="1"/>
    <col min="8964" max="8964" width="8.81640625" style="57" customWidth="1"/>
    <col min="8965" max="8965" width="7.81640625" style="57" customWidth="1"/>
    <col min="8966" max="8966" width="9.08984375" style="57" bestFit="1" customWidth="1"/>
    <col min="8967" max="8970" width="7.81640625" style="57" customWidth="1"/>
    <col min="8971" max="8972" width="7.90625" style="57" customWidth="1"/>
    <col min="8973" max="8975" width="8.6328125" style="57" customWidth="1"/>
    <col min="8976" max="9216" width="9" style="57"/>
    <col min="9217" max="9217" width="2.08984375" style="57" customWidth="1"/>
    <col min="9218" max="9219" width="1.90625" style="57" customWidth="1"/>
    <col min="9220" max="9220" width="8.81640625" style="57" customWidth="1"/>
    <col min="9221" max="9221" width="7.81640625" style="57" customWidth="1"/>
    <col min="9222" max="9222" width="9.08984375" style="57" bestFit="1" customWidth="1"/>
    <col min="9223" max="9226" width="7.81640625" style="57" customWidth="1"/>
    <col min="9227" max="9228" width="7.90625" style="57" customWidth="1"/>
    <col min="9229" max="9231" width="8.6328125" style="57" customWidth="1"/>
    <col min="9232" max="9472" width="9" style="57"/>
    <col min="9473" max="9473" width="2.08984375" style="57" customWidth="1"/>
    <col min="9474" max="9475" width="1.90625" style="57" customWidth="1"/>
    <col min="9476" max="9476" width="8.81640625" style="57" customWidth="1"/>
    <col min="9477" max="9477" width="7.81640625" style="57" customWidth="1"/>
    <col min="9478" max="9478" width="9.08984375" style="57" bestFit="1" customWidth="1"/>
    <col min="9479" max="9482" width="7.81640625" style="57" customWidth="1"/>
    <col min="9483" max="9484" width="7.90625" style="57" customWidth="1"/>
    <col min="9485" max="9487" width="8.6328125" style="57" customWidth="1"/>
    <col min="9488" max="9728" width="9" style="57"/>
    <col min="9729" max="9729" width="2.08984375" style="57" customWidth="1"/>
    <col min="9730" max="9731" width="1.90625" style="57" customWidth="1"/>
    <col min="9732" max="9732" width="8.81640625" style="57" customWidth="1"/>
    <col min="9733" max="9733" width="7.81640625" style="57" customWidth="1"/>
    <col min="9734" max="9734" width="9.08984375" style="57" bestFit="1" customWidth="1"/>
    <col min="9735" max="9738" width="7.81640625" style="57" customWidth="1"/>
    <col min="9739" max="9740" width="7.90625" style="57" customWidth="1"/>
    <col min="9741" max="9743" width="8.6328125" style="57" customWidth="1"/>
    <col min="9744" max="9984" width="9" style="57"/>
    <col min="9985" max="9985" width="2.08984375" style="57" customWidth="1"/>
    <col min="9986" max="9987" width="1.90625" style="57" customWidth="1"/>
    <col min="9988" max="9988" width="8.81640625" style="57" customWidth="1"/>
    <col min="9989" max="9989" width="7.81640625" style="57" customWidth="1"/>
    <col min="9990" max="9990" width="9.08984375" style="57" bestFit="1" customWidth="1"/>
    <col min="9991" max="9994" width="7.81640625" style="57" customWidth="1"/>
    <col min="9995" max="9996" width="7.90625" style="57" customWidth="1"/>
    <col min="9997" max="9999" width="8.6328125" style="57" customWidth="1"/>
    <col min="10000" max="10240" width="9" style="57"/>
    <col min="10241" max="10241" width="2.08984375" style="57" customWidth="1"/>
    <col min="10242" max="10243" width="1.90625" style="57" customWidth="1"/>
    <col min="10244" max="10244" width="8.81640625" style="57" customWidth="1"/>
    <col min="10245" max="10245" width="7.81640625" style="57" customWidth="1"/>
    <col min="10246" max="10246" width="9.08984375" style="57" bestFit="1" customWidth="1"/>
    <col min="10247" max="10250" width="7.81640625" style="57" customWidth="1"/>
    <col min="10251" max="10252" width="7.90625" style="57" customWidth="1"/>
    <col min="10253" max="10255" width="8.6328125" style="57" customWidth="1"/>
    <col min="10256" max="10496" width="9" style="57"/>
    <col min="10497" max="10497" width="2.08984375" style="57" customWidth="1"/>
    <col min="10498" max="10499" width="1.90625" style="57" customWidth="1"/>
    <col min="10500" max="10500" width="8.81640625" style="57" customWidth="1"/>
    <col min="10501" max="10501" width="7.81640625" style="57" customWidth="1"/>
    <col min="10502" max="10502" width="9.08984375" style="57" bestFit="1" customWidth="1"/>
    <col min="10503" max="10506" width="7.81640625" style="57" customWidth="1"/>
    <col min="10507" max="10508" width="7.90625" style="57" customWidth="1"/>
    <col min="10509" max="10511" width="8.6328125" style="57" customWidth="1"/>
    <col min="10512" max="10752" width="9" style="57"/>
    <col min="10753" max="10753" width="2.08984375" style="57" customWidth="1"/>
    <col min="10754" max="10755" width="1.90625" style="57" customWidth="1"/>
    <col min="10756" max="10756" width="8.81640625" style="57" customWidth="1"/>
    <col min="10757" max="10757" width="7.81640625" style="57" customWidth="1"/>
    <col min="10758" max="10758" width="9.08984375" style="57" bestFit="1" customWidth="1"/>
    <col min="10759" max="10762" width="7.81640625" style="57" customWidth="1"/>
    <col min="10763" max="10764" width="7.90625" style="57" customWidth="1"/>
    <col min="10765" max="10767" width="8.6328125" style="57" customWidth="1"/>
    <col min="10768" max="11008" width="9" style="57"/>
    <col min="11009" max="11009" width="2.08984375" style="57" customWidth="1"/>
    <col min="11010" max="11011" width="1.90625" style="57" customWidth="1"/>
    <col min="11012" max="11012" width="8.81640625" style="57" customWidth="1"/>
    <col min="11013" max="11013" width="7.81640625" style="57" customWidth="1"/>
    <col min="11014" max="11014" width="9.08984375" style="57" bestFit="1" customWidth="1"/>
    <col min="11015" max="11018" width="7.81640625" style="57" customWidth="1"/>
    <col min="11019" max="11020" width="7.90625" style="57" customWidth="1"/>
    <col min="11021" max="11023" width="8.6328125" style="57" customWidth="1"/>
    <col min="11024" max="11264" width="9" style="57"/>
    <col min="11265" max="11265" width="2.08984375" style="57" customWidth="1"/>
    <col min="11266" max="11267" width="1.90625" style="57" customWidth="1"/>
    <col min="11268" max="11268" width="8.81640625" style="57" customWidth="1"/>
    <col min="11269" max="11269" width="7.81640625" style="57" customWidth="1"/>
    <col min="11270" max="11270" width="9.08984375" style="57" bestFit="1" customWidth="1"/>
    <col min="11271" max="11274" width="7.81640625" style="57" customWidth="1"/>
    <col min="11275" max="11276" width="7.90625" style="57" customWidth="1"/>
    <col min="11277" max="11279" width="8.6328125" style="57" customWidth="1"/>
    <col min="11280" max="11520" width="9" style="57"/>
    <col min="11521" max="11521" width="2.08984375" style="57" customWidth="1"/>
    <col min="11522" max="11523" width="1.90625" style="57" customWidth="1"/>
    <col min="11524" max="11524" width="8.81640625" style="57" customWidth="1"/>
    <col min="11525" max="11525" width="7.81640625" style="57" customWidth="1"/>
    <col min="11526" max="11526" width="9.08984375" style="57" bestFit="1" customWidth="1"/>
    <col min="11527" max="11530" width="7.81640625" style="57" customWidth="1"/>
    <col min="11531" max="11532" width="7.90625" style="57" customWidth="1"/>
    <col min="11533" max="11535" width="8.6328125" style="57" customWidth="1"/>
    <col min="11536" max="11776" width="9" style="57"/>
    <col min="11777" max="11777" width="2.08984375" style="57" customWidth="1"/>
    <col min="11778" max="11779" width="1.90625" style="57" customWidth="1"/>
    <col min="11780" max="11780" width="8.81640625" style="57" customWidth="1"/>
    <col min="11781" max="11781" width="7.81640625" style="57" customWidth="1"/>
    <col min="11782" max="11782" width="9.08984375" style="57" bestFit="1" customWidth="1"/>
    <col min="11783" max="11786" width="7.81640625" style="57" customWidth="1"/>
    <col min="11787" max="11788" width="7.90625" style="57" customWidth="1"/>
    <col min="11789" max="11791" width="8.6328125" style="57" customWidth="1"/>
    <col min="11792" max="12032" width="9" style="57"/>
    <col min="12033" max="12033" width="2.08984375" style="57" customWidth="1"/>
    <col min="12034" max="12035" width="1.90625" style="57" customWidth="1"/>
    <col min="12036" max="12036" width="8.81640625" style="57" customWidth="1"/>
    <col min="12037" max="12037" width="7.81640625" style="57" customWidth="1"/>
    <col min="12038" max="12038" width="9.08984375" style="57" bestFit="1" customWidth="1"/>
    <col min="12039" max="12042" width="7.81640625" style="57" customWidth="1"/>
    <col min="12043" max="12044" width="7.90625" style="57" customWidth="1"/>
    <col min="12045" max="12047" width="8.6328125" style="57" customWidth="1"/>
    <col min="12048" max="12288" width="9" style="57"/>
    <col min="12289" max="12289" width="2.08984375" style="57" customWidth="1"/>
    <col min="12290" max="12291" width="1.90625" style="57" customWidth="1"/>
    <col min="12292" max="12292" width="8.81640625" style="57" customWidth="1"/>
    <col min="12293" max="12293" width="7.81640625" style="57" customWidth="1"/>
    <col min="12294" max="12294" width="9.08984375" style="57" bestFit="1" customWidth="1"/>
    <col min="12295" max="12298" width="7.81640625" style="57" customWidth="1"/>
    <col min="12299" max="12300" width="7.90625" style="57" customWidth="1"/>
    <col min="12301" max="12303" width="8.6328125" style="57" customWidth="1"/>
    <col min="12304" max="12544" width="9" style="57"/>
    <col min="12545" max="12545" width="2.08984375" style="57" customWidth="1"/>
    <col min="12546" max="12547" width="1.90625" style="57" customWidth="1"/>
    <col min="12548" max="12548" width="8.81640625" style="57" customWidth="1"/>
    <col min="12549" max="12549" width="7.81640625" style="57" customWidth="1"/>
    <col min="12550" max="12550" width="9.08984375" style="57" bestFit="1" customWidth="1"/>
    <col min="12551" max="12554" width="7.81640625" style="57" customWidth="1"/>
    <col min="12555" max="12556" width="7.90625" style="57" customWidth="1"/>
    <col min="12557" max="12559" width="8.6328125" style="57" customWidth="1"/>
    <col min="12560" max="12800" width="9" style="57"/>
    <col min="12801" max="12801" width="2.08984375" style="57" customWidth="1"/>
    <col min="12802" max="12803" width="1.90625" style="57" customWidth="1"/>
    <col min="12804" max="12804" width="8.81640625" style="57" customWidth="1"/>
    <col min="12805" max="12805" width="7.81640625" style="57" customWidth="1"/>
    <col min="12806" max="12806" width="9.08984375" style="57" bestFit="1" customWidth="1"/>
    <col min="12807" max="12810" width="7.81640625" style="57" customWidth="1"/>
    <col min="12811" max="12812" width="7.90625" style="57" customWidth="1"/>
    <col min="12813" max="12815" width="8.6328125" style="57" customWidth="1"/>
    <col min="12816" max="13056" width="9" style="57"/>
    <col min="13057" max="13057" width="2.08984375" style="57" customWidth="1"/>
    <col min="13058" max="13059" width="1.90625" style="57" customWidth="1"/>
    <col min="13060" max="13060" width="8.81640625" style="57" customWidth="1"/>
    <col min="13061" max="13061" width="7.81640625" style="57" customWidth="1"/>
    <col min="13062" max="13062" width="9.08984375" style="57" bestFit="1" customWidth="1"/>
    <col min="13063" max="13066" width="7.81640625" style="57" customWidth="1"/>
    <col min="13067" max="13068" width="7.90625" style="57" customWidth="1"/>
    <col min="13069" max="13071" width="8.6328125" style="57" customWidth="1"/>
    <col min="13072" max="13312" width="9" style="57"/>
    <col min="13313" max="13313" width="2.08984375" style="57" customWidth="1"/>
    <col min="13314" max="13315" width="1.90625" style="57" customWidth="1"/>
    <col min="13316" max="13316" width="8.81640625" style="57" customWidth="1"/>
    <col min="13317" max="13317" width="7.81640625" style="57" customWidth="1"/>
    <col min="13318" max="13318" width="9.08984375" style="57" bestFit="1" customWidth="1"/>
    <col min="13319" max="13322" width="7.81640625" style="57" customWidth="1"/>
    <col min="13323" max="13324" width="7.90625" style="57" customWidth="1"/>
    <col min="13325" max="13327" width="8.6328125" style="57" customWidth="1"/>
    <col min="13328" max="13568" width="9" style="57"/>
    <col min="13569" max="13569" width="2.08984375" style="57" customWidth="1"/>
    <col min="13570" max="13571" width="1.90625" style="57" customWidth="1"/>
    <col min="13572" max="13572" width="8.81640625" style="57" customWidth="1"/>
    <col min="13573" max="13573" width="7.81640625" style="57" customWidth="1"/>
    <col min="13574" max="13574" width="9.08984375" style="57" bestFit="1" customWidth="1"/>
    <col min="13575" max="13578" width="7.81640625" style="57" customWidth="1"/>
    <col min="13579" max="13580" width="7.90625" style="57" customWidth="1"/>
    <col min="13581" max="13583" width="8.6328125" style="57" customWidth="1"/>
    <col min="13584" max="13824" width="9" style="57"/>
    <col min="13825" max="13825" width="2.08984375" style="57" customWidth="1"/>
    <col min="13826" max="13827" width="1.90625" style="57" customWidth="1"/>
    <col min="13828" max="13828" width="8.81640625" style="57" customWidth="1"/>
    <col min="13829" max="13829" width="7.81640625" style="57" customWidth="1"/>
    <col min="13830" max="13830" width="9.08984375" style="57" bestFit="1" customWidth="1"/>
    <col min="13831" max="13834" width="7.81640625" style="57" customWidth="1"/>
    <col min="13835" max="13836" width="7.90625" style="57" customWidth="1"/>
    <col min="13837" max="13839" width="8.6328125" style="57" customWidth="1"/>
    <col min="13840" max="14080" width="9" style="57"/>
    <col min="14081" max="14081" width="2.08984375" style="57" customWidth="1"/>
    <col min="14082" max="14083" width="1.90625" style="57" customWidth="1"/>
    <col min="14084" max="14084" width="8.81640625" style="57" customWidth="1"/>
    <col min="14085" max="14085" width="7.81640625" style="57" customWidth="1"/>
    <col min="14086" max="14086" width="9.08984375" style="57" bestFit="1" customWidth="1"/>
    <col min="14087" max="14090" width="7.81640625" style="57" customWidth="1"/>
    <col min="14091" max="14092" width="7.90625" style="57" customWidth="1"/>
    <col min="14093" max="14095" width="8.6328125" style="57" customWidth="1"/>
    <col min="14096" max="14336" width="9" style="57"/>
    <col min="14337" max="14337" width="2.08984375" style="57" customWidth="1"/>
    <col min="14338" max="14339" width="1.90625" style="57" customWidth="1"/>
    <col min="14340" max="14340" width="8.81640625" style="57" customWidth="1"/>
    <col min="14341" max="14341" width="7.81640625" style="57" customWidth="1"/>
    <col min="14342" max="14342" width="9.08984375" style="57" bestFit="1" customWidth="1"/>
    <col min="14343" max="14346" width="7.81640625" style="57" customWidth="1"/>
    <col min="14347" max="14348" width="7.90625" style="57" customWidth="1"/>
    <col min="14349" max="14351" width="8.6328125" style="57" customWidth="1"/>
    <col min="14352" max="14592" width="9" style="57"/>
    <col min="14593" max="14593" width="2.08984375" style="57" customWidth="1"/>
    <col min="14594" max="14595" width="1.90625" style="57" customWidth="1"/>
    <col min="14596" max="14596" width="8.81640625" style="57" customWidth="1"/>
    <col min="14597" max="14597" width="7.81640625" style="57" customWidth="1"/>
    <col min="14598" max="14598" width="9.08984375" style="57" bestFit="1" customWidth="1"/>
    <col min="14599" max="14602" width="7.81640625" style="57" customWidth="1"/>
    <col min="14603" max="14604" width="7.90625" style="57" customWidth="1"/>
    <col min="14605" max="14607" width="8.6328125" style="57" customWidth="1"/>
    <col min="14608" max="14848" width="9" style="57"/>
    <col min="14849" max="14849" width="2.08984375" style="57" customWidth="1"/>
    <col min="14850" max="14851" width="1.90625" style="57" customWidth="1"/>
    <col min="14852" max="14852" width="8.81640625" style="57" customWidth="1"/>
    <col min="14853" max="14853" width="7.81640625" style="57" customWidth="1"/>
    <col min="14854" max="14854" width="9.08984375" style="57" bestFit="1" customWidth="1"/>
    <col min="14855" max="14858" width="7.81640625" style="57" customWidth="1"/>
    <col min="14859" max="14860" width="7.90625" style="57" customWidth="1"/>
    <col min="14861" max="14863" width="8.6328125" style="57" customWidth="1"/>
    <col min="14864" max="15104" width="9" style="57"/>
    <col min="15105" max="15105" width="2.08984375" style="57" customWidth="1"/>
    <col min="15106" max="15107" width="1.90625" style="57" customWidth="1"/>
    <col min="15108" max="15108" width="8.81640625" style="57" customWidth="1"/>
    <col min="15109" max="15109" width="7.81640625" style="57" customWidth="1"/>
    <col min="15110" max="15110" width="9.08984375" style="57" bestFit="1" customWidth="1"/>
    <col min="15111" max="15114" width="7.81640625" style="57" customWidth="1"/>
    <col min="15115" max="15116" width="7.90625" style="57" customWidth="1"/>
    <col min="15117" max="15119" width="8.6328125" style="57" customWidth="1"/>
    <col min="15120" max="15360" width="9" style="57"/>
    <col min="15361" max="15361" width="2.08984375" style="57" customWidth="1"/>
    <col min="15362" max="15363" width="1.90625" style="57" customWidth="1"/>
    <col min="15364" max="15364" width="8.81640625" style="57" customWidth="1"/>
    <col min="15365" max="15365" width="7.81640625" style="57" customWidth="1"/>
    <col min="15366" max="15366" width="9.08984375" style="57" bestFit="1" customWidth="1"/>
    <col min="15367" max="15370" width="7.81640625" style="57" customWidth="1"/>
    <col min="15371" max="15372" width="7.90625" style="57" customWidth="1"/>
    <col min="15373" max="15375" width="8.6328125" style="57" customWidth="1"/>
    <col min="15376" max="15616" width="9" style="57"/>
    <col min="15617" max="15617" width="2.08984375" style="57" customWidth="1"/>
    <col min="15618" max="15619" width="1.90625" style="57" customWidth="1"/>
    <col min="15620" max="15620" width="8.81640625" style="57" customWidth="1"/>
    <col min="15621" max="15621" width="7.81640625" style="57" customWidth="1"/>
    <col min="15622" max="15622" width="9.08984375" style="57" bestFit="1" customWidth="1"/>
    <col min="15623" max="15626" width="7.81640625" style="57" customWidth="1"/>
    <col min="15627" max="15628" width="7.90625" style="57" customWidth="1"/>
    <col min="15629" max="15631" width="8.6328125" style="57" customWidth="1"/>
    <col min="15632" max="15872" width="9" style="57"/>
    <col min="15873" max="15873" width="2.08984375" style="57" customWidth="1"/>
    <col min="15874" max="15875" width="1.90625" style="57" customWidth="1"/>
    <col min="15876" max="15876" width="8.81640625" style="57" customWidth="1"/>
    <col min="15877" max="15877" width="7.81640625" style="57" customWidth="1"/>
    <col min="15878" max="15878" width="9.08984375" style="57" bestFit="1" customWidth="1"/>
    <col min="15879" max="15882" width="7.81640625" style="57" customWidth="1"/>
    <col min="15883" max="15884" width="7.90625" style="57" customWidth="1"/>
    <col min="15885" max="15887" width="8.6328125" style="57" customWidth="1"/>
    <col min="15888" max="16128" width="9" style="57"/>
    <col min="16129" max="16129" width="2.08984375" style="57" customWidth="1"/>
    <col min="16130" max="16131" width="1.90625" style="57" customWidth="1"/>
    <col min="16132" max="16132" width="8.81640625" style="57" customWidth="1"/>
    <col min="16133" max="16133" width="7.81640625" style="57" customWidth="1"/>
    <col min="16134" max="16134" width="9.08984375" style="57" bestFit="1" customWidth="1"/>
    <col min="16135" max="16138" width="7.81640625" style="57" customWidth="1"/>
    <col min="16139" max="16140" width="7.90625" style="57" customWidth="1"/>
    <col min="16141" max="16143" width="8.6328125" style="57" customWidth="1"/>
    <col min="16144" max="16384" width="9" style="57"/>
  </cols>
  <sheetData>
    <row r="1" spans="2:14" ht="14" x14ac:dyDescent="0.2">
      <c r="B1" s="2" t="s">
        <v>424</v>
      </c>
      <c r="C1" s="172"/>
      <c r="D1" s="172"/>
      <c r="E1" s="172"/>
      <c r="F1" s="172"/>
      <c r="G1" s="172"/>
      <c r="H1" s="172"/>
    </row>
    <row r="2" spans="2:14" ht="13" x14ac:dyDescent="0.2">
      <c r="B2" s="322" t="s">
        <v>425</v>
      </c>
      <c r="F2" s="15"/>
    </row>
    <row r="3" spans="2:14" ht="13" x14ac:dyDescent="0.2">
      <c r="B3" s="322" t="s">
        <v>426</v>
      </c>
      <c r="F3" s="15"/>
    </row>
    <row r="4" spans="2:14" ht="12" customHeight="1" x14ac:dyDescent="0.2">
      <c r="B4" s="182" t="s">
        <v>427</v>
      </c>
      <c r="C4" s="183"/>
      <c r="D4" s="184"/>
      <c r="E4" s="185" t="s">
        <v>1</v>
      </c>
      <c r="F4" s="245" t="s">
        <v>428</v>
      </c>
      <c r="G4" s="48" t="s">
        <v>429</v>
      </c>
      <c r="H4" s="49"/>
      <c r="I4" s="50"/>
      <c r="J4" s="245" t="s">
        <v>430</v>
      </c>
      <c r="K4" s="472" t="s">
        <v>431</v>
      </c>
      <c r="L4" s="473" t="s">
        <v>432</v>
      </c>
      <c r="M4" s="473" t="s">
        <v>433</v>
      </c>
      <c r="N4" s="474"/>
    </row>
    <row r="5" spans="2:14" x14ac:dyDescent="0.2">
      <c r="B5" s="214"/>
      <c r="C5" s="215"/>
      <c r="D5" s="216"/>
      <c r="E5" s="204"/>
      <c r="F5" s="204"/>
      <c r="G5" s="12" t="s">
        <v>434</v>
      </c>
      <c r="H5" s="12" t="s">
        <v>435</v>
      </c>
      <c r="I5" s="12" t="s">
        <v>436</v>
      </c>
      <c r="J5" s="204"/>
      <c r="K5" s="207"/>
      <c r="L5" s="475"/>
      <c r="M5" s="475"/>
      <c r="N5" s="474"/>
    </row>
    <row r="6" spans="2:14" x14ac:dyDescent="0.2">
      <c r="B6" s="36"/>
      <c r="C6" s="32"/>
      <c r="D6" s="33"/>
      <c r="E6" s="158"/>
      <c r="F6" s="158" t="s">
        <v>437</v>
      </c>
      <c r="G6" s="158" t="s">
        <v>437</v>
      </c>
      <c r="H6" s="158" t="s">
        <v>437</v>
      </c>
      <c r="I6" s="158" t="s">
        <v>437</v>
      </c>
      <c r="J6" s="158" t="s">
        <v>437</v>
      </c>
      <c r="K6" s="158" t="s">
        <v>437</v>
      </c>
      <c r="L6" s="158" t="s">
        <v>437</v>
      </c>
      <c r="M6" s="158" t="s">
        <v>438</v>
      </c>
      <c r="N6" s="474"/>
    </row>
    <row r="7" spans="2:14" ht="12" customHeight="1" x14ac:dyDescent="0.2">
      <c r="B7" s="41" t="s">
        <v>41</v>
      </c>
      <c r="C7" s="42"/>
      <c r="D7" s="43"/>
      <c r="E7" s="476">
        <v>67</v>
      </c>
      <c r="F7" s="476">
        <v>48985</v>
      </c>
      <c r="G7" s="476">
        <v>27943</v>
      </c>
      <c r="H7" s="476">
        <v>30759</v>
      </c>
      <c r="I7" s="476">
        <v>7780</v>
      </c>
      <c r="J7" s="477">
        <v>0</v>
      </c>
      <c r="K7" s="476">
        <v>2396</v>
      </c>
      <c r="L7" s="477">
        <v>0</v>
      </c>
      <c r="M7" s="478">
        <v>11.70241569146536</v>
      </c>
      <c r="N7" s="479"/>
    </row>
    <row r="8" spans="2:14" ht="12" customHeight="1" x14ac:dyDescent="0.2">
      <c r="B8" s="51" t="s">
        <v>44</v>
      </c>
      <c r="C8" s="52"/>
      <c r="D8" s="53"/>
      <c r="E8" s="480">
        <f>E9+E22</f>
        <v>64</v>
      </c>
      <c r="F8" s="480">
        <f t="shared" ref="F8:K8" si="0">F9+F22</f>
        <v>45723</v>
      </c>
      <c r="G8" s="480">
        <f>G9+G22</f>
        <v>29513</v>
      </c>
      <c r="H8" s="480">
        <f t="shared" si="0"/>
        <v>32318</v>
      </c>
      <c r="I8" s="480">
        <f t="shared" si="0"/>
        <v>7783</v>
      </c>
      <c r="J8" s="480" t="s">
        <v>60</v>
      </c>
      <c r="K8" s="480">
        <f t="shared" si="0"/>
        <v>1752</v>
      </c>
      <c r="L8" s="480" t="s">
        <v>60</v>
      </c>
      <c r="M8" s="481">
        <f>I8/(G8+H8+I8)*100</f>
        <v>11.180222369063694</v>
      </c>
      <c r="N8" s="482"/>
    </row>
    <row r="9" spans="2:14" ht="12" customHeight="1" x14ac:dyDescent="0.2">
      <c r="B9" s="37"/>
      <c r="C9" s="52" t="s">
        <v>439</v>
      </c>
      <c r="D9" s="53"/>
      <c r="E9" s="480">
        <f t="shared" ref="E9:K9" si="1">SUM(E10:E21)</f>
        <v>41</v>
      </c>
      <c r="F9" s="480">
        <f t="shared" si="1"/>
        <v>26670</v>
      </c>
      <c r="G9" s="480">
        <f t="shared" si="1"/>
        <v>23944</v>
      </c>
      <c r="H9" s="480">
        <f t="shared" si="1"/>
        <v>14928</v>
      </c>
      <c r="I9" s="480">
        <f t="shared" si="1"/>
        <v>3383</v>
      </c>
      <c r="J9" s="480" t="s">
        <v>60</v>
      </c>
      <c r="K9" s="480">
        <f t="shared" si="1"/>
        <v>1007</v>
      </c>
      <c r="L9" s="480" t="s">
        <v>60</v>
      </c>
      <c r="M9" s="481">
        <f>I9/(G9+H9+I9)*100</f>
        <v>8.006153117974204</v>
      </c>
      <c r="N9" s="482"/>
    </row>
    <row r="10" spans="2:14" x14ac:dyDescent="0.2">
      <c r="B10" s="36"/>
      <c r="C10" s="32"/>
      <c r="D10" s="33" t="s">
        <v>9</v>
      </c>
      <c r="E10" s="476">
        <v>3</v>
      </c>
      <c r="F10" s="483">
        <v>2439</v>
      </c>
      <c r="G10" s="483">
        <v>1557</v>
      </c>
      <c r="H10" s="483">
        <v>3347</v>
      </c>
      <c r="I10" s="483">
        <v>8</v>
      </c>
      <c r="J10" s="477">
        <v>0</v>
      </c>
      <c r="K10" s="477">
        <v>0</v>
      </c>
      <c r="L10" s="484">
        <v>0</v>
      </c>
      <c r="M10" s="485">
        <f>I10/(G10+H10+I10)*100</f>
        <v>0.16286644951140067</v>
      </c>
      <c r="N10" s="479"/>
    </row>
    <row r="11" spans="2:14" x14ac:dyDescent="0.2">
      <c r="B11" s="36"/>
      <c r="C11" s="32"/>
      <c r="D11" s="33" t="s">
        <v>10</v>
      </c>
      <c r="E11" s="476">
        <v>8</v>
      </c>
      <c r="F11" s="483">
        <v>5800</v>
      </c>
      <c r="G11" s="483">
        <v>4570</v>
      </c>
      <c r="H11" s="483">
        <v>2016</v>
      </c>
      <c r="I11" s="483">
        <v>742</v>
      </c>
      <c r="J11" s="477">
        <v>0</v>
      </c>
      <c r="K11" s="483">
        <v>457</v>
      </c>
      <c r="L11" s="477">
        <v>0</v>
      </c>
      <c r="M11" s="485">
        <f t="shared" ref="M11:M28" si="2">I11/(G11+H11+I11)*100</f>
        <v>10.125545851528383</v>
      </c>
      <c r="N11" s="479"/>
    </row>
    <row r="12" spans="2:14" x14ac:dyDescent="0.2">
      <c r="B12" s="36"/>
      <c r="C12" s="32"/>
      <c r="D12" s="33" t="s">
        <v>11</v>
      </c>
      <c r="E12" s="476">
        <v>7</v>
      </c>
      <c r="F12" s="483">
        <v>3612</v>
      </c>
      <c r="G12" s="483">
        <v>5219</v>
      </c>
      <c r="H12" s="483">
        <v>789</v>
      </c>
      <c r="I12" s="483">
        <v>109</v>
      </c>
      <c r="J12" s="477">
        <v>0</v>
      </c>
      <c r="K12" s="477">
        <v>0</v>
      </c>
      <c r="L12" s="477">
        <v>0</v>
      </c>
      <c r="M12" s="485">
        <f t="shared" si="2"/>
        <v>1.781919241458231</v>
      </c>
      <c r="N12" s="479"/>
    </row>
    <row r="13" spans="2:14" ht="12" customHeight="1" x14ac:dyDescent="0.2">
      <c r="B13" s="36"/>
      <c r="C13" s="32"/>
      <c r="D13" s="33" t="s">
        <v>12</v>
      </c>
      <c r="E13" s="476">
        <v>9</v>
      </c>
      <c r="F13" s="483">
        <v>4866</v>
      </c>
      <c r="G13" s="483">
        <v>3090</v>
      </c>
      <c r="H13" s="483">
        <v>3543</v>
      </c>
      <c r="I13" s="483">
        <v>455</v>
      </c>
      <c r="J13" s="477">
        <v>0</v>
      </c>
      <c r="K13" s="483">
        <v>205</v>
      </c>
      <c r="L13" s="477">
        <v>0</v>
      </c>
      <c r="M13" s="485">
        <f t="shared" si="2"/>
        <v>6.4193002257336342</v>
      </c>
      <c r="N13" s="479"/>
    </row>
    <row r="14" spans="2:14" x14ac:dyDescent="0.2">
      <c r="B14" s="36"/>
      <c r="C14" s="32"/>
      <c r="D14" s="33" t="s">
        <v>13</v>
      </c>
      <c r="E14" s="476">
        <v>1</v>
      </c>
      <c r="F14" s="483">
        <v>725</v>
      </c>
      <c r="G14" s="483">
        <v>1095</v>
      </c>
      <c r="H14" s="477">
        <v>0</v>
      </c>
      <c r="I14" s="477">
        <v>0</v>
      </c>
      <c r="J14" s="477">
        <v>0</v>
      </c>
      <c r="K14" s="477">
        <v>0</v>
      </c>
      <c r="L14" s="477">
        <v>0</v>
      </c>
      <c r="M14" s="477">
        <f t="shared" si="2"/>
        <v>0</v>
      </c>
      <c r="N14" s="479"/>
    </row>
    <row r="15" spans="2:14" x14ac:dyDescent="0.2">
      <c r="B15" s="36"/>
      <c r="C15" s="32"/>
      <c r="D15" s="33" t="s">
        <v>14</v>
      </c>
      <c r="E15" s="476">
        <v>2</v>
      </c>
      <c r="F15" s="483">
        <v>1538</v>
      </c>
      <c r="G15" s="483">
        <v>1528</v>
      </c>
      <c r="H15" s="483">
        <v>89</v>
      </c>
      <c r="I15" s="477">
        <v>0</v>
      </c>
      <c r="J15" s="477">
        <v>0</v>
      </c>
      <c r="K15" s="483">
        <v>204</v>
      </c>
      <c r="L15" s="477">
        <v>0</v>
      </c>
      <c r="M15" s="477">
        <f t="shared" si="2"/>
        <v>0</v>
      </c>
      <c r="N15" s="479"/>
    </row>
    <row r="16" spans="2:14" x14ac:dyDescent="0.2">
      <c r="B16" s="36"/>
      <c r="C16" s="32"/>
      <c r="D16" s="33" t="s">
        <v>15</v>
      </c>
      <c r="E16" s="476">
        <v>5</v>
      </c>
      <c r="F16" s="483">
        <v>3625</v>
      </c>
      <c r="G16" s="483">
        <v>4409</v>
      </c>
      <c r="H16" s="483">
        <v>351</v>
      </c>
      <c r="I16" s="483">
        <v>34</v>
      </c>
      <c r="J16" s="477">
        <v>0</v>
      </c>
      <c r="K16" s="483">
        <v>141</v>
      </c>
      <c r="L16" s="477">
        <v>0</v>
      </c>
      <c r="M16" s="485">
        <f>I16/(G16+H16+I16)*100</f>
        <v>0.70921985815602839</v>
      </c>
      <c r="N16" s="479"/>
    </row>
    <row r="17" spans="2:14" x14ac:dyDescent="0.2">
      <c r="B17" s="36"/>
      <c r="C17" s="32"/>
      <c r="D17" s="33" t="s">
        <v>16</v>
      </c>
      <c r="E17" s="476">
        <v>5</v>
      </c>
      <c r="F17" s="483">
        <v>3252</v>
      </c>
      <c r="G17" s="483">
        <v>160</v>
      </c>
      <c r="H17" s="483">
        <v>4655</v>
      </c>
      <c r="I17" s="483">
        <v>2035</v>
      </c>
      <c r="J17" s="477">
        <v>0</v>
      </c>
      <c r="K17" s="477">
        <v>0</v>
      </c>
      <c r="L17" s="477">
        <v>0</v>
      </c>
      <c r="M17" s="485">
        <f>I17/(G17+H17+I17)*100</f>
        <v>29.708029197080293</v>
      </c>
      <c r="N17" s="479"/>
    </row>
    <row r="18" spans="2:14" x14ac:dyDescent="0.2">
      <c r="B18" s="36"/>
      <c r="C18" s="32"/>
      <c r="D18" s="33" t="s">
        <v>17</v>
      </c>
      <c r="E18" s="477">
        <v>0</v>
      </c>
      <c r="F18" s="477">
        <v>0</v>
      </c>
      <c r="G18" s="477">
        <v>0</v>
      </c>
      <c r="H18" s="477">
        <v>0</v>
      </c>
      <c r="I18" s="477">
        <v>0</v>
      </c>
      <c r="J18" s="477">
        <v>0</v>
      </c>
      <c r="K18" s="477">
        <v>0</v>
      </c>
      <c r="L18" s="477">
        <v>0</v>
      </c>
      <c r="M18" s="485" t="s">
        <v>60</v>
      </c>
      <c r="N18" s="479"/>
    </row>
    <row r="19" spans="2:14" x14ac:dyDescent="0.2">
      <c r="B19" s="36"/>
      <c r="C19" s="32"/>
      <c r="D19" s="33" t="s">
        <v>18</v>
      </c>
      <c r="E19" s="477">
        <v>0</v>
      </c>
      <c r="F19" s="477">
        <v>0</v>
      </c>
      <c r="G19" s="477">
        <v>0</v>
      </c>
      <c r="H19" s="477">
        <v>0</v>
      </c>
      <c r="I19" s="477">
        <v>0</v>
      </c>
      <c r="J19" s="477">
        <v>0</v>
      </c>
      <c r="K19" s="477">
        <v>0</v>
      </c>
      <c r="L19" s="477">
        <v>0</v>
      </c>
      <c r="M19" s="477">
        <v>0</v>
      </c>
      <c r="N19" s="479"/>
    </row>
    <row r="20" spans="2:14" x14ac:dyDescent="0.2">
      <c r="B20" s="36"/>
      <c r="C20" s="32"/>
      <c r="D20" s="33" t="s">
        <v>19</v>
      </c>
      <c r="E20" s="477">
        <v>0</v>
      </c>
      <c r="F20" s="477">
        <v>0</v>
      </c>
      <c r="G20" s="477">
        <v>0</v>
      </c>
      <c r="H20" s="477">
        <v>0</v>
      </c>
      <c r="I20" s="477">
        <v>0</v>
      </c>
      <c r="J20" s="477">
        <v>0</v>
      </c>
      <c r="K20" s="477">
        <v>0</v>
      </c>
      <c r="L20" s="477">
        <v>0</v>
      </c>
      <c r="M20" s="477">
        <v>0</v>
      </c>
      <c r="N20" s="479"/>
    </row>
    <row r="21" spans="2:14" ht="12" customHeight="1" x14ac:dyDescent="0.2">
      <c r="B21" s="486"/>
      <c r="C21" s="487"/>
      <c r="D21" s="488" t="s">
        <v>20</v>
      </c>
      <c r="E21" s="476">
        <v>1</v>
      </c>
      <c r="F21" s="483">
        <v>813</v>
      </c>
      <c r="G21" s="483">
        <v>2316</v>
      </c>
      <c r="H21" s="483">
        <v>138</v>
      </c>
      <c r="I21" s="477">
        <v>0</v>
      </c>
      <c r="J21" s="477">
        <v>0</v>
      </c>
      <c r="K21" s="477">
        <v>0</v>
      </c>
      <c r="L21" s="477">
        <v>0</v>
      </c>
      <c r="M21" s="477">
        <f t="shared" si="2"/>
        <v>0</v>
      </c>
      <c r="N21" s="479"/>
    </row>
    <row r="22" spans="2:14" ht="12" customHeight="1" x14ac:dyDescent="0.2">
      <c r="B22" s="489"/>
      <c r="C22" s="490" t="s">
        <v>440</v>
      </c>
      <c r="D22" s="491"/>
      <c r="E22" s="480">
        <f>SUM(E23:E29)</f>
        <v>23</v>
      </c>
      <c r="F22" s="480">
        <f t="shared" ref="F22:K22" si="3">SUM(F23:F29)</f>
        <v>19053</v>
      </c>
      <c r="G22" s="480">
        <f t="shared" si="3"/>
        <v>5569</v>
      </c>
      <c r="H22" s="480">
        <f t="shared" si="3"/>
        <v>17390</v>
      </c>
      <c r="I22" s="480">
        <f t="shared" si="3"/>
        <v>4400</v>
      </c>
      <c r="J22" s="480" t="s">
        <v>60</v>
      </c>
      <c r="K22" s="480">
        <f t="shared" si="3"/>
        <v>745</v>
      </c>
      <c r="L22" s="480" t="s">
        <v>60</v>
      </c>
      <c r="M22" s="478">
        <f t="shared" si="2"/>
        <v>16.082459154208852</v>
      </c>
      <c r="N22" s="482"/>
    </row>
    <row r="23" spans="2:14" ht="12" customHeight="1" x14ac:dyDescent="0.2">
      <c r="B23" s="486"/>
      <c r="C23" s="487"/>
      <c r="D23" s="488" t="s">
        <v>22</v>
      </c>
      <c r="E23" s="476">
        <v>2</v>
      </c>
      <c r="F23" s="483">
        <v>1626</v>
      </c>
      <c r="G23" s="483">
        <v>1024</v>
      </c>
      <c r="H23" s="483">
        <v>374</v>
      </c>
      <c r="I23" s="477">
        <v>0</v>
      </c>
      <c r="J23" s="477">
        <v>0</v>
      </c>
      <c r="K23" s="483">
        <v>228</v>
      </c>
      <c r="L23" s="477">
        <v>0</v>
      </c>
      <c r="M23" s="477">
        <f t="shared" si="2"/>
        <v>0</v>
      </c>
      <c r="N23" s="479"/>
    </row>
    <row r="24" spans="2:14" ht="12" customHeight="1" x14ac:dyDescent="0.2">
      <c r="B24" s="489"/>
      <c r="C24" s="492"/>
      <c r="D24" s="488" t="s">
        <v>23</v>
      </c>
      <c r="E24" s="477">
        <v>0</v>
      </c>
      <c r="F24" s="477">
        <v>0</v>
      </c>
      <c r="G24" s="477">
        <v>0</v>
      </c>
      <c r="H24" s="477">
        <v>0</v>
      </c>
      <c r="I24" s="477">
        <v>0</v>
      </c>
      <c r="J24" s="477">
        <v>0</v>
      </c>
      <c r="K24" s="477">
        <v>0</v>
      </c>
      <c r="L24" s="477">
        <v>0</v>
      </c>
      <c r="M24" s="477" t="s">
        <v>60</v>
      </c>
      <c r="N24" s="479"/>
    </row>
    <row r="25" spans="2:14" x14ac:dyDescent="0.2">
      <c r="B25" s="486"/>
      <c r="C25" s="487"/>
      <c r="D25" s="488" t="s">
        <v>24</v>
      </c>
      <c r="E25" s="477">
        <v>0</v>
      </c>
      <c r="F25" s="477">
        <v>0</v>
      </c>
      <c r="G25" s="477">
        <v>0</v>
      </c>
      <c r="H25" s="477">
        <v>0</v>
      </c>
      <c r="I25" s="477">
        <v>0</v>
      </c>
      <c r="J25" s="477">
        <v>0</v>
      </c>
      <c r="K25" s="477">
        <v>0</v>
      </c>
      <c r="L25" s="477">
        <v>0</v>
      </c>
      <c r="M25" s="477">
        <v>0</v>
      </c>
      <c r="N25" s="479"/>
    </row>
    <row r="26" spans="2:14" x14ac:dyDescent="0.2">
      <c r="B26" s="486"/>
      <c r="C26" s="487"/>
      <c r="D26" s="488" t="s">
        <v>25</v>
      </c>
      <c r="E26" s="476">
        <v>13</v>
      </c>
      <c r="F26" s="483">
        <v>9536</v>
      </c>
      <c r="G26" s="483">
        <v>1277</v>
      </c>
      <c r="H26" s="483">
        <v>10012</v>
      </c>
      <c r="I26" s="483">
        <v>1227</v>
      </c>
      <c r="J26" s="477">
        <v>0</v>
      </c>
      <c r="K26" s="483">
        <v>503</v>
      </c>
      <c r="L26" s="477">
        <v>0</v>
      </c>
      <c r="M26" s="493">
        <f t="shared" si="2"/>
        <v>9.8034515819750716</v>
      </c>
      <c r="N26" s="479"/>
    </row>
    <row r="27" spans="2:14" x14ac:dyDescent="0.2">
      <c r="B27" s="486"/>
      <c r="C27" s="487"/>
      <c r="D27" s="488" t="s">
        <v>26</v>
      </c>
      <c r="E27" s="476">
        <v>1</v>
      </c>
      <c r="F27" s="483">
        <v>767</v>
      </c>
      <c r="G27" s="483">
        <v>1145</v>
      </c>
      <c r="H27" s="483">
        <v>558</v>
      </c>
      <c r="I27" s="477">
        <v>0</v>
      </c>
      <c r="J27" s="477">
        <v>0</v>
      </c>
      <c r="K27" s="477">
        <v>0</v>
      </c>
      <c r="L27" s="477">
        <v>0</v>
      </c>
      <c r="M27" s="477">
        <f t="shared" si="2"/>
        <v>0</v>
      </c>
      <c r="N27" s="479"/>
    </row>
    <row r="28" spans="2:14" x14ac:dyDescent="0.2">
      <c r="B28" s="486"/>
      <c r="C28" s="487"/>
      <c r="D28" s="488" t="s">
        <v>27</v>
      </c>
      <c r="E28" s="476">
        <v>1</v>
      </c>
      <c r="F28" s="483">
        <v>886</v>
      </c>
      <c r="G28" s="477">
        <v>0</v>
      </c>
      <c r="H28" s="483">
        <v>1137</v>
      </c>
      <c r="I28" s="477">
        <v>0</v>
      </c>
      <c r="J28" s="477">
        <v>0</v>
      </c>
      <c r="K28" s="477">
        <v>0</v>
      </c>
      <c r="L28" s="477">
        <v>0</v>
      </c>
      <c r="M28" s="477">
        <f t="shared" si="2"/>
        <v>0</v>
      </c>
      <c r="N28" s="479"/>
    </row>
    <row r="29" spans="2:14" x14ac:dyDescent="0.2">
      <c r="B29" s="486"/>
      <c r="C29" s="487"/>
      <c r="D29" s="488" t="s">
        <v>28</v>
      </c>
      <c r="E29" s="494">
        <v>6</v>
      </c>
      <c r="F29" s="483">
        <v>6238</v>
      </c>
      <c r="G29" s="483">
        <v>2123</v>
      </c>
      <c r="H29" s="483">
        <v>5309</v>
      </c>
      <c r="I29" s="483">
        <v>3173</v>
      </c>
      <c r="J29" s="477">
        <v>0</v>
      </c>
      <c r="K29" s="477">
        <v>14</v>
      </c>
      <c r="L29" s="477">
        <v>0</v>
      </c>
      <c r="M29" s="485">
        <f>I29/(G29+H29+I29)*100</f>
        <v>29.919849127769922</v>
      </c>
      <c r="N29" s="479"/>
    </row>
    <row r="30" spans="2:14" x14ac:dyDescent="0.2">
      <c r="B30" s="15"/>
      <c r="J30" s="495"/>
    </row>
    <row r="31" spans="2:14" x14ac:dyDescent="0.2">
      <c r="B31" s="15" t="s">
        <v>441</v>
      </c>
      <c r="M31" s="496"/>
    </row>
    <row r="32" spans="2:14" x14ac:dyDescent="0.2">
      <c r="E32" s="10"/>
      <c r="F32" s="10"/>
      <c r="G32" s="10"/>
      <c r="H32" s="10"/>
      <c r="I32" s="10"/>
      <c r="J32" s="10"/>
      <c r="K32" s="10"/>
      <c r="L32" s="10"/>
      <c r="M32" s="497"/>
    </row>
    <row r="33" spans="5:13" x14ac:dyDescent="0.2">
      <c r="E33" s="10"/>
      <c r="F33" s="10"/>
      <c r="G33" s="10"/>
      <c r="H33" s="10"/>
      <c r="I33" s="10"/>
      <c r="J33" s="10"/>
      <c r="K33" s="10"/>
      <c r="L33" s="10"/>
      <c r="M33" s="497"/>
    </row>
    <row r="34" spans="5:13" x14ac:dyDescent="0.2">
      <c r="E34" s="10"/>
      <c r="F34" s="10"/>
      <c r="G34" s="10"/>
      <c r="H34" s="10"/>
      <c r="I34" s="10"/>
      <c r="J34" s="10"/>
      <c r="K34" s="10"/>
      <c r="L34" s="10"/>
      <c r="M34" s="10"/>
    </row>
    <row r="35" spans="5:13" x14ac:dyDescent="0.2">
      <c r="E35" s="10"/>
      <c r="F35" s="10"/>
      <c r="G35" s="10"/>
      <c r="H35" s="10"/>
      <c r="I35" s="10"/>
      <c r="J35" s="10"/>
      <c r="K35" s="10"/>
      <c r="L35" s="10"/>
      <c r="M35" s="10"/>
    </row>
    <row r="36" spans="5:13" x14ac:dyDescent="0.2">
      <c r="E36" s="10"/>
      <c r="F36" s="10"/>
      <c r="G36" s="10"/>
      <c r="H36" s="10"/>
      <c r="I36" s="10"/>
      <c r="J36" s="10"/>
      <c r="K36" s="10"/>
      <c r="L36" s="10"/>
      <c r="M36" s="10"/>
    </row>
    <row r="37" spans="5:13" x14ac:dyDescent="0.2">
      <c r="G37" s="172"/>
    </row>
  </sheetData>
  <mergeCells count="12">
    <mergeCell ref="L4:L5"/>
    <mergeCell ref="M4:M5"/>
    <mergeCell ref="B7:D7"/>
    <mergeCell ref="B8:D8"/>
    <mergeCell ref="C9:D9"/>
    <mergeCell ref="C22:D22"/>
    <mergeCell ref="B4:D5"/>
    <mergeCell ref="E4:E5"/>
    <mergeCell ref="F4:F5"/>
    <mergeCell ref="G4:I4"/>
    <mergeCell ref="J4:J5"/>
    <mergeCell ref="K4:K5"/>
  </mergeCells>
  <phoneticPr fontId="7"/>
  <pageMargins left="0.98425196850393704" right="0.59055118110236227" top="0.98425196850393704" bottom="0.98425196850393704" header="0.51181102362204722" footer="0.51181102362204722"/>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A0CD-7B4C-4D88-9701-ECA0EDABA280}">
  <sheetPr>
    <pageSetUpPr fitToPage="1"/>
  </sheetPr>
  <dimension ref="B1:O70"/>
  <sheetViews>
    <sheetView zoomScaleNormal="100" zoomScaleSheetLayoutView="115" workbookViewId="0"/>
  </sheetViews>
  <sheetFormatPr defaultColWidth="9" defaultRowHeight="12" x14ac:dyDescent="0.2"/>
  <cols>
    <col min="1" max="1" width="2.6328125" style="57" customWidth="1"/>
    <col min="2" max="3" width="1.90625" style="57" customWidth="1"/>
    <col min="4" max="4" width="9.81640625" style="57" customWidth="1"/>
    <col min="5" max="5" width="7.81640625" style="57" customWidth="1"/>
    <col min="6" max="7" width="12.36328125" style="57" bestFit="1" customWidth="1"/>
    <col min="8" max="8" width="8.453125" style="57" bestFit="1" customWidth="1"/>
    <col min="9" max="10" width="7.81640625" style="57" customWidth="1"/>
    <col min="11" max="11" width="9.1796875" style="57" bestFit="1" customWidth="1"/>
    <col min="12" max="12" width="7.81640625" style="57" customWidth="1"/>
    <col min="13" max="13" width="8.453125" style="57" bestFit="1" customWidth="1"/>
    <col min="14" max="14" width="9.90625" style="57" bestFit="1" customWidth="1"/>
    <col min="15" max="15" width="9.1796875" style="57" bestFit="1" customWidth="1"/>
    <col min="16" max="256" width="9" style="57"/>
    <col min="257" max="257" width="2.6328125" style="57" customWidth="1"/>
    <col min="258" max="259" width="1.90625" style="57" customWidth="1"/>
    <col min="260" max="260" width="9.81640625" style="57" customWidth="1"/>
    <col min="261" max="261" width="7.81640625" style="57" customWidth="1"/>
    <col min="262" max="263" width="12.36328125" style="57" bestFit="1" customWidth="1"/>
    <col min="264" max="264" width="8.453125" style="57" bestFit="1" customWidth="1"/>
    <col min="265" max="266" width="7.81640625" style="57" customWidth="1"/>
    <col min="267" max="267" width="9.1796875" style="57" bestFit="1" customWidth="1"/>
    <col min="268" max="268" width="7.81640625" style="57" customWidth="1"/>
    <col min="269" max="269" width="8.453125" style="57" bestFit="1" customWidth="1"/>
    <col min="270" max="270" width="9.90625" style="57" bestFit="1" customWidth="1"/>
    <col min="271" max="271" width="9.1796875" style="57" bestFit="1" customWidth="1"/>
    <col min="272" max="512" width="9" style="57"/>
    <col min="513" max="513" width="2.6328125" style="57" customWidth="1"/>
    <col min="514" max="515" width="1.90625" style="57" customWidth="1"/>
    <col min="516" max="516" width="9.81640625" style="57" customWidth="1"/>
    <col min="517" max="517" width="7.81640625" style="57" customWidth="1"/>
    <col min="518" max="519" width="12.36328125" style="57" bestFit="1" customWidth="1"/>
    <col min="520" max="520" width="8.453125" style="57" bestFit="1" customWidth="1"/>
    <col min="521" max="522" width="7.81640625" style="57" customWidth="1"/>
    <col min="523" max="523" width="9.1796875" style="57" bestFit="1" customWidth="1"/>
    <col min="524" max="524" width="7.81640625" style="57" customWidth="1"/>
    <col min="525" max="525" width="8.453125" style="57" bestFit="1" customWidth="1"/>
    <col min="526" max="526" width="9.90625" style="57" bestFit="1" customWidth="1"/>
    <col min="527" max="527" width="9.1796875" style="57" bestFit="1" customWidth="1"/>
    <col min="528" max="768" width="9" style="57"/>
    <col min="769" max="769" width="2.6328125" style="57" customWidth="1"/>
    <col min="770" max="771" width="1.90625" style="57" customWidth="1"/>
    <col min="772" max="772" width="9.81640625" style="57" customWidth="1"/>
    <col min="773" max="773" width="7.81640625" style="57" customWidth="1"/>
    <col min="774" max="775" width="12.36328125" style="57" bestFit="1" customWidth="1"/>
    <col min="776" max="776" width="8.453125" style="57" bestFit="1" customWidth="1"/>
    <col min="777" max="778" width="7.81640625" style="57" customWidth="1"/>
    <col min="779" max="779" width="9.1796875" style="57" bestFit="1" customWidth="1"/>
    <col min="780" max="780" width="7.81640625" style="57" customWidth="1"/>
    <col min="781" max="781" width="8.453125" style="57" bestFit="1" customWidth="1"/>
    <col min="782" max="782" width="9.90625" style="57" bestFit="1" customWidth="1"/>
    <col min="783" max="783" width="9.1796875" style="57" bestFit="1" customWidth="1"/>
    <col min="784" max="1024" width="9" style="57"/>
    <col min="1025" max="1025" width="2.6328125" style="57" customWidth="1"/>
    <col min="1026" max="1027" width="1.90625" style="57" customWidth="1"/>
    <col min="1028" max="1028" width="9.81640625" style="57" customWidth="1"/>
    <col min="1029" max="1029" width="7.81640625" style="57" customWidth="1"/>
    <col min="1030" max="1031" width="12.36328125" style="57" bestFit="1" customWidth="1"/>
    <col min="1032" max="1032" width="8.453125" style="57" bestFit="1" customWidth="1"/>
    <col min="1033" max="1034" width="7.81640625" style="57" customWidth="1"/>
    <col min="1035" max="1035" width="9.1796875" style="57" bestFit="1" customWidth="1"/>
    <col min="1036" max="1036" width="7.81640625" style="57" customWidth="1"/>
    <col min="1037" max="1037" width="8.453125" style="57" bestFit="1" customWidth="1"/>
    <col min="1038" max="1038" width="9.90625" style="57" bestFit="1" customWidth="1"/>
    <col min="1039" max="1039" width="9.1796875" style="57" bestFit="1" customWidth="1"/>
    <col min="1040" max="1280" width="9" style="57"/>
    <col min="1281" max="1281" width="2.6328125" style="57" customWidth="1"/>
    <col min="1282" max="1283" width="1.90625" style="57" customWidth="1"/>
    <col min="1284" max="1284" width="9.81640625" style="57" customWidth="1"/>
    <col min="1285" max="1285" width="7.81640625" style="57" customWidth="1"/>
    <col min="1286" max="1287" width="12.36328125" style="57" bestFit="1" customWidth="1"/>
    <col min="1288" max="1288" width="8.453125" style="57" bestFit="1" customWidth="1"/>
    <col min="1289" max="1290" width="7.81640625" style="57" customWidth="1"/>
    <col min="1291" max="1291" width="9.1796875" style="57" bestFit="1" customWidth="1"/>
    <col min="1292" max="1292" width="7.81640625" style="57" customWidth="1"/>
    <col min="1293" max="1293" width="8.453125" style="57" bestFit="1" customWidth="1"/>
    <col min="1294" max="1294" width="9.90625" style="57" bestFit="1" customWidth="1"/>
    <col min="1295" max="1295" width="9.1796875" style="57" bestFit="1" customWidth="1"/>
    <col min="1296" max="1536" width="9" style="57"/>
    <col min="1537" max="1537" width="2.6328125" style="57" customWidth="1"/>
    <col min="1538" max="1539" width="1.90625" style="57" customWidth="1"/>
    <col min="1540" max="1540" width="9.81640625" style="57" customWidth="1"/>
    <col min="1541" max="1541" width="7.81640625" style="57" customWidth="1"/>
    <col min="1542" max="1543" width="12.36328125" style="57" bestFit="1" customWidth="1"/>
    <col min="1544" max="1544" width="8.453125" style="57" bestFit="1" customWidth="1"/>
    <col min="1545" max="1546" width="7.81640625" style="57" customWidth="1"/>
    <col min="1547" max="1547" width="9.1796875" style="57" bestFit="1" customWidth="1"/>
    <col min="1548" max="1548" width="7.81640625" style="57" customWidth="1"/>
    <col min="1549" max="1549" width="8.453125" style="57" bestFit="1" customWidth="1"/>
    <col min="1550" max="1550" width="9.90625" style="57" bestFit="1" customWidth="1"/>
    <col min="1551" max="1551" width="9.1796875" style="57" bestFit="1" customWidth="1"/>
    <col min="1552" max="1792" width="9" style="57"/>
    <col min="1793" max="1793" width="2.6328125" style="57" customWidth="1"/>
    <col min="1794" max="1795" width="1.90625" style="57" customWidth="1"/>
    <col min="1796" max="1796" width="9.81640625" style="57" customWidth="1"/>
    <col min="1797" max="1797" width="7.81640625" style="57" customWidth="1"/>
    <col min="1798" max="1799" width="12.36328125" style="57" bestFit="1" customWidth="1"/>
    <col min="1800" max="1800" width="8.453125" style="57" bestFit="1" customWidth="1"/>
    <col min="1801" max="1802" width="7.81640625" style="57" customWidth="1"/>
    <col min="1803" max="1803" width="9.1796875" style="57" bestFit="1" customWidth="1"/>
    <col min="1804" max="1804" width="7.81640625" style="57" customWidth="1"/>
    <col min="1805" max="1805" width="8.453125" style="57" bestFit="1" customWidth="1"/>
    <col min="1806" max="1806" width="9.90625" style="57" bestFit="1" customWidth="1"/>
    <col min="1807" max="1807" width="9.1796875" style="57" bestFit="1" customWidth="1"/>
    <col min="1808" max="2048" width="9" style="57"/>
    <col min="2049" max="2049" width="2.6328125" style="57" customWidth="1"/>
    <col min="2050" max="2051" width="1.90625" style="57" customWidth="1"/>
    <col min="2052" max="2052" width="9.81640625" style="57" customWidth="1"/>
    <col min="2053" max="2053" width="7.81640625" style="57" customWidth="1"/>
    <col min="2054" max="2055" width="12.36328125" style="57" bestFit="1" customWidth="1"/>
    <col min="2056" max="2056" width="8.453125" style="57" bestFit="1" customWidth="1"/>
    <col min="2057" max="2058" width="7.81640625" style="57" customWidth="1"/>
    <col min="2059" max="2059" width="9.1796875" style="57" bestFit="1" customWidth="1"/>
    <col min="2060" max="2060" width="7.81640625" style="57" customWidth="1"/>
    <col min="2061" max="2061" width="8.453125" style="57" bestFit="1" customWidth="1"/>
    <col min="2062" max="2062" width="9.90625" style="57" bestFit="1" customWidth="1"/>
    <col min="2063" max="2063" width="9.1796875" style="57" bestFit="1" customWidth="1"/>
    <col min="2064" max="2304" width="9" style="57"/>
    <col min="2305" max="2305" width="2.6328125" style="57" customWidth="1"/>
    <col min="2306" max="2307" width="1.90625" style="57" customWidth="1"/>
    <col min="2308" max="2308" width="9.81640625" style="57" customWidth="1"/>
    <col min="2309" max="2309" width="7.81640625" style="57" customWidth="1"/>
    <col min="2310" max="2311" width="12.36328125" style="57" bestFit="1" customWidth="1"/>
    <col min="2312" max="2312" width="8.453125" style="57" bestFit="1" customWidth="1"/>
    <col min="2313" max="2314" width="7.81640625" style="57" customWidth="1"/>
    <col min="2315" max="2315" width="9.1796875" style="57" bestFit="1" customWidth="1"/>
    <col min="2316" max="2316" width="7.81640625" style="57" customWidth="1"/>
    <col min="2317" max="2317" width="8.453125" style="57" bestFit="1" customWidth="1"/>
    <col min="2318" max="2318" width="9.90625" style="57" bestFit="1" customWidth="1"/>
    <col min="2319" max="2319" width="9.1796875" style="57" bestFit="1" customWidth="1"/>
    <col min="2320" max="2560" width="9" style="57"/>
    <col min="2561" max="2561" width="2.6328125" style="57" customWidth="1"/>
    <col min="2562" max="2563" width="1.90625" style="57" customWidth="1"/>
    <col min="2564" max="2564" width="9.81640625" style="57" customWidth="1"/>
    <col min="2565" max="2565" width="7.81640625" style="57" customWidth="1"/>
    <col min="2566" max="2567" width="12.36328125" style="57" bestFit="1" customWidth="1"/>
    <col min="2568" max="2568" width="8.453125" style="57" bestFit="1" customWidth="1"/>
    <col min="2569" max="2570" width="7.81640625" style="57" customWidth="1"/>
    <col min="2571" max="2571" width="9.1796875" style="57" bestFit="1" customWidth="1"/>
    <col min="2572" max="2572" width="7.81640625" style="57" customWidth="1"/>
    <col min="2573" max="2573" width="8.453125" style="57" bestFit="1" customWidth="1"/>
    <col min="2574" max="2574" width="9.90625" style="57" bestFit="1" customWidth="1"/>
    <col min="2575" max="2575" width="9.1796875" style="57" bestFit="1" customWidth="1"/>
    <col min="2576" max="2816" width="9" style="57"/>
    <col min="2817" max="2817" width="2.6328125" style="57" customWidth="1"/>
    <col min="2818" max="2819" width="1.90625" style="57" customWidth="1"/>
    <col min="2820" max="2820" width="9.81640625" style="57" customWidth="1"/>
    <col min="2821" max="2821" width="7.81640625" style="57" customWidth="1"/>
    <col min="2822" max="2823" width="12.36328125" style="57" bestFit="1" customWidth="1"/>
    <col min="2824" max="2824" width="8.453125" style="57" bestFit="1" customWidth="1"/>
    <col min="2825" max="2826" width="7.81640625" style="57" customWidth="1"/>
    <col min="2827" max="2827" width="9.1796875" style="57" bestFit="1" customWidth="1"/>
    <col min="2828" max="2828" width="7.81640625" style="57" customWidth="1"/>
    <col min="2829" max="2829" width="8.453125" style="57" bestFit="1" customWidth="1"/>
    <col min="2830" max="2830" width="9.90625" style="57" bestFit="1" customWidth="1"/>
    <col min="2831" max="2831" width="9.1796875" style="57" bestFit="1" customWidth="1"/>
    <col min="2832" max="3072" width="9" style="57"/>
    <col min="3073" max="3073" width="2.6328125" style="57" customWidth="1"/>
    <col min="3074" max="3075" width="1.90625" style="57" customWidth="1"/>
    <col min="3076" max="3076" width="9.81640625" style="57" customWidth="1"/>
    <col min="3077" max="3077" width="7.81640625" style="57" customWidth="1"/>
    <col min="3078" max="3079" width="12.36328125" style="57" bestFit="1" customWidth="1"/>
    <col min="3080" max="3080" width="8.453125" style="57" bestFit="1" customWidth="1"/>
    <col min="3081" max="3082" width="7.81640625" style="57" customWidth="1"/>
    <col min="3083" max="3083" width="9.1796875" style="57" bestFit="1" customWidth="1"/>
    <col min="3084" max="3084" width="7.81640625" style="57" customWidth="1"/>
    <col min="3085" max="3085" width="8.453125" style="57" bestFit="1" customWidth="1"/>
    <col min="3086" max="3086" width="9.90625" style="57" bestFit="1" customWidth="1"/>
    <col min="3087" max="3087" width="9.1796875" style="57" bestFit="1" customWidth="1"/>
    <col min="3088" max="3328" width="9" style="57"/>
    <col min="3329" max="3329" width="2.6328125" style="57" customWidth="1"/>
    <col min="3330" max="3331" width="1.90625" style="57" customWidth="1"/>
    <col min="3332" max="3332" width="9.81640625" style="57" customWidth="1"/>
    <col min="3333" max="3333" width="7.81640625" style="57" customWidth="1"/>
    <col min="3334" max="3335" width="12.36328125" style="57" bestFit="1" customWidth="1"/>
    <col min="3336" max="3336" width="8.453125" style="57" bestFit="1" customWidth="1"/>
    <col min="3337" max="3338" width="7.81640625" style="57" customWidth="1"/>
    <col min="3339" max="3339" width="9.1796875" style="57" bestFit="1" customWidth="1"/>
    <col min="3340" max="3340" width="7.81640625" style="57" customWidth="1"/>
    <col min="3341" max="3341" width="8.453125" style="57" bestFit="1" customWidth="1"/>
    <col min="3342" max="3342" width="9.90625" style="57" bestFit="1" customWidth="1"/>
    <col min="3343" max="3343" width="9.1796875" style="57" bestFit="1" customWidth="1"/>
    <col min="3344" max="3584" width="9" style="57"/>
    <col min="3585" max="3585" width="2.6328125" style="57" customWidth="1"/>
    <col min="3586" max="3587" width="1.90625" style="57" customWidth="1"/>
    <col min="3588" max="3588" width="9.81640625" style="57" customWidth="1"/>
    <col min="3589" max="3589" width="7.81640625" style="57" customWidth="1"/>
    <col min="3590" max="3591" width="12.36328125" style="57" bestFit="1" customWidth="1"/>
    <col min="3592" max="3592" width="8.453125" style="57" bestFit="1" customWidth="1"/>
    <col min="3593" max="3594" width="7.81640625" style="57" customWidth="1"/>
    <col min="3595" max="3595" width="9.1796875" style="57" bestFit="1" customWidth="1"/>
    <col min="3596" max="3596" width="7.81640625" style="57" customWidth="1"/>
    <col min="3597" max="3597" width="8.453125" style="57" bestFit="1" customWidth="1"/>
    <col min="3598" max="3598" width="9.90625" style="57" bestFit="1" customWidth="1"/>
    <col min="3599" max="3599" width="9.1796875" style="57" bestFit="1" customWidth="1"/>
    <col min="3600" max="3840" width="9" style="57"/>
    <col min="3841" max="3841" width="2.6328125" style="57" customWidth="1"/>
    <col min="3842" max="3843" width="1.90625" style="57" customWidth="1"/>
    <col min="3844" max="3844" width="9.81640625" style="57" customWidth="1"/>
    <col min="3845" max="3845" width="7.81640625" style="57" customWidth="1"/>
    <col min="3846" max="3847" width="12.36328125" style="57" bestFit="1" customWidth="1"/>
    <col min="3848" max="3848" width="8.453125" style="57" bestFit="1" customWidth="1"/>
    <col min="3849" max="3850" width="7.81640625" style="57" customWidth="1"/>
    <col min="3851" max="3851" width="9.1796875" style="57" bestFit="1" customWidth="1"/>
    <col min="3852" max="3852" width="7.81640625" style="57" customWidth="1"/>
    <col min="3853" max="3853" width="8.453125" style="57" bestFit="1" customWidth="1"/>
    <col min="3854" max="3854" width="9.90625" style="57" bestFit="1" customWidth="1"/>
    <col min="3855" max="3855" width="9.1796875" style="57" bestFit="1" customWidth="1"/>
    <col min="3856" max="4096" width="9" style="57"/>
    <col min="4097" max="4097" width="2.6328125" style="57" customWidth="1"/>
    <col min="4098" max="4099" width="1.90625" style="57" customWidth="1"/>
    <col min="4100" max="4100" width="9.81640625" style="57" customWidth="1"/>
    <col min="4101" max="4101" width="7.81640625" style="57" customWidth="1"/>
    <col min="4102" max="4103" width="12.36328125" style="57" bestFit="1" customWidth="1"/>
    <col min="4104" max="4104" width="8.453125" style="57" bestFit="1" customWidth="1"/>
    <col min="4105" max="4106" width="7.81640625" style="57" customWidth="1"/>
    <col min="4107" max="4107" width="9.1796875" style="57" bestFit="1" customWidth="1"/>
    <col min="4108" max="4108" width="7.81640625" style="57" customWidth="1"/>
    <col min="4109" max="4109" width="8.453125" style="57" bestFit="1" customWidth="1"/>
    <col min="4110" max="4110" width="9.90625" style="57" bestFit="1" customWidth="1"/>
    <col min="4111" max="4111" width="9.1796875" style="57" bestFit="1" customWidth="1"/>
    <col min="4112" max="4352" width="9" style="57"/>
    <col min="4353" max="4353" width="2.6328125" style="57" customWidth="1"/>
    <col min="4354" max="4355" width="1.90625" style="57" customWidth="1"/>
    <col min="4356" max="4356" width="9.81640625" style="57" customWidth="1"/>
    <col min="4357" max="4357" width="7.81640625" style="57" customWidth="1"/>
    <col min="4358" max="4359" width="12.36328125" style="57" bestFit="1" customWidth="1"/>
    <col min="4360" max="4360" width="8.453125" style="57" bestFit="1" customWidth="1"/>
    <col min="4361" max="4362" width="7.81640625" style="57" customWidth="1"/>
    <col min="4363" max="4363" width="9.1796875" style="57" bestFit="1" customWidth="1"/>
    <col min="4364" max="4364" width="7.81640625" style="57" customWidth="1"/>
    <col min="4365" max="4365" width="8.453125" style="57" bestFit="1" customWidth="1"/>
    <col min="4366" max="4366" width="9.90625" style="57" bestFit="1" customWidth="1"/>
    <col min="4367" max="4367" width="9.1796875" style="57" bestFit="1" customWidth="1"/>
    <col min="4368" max="4608" width="9" style="57"/>
    <col min="4609" max="4609" width="2.6328125" style="57" customWidth="1"/>
    <col min="4610" max="4611" width="1.90625" style="57" customWidth="1"/>
    <col min="4612" max="4612" width="9.81640625" style="57" customWidth="1"/>
    <col min="4613" max="4613" width="7.81640625" style="57" customWidth="1"/>
    <col min="4614" max="4615" width="12.36328125" style="57" bestFit="1" customWidth="1"/>
    <col min="4616" max="4616" width="8.453125" style="57" bestFit="1" customWidth="1"/>
    <col min="4617" max="4618" width="7.81640625" style="57" customWidth="1"/>
    <col min="4619" max="4619" width="9.1796875" style="57" bestFit="1" customWidth="1"/>
    <col min="4620" max="4620" width="7.81640625" style="57" customWidth="1"/>
    <col min="4621" max="4621" width="8.453125" style="57" bestFit="1" customWidth="1"/>
    <col min="4622" max="4622" width="9.90625" style="57" bestFit="1" customWidth="1"/>
    <col min="4623" max="4623" width="9.1796875" style="57" bestFit="1" customWidth="1"/>
    <col min="4624" max="4864" width="9" style="57"/>
    <col min="4865" max="4865" width="2.6328125" style="57" customWidth="1"/>
    <col min="4866" max="4867" width="1.90625" style="57" customWidth="1"/>
    <col min="4868" max="4868" width="9.81640625" style="57" customWidth="1"/>
    <col min="4869" max="4869" width="7.81640625" style="57" customWidth="1"/>
    <col min="4870" max="4871" width="12.36328125" style="57" bestFit="1" customWidth="1"/>
    <col min="4872" max="4872" width="8.453125" style="57" bestFit="1" customWidth="1"/>
    <col min="4873" max="4874" width="7.81640625" style="57" customWidth="1"/>
    <col min="4875" max="4875" width="9.1796875" style="57" bestFit="1" customWidth="1"/>
    <col min="4876" max="4876" width="7.81640625" style="57" customWidth="1"/>
    <col min="4877" max="4877" width="8.453125" style="57" bestFit="1" customWidth="1"/>
    <col min="4878" max="4878" width="9.90625" style="57" bestFit="1" customWidth="1"/>
    <col min="4879" max="4879" width="9.1796875" style="57" bestFit="1" customWidth="1"/>
    <col min="4880" max="5120" width="9" style="57"/>
    <col min="5121" max="5121" width="2.6328125" style="57" customWidth="1"/>
    <col min="5122" max="5123" width="1.90625" style="57" customWidth="1"/>
    <col min="5124" max="5124" width="9.81640625" style="57" customWidth="1"/>
    <col min="5125" max="5125" width="7.81640625" style="57" customWidth="1"/>
    <col min="5126" max="5127" width="12.36328125" style="57" bestFit="1" customWidth="1"/>
    <col min="5128" max="5128" width="8.453125" style="57" bestFit="1" customWidth="1"/>
    <col min="5129" max="5130" width="7.81640625" style="57" customWidth="1"/>
    <col min="5131" max="5131" width="9.1796875" style="57" bestFit="1" customWidth="1"/>
    <col min="5132" max="5132" width="7.81640625" style="57" customWidth="1"/>
    <col min="5133" max="5133" width="8.453125" style="57" bestFit="1" customWidth="1"/>
    <col min="5134" max="5134" width="9.90625" style="57" bestFit="1" customWidth="1"/>
    <col min="5135" max="5135" width="9.1796875" style="57" bestFit="1" customWidth="1"/>
    <col min="5136" max="5376" width="9" style="57"/>
    <col min="5377" max="5377" width="2.6328125" style="57" customWidth="1"/>
    <col min="5378" max="5379" width="1.90625" style="57" customWidth="1"/>
    <col min="5380" max="5380" width="9.81640625" style="57" customWidth="1"/>
    <col min="5381" max="5381" width="7.81640625" style="57" customWidth="1"/>
    <col min="5382" max="5383" width="12.36328125" style="57" bestFit="1" customWidth="1"/>
    <col min="5384" max="5384" width="8.453125" style="57" bestFit="1" customWidth="1"/>
    <col min="5385" max="5386" width="7.81640625" style="57" customWidth="1"/>
    <col min="5387" max="5387" width="9.1796875" style="57" bestFit="1" customWidth="1"/>
    <col min="5388" max="5388" width="7.81640625" style="57" customWidth="1"/>
    <col min="5389" max="5389" width="8.453125" style="57" bestFit="1" customWidth="1"/>
    <col min="5390" max="5390" width="9.90625" style="57" bestFit="1" customWidth="1"/>
    <col min="5391" max="5391" width="9.1796875" style="57" bestFit="1" customWidth="1"/>
    <col min="5392" max="5632" width="9" style="57"/>
    <col min="5633" max="5633" width="2.6328125" style="57" customWidth="1"/>
    <col min="5634" max="5635" width="1.90625" style="57" customWidth="1"/>
    <col min="5636" max="5636" width="9.81640625" style="57" customWidth="1"/>
    <col min="5637" max="5637" width="7.81640625" style="57" customWidth="1"/>
    <col min="5638" max="5639" width="12.36328125" style="57" bestFit="1" customWidth="1"/>
    <col min="5640" max="5640" width="8.453125" style="57" bestFit="1" customWidth="1"/>
    <col min="5641" max="5642" width="7.81640625" style="57" customWidth="1"/>
    <col min="5643" max="5643" width="9.1796875" style="57" bestFit="1" customWidth="1"/>
    <col min="5644" max="5644" width="7.81640625" style="57" customWidth="1"/>
    <col min="5645" max="5645" width="8.453125" style="57" bestFit="1" customWidth="1"/>
    <col min="5646" max="5646" width="9.90625" style="57" bestFit="1" customWidth="1"/>
    <col min="5647" max="5647" width="9.1796875" style="57" bestFit="1" customWidth="1"/>
    <col min="5648" max="5888" width="9" style="57"/>
    <col min="5889" max="5889" width="2.6328125" style="57" customWidth="1"/>
    <col min="5890" max="5891" width="1.90625" style="57" customWidth="1"/>
    <col min="5892" max="5892" width="9.81640625" style="57" customWidth="1"/>
    <col min="5893" max="5893" width="7.81640625" style="57" customWidth="1"/>
    <col min="5894" max="5895" width="12.36328125" style="57" bestFit="1" customWidth="1"/>
    <col min="5896" max="5896" width="8.453125" style="57" bestFit="1" customWidth="1"/>
    <col min="5897" max="5898" width="7.81640625" style="57" customWidth="1"/>
    <col min="5899" max="5899" width="9.1796875" style="57" bestFit="1" customWidth="1"/>
    <col min="5900" max="5900" width="7.81640625" style="57" customWidth="1"/>
    <col min="5901" max="5901" width="8.453125" style="57" bestFit="1" customWidth="1"/>
    <col min="5902" max="5902" width="9.90625" style="57" bestFit="1" customWidth="1"/>
    <col min="5903" max="5903" width="9.1796875" style="57" bestFit="1" customWidth="1"/>
    <col min="5904" max="6144" width="9" style="57"/>
    <col min="6145" max="6145" width="2.6328125" style="57" customWidth="1"/>
    <col min="6146" max="6147" width="1.90625" style="57" customWidth="1"/>
    <col min="6148" max="6148" width="9.81640625" style="57" customWidth="1"/>
    <col min="6149" max="6149" width="7.81640625" style="57" customWidth="1"/>
    <col min="6150" max="6151" width="12.36328125" style="57" bestFit="1" customWidth="1"/>
    <col min="6152" max="6152" width="8.453125" style="57" bestFit="1" customWidth="1"/>
    <col min="6153" max="6154" width="7.81640625" style="57" customWidth="1"/>
    <col min="6155" max="6155" width="9.1796875" style="57" bestFit="1" customWidth="1"/>
    <col min="6156" max="6156" width="7.81640625" style="57" customWidth="1"/>
    <col min="6157" max="6157" width="8.453125" style="57" bestFit="1" customWidth="1"/>
    <col min="6158" max="6158" width="9.90625" style="57" bestFit="1" customWidth="1"/>
    <col min="6159" max="6159" width="9.1796875" style="57" bestFit="1" customWidth="1"/>
    <col min="6160" max="6400" width="9" style="57"/>
    <col min="6401" max="6401" width="2.6328125" style="57" customWidth="1"/>
    <col min="6402" max="6403" width="1.90625" style="57" customWidth="1"/>
    <col min="6404" max="6404" width="9.81640625" style="57" customWidth="1"/>
    <col min="6405" max="6405" width="7.81640625" style="57" customWidth="1"/>
    <col min="6406" max="6407" width="12.36328125" style="57" bestFit="1" customWidth="1"/>
    <col min="6408" max="6408" width="8.453125" style="57" bestFit="1" customWidth="1"/>
    <col min="6409" max="6410" width="7.81640625" style="57" customWidth="1"/>
    <col min="6411" max="6411" width="9.1796875" style="57" bestFit="1" customWidth="1"/>
    <col min="6412" max="6412" width="7.81640625" style="57" customWidth="1"/>
    <col min="6413" max="6413" width="8.453125" style="57" bestFit="1" customWidth="1"/>
    <col min="6414" max="6414" width="9.90625" style="57" bestFit="1" customWidth="1"/>
    <col min="6415" max="6415" width="9.1796875" style="57" bestFit="1" customWidth="1"/>
    <col min="6416" max="6656" width="9" style="57"/>
    <col min="6657" max="6657" width="2.6328125" style="57" customWidth="1"/>
    <col min="6658" max="6659" width="1.90625" style="57" customWidth="1"/>
    <col min="6660" max="6660" width="9.81640625" style="57" customWidth="1"/>
    <col min="6661" max="6661" width="7.81640625" style="57" customWidth="1"/>
    <col min="6662" max="6663" width="12.36328125" style="57" bestFit="1" customWidth="1"/>
    <col min="6664" max="6664" width="8.453125" style="57" bestFit="1" customWidth="1"/>
    <col min="6665" max="6666" width="7.81640625" style="57" customWidth="1"/>
    <col min="6667" max="6667" width="9.1796875" style="57" bestFit="1" customWidth="1"/>
    <col min="6668" max="6668" width="7.81640625" style="57" customWidth="1"/>
    <col min="6669" max="6669" width="8.453125" style="57" bestFit="1" customWidth="1"/>
    <col min="6670" max="6670" width="9.90625" style="57" bestFit="1" customWidth="1"/>
    <col min="6671" max="6671" width="9.1796875" style="57" bestFit="1" customWidth="1"/>
    <col min="6672" max="6912" width="9" style="57"/>
    <col min="6913" max="6913" width="2.6328125" style="57" customWidth="1"/>
    <col min="6914" max="6915" width="1.90625" style="57" customWidth="1"/>
    <col min="6916" max="6916" width="9.81640625" style="57" customWidth="1"/>
    <col min="6917" max="6917" width="7.81640625" style="57" customWidth="1"/>
    <col min="6918" max="6919" width="12.36328125" style="57" bestFit="1" customWidth="1"/>
    <col min="6920" max="6920" width="8.453125" style="57" bestFit="1" customWidth="1"/>
    <col min="6921" max="6922" width="7.81640625" style="57" customWidth="1"/>
    <col min="6923" max="6923" width="9.1796875" style="57" bestFit="1" customWidth="1"/>
    <col min="6924" max="6924" width="7.81640625" style="57" customWidth="1"/>
    <col min="6925" max="6925" width="8.453125" style="57" bestFit="1" customWidth="1"/>
    <col min="6926" max="6926" width="9.90625" style="57" bestFit="1" customWidth="1"/>
    <col min="6927" max="6927" width="9.1796875" style="57" bestFit="1" customWidth="1"/>
    <col min="6928" max="7168" width="9" style="57"/>
    <col min="7169" max="7169" width="2.6328125" style="57" customWidth="1"/>
    <col min="7170" max="7171" width="1.90625" style="57" customWidth="1"/>
    <col min="7172" max="7172" width="9.81640625" style="57" customWidth="1"/>
    <col min="7173" max="7173" width="7.81640625" style="57" customWidth="1"/>
    <col min="7174" max="7175" width="12.36328125" style="57" bestFit="1" customWidth="1"/>
    <col min="7176" max="7176" width="8.453125" style="57" bestFit="1" customWidth="1"/>
    <col min="7177" max="7178" width="7.81640625" style="57" customWidth="1"/>
    <col min="7179" max="7179" width="9.1796875" style="57" bestFit="1" customWidth="1"/>
    <col min="7180" max="7180" width="7.81640625" style="57" customWidth="1"/>
    <col min="7181" max="7181" width="8.453125" style="57" bestFit="1" customWidth="1"/>
    <col min="7182" max="7182" width="9.90625" style="57" bestFit="1" customWidth="1"/>
    <col min="7183" max="7183" width="9.1796875" style="57" bestFit="1" customWidth="1"/>
    <col min="7184" max="7424" width="9" style="57"/>
    <col min="7425" max="7425" width="2.6328125" style="57" customWidth="1"/>
    <col min="7426" max="7427" width="1.90625" style="57" customWidth="1"/>
    <col min="7428" max="7428" width="9.81640625" style="57" customWidth="1"/>
    <col min="7429" max="7429" width="7.81640625" style="57" customWidth="1"/>
    <col min="7430" max="7431" width="12.36328125" style="57" bestFit="1" customWidth="1"/>
    <col min="7432" max="7432" width="8.453125" style="57" bestFit="1" customWidth="1"/>
    <col min="7433" max="7434" width="7.81640625" style="57" customWidth="1"/>
    <col min="7435" max="7435" width="9.1796875" style="57" bestFit="1" customWidth="1"/>
    <col min="7436" max="7436" width="7.81640625" style="57" customWidth="1"/>
    <col min="7437" max="7437" width="8.453125" style="57" bestFit="1" customWidth="1"/>
    <col min="7438" max="7438" width="9.90625" style="57" bestFit="1" customWidth="1"/>
    <col min="7439" max="7439" width="9.1796875" style="57" bestFit="1" customWidth="1"/>
    <col min="7440" max="7680" width="9" style="57"/>
    <col min="7681" max="7681" width="2.6328125" style="57" customWidth="1"/>
    <col min="7682" max="7683" width="1.90625" style="57" customWidth="1"/>
    <col min="7684" max="7684" width="9.81640625" style="57" customWidth="1"/>
    <col min="7685" max="7685" width="7.81640625" style="57" customWidth="1"/>
    <col min="7686" max="7687" width="12.36328125" style="57" bestFit="1" customWidth="1"/>
    <col min="7688" max="7688" width="8.453125" style="57" bestFit="1" customWidth="1"/>
    <col min="7689" max="7690" width="7.81640625" style="57" customWidth="1"/>
    <col min="7691" max="7691" width="9.1796875" style="57" bestFit="1" customWidth="1"/>
    <col min="7692" max="7692" width="7.81640625" style="57" customWidth="1"/>
    <col min="7693" max="7693" width="8.453125" style="57" bestFit="1" customWidth="1"/>
    <col min="7694" max="7694" width="9.90625" style="57" bestFit="1" customWidth="1"/>
    <col min="7695" max="7695" width="9.1796875" style="57" bestFit="1" customWidth="1"/>
    <col min="7696" max="7936" width="9" style="57"/>
    <col min="7937" max="7937" width="2.6328125" style="57" customWidth="1"/>
    <col min="7938" max="7939" width="1.90625" style="57" customWidth="1"/>
    <col min="7940" max="7940" width="9.81640625" style="57" customWidth="1"/>
    <col min="7941" max="7941" width="7.81640625" style="57" customWidth="1"/>
    <col min="7942" max="7943" width="12.36328125" style="57" bestFit="1" customWidth="1"/>
    <col min="7944" max="7944" width="8.453125" style="57" bestFit="1" customWidth="1"/>
    <col min="7945" max="7946" width="7.81640625" style="57" customWidth="1"/>
    <col min="7947" max="7947" width="9.1796875" style="57" bestFit="1" customWidth="1"/>
    <col min="7948" max="7948" width="7.81640625" style="57" customWidth="1"/>
    <col min="7949" max="7949" width="8.453125" style="57" bestFit="1" customWidth="1"/>
    <col min="7950" max="7950" width="9.90625" style="57" bestFit="1" customWidth="1"/>
    <col min="7951" max="7951" width="9.1796875" style="57" bestFit="1" customWidth="1"/>
    <col min="7952" max="8192" width="9" style="57"/>
    <col min="8193" max="8193" width="2.6328125" style="57" customWidth="1"/>
    <col min="8194" max="8195" width="1.90625" style="57" customWidth="1"/>
    <col min="8196" max="8196" width="9.81640625" style="57" customWidth="1"/>
    <col min="8197" max="8197" width="7.81640625" style="57" customWidth="1"/>
    <col min="8198" max="8199" width="12.36328125" style="57" bestFit="1" customWidth="1"/>
    <col min="8200" max="8200" width="8.453125" style="57" bestFit="1" customWidth="1"/>
    <col min="8201" max="8202" width="7.81640625" style="57" customWidth="1"/>
    <col min="8203" max="8203" width="9.1796875" style="57" bestFit="1" customWidth="1"/>
    <col min="8204" max="8204" width="7.81640625" style="57" customWidth="1"/>
    <col min="8205" max="8205" width="8.453125" style="57" bestFit="1" customWidth="1"/>
    <col min="8206" max="8206" width="9.90625" style="57" bestFit="1" customWidth="1"/>
    <col min="8207" max="8207" width="9.1796875" style="57" bestFit="1" customWidth="1"/>
    <col min="8208" max="8448" width="9" style="57"/>
    <col min="8449" max="8449" width="2.6328125" style="57" customWidth="1"/>
    <col min="8450" max="8451" width="1.90625" style="57" customWidth="1"/>
    <col min="8452" max="8452" width="9.81640625" style="57" customWidth="1"/>
    <col min="8453" max="8453" width="7.81640625" style="57" customWidth="1"/>
    <col min="8454" max="8455" width="12.36328125" style="57" bestFit="1" customWidth="1"/>
    <col min="8456" max="8456" width="8.453125" style="57" bestFit="1" customWidth="1"/>
    <col min="8457" max="8458" width="7.81640625" style="57" customWidth="1"/>
    <col min="8459" max="8459" width="9.1796875" style="57" bestFit="1" customWidth="1"/>
    <col min="8460" max="8460" width="7.81640625" style="57" customWidth="1"/>
    <col min="8461" max="8461" width="8.453125" style="57" bestFit="1" customWidth="1"/>
    <col min="8462" max="8462" width="9.90625" style="57" bestFit="1" customWidth="1"/>
    <col min="8463" max="8463" width="9.1796875" style="57" bestFit="1" customWidth="1"/>
    <col min="8464" max="8704" width="9" style="57"/>
    <col min="8705" max="8705" width="2.6328125" style="57" customWidth="1"/>
    <col min="8706" max="8707" width="1.90625" style="57" customWidth="1"/>
    <col min="8708" max="8708" width="9.81640625" style="57" customWidth="1"/>
    <col min="8709" max="8709" width="7.81640625" style="57" customWidth="1"/>
    <col min="8710" max="8711" width="12.36328125" style="57" bestFit="1" customWidth="1"/>
    <col min="8712" max="8712" width="8.453125" style="57" bestFit="1" customWidth="1"/>
    <col min="8713" max="8714" width="7.81640625" style="57" customWidth="1"/>
    <col min="8715" max="8715" width="9.1796875" style="57" bestFit="1" customWidth="1"/>
    <col min="8716" max="8716" width="7.81640625" style="57" customWidth="1"/>
    <col min="8717" max="8717" width="8.453125" style="57" bestFit="1" customWidth="1"/>
    <col min="8718" max="8718" width="9.90625" style="57" bestFit="1" customWidth="1"/>
    <col min="8719" max="8719" width="9.1796875" style="57" bestFit="1" customWidth="1"/>
    <col min="8720" max="8960" width="9" style="57"/>
    <col min="8961" max="8961" width="2.6328125" style="57" customWidth="1"/>
    <col min="8962" max="8963" width="1.90625" style="57" customWidth="1"/>
    <col min="8964" max="8964" width="9.81640625" style="57" customWidth="1"/>
    <col min="8965" max="8965" width="7.81640625" style="57" customWidth="1"/>
    <col min="8966" max="8967" width="12.36328125" style="57" bestFit="1" customWidth="1"/>
    <col min="8968" max="8968" width="8.453125" style="57" bestFit="1" customWidth="1"/>
    <col min="8969" max="8970" width="7.81640625" style="57" customWidth="1"/>
    <col min="8971" max="8971" width="9.1796875" style="57" bestFit="1" customWidth="1"/>
    <col min="8972" max="8972" width="7.81640625" style="57" customWidth="1"/>
    <col min="8973" max="8973" width="8.453125" style="57" bestFit="1" customWidth="1"/>
    <col min="8974" max="8974" width="9.90625" style="57" bestFit="1" customWidth="1"/>
    <col min="8975" max="8975" width="9.1796875" style="57" bestFit="1" customWidth="1"/>
    <col min="8976" max="9216" width="9" style="57"/>
    <col min="9217" max="9217" width="2.6328125" style="57" customWidth="1"/>
    <col min="9218" max="9219" width="1.90625" style="57" customWidth="1"/>
    <col min="9220" max="9220" width="9.81640625" style="57" customWidth="1"/>
    <col min="9221" max="9221" width="7.81640625" style="57" customWidth="1"/>
    <col min="9222" max="9223" width="12.36328125" style="57" bestFit="1" customWidth="1"/>
    <col min="9224" max="9224" width="8.453125" style="57" bestFit="1" customWidth="1"/>
    <col min="9225" max="9226" width="7.81640625" style="57" customWidth="1"/>
    <col min="9227" max="9227" width="9.1796875" style="57" bestFit="1" customWidth="1"/>
    <col min="9228" max="9228" width="7.81640625" style="57" customWidth="1"/>
    <col min="9229" max="9229" width="8.453125" style="57" bestFit="1" customWidth="1"/>
    <col min="9230" max="9230" width="9.90625" style="57" bestFit="1" customWidth="1"/>
    <col min="9231" max="9231" width="9.1796875" style="57" bestFit="1" customWidth="1"/>
    <col min="9232" max="9472" width="9" style="57"/>
    <col min="9473" max="9473" width="2.6328125" style="57" customWidth="1"/>
    <col min="9474" max="9475" width="1.90625" style="57" customWidth="1"/>
    <col min="9476" max="9476" width="9.81640625" style="57" customWidth="1"/>
    <col min="9477" max="9477" width="7.81640625" style="57" customWidth="1"/>
    <col min="9478" max="9479" width="12.36328125" style="57" bestFit="1" customWidth="1"/>
    <col min="9480" max="9480" width="8.453125" style="57" bestFit="1" customWidth="1"/>
    <col min="9481" max="9482" width="7.81640625" style="57" customWidth="1"/>
    <col min="9483" max="9483" width="9.1796875" style="57" bestFit="1" customWidth="1"/>
    <col min="9484" max="9484" width="7.81640625" style="57" customWidth="1"/>
    <col min="9485" max="9485" width="8.453125" style="57" bestFit="1" customWidth="1"/>
    <col min="9486" max="9486" width="9.90625" style="57" bestFit="1" customWidth="1"/>
    <col min="9487" max="9487" width="9.1796875" style="57" bestFit="1" customWidth="1"/>
    <col min="9488" max="9728" width="9" style="57"/>
    <col min="9729" max="9729" width="2.6328125" style="57" customWidth="1"/>
    <col min="9730" max="9731" width="1.90625" style="57" customWidth="1"/>
    <col min="9732" max="9732" width="9.81640625" style="57" customWidth="1"/>
    <col min="9733" max="9733" width="7.81640625" style="57" customWidth="1"/>
    <col min="9734" max="9735" width="12.36328125" style="57" bestFit="1" customWidth="1"/>
    <col min="9736" max="9736" width="8.453125" style="57" bestFit="1" customWidth="1"/>
    <col min="9737" max="9738" width="7.81640625" style="57" customWidth="1"/>
    <col min="9739" max="9739" width="9.1796875" style="57" bestFit="1" customWidth="1"/>
    <col min="9740" max="9740" width="7.81640625" style="57" customWidth="1"/>
    <col min="9741" max="9741" width="8.453125" style="57" bestFit="1" customWidth="1"/>
    <col min="9742" max="9742" width="9.90625" style="57" bestFit="1" customWidth="1"/>
    <col min="9743" max="9743" width="9.1796875" style="57" bestFit="1" customWidth="1"/>
    <col min="9744" max="9984" width="9" style="57"/>
    <col min="9985" max="9985" width="2.6328125" style="57" customWidth="1"/>
    <col min="9986" max="9987" width="1.90625" style="57" customWidth="1"/>
    <col min="9988" max="9988" width="9.81640625" style="57" customWidth="1"/>
    <col min="9989" max="9989" width="7.81640625" style="57" customWidth="1"/>
    <col min="9990" max="9991" width="12.36328125" style="57" bestFit="1" customWidth="1"/>
    <col min="9992" max="9992" width="8.453125" style="57" bestFit="1" customWidth="1"/>
    <col min="9993" max="9994" width="7.81640625" style="57" customWidth="1"/>
    <col min="9995" max="9995" width="9.1796875" style="57" bestFit="1" customWidth="1"/>
    <col min="9996" max="9996" width="7.81640625" style="57" customWidth="1"/>
    <col min="9997" max="9997" width="8.453125" style="57" bestFit="1" customWidth="1"/>
    <col min="9998" max="9998" width="9.90625" style="57" bestFit="1" customWidth="1"/>
    <col min="9999" max="9999" width="9.1796875" style="57" bestFit="1" customWidth="1"/>
    <col min="10000" max="10240" width="9" style="57"/>
    <col min="10241" max="10241" width="2.6328125" style="57" customWidth="1"/>
    <col min="10242" max="10243" width="1.90625" style="57" customWidth="1"/>
    <col min="10244" max="10244" width="9.81640625" style="57" customWidth="1"/>
    <col min="10245" max="10245" width="7.81640625" style="57" customWidth="1"/>
    <col min="10246" max="10247" width="12.36328125" style="57" bestFit="1" customWidth="1"/>
    <col min="10248" max="10248" width="8.453125" style="57" bestFit="1" customWidth="1"/>
    <col min="10249" max="10250" width="7.81640625" style="57" customWidth="1"/>
    <col min="10251" max="10251" width="9.1796875" style="57" bestFit="1" customWidth="1"/>
    <col min="10252" max="10252" width="7.81640625" style="57" customWidth="1"/>
    <col min="10253" max="10253" width="8.453125" style="57" bestFit="1" customWidth="1"/>
    <col min="10254" max="10254" width="9.90625" style="57" bestFit="1" customWidth="1"/>
    <col min="10255" max="10255" width="9.1796875" style="57" bestFit="1" customWidth="1"/>
    <col min="10256" max="10496" width="9" style="57"/>
    <col min="10497" max="10497" width="2.6328125" style="57" customWidth="1"/>
    <col min="10498" max="10499" width="1.90625" style="57" customWidth="1"/>
    <col min="10500" max="10500" width="9.81640625" style="57" customWidth="1"/>
    <col min="10501" max="10501" width="7.81640625" style="57" customWidth="1"/>
    <col min="10502" max="10503" width="12.36328125" style="57" bestFit="1" customWidth="1"/>
    <col min="10504" max="10504" width="8.453125" style="57" bestFit="1" customWidth="1"/>
    <col min="10505" max="10506" width="7.81640625" style="57" customWidth="1"/>
    <col min="10507" max="10507" width="9.1796875" style="57" bestFit="1" customWidth="1"/>
    <col min="10508" max="10508" width="7.81640625" style="57" customWidth="1"/>
    <col min="10509" max="10509" width="8.453125" style="57" bestFit="1" customWidth="1"/>
    <col min="10510" max="10510" width="9.90625" style="57" bestFit="1" customWidth="1"/>
    <col min="10511" max="10511" width="9.1796875" style="57" bestFit="1" customWidth="1"/>
    <col min="10512" max="10752" width="9" style="57"/>
    <col min="10753" max="10753" width="2.6328125" style="57" customWidth="1"/>
    <col min="10754" max="10755" width="1.90625" style="57" customWidth="1"/>
    <col min="10756" max="10756" width="9.81640625" style="57" customWidth="1"/>
    <col min="10757" max="10757" width="7.81640625" style="57" customWidth="1"/>
    <col min="10758" max="10759" width="12.36328125" style="57" bestFit="1" customWidth="1"/>
    <col min="10760" max="10760" width="8.453125" style="57" bestFit="1" customWidth="1"/>
    <col min="10761" max="10762" width="7.81640625" style="57" customWidth="1"/>
    <col min="10763" max="10763" width="9.1796875" style="57" bestFit="1" customWidth="1"/>
    <col min="10764" max="10764" width="7.81640625" style="57" customWidth="1"/>
    <col min="10765" max="10765" width="8.453125" style="57" bestFit="1" customWidth="1"/>
    <col min="10766" max="10766" width="9.90625" style="57" bestFit="1" customWidth="1"/>
    <col min="10767" max="10767" width="9.1796875" style="57" bestFit="1" customWidth="1"/>
    <col min="10768" max="11008" width="9" style="57"/>
    <col min="11009" max="11009" width="2.6328125" style="57" customWidth="1"/>
    <col min="11010" max="11011" width="1.90625" style="57" customWidth="1"/>
    <col min="11012" max="11012" width="9.81640625" style="57" customWidth="1"/>
    <col min="11013" max="11013" width="7.81640625" style="57" customWidth="1"/>
    <col min="11014" max="11015" width="12.36328125" style="57" bestFit="1" customWidth="1"/>
    <col min="11016" max="11016" width="8.453125" style="57" bestFit="1" customWidth="1"/>
    <col min="11017" max="11018" width="7.81640625" style="57" customWidth="1"/>
    <col min="11019" max="11019" width="9.1796875" style="57" bestFit="1" customWidth="1"/>
    <col min="11020" max="11020" width="7.81640625" style="57" customWidth="1"/>
    <col min="11021" max="11021" width="8.453125" style="57" bestFit="1" customWidth="1"/>
    <col min="11022" max="11022" width="9.90625" style="57" bestFit="1" customWidth="1"/>
    <col min="11023" max="11023" width="9.1796875" style="57" bestFit="1" customWidth="1"/>
    <col min="11024" max="11264" width="9" style="57"/>
    <col min="11265" max="11265" width="2.6328125" style="57" customWidth="1"/>
    <col min="11266" max="11267" width="1.90625" style="57" customWidth="1"/>
    <col min="11268" max="11268" width="9.81640625" style="57" customWidth="1"/>
    <col min="11269" max="11269" width="7.81640625" style="57" customWidth="1"/>
    <col min="11270" max="11271" width="12.36328125" style="57" bestFit="1" customWidth="1"/>
    <col min="11272" max="11272" width="8.453125" style="57" bestFit="1" customWidth="1"/>
    <col min="11273" max="11274" width="7.81640625" style="57" customWidth="1"/>
    <col min="11275" max="11275" width="9.1796875" style="57" bestFit="1" customWidth="1"/>
    <col min="11276" max="11276" width="7.81640625" style="57" customWidth="1"/>
    <col min="11277" max="11277" width="8.453125" style="57" bestFit="1" customWidth="1"/>
    <col min="11278" max="11278" width="9.90625" style="57" bestFit="1" customWidth="1"/>
    <col min="11279" max="11279" width="9.1796875" style="57" bestFit="1" customWidth="1"/>
    <col min="11280" max="11520" width="9" style="57"/>
    <col min="11521" max="11521" width="2.6328125" style="57" customWidth="1"/>
    <col min="11522" max="11523" width="1.90625" style="57" customWidth="1"/>
    <col min="11524" max="11524" width="9.81640625" style="57" customWidth="1"/>
    <col min="11525" max="11525" width="7.81640625" style="57" customWidth="1"/>
    <col min="11526" max="11527" width="12.36328125" style="57" bestFit="1" customWidth="1"/>
    <col min="11528" max="11528" width="8.453125" style="57" bestFit="1" customWidth="1"/>
    <col min="11529" max="11530" width="7.81640625" style="57" customWidth="1"/>
    <col min="11531" max="11531" width="9.1796875" style="57" bestFit="1" customWidth="1"/>
    <col min="11532" max="11532" width="7.81640625" style="57" customWidth="1"/>
    <col min="11533" max="11533" width="8.453125" style="57" bestFit="1" customWidth="1"/>
    <col min="11534" max="11534" width="9.90625" style="57" bestFit="1" customWidth="1"/>
    <col min="11535" max="11535" width="9.1796875" style="57" bestFit="1" customWidth="1"/>
    <col min="11536" max="11776" width="9" style="57"/>
    <col min="11777" max="11777" width="2.6328125" style="57" customWidth="1"/>
    <col min="11778" max="11779" width="1.90625" style="57" customWidth="1"/>
    <col min="11780" max="11780" width="9.81640625" style="57" customWidth="1"/>
    <col min="11781" max="11781" width="7.81640625" style="57" customWidth="1"/>
    <col min="11782" max="11783" width="12.36328125" style="57" bestFit="1" customWidth="1"/>
    <col min="11784" max="11784" width="8.453125" style="57" bestFit="1" customWidth="1"/>
    <col min="11785" max="11786" width="7.81640625" style="57" customWidth="1"/>
    <col min="11787" max="11787" width="9.1796875" style="57" bestFit="1" customWidth="1"/>
    <col min="11788" max="11788" width="7.81640625" style="57" customWidth="1"/>
    <col min="11789" max="11789" width="8.453125" style="57" bestFit="1" customWidth="1"/>
    <col min="11790" max="11790" width="9.90625" style="57" bestFit="1" customWidth="1"/>
    <col min="11791" max="11791" width="9.1796875" style="57" bestFit="1" customWidth="1"/>
    <col min="11792" max="12032" width="9" style="57"/>
    <col min="12033" max="12033" width="2.6328125" style="57" customWidth="1"/>
    <col min="12034" max="12035" width="1.90625" style="57" customWidth="1"/>
    <col min="12036" max="12036" width="9.81640625" style="57" customWidth="1"/>
    <col min="12037" max="12037" width="7.81640625" style="57" customWidth="1"/>
    <col min="12038" max="12039" width="12.36328125" style="57" bestFit="1" customWidth="1"/>
    <col min="12040" max="12040" width="8.453125" style="57" bestFit="1" customWidth="1"/>
    <col min="12041" max="12042" width="7.81640625" style="57" customWidth="1"/>
    <col min="12043" max="12043" width="9.1796875" style="57" bestFit="1" customWidth="1"/>
    <col min="12044" max="12044" width="7.81640625" style="57" customWidth="1"/>
    <col min="12045" max="12045" width="8.453125" style="57" bestFit="1" customWidth="1"/>
    <col min="12046" max="12046" width="9.90625" style="57" bestFit="1" customWidth="1"/>
    <col min="12047" max="12047" width="9.1796875" style="57" bestFit="1" customWidth="1"/>
    <col min="12048" max="12288" width="9" style="57"/>
    <col min="12289" max="12289" width="2.6328125" style="57" customWidth="1"/>
    <col min="12290" max="12291" width="1.90625" style="57" customWidth="1"/>
    <col min="12292" max="12292" width="9.81640625" style="57" customWidth="1"/>
    <col min="12293" max="12293" width="7.81640625" style="57" customWidth="1"/>
    <col min="12294" max="12295" width="12.36328125" style="57" bestFit="1" customWidth="1"/>
    <col min="12296" max="12296" width="8.453125" style="57" bestFit="1" customWidth="1"/>
    <col min="12297" max="12298" width="7.81640625" style="57" customWidth="1"/>
    <col min="12299" max="12299" width="9.1796875" style="57" bestFit="1" customWidth="1"/>
    <col min="12300" max="12300" width="7.81640625" style="57" customWidth="1"/>
    <col min="12301" max="12301" width="8.453125" style="57" bestFit="1" customWidth="1"/>
    <col min="12302" max="12302" width="9.90625" style="57" bestFit="1" customWidth="1"/>
    <col min="12303" max="12303" width="9.1796875" style="57" bestFit="1" customWidth="1"/>
    <col min="12304" max="12544" width="9" style="57"/>
    <col min="12545" max="12545" width="2.6328125" style="57" customWidth="1"/>
    <col min="12546" max="12547" width="1.90625" style="57" customWidth="1"/>
    <col min="12548" max="12548" width="9.81640625" style="57" customWidth="1"/>
    <col min="12549" max="12549" width="7.81640625" style="57" customWidth="1"/>
    <col min="12550" max="12551" width="12.36328125" style="57" bestFit="1" customWidth="1"/>
    <col min="12552" max="12552" width="8.453125" style="57" bestFit="1" customWidth="1"/>
    <col min="12553" max="12554" width="7.81640625" style="57" customWidth="1"/>
    <col min="12555" max="12555" width="9.1796875" style="57" bestFit="1" customWidth="1"/>
    <col min="12556" max="12556" width="7.81640625" style="57" customWidth="1"/>
    <col min="12557" max="12557" width="8.453125" style="57" bestFit="1" customWidth="1"/>
    <col min="12558" max="12558" width="9.90625" style="57" bestFit="1" customWidth="1"/>
    <col min="12559" max="12559" width="9.1796875" style="57" bestFit="1" customWidth="1"/>
    <col min="12560" max="12800" width="9" style="57"/>
    <col min="12801" max="12801" width="2.6328125" style="57" customWidth="1"/>
    <col min="12802" max="12803" width="1.90625" style="57" customWidth="1"/>
    <col min="12804" max="12804" width="9.81640625" style="57" customWidth="1"/>
    <col min="12805" max="12805" width="7.81640625" style="57" customWidth="1"/>
    <col min="12806" max="12807" width="12.36328125" style="57" bestFit="1" customWidth="1"/>
    <col min="12808" max="12808" width="8.453125" style="57" bestFit="1" customWidth="1"/>
    <col min="12809" max="12810" width="7.81640625" style="57" customWidth="1"/>
    <col min="12811" max="12811" width="9.1796875" style="57" bestFit="1" customWidth="1"/>
    <col min="12812" max="12812" width="7.81640625" style="57" customWidth="1"/>
    <col min="12813" max="12813" width="8.453125" style="57" bestFit="1" customWidth="1"/>
    <col min="12814" max="12814" width="9.90625" style="57" bestFit="1" customWidth="1"/>
    <col min="12815" max="12815" width="9.1796875" style="57" bestFit="1" customWidth="1"/>
    <col min="12816" max="13056" width="9" style="57"/>
    <col min="13057" max="13057" width="2.6328125" style="57" customWidth="1"/>
    <col min="13058" max="13059" width="1.90625" style="57" customWidth="1"/>
    <col min="13060" max="13060" width="9.81640625" style="57" customWidth="1"/>
    <col min="13061" max="13061" width="7.81640625" style="57" customWidth="1"/>
    <col min="13062" max="13063" width="12.36328125" style="57" bestFit="1" customWidth="1"/>
    <col min="13064" max="13064" width="8.453125" style="57" bestFit="1" customWidth="1"/>
    <col min="13065" max="13066" width="7.81640625" style="57" customWidth="1"/>
    <col min="13067" max="13067" width="9.1796875" style="57" bestFit="1" customWidth="1"/>
    <col min="13068" max="13068" width="7.81640625" style="57" customWidth="1"/>
    <col min="13069" max="13069" width="8.453125" style="57" bestFit="1" customWidth="1"/>
    <col min="13070" max="13070" width="9.90625" style="57" bestFit="1" customWidth="1"/>
    <col min="13071" max="13071" width="9.1796875" style="57" bestFit="1" customWidth="1"/>
    <col min="13072" max="13312" width="9" style="57"/>
    <col min="13313" max="13313" width="2.6328125" style="57" customWidth="1"/>
    <col min="13314" max="13315" width="1.90625" style="57" customWidth="1"/>
    <col min="13316" max="13316" width="9.81640625" style="57" customWidth="1"/>
    <col min="13317" max="13317" width="7.81640625" style="57" customWidth="1"/>
    <col min="13318" max="13319" width="12.36328125" style="57" bestFit="1" customWidth="1"/>
    <col min="13320" max="13320" width="8.453125" style="57" bestFit="1" customWidth="1"/>
    <col min="13321" max="13322" width="7.81640625" style="57" customWidth="1"/>
    <col min="13323" max="13323" width="9.1796875" style="57" bestFit="1" customWidth="1"/>
    <col min="13324" max="13324" width="7.81640625" style="57" customWidth="1"/>
    <col min="13325" max="13325" width="8.453125" style="57" bestFit="1" customWidth="1"/>
    <col min="13326" max="13326" width="9.90625" style="57" bestFit="1" customWidth="1"/>
    <col min="13327" max="13327" width="9.1796875" style="57" bestFit="1" customWidth="1"/>
    <col min="13328" max="13568" width="9" style="57"/>
    <col min="13569" max="13569" width="2.6328125" style="57" customWidth="1"/>
    <col min="13570" max="13571" width="1.90625" style="57" customWidth="1"/>
    <col min="13572" max="13572" width="9.81640625" style="57" customWidth="1"/>
    <col min="13573" max="13573" width="7.81640625" style="57" customWidth="1"/>
    <col min="13574" max="13575" width="12.36328125" style="57" bestFit="1" customWidth="1"/>
    <col min="13576" max="13576" width="8.453125" style="57" bestFit="1" customWidth="1"/>
    <col min="13577" max="13578" width="7.81640625" style="57" customWidth="1"/>
    <col min="13579" max="13579" width="9.1796875" style="57" bestFit="1" customWidth="1"/>
    <col min="13580" max="13580" width="7.81640625" style="57" customWidth="1"/>
    <col min="13581" max="13581" width="8.453125" style="57" bestFit="1" customWidth="1"/>
    <col min="13582" max="13582" width="9.90625" style="57" bestFit="1" customWidth="1"/>
    <col min="13583" max="13583" width="9.1796875" style="57" bestFit="1" customWidth="1"/>
    <col min="13584" max="13824" width="9" style="57"/>
    <col min="13825" max="13825" width="2.6328125" style="57" customWidth="1"/>
    <col min="13826" max="13827" width="1.90625" style="57" customWidth="1"/>
    <col min="13828" max="13828" width="9.81640625" style="57" customWidth="1"/>
    <col min="13829" max="13829" width="7.81640625" style="57" customWidth="1"/>
    <col min="13830" max="13831" width="12.36328125" style="57" bestFit="1" customWidth="1"/>
    <col min="13832" max="13832" width="8.453125" style="57" bestFit="1" customWidth="1"/>
    <col min="13833" max="13834" width="7.81640625" style="57" customWidth="1"/>
    <col min="13835" max="13835" width="9.1796875" style="57" bestFit="1" customWidth="1"/>
    <col min="13836" max="13836" width="7.81640625" style="57" customWidth="1"/>
    <col min="13837" max="13837" width="8.453125" style="57" bestFit="1" customWidth="1"/>
    <col min="13838" max="13838" width="9.90625" style="57" bestFit="1" customWidth="1"/>
    <col min="13839" max="13839" width="9.1796875" style="57" bestFit="1" customWidth="1"/>
    <col min="13840" max="14080" width="9" style="57"/>
    <col min="14081" max="14081" width="2.6328125" style="57" customWidth="1"/>
    <col min="14082" max="14083" width="1.90625" style="57" customWidth="1"/>
    <col min="14084" max="14084" width="9.81640625" style="57" customWidth="1"/>
    <col min="14085" max="14085" width="7.81640625" style="57" customWidth="1"/>
    <col min="14086" max="14087" width="12.36328125" style="57" bestFit="1" customWidth="1"/>
    <col min="14088" max="14088" width="8.453125" style="57" bestFit="1" customWidth="1"/>
    <col min="14089" max="14090" width="7.81640625" style="57" customWidth="1"/>
    <col min="14091" max="14091" width="9.1796875" style="57" bestFit="1" customWidth="1"/>
    <col min="14092" max="14092" width="7.81640625" style="57" customWidth="1"/>
    <col min="14093" max="14093" width="8.453125" style="57" bestFit="1" customWidth="1"/>
    <col min="14094" max="14094" width="9.90625" style="57" bestFit="1" customWidth="1"/>
    <col min="14095" max="14095" width="9.1796875" style="57" bestFit="1" customWidth="1"/>
    <col min="14096" max="14336" width="9" style="57"/>
    <col min="14337" max="14337" width="2.6328125" style="57" customWidth="1"/>
    <col min="14338" max="14339" width="1.90625" style="57" customWidth="1"/>
    <col min="14340" max="14340" width="9.81640625" style="57" customWidth="1"/>
    <col min="14341" max="14341" width="7.81640625" style="57" customWidth="1"/>
    <col min="14342" max="14343" width="12.36328125" style="57" bestFit="1" customWidth="1"/>
    <col min="14344" max="14344" width="8.453125" style="57" bestFit="1" customWidth="1"/>
    <col min="14345" max="14346" width="7.81640625" style="57" customWidth="1"/>
    <col min="14347" max="14347" width="9.1796875" style="57" bestFit="1" customWidth="1"/>
    <col min="14348" max="14348" width="7.81640625" style="57" customWidth="1"/>
    <col min="14349" max="14349" width="8.453125" style="57" bestFit="1" customWidth="1"/>
    <col min="14350" max="14350" width="9.90625" style="57" bestFit="1" customWidth="1"/>
    <col min="14351" max="14351" width="9.1796875" style="57" bestFit="1" customWidth="1"/>
    <col min="14352" max="14592" width="9" style="57"/>
    <col min="14593" max="14593" width="2.6328125" style="57" customWidth="1"/>
    <col min="14594" max="14595" width="1.90625" style="57" customWidth="1"/>
    <col min="14596" max="14596" width="9.81640625" style="57" customWidth="1"/>
    <col min="14597" max="14597" width="7.81640625" style="57" customWidth="1"/>
    <col min="14598" max="14599" width="12.36328125" style="57" bestFit="1" customWidth="1"/>
    <col min="14600" max="14600" width="8.453125" style="57" bestFit="1" customWidth="1"/>
    <col min="14601" max="14602" width="7.81640625" style="57" customWidth="1"/>
    <col min="14603" max="14603" width="9.1796875" style="57" bestFit="1" customWidth="1"/>
    <col min="14604" max="14604" width="7.81640625" style="57" customWidth="1"/>
    <col min="14605" max="14605" width="8.453125" style="57" bestFit="1" customWidth="1"/>
    <col min="14606" max="14606" width="9.90625" style="57" bestFit="1" customWidth="1"/>
    <col min="14607" max="14607" width="9.1796875" style="57" bestFit="1" customWidth="1"/>
    <col min="14608" max="14848" width="9" style="57"/>
    <col min="14849" max="14849" width="2.6328125" style="57" customWidth="1"/>
    <col min="14850" max="14851" width="1.90625" style="57" customWidth="1"/>
    <col min="14852" max="14852" width="9.81640625" style="57" customWidth="1"/>
    <col min="14853" max="14853" width="7.81640625" style="57" customWidth="1"/>
    <col min="14854" max="14855" width="12.36328125" style="57" bestFit="1" customWidth="1"/>
    <col min="14856" max="14856" width="8.453125" style="57" bestFit="1" customWidth="1"/>
    <col min="14857" max="14858" width="7.81640625" style="57" customWidth="1"/>
    <col min="14859" max="14859" width="9.1796875" style="57" bestFit="1" customWidth="1"/>
    <col min="14860" max="14860" width="7.81640625" style="57" customWidth="1"/>
    <col min="14861" max="14861" width="8.453125" style="57" bestFit="1" customWidth="1"/>
    <col min="14862" max="14862" width="9.90625" style="57" bestFit="1" customWidth="1"/>
    <col min="14863" max="14863" width="9.1796875" style="57" bestFit="1" customWidth="1"/>
    <col min="14864" max="15104" width="9" style="57"/>
    <col min="15105" max="15105" width="2.6328125" style="57" customWidth="1"/>
    <col min="15106" max="15107" width="1.90625" style="57" customWidth="1"/>
    <col min="15108" max="15108" width="9.81640625" style="57" customWidth="1"/>
    <col min="15109" max="15109" width="7.81640625" style="57" customWidth="1"/>
    <col min="15110" max="15111" width="12.36328125" style="57" bestFit="1" customWidth="1"/>
    <col min="15112" max="15112" width="8.453125" style="57" bestFit="1" customWidth="1"/>
    <col min="15113" max="15114" width="7.81640625" style="57" customWidth="1"/>
    <col min="15115" max="15115" width="9.1796875" style="57" bestFit="1" customWidth="1"/>
    <col min="15116" max="15116" width="7.81640625" style="57" customWidth="1"/>
    <col min="15117" max="15117" width="8.453125" style="57" bestFit="1" customWidth="1"/>
    <col min="15118" max="15118" width="9.90625" style="57" bestFit="1" customWidth="1"/>
    <col min="15119" max="15119" width="9.1796875" style="57" bestFit="1" customWidth="1"/>
    <col min="15120" max="15360" width="9" style="57"/>
    <col min="15361" max="15361" width="2.6328125" style="57" customWidth="1"/>
    <col min="15362" max="15363" width="1.90625" style="57" customWidth="1"/>
    <col min="15364" max="15364" width="9.81640625" style="57" customWidth="1"/>
    <col min="15365" max="15365" width="7.81640625" style="57" customWidth="1"/>
    <col min="15366" max="15367" width="12.36328125" style="57" bestFit="1" customWidth="1"/>
    <col min="15368" max="15368" width="8.453125" style="57" bestFit="1" customWidth="1"/>
    <col min="15369" max="15370" width="7.81640625" style="57" customWidth="1"/>
    <col min="15371" max="15371" width="9.1796875" style="57" bestFit="1" customWidth="1"/>
    <col min="15372" max="15372" width="7.81640625" style="57" customWidth="1"/>
    <col min="15373" max="15373" width="8.453125" style="57" bestFit="1" customWidth="1"/>
    <col min="15374" max="15374" width="9.90625" style="57" bestFit="1" customWidth="1"/>
    <col min="15375" max="15375" width="9.1796875" style="57" bestFit="1" customWidth="1"/>
    <col min="15376" max="15616" width="9" style="57"/>
    <col min="15617" max="15617" width="2.6328125" style="57" customWidth="1"/>
    <col min="15618" max="15619" width="1.90625" style="57" customWidth="1"/>
    <col min="15620" max="15620" width="9.81640625" style="57" customWidth="1"/>
    <col min="15621" max="15621" width="7.81640625" style="57" customWidth="1"/>
    <col min="15622" max="15623" width="12.36328125" style="57" bestFit="1" customWidth="1"/>
    <col min="15624" max="15624" width="8.453125" style="57" bestFit="1" customWidth="1"/>
    <col min="15625" max="15626" width="7.81640625" style="57" customWidth="1"/>
    <col min="15627" max="15627" width="9.1796875" style="57" bestFit="1" customWidth="1"/>
    <col min="15628" max="15628" width="7.81640625" style="57" customWidth="1"/>
    <col min="15629" max="15629" width="8.453125" style="57" bestFit="1" customWidth="1"/>
    <col min="15630" max="15630" width="9.90625" style="57" bestFit="1" customWidth="1"/>
    <col min="15631" max="15631" width="9.1796875" style="57" bestFit="1" customWidth="1"/>
    <col min="15632" max="15872" width="9" style="57"/>
    <col min="15873" max="15873" width="2.6328125" style="57" customWidth="1"/>
    <col min="15874" max="15875" width="1.90625" style="57" customWidth="1"/>
    <col min="15876" max="15876" width="9.81640625" style="57" customWidth="1"/>
    <col min="15877" max="15877" width="7.81640625" style="57" customWidth="1"/>
    <col min="15878" max="15879" width="12.36328125" style="57" bestFit="1" customWidth="1"/>
    <col min="15880" max="15880" width="8.453125" style="57" bestFit="1" customWidth="1"/>
    <col min="15881" max="15882" width="7.81640625" style="57" customWidth="1"/>
    <col min="15883" max="15883" width="9.1796875" style="57" bestFit="1" customWidth="1"/>
    <col min="15884" max="15884" width="7.81640625" style="57" customWidth="1"/>
    <col min="15885" max="15885" width="8.453125" style="57" bestFit="1" customWidth="1"/>
    <col min="15886" max="15886" width="9.90625" style="57" bestFit="1" customWidth="1"/>
    <col min="15887" max="15887" width="9.1796875" style="57" bestFit="1" customWidth="1"/>
    <col min="15888" max="16128" width="9" style="57"/>
    <col min="16129" max="16129" width="2.6328125" style="57" customWidth="1"/>
    <col min="16130" max="16131" width="1.90625" style="57" customWidth="1"/>
    <col min="16132" max="16132" width="9.81640625" style="57" customWidth="1"/>
    <col min="16133" max="16133" width="7.81640625" style="57" customWidth="1"/>
    <col min="16134" max="16135" width="12.36328125" style="57" bestFit="1" customWidth="1"/>
    <col min="16136" max="16136" width="8.453125" style="57" bestFit="1" customWidth="1"/>
    <col min="16137" max="16138" width="7.81640625" style="57" customWidth="1"/>
    <col min="16139" max="16139" width="9.1796875" style="57" bestFit="1" customWidth="1"/>
    <col min="16140" max="16140" width="7.81640625" style="57" customWidth="1"/>
    <col min="16141" max="16141" width="8.453125" style="57" bestFit="1" customWidth="1"/>
    <col min="16142" max="16142" width="9.90625" style="57" bestFit="1" customWidth="1"/>
    <col min="16143" max="16143" width="9.1796875" style="57" bestFit="1" customWidth="1"/>
    <col min="16144" max="16384" width="9" style="57"/>
  </cols>
  <sheetData>
    <row r="1" spans="2:15" ht="14" x14ac:dyDescent="0.2">
      <c r="B1" s="2" t="s">
        <v>424</v>
      </c>
      <c r="C1" s="172"/>
      <c r="D1" s="172"/>
      <c r="E1" s="172"/>
      <c r="F1" s="172"/>
      <c r="G1" s="172"/>
    </row>
    <row r="2" spans="2:15" ht="13" x14ac:dyDescent="0.2">
      <c r="B2" s="322" t="s">
        <v>442</v>
      </c>
      <c r="C2" s="406"/>
      <c r="D2" s="406"/>
      <c r="E2" s="498"/>
      <c r="F2" s="498"/>
      <c r="G2" s="10"/>
      <c r="H2" s="10"/>
      <c r="I2" s="10"/>
      <c r="K2" s="10"/>
      <c r="M2" s="10"/>
    </row>
    <row r="3" spans="2:15" ht="14" x14ac:dyDescent="0.2">
      <c r="B3" s="2" t="s">
        <v>443</v>
      </c>
      <c r="D3" s="406"/>
      <c r="E3" s="498"/>
      <c r="F3" s="498"/>
      <c r="G3" s="10"/>
      <c r="H3" s="10"/>
      <c r="I3" s="10"/>
      <c r="K3" s="10"/>
      <c r="M3" s="10"/>
    </row>
    <row r="4" spans="2:15" ht="12" customHeight="1" x14ac:dyDescent="0.2">
      <c r="B4" s="182" t="s">
        <v>444</v>
      </c>
      <c r="C4" s="183"/>
      <c r="D4" s="184"/>
      <c r="E4" s="185" t="s">
        <v>90</v>
      </c>
      <c r="F4" s="245" t="s">
        <v>428</v>
      </c>
      <c r="G4" s="48" t="s">
        <v>429</v>
      </c>
      <c r="H4" s="49"/>
      <c r="I4" s="50"/>
      <c r="J4" s="245" t="s">
        <v>430</v>
      </c>
      <c r="K4" s="499" t="s">
        <v>431</v>
      </c>
      <c r="L4" s="499" t="s">
        <v>432</v>
      </c>
      <c r="M4" s="473" t="s">
        <v>433</v>
      </c>
    </row>
    <row r="5" spans="2:15" x14ac:dyDescent="0.2">
      <c r="B5" s="214"/>
      <c r="C5" s="215"/>
      <c r="D5" s="216"/>
      <c r="E5" s="204"/>
      <c r="F5" s="204"/>
      <c r="G5" s="12" t="s">
        <v>434</v>
      </c>
      <c r="H5" s="12" t="s">
        <v>435</v>
      </c>
      <c r="I5" s="12" t="s">
        <v>436</v>
      </c>
      <c r="J5" s="500"/>
      <c r="K5" s="218"/>
      <c r="L5" s="218"/>
      <c r="M5" s="475"/>
    </row>
    <row r="6" spans="2:15" x14ac:dyDescent="0.2">
      <c r="B6" s="36"/>
      <c r="C6" s="32"/>
      <c r="D6" s="33"/>
      <c r="E6" s="158"/>
      <c r="F6" s="158" t="s">
        <v>437</v>
      </c>
      <c r="G6" s="158" t="s">
        <v>437</v>
      </c>
      <c r="H6" s="158" t="s">
        <v>437</v>
      </c>
      <c r="I6" s="158" t="s">
        <v>437</v>
      </c>
      <c r="J6" s="158" t="s">
        <v>437</v>
      </c>
      <c r="K6" s="158" t="s">
        <v>437</v>
      </c>
      <c r="L6" s="158" t="s">
        <v>437</v>
      </c>
      <c r="M6" s="158" t="s">
        <v>438</v>
      </c>
    </row>
    <row r="7" spans="2:15" ht="12" customHeight="1" x14ac:dyDescent="0.2">
      <c r="B7" s="41" t="s">
        <v>41</v>
      </c>
      <c r="C7" s="42"/>
      <c r="D7" s="43"/>
      <c r="E7" s="476">
        <v>303</v>
      </c>
      <c r="F7" s="476">
        <v>1187431</v>
      </c>
      <c r="G7" s="476">
        <v>1297127</v>
      </c>
      <c r="H7" s="476">
        <v>55193</v>
      </c>
      <c r="I7" s="476">
        <v>15469</v>
      </c>
      <c r="J7" s="477">
        <v>0</v>
      </c>
      <c r="K7" s="476">
        <v>33240</v>
      </c>
      <c r="L7" s="477">
        <v>0</v>
      </c>
      <c r="M7" s="501">
        <v>1.1309492911552879</v>
      </c>
      <c r="N7" s="10"/>
      <c r="O7" s="502"/>
    </row>
    <row r="8" spans="2:15" x14ac:dyDescent="0.2">
      <c r="B8" s="51" t="s">
        <v>44</v>
      </c>
      <c r="C8" s="52"/>
      <c r="D8" s="53"/>
      <c r="E8" s="480">
        <f>E9+E22</f>
        <v>302</v>
      </c>
      <c r="F8" s="480">
        <f t="shared" ref="F8:K8" si="0">F9+F22</f>
        <v>1179216</v>
      </c>
      <c r="G8" s="480">
        <f t="shared" si="0"/>
        <v>1298868</v>
      </c>
      <c r="H8" s="480">
        <f t="shared" si="0"/>
        <v>55221</v>
      </c>
      <c r="I8" s="480">
        <f t="shared" si="0"/>
        <v>13536</v>
      </c>
      <c r="J8" s="480" t="s">
        <v>60</v>
      </c>
      <c r="K8" s="480">
        <f t="shared" si="0"/>
        <v>30004</v>
      </c>
      <c r="L8" s="480" t="s">
        <v>60</v>
      </c>
      <c r="M8" s="503">
        <f t="shared" ref="M8:M29" si="1">I8/(G8+H8+I8)*100</f>
        <v>0.98974499588703058</v>
      </c>
      <c r="N8" s="10"/>
      <c r="O8" s="502"/>
    </row>
    <row r="9" spans="2:15" ht="12" customHeight="1" x14ac:dyDescent="0.2">
      <c r="B9" s="37"/>
      <c r="C9" s="52" t="s">
        <v>439</v>
      </c>
      <c r="D9" s="53"/>
      <c r="E9" s="480">
        <f>SUM(E10:E21)</f>
        <v>247</v>
      </c>
      <c r="F9" s="480">
        <f t="shared" ref="F9:K9" si="2">SUM(F10:F21)</f>
        <v>989013</v>
      </c>
      <c r="G9" s="480">
        <f t="shared" si="2"/>
        <v>1092792</v>
      </c>
      <c r="H9" s="480">
        <f t="shared" si="2"/>
        <v>40587</v>
      </c>
      <c r="I9" s="480">
        <f t="shared" si="2"/>
        <v>11764</v>
      </c>
      <c r="J9" s="480" t="s">
        <v>60</v>
      </c>
      <c r="K9" s="480">
        <f t="shared" si="2"/>
        <v>26135</v>
      </c>
      <c r="L9" s="480" t="s">
        <v>60</v>
      </c>
      <c r="M9" s="503">
        <f t="shared" si="1"/>
        <v>1.0272952810260378</v>
      </c>
      <c r="N9" s="10"/>
      <c r="O9" s="502"/>
    </row>
    <row r="10" spans="2:15" x14ac:dyDescent="0.2">
      <c r="B10" s="36"/>
      <c r="C10" s="32"/>
      <c r="D10" s="33" t="s">
        <v>9</v>
      </c>
      <c r="E10" s="476">
        <v>48</v>
      </c>
      <c r="F10" s="476">
        <v>196299</v>
      </c>
      <c r="G10" s="476">
        <v>203420</v>
      </c>
      <c r="H10" s="476">
        <v>10118</v>
      </c>
      <c r="I10" s="476">
        <v>2881</v>
      </c>
      <c r="J10" s="477">
        <v>0</v>
      </c>
      <c r="K10" s="476">
        <v>5954</v>
      </c>
      <c r="L10" s="477">
        <v>0</v>
      </c>
      <c r="M10" s="493">
        <f t="shared" si="1"/>
        <v>1.3312139876813034</v>
      </c>
      <c r="N10" s="10"/>
      <c r="O10" s="502"/>
    </row>
    <row r="11" spans="2:15" x14ac:dyDescent="0.2">
      <c r="B11" s="36"/>
      <c r="C11" s="32"/>
      <c r="D11" s="33" t="s">
        <v>10</v>
      </c>
      <c r="E11" s="476">
        <v>58</v>
      </c>
      <c r="F11" s="476">
        <v>225813</v>
      </c>
      <c r="G11" s="476">
        <v>232337</v>
      </c>
      <c r="H11" s="476">
        <v>8111</v>
      </c>
      <c r="I11" s="476">
        <v>5481</v>
      </c>
      <c r="J11" s="477">
        <v>0</v>
      </c>
      <c r="K11" s="476">
        <v>7834</v>
      </c>
      <c r="L11" s="477">
        <v>0</v>
      </c>
      <c r="M11" s="493">
        <f t="shared" si="1"/>
        <v>2.2286920208678116</v>
      </c>
      <c r="N11" s="10"/>
      <c r="O11" s="502"/>
    </row>
    <row r="12" spans="2:15" x14ac:dyDescent="0.2">
      <c r="B12" s="36"/>
      <c r="C12" s="32"/>
      <c r="D12" s="33" t="s">
        <v>11</v>
      </c>
      <c r="E12" s="476">
        <v>17</v>
      </c>
      <c r="F12" s="476">
        <v>59115</v>
      </c>
      <c r="G12" s="476">
        <v>99742</v>
      </c>
      <c r="H12" s="476">
        <v>870</v>
      </c>
      <c r="I12" s="476">
        <v>93</v>
      </c>
      <c r="J12" s="477">
        <v>0</v>
      </c>
      <c r="K12" s="476">
        <v>601</v>
      </c>
      <c r="L12" s="477">
        <v>0</v>
      </c>
      <c r="M12" s="493">
        <f t="shared" si="1"/>
        <v>9.234893997318902E-2</v>
      </c>
      <c r="N12" s="10"/>
      <c r="O12" s="502"/>
    </row>
    <row r="13" spans="2:15" x14ac:dyDescent="0.2">
      <c r="B13" s="36"/>
      <c r="C13" s="32"/>
      <c r="D13" s="33" t="s">
        <v>12</v>
      </c>
      <c r="E13" s="476">
        <v>23</v>
      </c>
      <c r="F13" s="476">
        <v>119078</v>
      </c>
      <c r="G13" s="476">
        <v>112641</v>
      </c>
      <c r="H13" s="476">
        <v>7631</v>
      </c>
      <c r="I13" s="476">
        <v>59</v>
      </c>
      <c r="J13" s="477">
        <v>0</v>
      </c>
      <c r="K13" s="476">
        <v>6046</v>
      </c>
      <c r="L13" s="477">
        <v>0</v>
      </c>
      <c r="M13" s="493">
        <f t="shared" si="1"/>
        <v>4.9031421661915889E-2</v>
      </c>
      <c r="N13" s="10"/>
      <c r="O13" s="502"/>
    </row>
    <row r="14" spans="2:15" x14ac:dyDescent="0.2">
      <c r="B14" s="36"/>
      <c r="C14" s="32"/>
      <c r="D14" s="33" t="s">
        <v>13</v>
      </c>
      <c r="E14" s="476">
        <v>25</v>
      </c>
      <c r="F14" s="476">
        <v>126012</v>
      </c>
      <c r="G14" s="476">
        <v>139951</v>
      </c>
      <c r="H14" s="476">
        <v>3087</v>
      </c>
      <c r="I14" s="476">
        <v>382</v>
      </c>
      <c r="J14" s="477">
        <v>0</v>
      </c>
      <c r="K14" s="476">
        <v>1549</v>
      </c>
      <c r="L14" s="477">
        <v>0</v>
      </c>
      <c r="M14" s="493">
        <f t="shared" si="1"/>
        <v>0.2663505787198438</v>
      </c>
      <c r="N14" s="10"/>
      <c r="O14" s="502"/>
    </row>
    <row r="15" spans="2:15" x14ac:dyDescent="0.2">
      <c r="B15" s="36"/>
      <c r="C15" s="32"/>
      <c r="D15" s="33" t="s">
        <v>14</v>
      </c>
      <c r="E15" s="476">
        <v>11</v>
      </c>
      <c r="F15" s="476">
        <v>33996</v>
      </c>
      <c r="G15" s="476">
        <v>39749</v>
      </c>
      <c r="H15" s="476">
        <v>1429</v>
      </c>
      <c r="I15" s="476">
        <v>2098</v>
      </c>
      <c r="J15" s="477">
        <v>0</v>
      </c>
      <c r="K15" s="476">
        <v>763</v>
      </c>
      <c r="L15" s="477">
        <v>0</v>
      </c>
      <c r="M15" s="493">
        <f>I15/(G15+H15+I15)*100</f>
        <v>4.8479526758480453</v>
      </c>
      <c r="N15" s="10"/>
      <c r="O15" s="502"/>
    </row>
    <row r="16" spans="2:15" x14ac:dyDescent="0.2">
      <c r="B16" s="36"/>
      <c r="C16" s="32"/>
      <c r="D16" s="33" t="s">
        <v>15</v>
      </c>
      <c r="E16" s="476">
        <v>11</v>
      </c>
      <c r="F16" s="476">
        <v>46498</v>
      </c>
      <c r="G16" s="476">
        <v>48913</v>
      </c>
      <c r="H16" s="476">
        <v>1307</v>
      </c>
      <c r="I16" s="476">
        <v>315</v>
      </c>
      <c r="J16" s="477">
        <v>0</v>
      </c>
      <c r="K16" s="476">
        <v>1054</v>
      </c>
      <c r="L16" s="477">
        <v>0</v>
      </c>
      <c r="M16" s="493">
        <f t="shared" si="1"/>
        <v>0.62333036509349959</v>
      </c>
      <c r="N16" s="10"/>
      <c r="O16" s="502"/>
    </row>
    <row r="17" spans="2:15" x14ac:dyDescent="0.2">
      <c r="B17" s="36"/>
      <c r="C17" s="32"/>
      <c r="D17" s="33" t="s">
        <v>16</v>
      </c>
      <c r="E17" s="476">
        <v>14</v>
      </c>
      <c r="F17" s="476">
        <v>46636</v>
      </c>
      <c r="G17" s="476">
        <v>59985</v>
      </c>
      <c r="H17" s="476">
        <v>937</v>
      </c>
      <c r="I17" s="476">
        <v>286</v>
      </c>
      <c r="J17" s="477">
        <v>0</v>
      </c>
      <c r="K17" s="476">
        <v>159</v>
      </c>
      <c r="L17" s="477">
        <v>0</v>
      </c>
      <c r="M17" s="493">
        <f t="shared" si="1"/>
        <v>0.46725918180629988</v>
      </c>
      <c r="N17" s="10"/>
      <c r="O17" s="502"/>
    </row>
    <row r="18" spans="2:15" x14ac:dyDescent="0.2">
      <c r="B18" s="36"/>
      <c r="C18" s="32"/>
      <c r="D18" s="33" t="s">
        <v>17</v>
      </c>
      <c r="E18" s="476">
        <v>11</v>
      </c>
      <c r="F18" s="476">
        <v>37513</v>
      </c>
      <c r="G18" s="476">
        <v>38413</v>
      </c>
      <c r="H18" s="476">
        <v>1882</v>
      </c>
      <c r="I18" s="476">
        <v>37</v>
      </c>
      <c r="J18" s="477">
        <v>0</v>
      </c>
      <c r="K18" s="476">
        <v>829</v>
      </c>
      <c r="L18" s="477">
        <v>0</v>
      </c>
      <c r="M18" s="493">
        <f t="shared" si="1"/>
        <v>9.1738569870078349E-2</v>
      </c>
      <c r="N18" s="10"/>
      <c r="O18" s="502"/>
    </row>
    <row r="19" spans="2:15" x14ac:dyDescent="0.2">
      <c r="B19" s="36"/>
      <c r="C19" s="32"/>
      <c r="D19" s="33" t="s">
        <v>18</v>
      </c>
      <c r="E19" s="476">
        <v>11</v>
      </c>
      <c r="F19" s="476">
        <v>34002</v>
      </c>
      <c r="G19" s="476">
        <v>38349</v>
      </c>
      <c r="H19" s="476">
        <v>1030</v>
      </c>
      <c r="I19" s="476">
        <v>115</v>
      </c>
      <c r="J19" s="477">
        <v>0</v>
      </c>
      <c r="K19" s="476">
        <v>700</v>
      </c>
      <c r="L19" s="477">
        <v>0</v>
      </c>
      <c r="M19" s="493">
        <f t="shared" si="1"/>
        <v>0.29118347090697322</v>
      </c>
      <c r="N19" s="10"/>
      <c r="O19" s="502"/>
    </row>
    <row r="20" spans="2:15" x14ac:dyDescent="0.2">
      <c r="B20" s="36"/>
      <c r="C20" s="32"/>
      <c r="D20" s="33" t="s">
        <v>19</v>
      </c>
      <c r="E20" s="476">
        <v>10</v>
      </c>
      <c r="F20" s="476">
        <v>33902</v>
      </c>
      <c r="G20" s="476">
        <v>38190</v>
      </c>
      <c r="H20" s="476">
        <v>2338</v>
      </c>
      <c r="I20" s="477">
        <v>0</v>
      </c>
      <c r="J20" s="477">
        <v>0</v>
      </c>
      <c r="K20" s="476">
        <v>614</v>
      </c>
      <c r="L20" s="477">
        <v>0</v>
      </c>
      <c r="M20" s="493">
        <f t="shared" si="1"/>
        <v>0</v>
      </c>
      <c r="N20" s="10"/>
      <c r="O20" s="502"/>
    </row>
    <row r="21" spans="2:15" x14ac:dyDescent="0.2">
      <c r="B21" s="36"/>
      <c r="C21" s="32"/>
      <c r="D21" s="33" t="s">
        <v>20</v>
      </c>
      <c r="E21" s="476">
        <v>8</v>
      </c>
      <c r="F21" s="476">
        <v>30149</v>
      </c>
      <c r="G21" s="476">
        <v>41102</v>
      </c>
      <c r="H21" s="476">
        <v>1847</v>
      </c>
      <c r="I21" s="476">
        <v>17</v>
      </c>
      <c r="J21" s="477">
        <v>0</v>
      </c>
      <c r="K21" s="477">
        <v>32</v>
      </c>
      <c r="L21" s="477">
        <v>0</v>
      </c>
      <c r="M21" s="493">
        <f t="shared" si="1"/>
        <v>3.9566168598426661E-2</v>
      </c>
      <c r="N21" s="10"/>
      <c r="O21" s="502"/>
    </row>
    <row r="22" spans="2:15" ht="12" customHeight="1" x14ac:dyDescent="0.2">
      <c r="B22" s="489"/>
      <c r="C22" s="490" t="s">
        <v>440</v>
      </c>
      <c r="D22" s="491"/>
      <c r="E22" s="480">
        <f>SUM(E23:E29)</f>
        <v>55</v>
      </c>
      <c r="F22" s="480">
        <f t="shared" ref="F22:K22" si="3">SUM(F23:F29)</f>
        <v>190203</v>
      </c>
      <c r="G22" s="480">
        <f t="shared" si="3"/>
        <v>206076</v>
      </c>
      <c r="H22" s="480">
        <f t="shared" si="3"/>
        <v>14634</v>
      </c>
      <c r="I22" s="480">
        <f t="shared" si="3"/>
        <v>1772</v>
      </c>
      <c r="J22" s="480" t="s">
        <v>60</v>
      </c>
      <c r="K22" s="480">
        <f t="shared" si="3"/>
        <v>3869</v>
      </c>
      <c r="L22" s="480" t="s">
        <v>60</v>
      </c>
      <c r="M22" s="503">
        <f>I22/(G22+H22+I22)*100</f>
        <v>0.79646892782337453</v>
      </c>
      <c r="N22" s="10"/>
      <c r="O22" s="502"/>
    </row>
    <row r="23" spans="2:15" x14ac:dyDescent="0.2">
      <c r="B23" s="486"/>
      <c r="C23" s="487"/>
      <c r="D23" s="488" t="s">
        <v>22</v>
      </c>
      <c r="E23" s="476">
        <v>4</v>
      </c>
      <c r="F23" s="476">
        <v>22938</v>
      </c>
      <c r="G23" s="476">
        <v>21049</v>
      </c>
      <c r="H23" s="476">
        <v>916</v>
      </c>
      <c r="I23" s="476">
        <v>66</v>
      </c>
      <c r="J23" s="477">
        <v>0</v>
      </c>
      <c r="K23" s="477">
        <v>1101</v>
      </c>
      <c r="L23" s="477">
        <v>0</v>
      </c>
      <c r="M23" s="493">
        <f t="shared" si="1"/>
        <v>0.2995778675502701</v>
      </c>
      <c r="N23" s="10"/>
      <c r="O23" s="502"/>
    </row>
    <row r="24" spans="2:15" ht="12" customHeight="1" x14ac:dyDescent="0.2">
      <c r="B24" s="489"/>
      <c r="C24" s="492"/>
      <c r="D24" s="488" t="s">
        <v>23</v>
      </c>
      <c r="E24" s="476">
        <v>2</v>
      </c>
      <c r="F24" s="476">
        <v>3808</v>
      </c>
      <c r="G24" s="476">
        <v>4705</v>
      </c>
      <c r="H24" s="476">
        <v>311</v>
      </c>
      <c r="I24" s="477">
        <v>0</v>
      </c>
      <c r="J24" s="477">
        <v>0</v>
      </c>
      <c r="K24" s="477">
        <v>0</v>
      </c>
      <c r="L24" s="477">
        <v>0</v>
      </c>
      <c r="M24" s="493">
        <f t="shared" si="1"/>
        <v>0</v>
      </c>
      <c r="N24" s="10"/>
      <c r="O24" s="502"/>
    </row>
    <row r="25" spans="2:15" x14ac:dyDescent="0.2">
      <c r="B25" s="486"/>
      <c r="C25" s="487"/>
      <c r="D25" s="488" t="s">
        <v>24</v>
      </c>
      <c r="E25" s="476">
        <v>5</v>
      </c>
      <c r="F25" s="476">
        <v>13991</v>
      </c>
      <c r="G25" s="476">
        <v>13965</v>
      </c>
      <c r="H25" s="476">
        <v>204</v>
      </c>
      <c r="I25" s="476">
        <v>1352</v>
      </c>
      <c r="J25" s="477">
        <v>0</v>
      </c>
      <c r="K25" s="476">
        <v>718</v>
      </c>
      <c r="L25" s="477">
        <v>0</v>
      </c>
      <c r="M25" s="493">
        <f>I25/(G25+H25+I25)*100</f>
        <v>8.7107789446556279</v>
      </c>
      <c r="N25" s="10"/>
      <c r="O25" s="502"/>
    </row>
    <row r="26" spans="2:15" x14ac:dyDescent="0.2">
      <c r="B26" s="486"/>
      <c r="C26" s="487"/>
      <c r="D26" s="488" t="s">
        <v>25</v>
      </c>
      <c r="E26" s="476">
        <v>14</v>
      </c>
      <c r="F26" s="476">
        <v>40456</v>
      </c>
      <c r="G26" s="476">
        <v>45743</v>
      </c>
      <c r="H26" s="476">
        <v>6397</v>
      </c>
      <c r="I26" s="476">
        <v>129</v>
      </c>
      <c r="J26" s="477">
        <v>0</v>
      </c>
      <c r="K26" s="476">
        <v>323</v>
      </c>
      <c r="L26" s="477">
        <v>0</v>
      </c>
      <c r="M26" s="493">
        <f t="shared" si="1"/>
        <v>0.2468002066234288</v>
      </c>
      <c r="N26" s="10"/>
      <c r="O26" s="502"/>
    </row>
    <row r="27" spans="2:15" x14ac:dyDescent="0.2">
      <c r="B27" s="486"/>
      <c r="C27" s="487"/>
      <c r="D27" s="488" t="s">
        <v>26</v>
      </c>
      <c r="E27" s="476">
        <v>11</v>
      </c>
      <c r="F27" s="476">
        <v>29394</v>
      </c>
      <c r="G27" s="476">
        <v>33849</v>
      </c>
      <c r="H27" s="476">
        <v>2326</v>
      </c>
      <c r="I27" s="476">
        <v>115</v>
      </c>
      <c r="J27" s="477">
        <v>0</v>
      </c>
      <c r="K27" s="476">
        <v>246</v>
      </c>
      <c r="L27" s="477">
        <v>0</v>
      </c>
      <c r="M27" s="493">
        <f t="shared" si="1"/>
        <v>0.31689170570405073</v>
      </c>
      <c r="N27" s="10"/>
      <c r="O27" s="502"/>
    </row>
    <row r="28" spans="2:15" x14ac:dyDescent="0.2">
      <c r="B28" s="486"/>
      <c r="C28" s="487"/>
      <c r="D28" s="488" t="s">
        <v>27</v>
      </c>
      <c r="E28" s="476">
        <v>5</v>
      </c>
      <c r="F28" s="476">
        <v>21243</v>
      </c>
      <c r="G28" s="476">
        <v>23087</v>
      </c>
      <c r="H28" s="476">
        <v>1351</v>
      </c>
      <c r="I28" s="477">
        <v>0</v>
      </c>
      <c r="J28" s="477">
        <v>0</v>
      </c>
      <c r="K28" s="476">
        <v>192</v>
      </c>
      <c r="L28" s="477">
        <v>0</v>
      </c>
      <c r="M28" s="493">
        <f t="shared" si="1"/>
        <v>0</v>
      </c>
      <c r="N28" s="10"/>
      <c r="O28" s="502"/>
    </row>
    <row r="29" spans="2:15" x14ac:dyDescent="0.2">
      <c r="B29" s="486"/>
      <c r="C29" s="487"/>
      <c r="D29" s="488" t="s">
        <v>28</v>
      </c>
      <c r="E29" s="504">
        <v>14</v>
      </c>
      <c r="F29" s="494">
        <v>58373</v>
      </c>
      <c r="G29" s="494">
        <v>63678</v>
      </c>
      <c r="H29" s="494">
        <v>3129</v>
      </c>
      <c r="I29" s="494">
        <v>110</v>
      </c>
      <c r="J29" s="477">
        <v>0</v>
      </c>
      <c r="K29" s="494">
        <v>1289</v>
      </c>
      <c r="L29" s="477">
        <v>0</v>
      </c>
      <c r="M29" s="493">
        <f t="shared" si="1"/>
        <v>0.16438274280078305</v>
      </c>
      <c r="N29" s="10"/>
      <c r="O29" s="502"/>
    </row>
    <row r="30" spans="2:15" x14ac:dyDescent="0.2">
      <c r="B30" s="15"/>
      <c r="M30" s="505"/>
    </row>
    <row r="31" spans="2:15" ht="14.25" customHeight="1" x14ac:dyDescent="0.2">
      <c r="B31" s="2" t="s">
        <v>445</v>
      </c>
      <c r="M31" s="505"/>
    </row>
    <row r="32" spans="2:15" ht="12" customHeight="1" x14ac:dyDescent="0.2">
      <c r="B32" s="182" t="s">
        <v>444</v>
      </c>
      <c r="C32" s="183"/>
      <c r="D32" s="184"/>
      <c r="E32" s="185" t="s">
        <v>90</v>
      </c>
      <c r="F32" s="245" t="s">
        <v>428</v>
      </c>
      <c r="G32" s="48" t="s">
        <v>429</v>
      </c>
      <c r="H32" s="49"/>
      <c r="I32" s="50"/>
      <c r="J32" s="245" t="s">
        <v>430</v>
      </c>
      <c r="K32" s="499" t="s">
        <v>431</v>
      </c>
      <c r="L32" s="499" t="s">
        <v>432</v>
      </c>
      <c r="M32" s="473" t="s">
        <v>433</v>
      </c>
    </row>
    <row r="33" spans="2:15" ht="12" customHeight="1" x14ac:dyDescent="0.2">
      <c r="B33" s="214"/>
      <c r="C33" s="215"/>
      <c r="D33" s="216"/>
      <c r="E33" s="204"/>
      <c r="F33" s="204"/>
      <c r="G33" s="12" t="s">
        <v>434</v>
      </c>
      <c r="H33" s="12" t="s">
        <v>435</v>
      </c>
      <c r="I33" s="12" t="s">
        <v>436</v>
      </c>
      <c r="J33" s="500"/>
      <c r="K33" s="218"/>
      <c r="L33" s="218"/>
      <c r="M33" s="475"/>
    </row>
    <row r="34" spans="2:15" x14ac:dyDescent="0.2">
      <c r="B34" s="36"/>
      <c r="C34" s="32"/>
      <c r="D34" s="33"/>
      <c r="E34" s="158"/>
      <c r="F34" s="158" t="s">
        <v>437</v>
      </c>
      <c r="G34" s="158" t="s">
        <v>437</v>
      </c>
      <c r="H34" s="158" t="s">
        <v>437</v>
      </c>
      <c r="I34" s="158" t="s">
        <v>437</v>
      </c>
      <c r="J34" s="158" t="s">
        <v>437</v>
      </c>
      <c r="K34" s="158" t="s">
        <v>437</v>
      </c>
      <c r="L34" s="158" t="s">
        <v>437</v>
      </c>
      <c r="M34" s="158" t="s">
        <v>438</v>
      </c>
    </row>
    <row r="35" spans="2:15" ht="12" customHeight="1" x14ac:dyDescent="0.2">
      <c r="B35" s="51" t="s">
        <v>41</v>
      </c>
      <c r="C35" s="52"/>
      <c r="D35" s="53"/>
      <c r="E35" s="476">
        <v>303</v>
      </c>
      <c r="F35" s="476">
        <v>301779</v>
      </c>
      <c r="G35" s="476">
        <v>75864</v>
      </c>
      <c r="H35" s="476">
        <v>199616</v>
      </c>
      <c r="I35" s="476">
        <v>2348</v>
      </c>
      <c r="J35" s="477">
        <v>0</v>
      </c>
      <c r="K35" s="476">
        <v>45006</v>
      </c>
      <c r="L35" s="477">
        <v>0</v>
      </c>
      <c r="M35" s="478">
        <v>0.84512720100205874</v>
      </c>
      <c r="N35" s="10"/>
      <c r="O35" s="502"/>
    </row>
    <row r="36" spans="2:15" ht="12" customHeight="1" x14ac:dyDescent="0.2">
      <c r="B36" s="51" t="s">
        <v>44</v>
      </c>
      <c r="C36" s="52"/>
      <c r="D36" s="53"/>
      <c r="E36" s="480">
        <f t="shared" ref="E36:K36" si="4">E37+E50</f>
        <v>302</v>
      </c>
      <c r="F36" s="480">
        <f t="shared" si="4"/>
        <v>301745</v>
      </c>
      <c r="G36" s="480">
        <f t="shared" si="4"/>
        <v>78091</v>
      </c>
      <c r="H36" s="480">
        <f t="shared" si="4"/>
        <v>197597</v>
      </c>
      <c r="I36" s="480">
        <f t="shared" si="4"/>
        <v>2348</v>
      </c>
      <c r="J36" s="480" t="s">
        <v>60</v>
      </c>
      <c r="K36" s="480">
        <f t="shared" si="4"/>
        <v>46155</v>
      </c>
      <c r="L36" s="480" t="s">
        <v>60</v>
      </c>
      <c r="M36" s="481">
        <f t="shared" ref="M36:M57" si="5">I36/(G36+H36+I36)*100</f>
        <v>0.84449495748751957</v>
      </c>
      <c r="N36" s="10"/>
      <c r="O36" s="502"/>
    </row>
    <row r="37" spans="2:15" ht="12" customHeight="1" x14ac:dyDescent="0.2">
      <c r="B37" s="37"/>
      <c r="C37" s="52" t="s">
        <v>439</v>
      </c>
      <c r="D37" s="53"/>
      <c r="E37" s="480">
        <f t="shared" ref="E37:K37" si="6">SUM(E38:E49)</f>
        <v>247</v>
      </c>
      <c r="F37" s="480">
        <f t="shared" si="6"/>
        <v>249386</v>
      </c>
      <c r="G37" s="480">
        <f t="shared" si="6"/>
        <v>63795</v>
      </c>
      <c r="H37" s="480">
        <f t="shared" si="6"/>
        <v>157309</v>
      </c>
      <c r="I37" s="480">
        <f t="shared" si="6"/>
        <v>1878</v>
      </c>
      <c r="J37" s="480" t="s">
        <v>60</v>
      </c>
      <c r="K37" s="480">
        <f t="shared" si="6"/>
        <v>40421</v>
      </c>
      <c r="L37" s="480" t="s">
        <v>60</v>
      </c>
      <c r="M37" s="481">
        <f t="shared" si="5"/>
        <v>0.84222044828730569</v>
      </c>
      <c r="N37" s="10"/>
      <c r="O37" s="502"/>
    </row>
    <row r="38" spans="2:15" x14ac:dyDescent="0.2">
      <c r="B38" s="36"/>
      <c r="C38" s="32"/>
      <c r="D38" s="33" t="s">
        <v>9</v>
      </c>
      <c r="E38" s="476">
        <v>48</v>
      </c>
      <c r="F38" s="476">
        <v>49361</v>
      </c>
      <c r="G38" s="476">
        <v>6225</v>
      </c>
      <c r="H38" s="476">
        <v>29418</v>
      </c>
      <c r="I38" s="477">
        <v>0</v>
      </c>
      <c r="J38" s="477">
        <v>0</v>
      </c>
      <c r="K38" s="476">
        <v>14941</v>
      </c>
      <c r="L38" s="477">
        <v>0</v>
      </c>
      <c r="M38" s="493">
        <f t="shared" si="5"/>
        <v>0</v>
      </c>
      <c r="N38" s="10"/>
      <c r="O38" s="502"/>
    </row>
    <row r="39" spans="2:15" x14ac:dyDescent="0.2">
      <c r="B39" s="36"/>
      <c r="C39" s="32"/>
      <c r="D39" s="33" t="s">
        <v>10</v>
      </c>
      <c r="E39" s="476">
        <v>58</v>
      </c>
      <c r="F39" s="476">
        <v>56650</v>
      </c>
      <c r="G39" s="476">
        <v>2095</v>
      </c>
      <c r="H39" s="476">
        <v>48869</v>
      </c>
      <c r="I39" s="477">
        <v>0</v>
      </c>
      <c r="J39" s="477">
        <v>0</v>
      </c>
      <c r="K39" s="476">
        <v>6554</v>
      </c>
      <c r="L39" s="477">
        <v>0</v>
      </c>
      <c r="M39" s="493">
        <f t="shared" si="5"/>
        <v>0</v>
      </c>
      <c r="N39" s="10"/>
      <c r="O39" s="502"/>
    </row>
    <row r="40" spans="2:15" x14ac:dyDescent="0.2">
      <c r="B40" s="36"/>
      <c r="C40" s="32"/>
      <c r="D40" s="33" t="s">
        <v>11</v>
      </c>
      <c r="E40" s="476">
        <v>17</v>
      </c>
      <c r="F40" s="476">
        <v>15423</v>
      </c>
      <c r="G40" s="476">
        <v>14407</v>
      </c>
      <c r="H40" s="476">
        <v>1079</v>
      </c>
      <c r="I40" s="477">
        <v>0</v>
      </c>
      <c r="J40" s="477">
        <v>0</v>
      </c>
      <c r="K40" s="476">
        <v>1281</v>
      </c>
      <c r="L40" s="477">
        <v>0</v>
      </c>
      <c r="M40" s="493">
        <f t="shared" si="5"/>
        <v>0</v>
      </c>
      <c r="N40" s="10"/>
      <c r="O40" s="502"/>
    </row>
    <row r="41" spans="2:15" x14ac:dyDescent="0.2">
      <c r="B41" s="36"/>
      <c r="C41" s="32"/>
      <c r="D41" s="33" t="s">
        <v>12</v>
      </c>
      <c r="E41" s="476">
        <v>23</v>
      </c>
      <c r="F41" s="476">
        <v>26169</v>
      </c>
      <c r="G41" s="476">
        <v>2194</v>
      </c>
      <c r="H41" s="476">
        <v>16656</v>
      </c>
      <c r="I41" s="476">
        <v>1850</v>
      </c>
      <c r="J41" s="477">
        <v>0</v>
      </c>
      <c r="K41" s="476">
        <v>5765</v>
      </c>
      <c r="L41" s="477">
        <v>0</v>
      </c>
      <c r="M41" s="493">
        <f t="shared" si="5"/>
        <v>8.9371980676328491</v>
      </c>
      <c r="N41" s="10"/>
      <c r="O41" s="502"/>
    </row>
    <row r="42" spans="2:15" x14ac:dyDescent="0.2">
      <c r="B42" s="36"/>
      <c r="C42" s="32"/>
      <c r="D42" s="33" t="s">
        <v>13</v>
      </c>
      <c r="E42" s="476">
        <v>25</v>
      </c>
      <c r="F42" s="476">
        <v>27982</v>
      </c>
      <c r="G42" s="476">
        <v>12161</v>
      </c>
      <c r="H42" s="476">
        <v>14754</v>
      </c>
      <c r="I42" s="477">
        <v>0</v>
      </c>
      <c r="J42" s="477">
        <v>0</v>
      </c>
      <c r="K42" s="476">
        <v>2301</v>
      </c>
      <c r="L42" s="477">
        <v>0</v>
      </c>
      <c r="M42" s="493">
        <f t="shared" si="5"/>
        <v>0</v>
      </c>
      <c r="N42" s="10"/>
      <c r="O42" s="502"/>
    </row>
    <row r="43" spans="2:15" x14ac:dyDescent="0.2">
      <c r="B43" s="36"/>
      <c r="C43" s="32"/>
      <c r="D43" s="33" t="s">
        <v>14</v>
      </c>
      <c r="E43" s="476">
        <v>11</v>
      </c>
      <c r="F43" s="476">
        <v>9934</v>
      </c>
      <c r="G43" s="476">
        <v>8477</v>
      </c>
      <c r="H43" s="476">
        <v>3075</v>
      </c>
      <c r="I43" s="476">
        <v>18</v>
      </c>
      <c r="J43" s="477">
        <v>0</v>
      </c>
      <c r="K43" s="476">
        <v>767</v>
      </c>
      <c r="L43" s="477">
        <v>0</v>
      </c>
      <c r="M43" s="493">
        <f t="shared" si="5"/>
        <v>0.15557476231633535</v>
      </c>
      <c r="N43" s="10"/>
      <c r="O43" s="502"/>
    </row>
    <row r="44" spans="2:15" x14ac:dyDescent="0.2">
      <c r="B44" s="36"/>
      <c r="C44" s="32"/>
      <c r="D44" s="33" t="s">
        <v>15</v>
      </c>
      <c r="E44" s="476">
        <v>11</v>
      </c>
      <c r="F44" s="476">
        <v>11810</v>
      </c>
      <c r="G44" s="476">
        <v>3315</v>
      </c>
      <c r="H44" s="476">
        <v>5201</v>
      </c>
      <c r="I44" s="477">
        <v>0</v>
      </c>
      <c r="J44" s="477">
        <v>0</v>
      </c>
      <c r="K44" s="476">
        <v>3294</v>
      </c>
      <c r="L44" s="477">
        <v>0</v>
      </c>
      <c r="M44" s="493">
        <f t="shared" si="5"/>
        <v>0</v>
      </c>
      <c r="N44" s="10"/>
      <c r="O44" s="502"/>
    </row>
    <row r="45" spans="2:15" x14ac:dyDescent="0.2">
      <c r="B45" s="36"/>
      <c r="C45" s="32"/>
      <c r="D45" s="33" t="s">
        <v>16</v>
      </c>
      <c r="E45" s="476">
        <v>14</v>
      </c>
      <c r="F45" s="476">
        <v>12937</v>
      </c>
      <c r="G45" s="476">
        <v>1111</v>
      </c>
      <c r="H45" s="476">
        <v>12834</v>
      </c>
      <c r="I45" s="477">
        <v>0</v>
      </c>
      <c r="J45" s="477">
        <v>0</v>
      </c>
      <c r="K45" s="476">
        <v>501</v>
      </c>
      <c r="L45" s="477">
        <v>0</v>
      </c>
      <c r="M45" s="493">
        <f t="shared" si="5"/>
        <v>0</v>
      </c>
      <c r="N45" s="10"/>
      <c r="O45" s="502"/>
    </row>
    <row r="46" spans="2:15" x14ac:dyDescent="0.2">
      <c r="B46" s="36"/>
      <c r="C46" s="32"/>
      <c r="D46" s="33" t="s">
        <v>17</v>
      </c>
      <c r="E46" s="476">
        <v>11</v>
      </c>
      <c r="F46" s="476">
        <v>10847</v>
      </c>
      <c r="G46" s="476">
        <v>2378</v>
      </c>
      <c r="H46" s="476">
        <v>7611</v>
      </c>
      <c r="I46" s="477">
        <v>0</v>
      </c>
      <c r="J46" s="477">
        <v>0</v>
      </c>
      <c r="K46" s="476">
        <v>1049</v>
      </c>
      <c r="L46" s="477">
        <v>0</v>
      </c>
      <c r="M46" s="493">
        <f t="shared" si="5"/>
        <v>0</v>
      </c>
      <c r="N46" s="10"/>
      <c r="O46" s="502"/>
    </row>
    <row r="47" spans="2:15" x14ac:dyDescent="0.2">
      <c r="B47" s="36"/>
      <c r="C47" s="32"/>
      <c r="D47" s="33" t="s">
        <v>18</v>
      </c>
      <c r="E47" s="476">
        <v>11</v>
      </c>
      <c r="F47" s="476">
        <v>10501</v>
      </c>
      <c r="G47" s="477">
        <v>0</v>
      </c>
      <c r="H47" s="476">
        <v>9099</v>
      </c>
      <c r="I47" s="476">
        <v>10</v>
      </c>
      <c r="J47" s="477">
        <v>0</v>
      </c>
      <c r="K47" s="476">
        <v>2314</v>
      </c>
      <c r="L47" s="477">
        <v>0</v>
      </c>
      <c r="M47" s="493">
        <f t="shared" si="5"/>
        <v>0.10978153474585574</v>
      </c>
      <c r="N47" s="10"/>
      <c r="O47" s="502"/>
    </row>
    <row r="48" spans="2:15" x14ac:dyDescent="0.2">
      <c r="B48" s="36"/>
      <c r="C48" s="32"/>
      <c r="D48" s="33" t="s">
        <v>19</v>
      </c>
      <c r="E48" s="476">
        <v>10</v>
      </c>
      <c r="F48" s="476">
        <v>9607</v>
      </c>
      <c r="G48" s="477">
        <v>0</v>
      </c>
      <c r="H48" s="476">
        <v>8713</v>
      </c>
      <c r="I48" s="477">
        <v>0</v>
      </c>
      <c r="J48" s="477">
        <v>0</v>
      </c>
      <c r="K48" s="476">
        <v>1167</v>
      </c>
      <c r="L48" s="477">
        <v>0</v>
      </c>
      <c r="M48" s="493">
        <f t="shared" si="5"/>
        <v>0</v>
      </c>
      <c r="N48" s="10"/>
      <c r="O48" s="502"/>
    </row>
    <row r="49" spans="2:15" x14ac:dyDescent="0.2">
      <c r="B49" s="36"/>
      <c r="C49" s="32"/>
      <c r="D49" s="33" t="s">
        <v>20</v>
      </c>
      <c r="E49" s="476">
        <v>8</v>
      </c>
      <c r="F49" s="476">
        <v>8165</v>
      </c>
      <c r="G49" s="476">
        <v>11432</v>
      </c>
      <c r="H49" s="477">
        <v>0</v>
      </c>
      <c r="I49" s="477">
        <v>0</v>
      </c>
      <c r="J49" s="477">
        <v>0</v>
      </c>
      <c r="K49" s="477">
        <v>487</v>
      </c>
      <c r="L49" s="477">
        <v>0</v>
      </c>
      <c r="M49" s="493">
        <f t="shared" si="5"/>
        <v>0</v>
      </c>
      <c r="N49" s="10"/>
      <c r="O49" s="502"/>
    </row>
    <row r="50" spans="2:15" ht="12" customHeight="1" x14ac:dyDescent="0.2">
      <c r="B50" s="489"/>
      <c r="C50" s="490" t="s">
        <v>440</v>
      </c>
      <c r="D50" s="491"/>
      <c r="E50" s="480">
        <f t="shared" ref="E50:K50" si="7">SUM(E51:E57)</f>
        <v>55</v>
      </c>
      <c r="F50" s="480">
        <f t="shared" si="7"/>
        <v>52359</v>
      </c>
      <c r="G50" s="480">
        <f t="shared" si="7"/>
        <v>14296</v>
      </c>
      <c r="H50" s="480">
        <f t="shared" si="7"/>
        <v>40288</v>
      </c>
      <c r="I50" s="480">
        <f t="shared" si="7"/>
        <v>470</v>
      </c>
      <c r="J50" s="480" t="s">
        <v>60</v>
      </c>
      <c r="K50" s="480">
        <f t="shared" si="7"/>
        <v>5734</v>
      </c>
      <c r="L50" s="480" t="s">
        <v>60</v>
      </c>
      <c r="M50" s="481">
        <f>I50/(G50+H50+I50)*100</f>
        <v>0.85370726922657758</v>
      </c>
      <c r="N50" s="10"/>
      <c r="O50" s="502"/>
    </row>
    <row r="51" spans="2:15" x14ac:dyDescent="0.2">
      <c r="B51" s="486"/>
      <c r="C51" s="487"/>
      <c r="D51" s="488" t="s">
        <v>22</v>
      </c>
      <c r="E51" s="476">
        <v>4</v>
      </c>
      <c r="F51" s="476">
        <v>4860</v>
      </c>
      <c r="G51" s="476">
        <v>1121</v>
      </c>
      <c r="H51" s="476">
        <v>2629</v>
      </c>
      <c r="I51" s="477">
        <v>0</v>
      </c>
      <c r="J51" s="477">
        <v>0</v>
      </c>
      <c r="K51" s="476">
        <v>1309</v>
      </c>
      <c r="L51" s="477">
        <v>0</v>
      </c>
      <c r="M51" s="493">
        <f t="shared" si="5"/>
        <v>0</v>
      </c>
      <c r="N51" s="10"/>
      <c r="O51" s="502"/>
    </row>
    <row r="52" spans="2:15" ht="12" customHeight="1" x14ac:dyDescent="0.2">
      <c r="B52" s="489"/>
      <c r="C52" s="492"/>
      <c r="D52" s="488" t="s">
        <v>23</v>
      </c>
      <c r="E52" s="476">
        <v>2</v>
      </c>
      <c r="F52" s="476">
        <v>1788</v>
      </c>
      <c r="G52" s="477">
        <v>0</v>
      </c>
      <c r="H52" s="476">
        <v>1534</v>
      </c>
      <c r="I52" s="477">
        <v>0</v>
      </c>
      <c r="J52" s="477">
        <v>0</v>
      </c>
      <c r="K52" s="476">
        <v>282</v>
      </c>
      <c r="L52" s="477">
        <v>0</v>
      </c>
      <c r="M52" s="493">
        <f t="shared" si="5"/>
        <v>0</v>
      </c>
      <c r="N52" s="10"/>
      <c r="O52" s="502"/>
    </row>
    <row r="53" spans="2:15" x14ac:dyDescent="0.2">
      <c r="B53" s="486"/>
      <c r="C53" s="487"/>
      <c r="D53" s="488" t="s">
        <v>24</v>
      </c>
      <c r="E53" s="476">
        <v>5</v>
      </c>
      <c r="F53" s="476">
        <v>4495</v>
      </c>
      <c r="G53" s="477">
        <v>0</v>
      </c>
      <c r="H53" s="476">
        <v>3517</v>
      </c>
      <c r="I53" s="476">
        <v>465</v>
      </c>
      <c r="J53" s="477">
        <v>0</v>
      </c>
      <c r="K53" s="476">
        <v>526</v>
      </c>
      <c r="L53" s="477">
        <v>0</v>
      </c>
      <c r="M53" s="493">
        <f t="shared" si="5"/>
        <v>11.677548970366649</v>
      </c>
      <c r="N53" s="10"/>
      <c r="O53" s="502"/>
    </row>
    <row r="54" spans="2:15" x14ac:dyDescent="0.2">
      <c r="B54" s="486"/>
      <c r="C54" s="487"/>
      <c r="D54" s="488" t="s">
        <v>25</v>
      </c>
      <c r="E54" s="476">
        <v>14</v>
      </c>
      <c r="F54" s="476">
        <v>12837</v>
      </c>
      <c r="G54" s="476">
        <v>5200</v>
      </c>
      <c r="H54" s="476">
        <v>10447</v>
      </c>
      <c r="I54" s="477">
        <v>0</v>
      </c>
      <c r="J54" s="477">
        <v>0</v>
      </c>
      <c r="K54" s="476">
        <v>748</v>
      </c>
      <c r="L54" s="477">
        <v>0</v>
      </c>
      <c r="M54" s="493">
        <f t="shared" si="5"/>
        <v>0</v>
      </c>
      <c r="N54" s="10"/>
      <c r="O54" s="502"/>
    </row>
    <row r="55" spans="2:15" x14ac:dyDescent="0.2">
      <c r="B55" s="486"/>
      <c r="C55" s="487"/>
      <c r="D55" s="488" t="s">
        <v>26</v>
      </c>
      <c r="E55" s="476">
        <v>11</v>
      </c>
      <c r="F55" s="476">
        <v>9834</v>
      </c>
      <c r="G55" s="476">
        <v>3137</v>
      </c>
      <c r="H55" s="476">
        <v>7545</v>
      </c>
      <c r="I55" s="476">
        <v>5</v>
      </c>
      <c r="J55" s="477">
        <v>0</v>
      </c>
      <c r="K55" s="476">
        <v>1270</v>
      </c>
      <c r="L55" s="477">
        <v>0</v>
      </c>
      <c r="M55" s="493">
        <f t="shared" si="5"/>
        <v>4.6785814541031159E-2</v>
      </c>
      <c r="N55" s="10"/>
      <c r="O55" s="502"/>
    </row>
    <row r="56" spans="2:15" x14ac:dyDescent="0.2">
      <c r="B56" s="486"/>
      <c r="C56" s="487"/>
      <c r="D56" s="488" t="s">
        <v>27</v>
      </c>
      <c r="E56" s="476">
        <v>5</v>
      </c>
      <c r="F56" s="476">
        <v>4866</v>
      </c>
      <c r="G56" s="477">
        <v>0</v>
      </c>
      <c r="H56" s="476">
        <v>4364</v>
      </c>
      <c r="I56" s="477">
        <v>0</v>
      </c>
      <c r="J56" s="477">
        <v>0</v>
      </c>
      <c r="K56" s="476">
        <v>647</v>
      </c>
      <c r="L56" s="477">
        <v>0</v>
      </c>
      <c r="M56" s="493">
        <f t="shared" si="5"/>
        <v>0</v>
      </c>
      <c r="N56" s="10"/>
      <c r="O56" s="502"/>
    </row>
    <row r="57" spans="2:15" x14ac:dyDescent="0.2">
      <c r="B57" s="486"/>
      <c r="C57" s="487"/>
      <c r="D57" s="488" t="s">
        <v>28</v>
      </c>
      <c r="E57" s="504">
        <v>14</v>
      </c>
      <c r="F57" s="494">
        <v>13679</v>
      </c>
      <c r="G57" s="494">
        <v>4838</v>
      </c>
      <c r="H57" s="494">
        <v>10252</v>
      </c>
      <c r="I57" s="477">
        <v>0</v>
      </c>
      <c r="J57" s="477">
        <v>0</v>
      </c>
      <c r="K57" s="494">
        <v>952</v>
      </c>
      <c r="L57" s="477">
        <v>0</v>
      </c>
      <c r="M57" s="493">
        <f t="shared" si="5"/>
        <v>0</v>
      </c>
      <c r="N57" s="10"/>
      <c r="O57" s="502"/>
    </row>
    <row r="58" spans="2:15" x14ac:dyDescent="0.2">
      <c r="B58" s="15"/>
      <c r="M58" s="505"/>
    </row>
    <row r="59" spans="2:15" ht="14" x14ac:dyDescent="0.2">
      <c r="B59" s="2" t="s">
        <v>446</v>
      </c>
      <c r="D59" s="406"/>
      <c r="E59" s="498"/>
      <c r="F59" s="498"/>
      <c r="G59" s="10"/>
      <c r="H59" s="10"/>
      <c r="I59" s="10"/>
      <c r="K59" s="10"/>
    </row>
    <row r="60" spans="2:15" ht="12" customHeight="1" x14ac:dyDescent="0.2">
      <c r="B60" s="182" t="s">
        <v>447</v>
      </c>
      <c r="C60" s="183"/>
      <c r="D60" s="184"/>
      <c r="E60" s="185" t="s">
        <v>90</v>
      </c>
      <c r="F60" s="245" t="s">
        <v>428</v>
      </c>
      <c r="G60" s="48" t="s">
        <v>429</v>
      </c>
      <c r="H60" s="49"/>
      <c r="I60" s="50"/>
      <c r="J60" s="245" t="s">
        <v>430</v>
      </c>
      <c r="K60" s="499" t="s">
        <v>431</v>
      </c>
      <c r="L60" s="499" t="s">
        <v>432</v>
      </c>
      <c r="M60" s="473" t="s">
        <v>433</v>
      </c>
    </row>
    <row r="61" spans="2:15" x14ac:dyDescent="0.2">
      <c r="B61" s="214"/>
      <c r="C61" s="215"/>
      <c r="D61" s="216"/>
      <c r="E61" s="204"/>
      <c r="F61" s="204"/>
      <c r="G61" s="12" t="s">
        <v>434</v>
      </c>
      <c r="H61" s="12" t="s">
        <v>435</v>
      </c>
      <c r="I61" s="12" t="s">
        <v>436</v>
      </c>
      <c r="J61" s="500"/>
      <c r="K61" s="218"/>
      <c r="L61" s="218"/>
      <c r="M61" s="475"/>
    </row>
    <row r="62" spans="2:15" ht="12" customHeight="1" x14ac:dyDescent="0.2">
      <c r="B62" s="36"/>
      <c r="C62" s="32"/>
      <c r="D62" s="33"/>
      <c r="E62" s="3"/>
      <c r="F62" s="3" t="s">
        <v>437</v>
      </c>
      <c r="G62" s="3" t="s">
        <v>437</v>
      </c>
      <c r="H62" s="3" t="s">
        <v>437</v>
      </c>
      <c r="I62" s="3" t="s">
        <v>437</v>
      </c>
      <c r="J62" s="3" t="s">
        <v>437</v>
      </c>
      <c r="K62" s="3" t="s">
        <v>437</v>
      </c>
      <c r="L62" s="3" t="s">
        <v>437</v>
      </c>
      <c r="M62" s="158" t="s">
        <v>438</v>
      </c>
    </row>
    <row r="63" spans="2:15" ht="12" customHeight="1" x14ac:dyDescent="0.2">
      <c r="B63" s="41" t="s">
        <v>41</v>
      </c>
      <c r="C63" s="42"/>
      <c r="D63" s="43"/>
      <c r="E63" s="506">
        <v>303</v>
      </c>
      <c r="F63" s="506">
        <v>1489210</v>
      </c>
      <c r="G63" s="506">
        <v>1372991</v>
      </c>
      <c r="H63" s="506">
        <v>254809</v>
      </c>
      <c r="I63" s="506">
        <v>17817</v>
      </c>
      <c r="J63" s="507">
        <v>0</v>
      </c>
      <c r="K63" s="506">
        <v>78246</v>
      </c>
      <c r="L63" s="507">
        <v>0</v>
      </c>
      <c r="M63" s="478">
        <v>1.0826942113505147</v>
      </c>
      <c r="N63" s="10"/>
      <c r="O63" s="502"/>
    </row>
    <row r="64" spans="2:15" s="172" customFormat="1" ht="12" customHeight="1" x14ac:dyDescent="0.2">
      <c r="B64" s="51" t="s">
        <v>44</v>
      </c>
      <c r="C64" s="52"/>
      <c r="D64" s="53"/>
      <c r="E64" s="508">
        <v>302</v>
      </c>
      <c r="F64" s="508">
        <f>F36+F8</f>
        <v>1480961</v>
      </c>
      <c r="G64" s="508">
        <f>G36+G8</f>
        <v>1376959</v>
      </c>
      <c r="H64" s="508">
        <f>H36+H8</f>
        <v>252818</v>
      </c>
      <c r="I64" s="508">
        <f>I36+I8</f>
        <v>15884</v>
      </c>
      <c r="J64" s="507">
        <v>0</v>
      </c>
      <c r="K64" s="508">
        <f>K36+K8</f>
        <v>76159</v>
      </c>
      <c r="L64" s="507">
        <v>0</v>
      </c>
      <c r="M64" s="481">
        <f>I64/(G64+H64+I64)*100</f>
        <v>0.96520486296995545</v>
      </c>
      <c r="N64" s="25"/>
      <c r="O64" s="509"/>
    </row>
    <row r="65" spans="2:13" x14ac:dyDescent="0.2">
      <c r="B65" s="15"/>
      <c r="M65" s="510"/>
    </row>
    <row r="66" spans="2:13" x14ac:dyDescent="0.2">
      <c r="B66" s="15" t="s">
        <v>441</v>
      </c>
    </row>
    <row r="67" spans="2:13" x14ac:dyDescent="0.2">
      <c r="E67" s="10"/>
      <c r="F67" s="10"/>
      <c r="G67" s="10"/>
      <c r="H67" s="10"/>
      <c r="I67" s="10"/>
      <c r="J67" s="10"/>
      <c r="K67" s="10"/>
      <c r="L67" s="10"/>
      <c r="M67" s="10"/>
    </row>
    <row r="68" spans="2:13" x14ac:dyDescent="0.2">
      <c r="E68" s="385"/>
      <c r="F68" s="385"/>
      <c r="G68" s="385"/>
      <c r="H68" s="385"/>
      <c r="I68" s="385"/>
      <c r="J68" s="385"/>
      <c r="K68" s="385"/>
      <c r="L68" s="385"/>
      <c r="M68" s="385"/>
    </row>
    <row r="69" spans="2:13" x14ac:dyDescent="0.2">
      <c r="E69" s="10"/>
      <c r="F69" s="10"/>
      <c r="G69" s="10"/>
      <c r="H69" s="10"/>
      <c r="I69" s="10"/>
      <c r="J69" s="10"/>
      <c r="K69" s="10"/>
      <c r="L69" s="10"/>
      <c r="M69" s="10"/>
    </row>
    <row r="70" spans="2:13" x14ac:dyDescent="0.2">
      <c r="F70" s="511"/>
    </row>
  </sheetData>
  <mergeCells count="34">
    <mergeCell ref="L60:L61"/>
    <mergeCell ref="M60:M61"/>
    <mergeCell ref="B63:D63"/>
    <mergeCell ref="B64:D64"/>
    <mergeCell ref="B60:D61"/>
    <mergeCell ref="E60:E61"/>
    <mergeCell ref="F60:F61"/>
    <mergeCell ref="G60:I60"/>
    <mergeCell ref="J60:J61"/>
    <mergeCell ref="K60:K61"/>
    <mergeCell ref="L32:L33"/>
    <mergeCell ref="M32:M33"/>
    <mergeCell ref="B35:D35"/>
    <mergeCell ref="B36:D36"/>
    <mergeCell ref="C37:D37"/>
    <mergeCell ref="C50:D50"/>
    <mergeCell ref="B32:D33"/>
    <mergeCell ref="E32:E33"/>
    <mergeCell ref="F32:F33"/>
    <mergeCell ref="G32:I32"/>
    <mergeCell ref="J32:J33"/>
    <mergeCell ref="K32:K33"/>
    <mergeCell ref="L4:L5"/>
    <mergeCell ref="M4:M5"/>
    <mergeCell ref="B7:D7"/>
    <mergeCell ref="B8:D8"/>
    <mergeCell ref="C9:D9"/>
    <mergeCell ref="C22:D22"/>
    <mergeCell ref="B4:D5"/>
    <mergeCell ref="E4:E5"/>
    <mergeCell ref="F4:F5"/>
    <mergeCell ref="G4:I4"/>
    <mergeCell ref="J4:J5"/>
    <mergeCell ref="K4:K5"/>
  </mergeCells>
  <phoneticPr fontId="7"/>
  <pageMargins left="0.78740157480314965" right="0.39370078740157483" top="0.98425196850393704" bottom="0.39370078740157483" header="0.51181102362204722" footer="0.51181102362204722"/>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7E7AF-1A93-48CF-95F7-477864A414D6}">
  <sheetPr>
    <pageSetUpPr fitToPage="1"/>
  </sheetPr>
  <dimension ref="B1:O75"/>
  <sheetViews>
    <sheetView zoomScaleNormal="100" zoomScaleSheetLayoutView="115" workbookViewId="0"/>
  </sheetViews>
  <sheetFormatPr defaultColWidth="9" defaultRowHeight="12" x14ac:dyDescent="0.2"/>
  <cols>
    <col min="1" max="1" width="2.6328125" style="57" customWidth="1"/>
    <col min="2" max="3" width="1.90625" style="57" customWidth="1"/>
    <col min="4" max="4" width="9.453125" style="57" customWidth="1"/>
    <col min="5" max="5" width="7.81640625" style="57" customWidth="1"/>
    <col min="6" max="7" width="10.08984375" style="57" bestFit="1" customWidth="1"/>
    <col min="8" max="8" width="10.36328125" style="57" bestFit="1" customWidth="1"/>
    <col min="9" max="10" width="7.81640625" style="57" customWidth="1"/>
    <col min="11" max="11" width="8" style="57" customWidth="1"/>
    <col min="12" max="12" width="7.81640625" style="57" customWidth="1"/>
    <col min="13" max="13" width="8.453125" style="57" bestFit="1" customWidth="1"/>
    <col min="14" max="15" width="9.08984375" style="57" bestFit="1" customWidth="1"/>
    <col min="16" max="256" width="9" style="57"/>
    <col min="257" max="257" width="2.6328125" style="57" customWidth="1"/>
    <col min="258" max="259" width="1.90625" style="57" customWidth="1"/>
    <col min="260" max="260" width="9.453125" style="57" customWidth="1"/>
    <col min="261" max="261" width="7.81640625" style="57" customWidth="1"/>
    <col min="262" max="263" width="10.08984375" style="57" bestFit="1" customWidth="1"/>
    <col min="264" max="264" width="10.36328125" style="57" bestFit="1" customWidth="1"/>
    <col min="265" max="266" width="7.81640625" style="57" customWidth="1"/>
    <col min="267" max="267" width="8" style="57" customWidth="1"/>
    <col min="268" max="268" width="7.81640625" style="57" customWidth="1"/>
    <col min="269" max="269" width="8.453125" style="57" bestFit="1" customWidth="1"/>
    <col min="270" max="271" width="9.08984375" style="57" bestFit="1" customWidth="1"/>
    <col min="272" max="512" width="9" style="57"/>
    <col min="513" max="513" width="2.6328125" style="57" customWidth="1"/>
    <col min="514" max="515" width="1.90625" style="57" customWidth="1"/>
    <col min="516" max="516" width="9.453125" style="57" customWidth="1"/>
    <col min="517" max="517" width="7.81640625" style="57" customWidth="1"/>
    <col min="518" max="519" width="10.08984375" style="57" bestFit="1" customWidth="1"/>
    <col min="520" max="520" width="10.36328125" style="57" bestFit="1" customWidth="1"/>
    <col min="521" max="522" width="7.81640625" style="57" customWidth="1"/>
    <col min="523" max="523" width="8" style="57" customWidth="1"/>
    <col min="524" max="524" width="7.81640625" style="57" customWidth="1"/>
    <col min="525" max="525" width="8.453125" style="57" bestFit="1" customWidth="1"/>
    <col min="526" max="527" width="9.08984375" style="57" bestFit="1" customWidth="1"/>
    <col min="528" max="768" width="9" style="57"/>
    <col min="769" max="769" width="2.6328125" style="57" customWidth="1"/>
    <col min="770" max="771" width="1.90625" style="57" customWidth="1"/>
    <col min="772" max="772" width="9.453125" style="57" customWidth="1"/>
    <col min="773" max="773" width="7.81640625" style="57" customWidth="1"/>
    <col min="774" max="775" width="10.08984375" style="57" bestFit="1" customWidth="1"/>
    <col min="776" max="776" width="10.36328125" style="57" bestFit="1" customWidth="1"/>
    <col min="777" max="778" width="7.81640625" style="57" customWidth="1"/>
    <col min="779" max="779" width="8" style="57" customWidth="1"/>
    <col min="780" max="780" width="7.81640625" style="57" customWidth="1"/>
    <col min="781" max="781" width="8.453125" style="57" bestFit="1" customWidth="1"/>
    <col min="782" max="783" width="9.08984375" style="57" bestFit="1" customWidth="1"/>
    <col min="784" max="1024" width="9" style="57"/>
    <col min="1025" max="1025" width="2.6328125" style="57" customWidth="1"/>
    <col min="1026" max="1027" width="1.90625" style="57" customWidth="1"/>
    <col min="1028" max="1028" width="9.453125" style="57" customWidth="1"/>
    <col min="1029" max="1029" width="7.81640625" style="57" customWidth="1"/>
    <col min="1030" max="1031" width="10.08984375" style="57" bestFit="1" customWidth="1"/>
    <col min="1032" max="1032" width="10.36328125" style="57" bestFit="1" customWidth="1"/>
    <col min="1033" max="1034" width="7.81640625" style="57" customWidth="1"/>
    <col min="1035" max="1035" width="8" style="57" customWidth="1"/>
    <col min="1036" max="1036" width="7.81640625" style="57" customWidth="1"/>
    <col min="1037" max="1037" width="8.453125" style="57" bestFit="1" customWidth="1"/>
    <col min="1038" max="1039" width="9.08984375" style="57" bestFit="1" customWidth="1"/>
    <col min="1040" max="1280" width="9" style="57"/>
    <col min="1281" max="1281" width="2.6328125" style="57" customWidth="1"/>
    <col min="1282" max="1283" width="1.90625" style="57" customWidth="1"/>
    <col min="1284" max="1284" width="9.453125" style="57" customWidth="1"/>
    <col min="1285" max="1285" width="7.81640625" style="57" customWidth="1"/>
    <col min="1286" max="1287" width="10.08984375" style="57" bestFit="1" customWidth="1"/>
    <col min="1288" max="1288" width="10.36328125" style="57" bestFit="1" customWidth="1"/>
    <col min="1289" max="1290" width="7.81640625" style="57" customWidth="1"/>
    <col min="1291" max="1291" width="8" style="57" customWidth="1"/>
    <col min="1292" max="1292" width="7.81640625" style="57" customWidth="1"/>
    <col min="1293" max="1293" width="8.453125" style="57" bestFit="1" customWidth="1"/>
    <col min="1294" max="1295" width="9.08984375" style="57" bestFit="1" customWidth="1"/>
    <col min="1296" max="1536" width="9" style="57"/>
    <col min="1537" max="1537" width="2.6328125" style="57" customWidth="1"/>
    <col min="1538" max="1539" width="1.90625" style="57" customWidth="1"/>
    <col min="1540" max="1540" width="9.453125" style="57" customWidth="1"/>
    <col min="1541" max="1541" width="7.81640625" style="57" customWidth="1"/>
    <col min="1542" max="1543" width="10.08984375" style="57" bestFit="1" customWidth="1"/>
    <col min="1544" max="1544" width="10.36328125" style="57" bestFit="1" customWidth="1"/>
    <col min="1545" max="1546" width="7.81640625" style="57" customWidth="1"/>
    <col min="1547" max="1547" width="8" style="57" customWidth="1"/>
    <col min="1548" max="1548" width="7.81640625" style="57" customWidth="1"/>
    <col min="1549" max="1549" width="8.453125" style="57" bestFit="1" customWidth="1"/>
    <col min="1550" max="1551" width="9.08984375" style="57" bestFit="1" customWidth="1"/>
    <col min="1552" max="1792" width="9" style="57"/>
    <col min="1793" max="1793" width="2.6328125" style="57" customWidth="1"/>
    <col min="1794" max="1795" width="1.90625" style="57" customWidth="1"/>
    <col min="1796" max="1796" width="9.453125" style="57" customWidth="1"/>
    <col min="1797" max="1797" width="7.81640625" style="57" customWidth="1"/>
    <col min="1798" max="1799" width="10.08984375" style="57" bestFit="1" customWidth="1"/>
    <col min="1800" max="1800" width="10.36328125" style="57" bestFit="1" customWidth="1"/>
    <col min="1801" max="1802" width="7.81640625" style="57" customWidth="1"/>
    <col min="1803" max="1803" width="8" style="57" customWidth="1"/>
    <col min="1804" max="1804" width="7.81640625" style="57" customWidth="1"/>
    <col min="1805" max="1805" width="8.453125" style="57" bestFit="1" customWidth="1"/>
    <col min="1806" max="1807" width="9.08984375" style="57" bestFit="1" customWidth="1"/>
    <col min="1808" max="2048" width="9" style="57"/>
    <col min="2049" max="2049" width="2.6328125" style="57" customWidth="1"/>
    <col min="2050" max="2051" width="1.90625" style="57" customWidth="1"/>
    <col min="2052" max="2052" width="9.453125" style="57" customWidth="1"/>
    <col min="2053" max="2053" width="7.81640625" style="57" customWidth="1"/>
    <col min="2054" max="2055" width="10.08984375" style="57" bestFit="1" customWidth="1"/>
    <col min="2056" max="2056" width="10.36328125" style="57" bestFit="1" customWidth="1"/>
    <col min="2057" max="2058" width="7.81640625" style="57" customWidth="1"/>
    <col min="2059" max="2059" width="8" style="57" customWidth="1"/>
    <col min="2060" max="2060" width="7.81640625" style="57" customWidth="1"/>
    <col min="2061" max="2061" width="8.453125" style="57" bestFit="1" customWidth="1"/>
    <col min="2062" max="2063" width="9.08984375" style="57" bestFit="1" customWidth="1"/>
    <col min="2064" max="2304" width="9" style="57"/>
    <col min="2305" max="2305" width="2.6328125" style="57" customWidth="1"/>
    <col min="2306" max="2307" width="1.90625" style="57" customWidth="1"/>
    <col min="2308" max="2308" width="9.453125" style="57" customWidth="1"/>
    <col min="2309" max="2309" width="7.81640625" style="57" customWidth="1"/>
    <col min="2310" max="2311" width="10.08984375" style="57" bestFit="1" customWidth="1"/>
    <col min="2312" max="2312" width="10.36328125" style="57" bestFit="1" customWidth="1"/>
    <col min="2313" max="2314" width="7.81640625" style="57" customWidth="1"/>
    <col min="2315" max="2315" width="8" style="57" customWidth="1"/>
    <col min="2316" max="2316" width="7.81640625" style="57" customWidth="1"/>
    <col min="2317" max="2317" width="8.453125" style="57" bestFit="1" customWidth="1"/>
    <col min="2318" max="2319" width="9.08984375" style="57" bestFit="1" customWidth="1"/>
    <col min="2320" max="2560" width="9" style="57"/>
    <col min="2561" max="2561" width="2.6328125" style="57" customWidth="1"/>
    <col min="2562" max="2563" width="1.90625" style="57" customWidth="1"/>
    <col min="2564" max="2564" width="9.453125" style="57" customWidth="1"/>
    <col min="2565" max="2565" width="7.81640625" style="57" customWidth="1"/>
    <col min="2566" max="2567" width="10.08984375" style="57" bestFit="1" customWidth="1"/>
    <col min="2568" max="2568" width="10.36328125" style="57" bestFit="1" customWidth="1"/>
    <col min="2569" max="2570" width="7.81640625" style="57" customWidth="1"/>
    <col min="2571" max="2571" width="8" style="57" customWidth="1"/>
    <col min="2572" max="2572" width="7.81640625" style="57" customWidth="1"/>
    <col min="2573" max="2573" width="8.453125" style="57" bestFit="1" customWidth="1"/>
    <col min="2574" max="2575" width="9.08984375" style="57" bestFit="1" customWidth="1"/>
    <col min="2576" max="2816" width="9" style="57"/>
    <col min="2817" max="2817" width="2.6328125" style="57" customWidth="1"/>
    <col min="2818" max="2819" width="1.90625" style="57" customWidth="1"/>
    <col min="2820" max="2820" width="9.453125" style="57" customWidth="1"/>
    <col min="2821" max="2821" width="7.81640625" style="57" customWidth="1"/>
    <col min="2822" max="2823" width="10.08984375" style="57" bestFit="1" customWidth="1"/>
    <col min="2824" max="2824" width="10.36328125" style="57" bestFit="1" customWidth="1"/>
    <col min="2825" max="2826" width="7.81640625" style="57" customWidth="1"/>
    <col min="2827" max="2827" width="8" style="57" customWidth="1"/>
    <col min="2828" max="2828" width="7.81640625" style="57" customWidth="1"/>
    <col min="2829" max="2829" width="8.453125" style="57" bestFit="1" customWidth="1"/>
    <col min="2830" max="2831" width="9.08984375" style="57" bestFit="1" customWidth="1"/>
    <col min="2832" max="3072" width="9" style="57"/>
    <col min="3073" max="3073" width="2.6328125" style="57" customWidth="1"/>
    <col min="3074" max="3075" width="1.90625" style="57" customWidth="1"/>
    <col min="3076" max="3076" width="9.453125" style="57" customWidth="1"/>
    <col min="3077" max="3077" width="7.81640625" style="57" customWidth="1"/>
    <col min="3078" max="3079" width="10.08984375" style="57" bestFit="1" customWidth="1"/>
    <col min="3080" max="3080" width="10.36328125" style="57" bestFit="1" customWidth="1"/>
    <col min="3081" max="3082" width="7.81640625" style="57" customWidth="1"/>
    <col min="3083" max="3083" width="8" style="57" customWidth="1"/>
    <col min="3084" max="3084" width="7.81640625" style="57" customWidth="1"/>
    <col min="3085" max="3085" width="8.453125" style="57" bestFit="1" customWidth="1"/>
    <col min="3086" max="3087" width="9.08984375" style="57" bestFit="1" customWidth="1"/>
    <col min="3088" max="3328" width="9" style="57"/>
    <col min="3329" max="3329" width="2.6328125" style="57" customWidth="1"/>
    <col min="3330" max="3331" width="1.90625" style="57" customWidth="1"/>
    <col min="3332" max="3332" width="9.453125" style="57" customWidth="1"/>
    <col min="3333" max="3333" width="7.81640625" style="57" customWidth="1"/>
    <col min="3334" max="3335" width="10.08984375" style="57" bestFit="1" customWidth="1"/>
    <col min="3336" max="3336" width="10.36328125" style="57" bestFit="1" customWidth="1"/>
    <col min="3337" max="3338" width="7.81640625" style="57" customWidth="1"/>
    <col min="3339" max="3339" width="8" style="57" customWidth="1"/>
    <col min="3340" max="3340" width="7.81640625" style="57" customWidth="1"/>
    <col min="3341" max="3341" width="8.453125" style="57" bestFit="1" customWidth="1"/>
    <col min="3342" max="3343" width="9.08984375" style="57" bestFit="1" customWidth="1"/>
    <col min="3344" max="3584" width="9" style="57"/>
    <col min="3585" max="3585" width="2.6328125" style="57" customWidth="1"/>
    <col min="3586" max="3587" width="1.90625" style="57" customWidth="1"/>
    <col min="3588" max="3588" width="9.453125" style="57" customWidth="1"/>
    <col min="3589" max="3589" width="7.81640625" style="57" customWidth="1"/>
    <col min="3590" max="3591" width="10.08984375" style="57" bestFit="1" customWidth="1"/>
    <col min="3592" max="3592" width="10.36328125" style="57" bestFit="1" customWidth="1"/>
    <col min="3593" max="3594" width="7.81640625" style="57" customWidth="1"/>
    <col min="3595" max="3595" width="8" style="57" customWidth="1"/>
    <col min="3596" max="3596" width="7.81640625" style="57" customWidth="1"/>
    <col min="3597" max="3597" width="8.453125" style="57" bestFit="1" customWidth="1"/>
    <col min="3598" max="3599" width="9.08984375" style="57" bestFit="1" customWidth="1"/>
    <col min="3600" max="3840" width="9" style="57"/>
    <col min="3841" max="3841" width="2.6328125" style="57" customWidth="1"/>
    <col min="3842" max="3843" width="1.90625" style="57" customWidth="1"/>
    <col min="3844" max="3844" width="9.453125" style="57" customWidth="1"/>
    <col min="3845" max="3845" width="7.81640625" style="57" customWidth="1"/>
    <col min="3846" max="3847" width="10.08984375" style="57" bestFit="1" customWidth="1"/>
    <col min="3848" max="3848" width="10.36328125" style="57" bestFit="1" customWidth="1"/>
    <col min="3849" max="3850" width="7.81640625" style="57" customWidth="1"/>
    <col min="3851" max="3851" width="8" style="57" customWidth="1"/>
    <col min="3852" max="3852" width="7.81640625" style="57" customWidth="1"/>
    <col min="3853" max="3853" width="8.453125" style="57" bestFit="1" customWidth="1"/>
    <col min="3854" max="3855" width="9.08984375" style="57" bestFit="1" customWidth="1"/>
    <col min="3856" max="4096" width="9" style="57"/>
    <col min="4097" max="4097" width="2.6328125" style="57" customWidth="1"/>
    <col min="4098" max="4099" width="1.90625" style="57" customWidth="1"/>
    <col min="4100" max="4100" width="9.453125" style="57" customWidth="1"/>
    <col min="4101" max="4101" width="7.81640625" style="57" customWidth="1"/>
    <col min="4102" max="4103" width="10.08984375" style="57" bestFit="1" customWidth="1"/>
    <col min="4104" max="4104" width="10.36328125" style="57" bestFit="1" customWidth="1"/>
    <col min="4105" max="4106" width="7.81640625" style="57" customWidth="1"/>
    <col min="4107" max="4107" width="8" style="57" customWidth="1"/>
    <col min="4108" max="4108" width="7.81640625" style="57" customWidth="1"/>
    <col min="4109" max="4109" width="8.453125" style="57" bestFit="1" customWidth="1"/>
    <col min="4110" max="4111" width="9.08984375" style="57" bestFit="1" customWidth="1"/>
    <col min="4112" max="4352" width="9" style="57"/>
    <col min="4353" max="4353" width="2.6328125" style="57" customWidth="1"/>
    <col min="4354" max="4355" width="1.90625" style="57" customWidth="1"/>
    <col min="4356" max="4356" width="9.453125" style="57" customWidth="1"/>
    <col min="4357" max="4357" width="7.81640625" style="57" customWidth="1"/>
    <col min="4358" max="4359" width="10.08984375" style="57" bestFit="1" customWidth="1"/>
    <col min="4360" max="4360" width="10.36328125" style="57" bestFit="1" customWidth="1"/>
    <col min="4361" max="4362" width="7.81640625" style="57" customWidth="1"/>
    <col min="4363" max="4363" width="8" style="57" customWidth="1"/>
    <col min="4364" max="4364" width="7.81640625" style="57" customWidth="1"/>
    <col min="4365" max="4365" width="8.453125" style="57" bestFit="1" customWidth="1"/>
    <col min="4366" max="4367" width="9.08984375" style="57" bestFit="1" customWidth="1"/>
    <col min="4368" max="4608" width="9" style="57"/>
    <col min="4609" max="4609" width="2.6328125" style="57" customWidth="1"/>
    <col min="4610" max="4611" width="1.90625" style="57" customWidth="1"/>
    <col min="4612" max="4612" width="9.453125" style="57" customWidth="1"/>
    <col min="4613" max="4613" width="7.81640625" style="57" customWidth="1"/>
    <col min="4614" max="4615" width="10.08984375" style="57" bestFit="1" customWidth="1"/>
    <col min="4616" max="4616" width="10.36328125" style="57" bestFit="1" customWidth="1"/>
    <col min="4617" max="4618" width="7.81640625" style="57" customWidth="1"/>
    <col min="4619" max="4619" width="8" style="57" customWidth="1"/>
    <col min="4620" max="4620" width="7.81640625" style="57" customWidth="1"/>
    <col min="4621" max="4621" width="8.453125" style="57" bestFit="1" customWidth="1"/>
    <col min="4622" max="4623" width="9.08984375" style="57" bestFit="1" customWidth="1"/>
    <col min="4624" max="4864" width="9" style="57"/>
    <col min="4865" max="4865" width="2.6328125" style="57" customWidth="1"/>
    <col min="4866" max="4867" width="1.90625" style="57" customWidth="1"/>
    <col min="4868" max="4868" width="9.453125" style="57" customWidth="1"/>
    <col min="4869" max="4869" width="7.81640625" style="57" customWidth="1"/>
    <col min="4870" max="4871" width="10.08984375" style="57" bestFit="1" customWidth="1"/>
    <col min="4872" max="4872" width="10.36328125" style="57" bestFit="1" customWidth="1"/>
    <col min="4873" max="4874" width="7.81640625" style="57" customWidth="1"/>
    <col min="4875" max="4875" width="8" style="57" customWidth="1"/>
    <col min="4876" max="4876" width="7.81640625" style="57" customWidth="1"/>
    <col min="4877" max="4877" width="8.453125" style="57" bestFit="1" customWidth="1"/>
    <col min="4878" max="4879" width="9.08984375" style="57" bestFit="1" customWidth="1"/>
    <col min="4880" max="5120" width="9" style="57"/>
    <col min="5121" max="5121" width="2.6328125" style="57" customWidth="1"/>
    <col min="5122" max="5123" width="1.90625" style="57" customWidth="1"/>
    <col min="5124" max="5124" width="9.453125" style="57" customWidth="1"/>
    <col min="5125" max="5125" width="7.81640625" style="57" customWidth="1"/>
    <col min="5126" max="5127" width="10.08984375" style="57" bestFit="1" customWidth="1"/>
    <col min="5128" max="5128" width="10.36328125" style="57" bestFit="1" customWidth="1"/>
    <col min="5129" max="5130" width="7.81640625" style="57" customWidth="1"/>
    <col min="5131" max="5131" width="8" style="57" customWidth="1"/>
    <col min="5132" max="5132" width="7.81640625" style="57" customWidth="1"/>
    <col min="5133" max="5133" width="8.453125" style="57" bestFit="1" customWidth="1"/>
    <col min="5134" max="5135" width="9.08984375" style="57" bestFit="1" customWidth="1"/>
    <col min="5136" max="5376" width="9" style="57"/>
    <col min="5377" max="5377" width="2.6328125" style="57" customWidth="1"/>
    <col min="5378" max="5379" width="1.90625" style="57" customWidth="1"/>
    <col min="5380" max="5380" width="9.453125" style="57" customWidth="1"/>
    <col min="5381" max="5381" width="7.81640625" style="57" customWidth="1"/>
    <col min="5382" max="5383" width="10.08984375" style="57" bestFit="1" customWidth="1"/>
    <col min="5384" max="5384" width="10.36328125" style="57" bestFit="1" customWidth="1"/>
    <col min="5385" max="5386" width="7.81640625" style="57" customWidth="1"/>
    <col min="5387" max="5387" width="8" style="57" customWidth="1"/>
    <col min="5388" max="5388" width="7.81640625" style="57" customWidth="1"/>
    <col min="5389" max="5389" width="8.453125" style="57" bestFit="1" customWidth="1"/>
    <col min="5390" max="5391" width="9.08984375" style="57" bestFit="1" customWidth="1"/>
    <col min="5392" max="5632" width="9" style="57"/>
    <col min="5633" max="5633" width="2.6328125" style="57" customWidth="1"/>
    <col min="5634" max="5635" width="1.90625" style="57" customWidth="1"/>
    <col min="5636" max="5636" width="9.453125" style="57" customWidth="1"/>
    <col min="5637" max="5637" width="7.81640625" style="57" customWidth="1"/>
    <col min="5638" max="5639" width="10.08984375" style="57" bestFit="1" customWidth="1"/>
    <col min="5640" max="5640" width="10.36328125" style="57" bestFit="1" customWidth="1"/>
    <col min="5641" max="5642" width="7.81640625" style="57" customWidth="1"/>
    <col min="5643" max="5643" width="8" style="57" customWidth="1"/>
    <col min="5644" max="5644" width="7.81640625" style="57" customWidth="1"/>
    <col min="5645" max="5645" width="8.453125" style="57" bestFit="1" customWidth="1"/>
    <col min="5646" max="5647" width="9.08984375" style="57" bestFit="1" customWidth="1"/>
    <col min="5648" max="5888" width="9" style="57"/>
    <col min="5889" max="5889" width="2.6328125" style="57" customWidth="1"/>
    <col min="5890" max="5891" width="1.90625" style="57" customWidth="1"/>
    <col min="5892" max="5892" width="9.453125" style="57" customWidth="1"/>
    <col min="5893" max="5893" width="7.81640625" style="57" customWidth="1"/>
    <col min="5894" max="5895" width="10.08984375" style="57" bestFit="1" customWidth="1"/>
    <col min="5896" max="5896" width="10.36328125" style="57" bestFit="1" customWidth="1"/>
    <col min="5897" max="5898" width="7.81640625" style="57" customWidth="1"/>
    <col min="5899" max="5899" width="8" style="57" customWidth="1"/>
    <col min="5900" max="5900" width="7.81640625" style="57" customWidth="1"/>
    <col min="5901" max="5901" width="8.453125" style="57" bestFit="1" customWidth="1"/>
    <col min="5902" max="5903" width="9.08984375" style="57" bestFit="1" customWidth="1"/>
    <col min="5904" max="6144" width="9" style="57"/>
    <col min="6145" max="6145" width="2.6328125" style="57" customWidth="1"/>
    <col min="6146" max="6147" width="1.90625" style="57" customWidth="1"/>
    <col min="6148" max="6148" width="9.453125" style="57" customWidth="1"/>
    <col min="6149" max="6149" width="7.81640625" style="57" customWidth="1"/>
    <col min="6150" max="6151" width="10.08984375" style="57" bestFit="1" customWidth="1"/>
    <col min="6152" max="6152" width="10.36328125" style="57" bestFit="1" customWidth="1"/>
    <col min="6153" max="6154" width="7.81640625" style="57" customWidth="1"/>
    <col min="6155" max="6155" width="8" style="57" customWidth="1"/>
    <col min="6156" max="6156" width="7.81640625" style="57" customWidth="1"/>
    <col min="6157" max="6157" width="8.453125" style="57" bestFit="1" customWidth="1"/>
    <col min="6158" max="6159" width="9.08984375" style="57" bestFit="1" customWidth="1"/>
    <col min="6160" max="6400" width="9" style="57"/>
    <col min="6401" max="6401" width="2.6328125" style="57" customWidth="1"/>
    <col min="6402" max="6403" width="1.90625" style="57" customWidth="1"/>
    <col min="6404" max="6404" width="9.453125" style="57" customWidth="1"/>
    <col min="6405" max="6405" width="7.81640625" style="57" customWidth="1"/>
    <col min="6406" max="6407" width="10.08984375" style="57" bestFit="1" customWidth="1"/>
    <col min="6408" max="6408" width="10.36328125" style="57" bestFit="1" customWidth="1"/>
    <col min="6409" max="6410" width="7.81640625" style="57" customWidth="1"/>
    <col min="6411" max="6411" width="8" style="57" customWidth="1"/>
    <col min="6412" max="6412" width="7.81640625" style="57" customWidth="1"/>
    <col min="6413" max="6413" width="8.453125" style="57" bestFit="1" customWidth="1"/>
    <col min="6414" max="6415" width="9.08984375" style="57" bestFit="1" customWidth="1"/>
    <col min="6416" max="6656" width="9" style="57"/>
    <col min="6657" max="6657" width="2.6328125" style="57" customWidth="1"/>
    <col min="6658" max="6659" width="1.90625" style="57" customWidth="1"/>
    <col min="6660" max="6660" width="9.453125" style="57" customWidth="1"/>
    <col min="6661" max="6661" width="7.81640625" style="57" customWidth="1"/>
    <col min="6662" max="6663" width="10.08984375" style="57" bestFit="1" customWidth="1"/>
    <col min="6664" max="6664" width="10.36328125" style="57" bestFit="1" customWidth="1"/>
    <col min="6665" max="6666" width="7.81640625" style="57" customWidth="1"/>
    <col min="6667" max="6667" width="8" style="57" customWidth="1"/>
    <col min="6668" max="6668" width="7.81640625" style="57" customWidth="1"/>
    <col min="6669" max="6669" width="8.453125" style="57" bestFit="1" customWidth="1"/>
    <col min="6670" max="6671" width="9.08984375" style="57" bestFit="1" customWidth="1"/>
    <col min="6672" max="6912" width="9" style="57"/>
    <col min="6913" max="6913" width="2.6328125" style="57" customWidth="1"/>
    <col min="6914" max="6915" width="1.90625" style="57" customWidth="1"/>
    <col min="6916" max="6916" width="9.453125" style="57" customWidth="1"/>
    <col min="6917" max="6917" width="7.81640625" style="57" customWidth="1"/>
    <col min="6918" max="6919" width="10.08984375" style="57" bestFit="1" customWidth="1"/>
    <col min="6920" max="6920" width="10.36328125" style="57" bestFit="1" customWidth="1"/>
    <col min="6921" max="6922" width="7.81640625" style="57" customWidth="1"/>
    <col min="6923" max="6923" width="8" style="57" customWidth="1"/>
    <col min="6924" max="6924" width="7.81640625" style="57" customWidth="1"/>
    <col min="6925" max="6925" width="8.453125" style="57" bestFit="1" customWidth="1"/>
    <col min="6926" max="6927" width="9.08984375" style="57" bestFit="1" customWidth="1"/>
    <col min="6928" max="7168" width="9" style="57"/>
    <col min="7169" max="7169" width="2.6328125" style="57" customWidth="1"/>
    <col min="7170" max="7171" width="1.90625" style="57" customWidth="1"/>
    <col min="7172" max="7172" width="9.453125" style="57" customWidth="1"/>
    <col min="7173" max="7173" width="7.81640625" style="57" customWidth="1"/>
    <col min="7174" max="7175" width="10.08984375" style="57" bestFit="1" customWidth="1"/>
    <col min="7176" max="7176" width="10.36328125" style="57" bestFit="1" customWidth="1"/>
    <col min="7177" max="7178" width="7.81640625" style="57" customWidth="1"/>
    <col min="7179" max="7179" width="8" style="57" customWidth="1"/>
    <col min="7180" max="7180" width="7.81640625" style="57" customWidth="1"/>
    <col min="7181" max="7181" width="8.453125" style="57" bestFit="1" customWidth="1"/>
    <col min="7182" max="7183" width="9.08984375" style="57" bestFit="1" customWidth="1"/>
    <col min="7184" max="7424" width="9" style="57"/>
    <col min="7425" max="7425" width="2.6328125" style="57" customWidth="1"/>
    <col min="7426" max="7427" width="1.90625" style="57" customWidth="1"/>
    <col min="7428" max="7428" width="9.453125" style="57" customWidth="1"/>
    <col min="7429" max="7429" width="7.81640625" style="57" customWidth="1"/>
    <col min="7430" max="7431" width="10.08984375" style="57" bestFit="1" customWidth="1"/>
    <col min="7432" max="7432" width="10.36328125" style="57" bestFit="1" customWidth="1"/>
    <col min="7433" max="7434" width="7.81640625" style="57" customWidth="1"/>
    <col min="7435" max="7435" width="8" style="57" customWidth="1"/>
    <col min="7436" max="7436" width="7.81640625" style="57" customWidth="1"/>
    <col min="7437" max="7437" width="8.453125" style="57" bestFit="1" customWidth="1"/>
    <col min="7438" max="7439" width="9.08984375" style="57" bestFit="1" customWidth="1"/>
    <col min="7440" max="7680" width="9" style="57"/>
    <col min="7681" max="7681" width="2.6328125" style="57" customWidth="1"/>
    <col min="7682" max="7683" width="1.90625" style="57" customWidth="1"/>
    <col min="7684" max="7684" width="9.453125" style="57" customWidth="1"/>
    <col min="7685" max="7685" width="7.81640625" style="57" customWidth="1"/>
    <col min="7686" max="7687" width="10.08984375" style="57" bestFit="1" customWidth="1"/>
    <col min="7688" max="7688" width="10.36328125" style="57" bestFit="1" customWidth="1"/>
    <col min="7689" max="7690" width="7.81640625" style="57" customWidth="1"/>
    <col min="7691" max="7691" width="8" style="57" customWidth="1"/>
    <col min="7692" max="7692" width="7.81640625" style="57" customWidth="1"/>
    <col min="7693" max="7693" width="8.453125" style="57" bestFit="1" customWidth="1"/>
    <col min="7694" max="7695" width="9.08984375" style="57" bestFit="1" customWidth="1"/>
    <col min="7696" max="7936" width="9" style="57"/>
    <col min="7937" max="7937" width="2.6328125" style="57" customWidth="1"/>
    <col min="7938" max="7939" width="1.90625" style="57" customWidth="1"/>
    <col min="7940" max="7940" width="9.453125" style="57" customWidth="1"/>
    <col min="7941" max="7941" width="7.81640625" style="57" customWidth="1"/>
    <col min="7942" max="7943" width="10.08984375" style="57" bestFit="1" customWidth="1"/>
    <col min="7944" max="7944" width="10.36328125" style="57" bestFit="1" customWidth="1"/>
    <col min="7945" max="7946" width="7.81640625" style="57" customWidth="1"/>
    <col min="7947" max="7947" width="8" style="57" customWidth="1"/>
    <col min="7948" max="7948" width="7.81640625" style="57" customWidth="1"/>
    <col min="7949" max="7949" width="8.453125" style="57" bestFit="1" customWidth="1"/>
    <col min="7950" max="7951" width="9.08984375" style="57" bestFit="1" customWidth="1"/>
    <col min="7952" max="8192" width="9" style="57"/>
    <col min="8193" max="8193" width="2.6328125" style="57" customWidth="1"/>
    <col min="8194" max="8195" width="1.90625" style="57" customWidth="1"/>
    <col min="8196" max="8196" width="9.453125" style="57" customWidth="1"/>
    <col min="8197" max="8197" width="7.81640625" style="57" customWidth="1"/>
    <col min="8198" max="8199" width="10.08984375" style="57" bestFit="1" customWidth="1"/>
    <col min="8200" max="8200" width="10.36328125" style="57" bestFit="1" customWidth="1"/>
    <col min="8201" max="8202" width="7.81640625" style="57" customWidth="1"/>
    <col min="8203" max="8203" width="8" style="57" customWidth="1"/>
    <col min="8204" max="8204" width="7.81640625" style="57" customWidth="1"/>
    <col min="8205" max="8205" width="8.453125" style="57" bestFit="1" customWidth="1"/>
    <col min="8206" max="8207" width="9.08984375" style="57" bestFit="1" customWidth="1"/>
    <col min="8208" max="8448" width="9" style="57"/>
    <col min="8449" max="8449" width="2.6328125" style="57" customWidth="1"/>
    <col min="8450" max="8451" width="1.90625" style="57" customWidth="1"/>
    <col min="8452" max="8452" width="9.453125" style="57" customWidth="1"/>
    <col min="8453" max="8453" width="7.81640625" style="57" customWidth="1"/>
    <col min="8454" max="8455" width="10.08984375" style="57" bestFit="1" customWidth="1"/>
    <col min="8456" max="8456" width="10.36328125" style="57" bestFit="1" customWidth="1"/>
    <col min="8457" max="8458" width="7.81640625" style="57" customWidth="1"/>
    <col min="8459" max="8459" width="8" style="57" customWidth="1"/>
    <col min="8460" max="8460" width="7.81640625" style="57" customWidth="1"/>
    <col min="8461" max="8461" width="8.453125" style="57" bestFit="1" customWidth="1"/>
    <col min="8462" max="8463" width="9.08984375" style="57" bestFit="1" customWidth="1"/>
    <col min="8464" max="8704" width="9" style="57"/>
    <col min="8705" max="8705" width="2.6328125" style="57" customWidth="1"/>
    <col min="8706" max="8707" width="1.90625" style="57" customWidth="1"/>
    <col min="8708" max="8708" width="9.453125" style="57" customWidth="1"/>
    <col min="8709" max="8709" width="7.81640625" style="57" customWidth="1"/>
    <col min="8710" max="8711" width="10.08984375" style="57" bestFit="1" customWidth="1"/>
    <col min="8712" max="8712" width="10.36328125" style="57" bestFit="1" customWidth="1"/>
    <col min="8713" max="8714" width="7.81640625" style="57" customWidth="1"/>
    <col min="8715" max="8715" width="8" style="57" customWidth="1"/>
    <col min="8716" max="8716" width="7.81640625" style="57" customWidth="1"/>
    <col min="8717" max="8717" width="8.453125" style="57" bestFit="1" customWidth="1"/>
    <col min="8718" max="8719" width="9.08984375" style="57" bestFit="1" customWidth="1"/>
    <col min="8720" max="8960" width="9" style="57"/>
    <col min="8961" max="8961" width="2.6328125" style="57" customWidth="1"/>
    <col min="8962" max="8963" width="1.90625" style="57" customWidth="1"/>
    <col min="8964" max="8964" width="9.453125" style="57" customWidth="1"/>
    <col min="8965" max="8965" width="7.81640625" style="57" customWidth="1"/>
    <col min="8966" max="8967" width="10.08984375" style="57" bestFit="1" customWidth="1"/>
    <col min="8968" max="8968" width="10.36328125" style="57" bestFit="1" customWidth="1"/>
    <col min="8969" max="8970" width="7.81640625" style="57" customWidth="1"/>
    <col min="8971" max="8971" width="8" style="57" customWidth="1"/>
    <col min="8972" max="8972" width="7.81640625" style="57" customWidth="1"/>
    <col min="8973" max="8973" width="8.453125" style="57" bestFit="1" customWidth="1"/>
    <col min="8974" max="8975" width="9.08984375" style="57" bestFit="1" customWidth="1"/>
    <col min="8976" max="9216" width="9" style="57"/>
    <col min="9217" max="9217" width="2.6328125" style="57" customWidth="1"/>
    <col min="9218" max="9219" width="1.90625" style="57" customWidth="1"/>
    <col min="9220" max="9220" width="9.453125" style="57" customWidth="1"/>
    <col min="9221" max="9221" width="7.81640625" style="57" customWidth="1"/>
    <col min="9222" max="9223" width="10.08984375" style="57" bestFit="1" customWidth="1"/>
    <col min="9224" max="9224" width="10.36328125" style="57" bestFit="1" customWidth="1"/>
    <col min="9225" max="9226" width="7.81640625" style="57" customWidth="1"/>
    <col min="9227" max="9227" width="8" style="57" customWidth="1"/>
    <col min="9228" max="9228" width="7.81640625" style="57" customWidth="1"/>
    <col min="9229" max="9229" width="8.453125" style="57" bestFit="1" customWidth="1"/>
    <col min="9230" max="9231" width="9.08984375" style="57" bestFit="1" customWidth="1"/>
    <col min="9232" max="9472" width="9" style="57"/>
    <col min="9473" max="9473" width="2.6328125" style="57" customWidth="1"/>
    <col min="9474" max="9475" width="1.90625" style="57" customWidth="1"/>
    <col min="9476" max="9476" width="9.453125" style="57" customWidth="1"/>
    <col min="9477" max="9477" width="7.81640625" style="57" customWidth="1"/>
    <col min="9478" max="9479" width="10.08984375" style="57" bestFit="1" customWidth="1"/>
    <col min="9480" max="9480" width="10.36328125" style="57" bestFit="1" customWidth="1"/>
    <col min="9481" max="9482" width="7.81640625" style="57" customWidth="1"/>
    <col min="9483" max="9483" width="8" style="57" customWidth="1"/>
    <col min="9484" max="9484" width="7.81640625" style="57" customWidth="1"/>
    <col min="9485" max="9485" width="8.453125" style="57" bestFit="1" customWidth="1"/>
    <col min="9486" max="9487" width="9.08984375" style="57" bestFit="1" customWidth="1"/>
    <col min="9488" max="9728" width="9" style="57"/>
    <col min="9729" max="9729" width="2.6328125" style="57" customWidth="1"/>
    <col min="9730" max="9731" width="1.90625" style="57" customWidth="1"/>
    <col min="9732" max="9732" width="9.453125" style="57" customWidth="1"/>
    <col min="9733" max="9733" width="7.81640625" style="57" customWidth="1"/>
    <col min="9734" max="9735" width="10.08984375" style="57" bestFit="1" customWidth="1"/>
    <col min="9736" max="9736" width="10.36328125" style="57" bestFit="1" customWidth="1"/>
    <col min="9737" max="9738" width="7.81640625" style="57" customWidth="1"/>
    <col min="9739" max="9739" width="8" style="57" customWidth="1"/>
    <col min="9740" max="9740" width="7.81640625" style="57" customWidth="1"/>
    <col min="9741" max="9741" width="8.453125" style="57" bestFit="1" customWidth="1"/>
    <col min="9742" max="9743" width="9.08984375" style="57" bestFit="1" customWidth="1"/>
    <col min="9744" max="9984" width="9" style="57"/>
    <col min="9985" max="9985" width="2.6328125" style="57" customWidth="1"/>
    <col min="9986" max="9987" width="1.90625" style="57" customWidth="1"/>
    <col min="9988" max="9988" width="9.453125" style="57" customWidth="1"/>
    <col min="9989" max="9989" width="7.81640625" style="57" customWidth="1"/>
    <col min="9990" max="9991" width="10.08984375" style="57" bestFit="1" customWidth="1"/>
    <col min="9992" max="9992" width="10.36328125" style="57" bestFit="1" customWidth="1"/>
    <col min="9993" max="9994" width="7.81640625" style="57" customWidth="1"/>
    <col min="9995" max="9995" width="8" style="57" customWidth="1"/>
    <col min="9996" max="9996" width="7.81640625" style="57" customWidth="1"/>
    <col min="9997" max="9997" width="8.453125" style="57" bestFit="1" customWidth="1"/>
    <col min="9998" max="9999" width="9.08984375" style="57" bestFit="1" customWidth="1"/>
    <col min="10000" max="10240" width="9" style="57"/>
    <col min="10241" max="10241" width="2.6328125" style="57" customWidth="1"/>
    <col min="10242" max="10243" width="1.90625" style="57" customWidth="1"/>
    <col min="10244" max="10244" width="9.453125" style="57" customWidth="1"/>
    <col min="10245" max="10245" width="7.81640625" style="57" customWidth="1"/>
    <col min="10246" max="10247" width="10.08984375" style="57" bestFit="1" customWidth="1"/>
    <col min="10248" max="10248" width="10.36328125" style="57" bestFit="1" customWidth="1"/>
    <col min="10249" max="10250" width="7.81640625" style="57" customWidth="1"/>
    <col min="10251" max="10251" width="8" style="57" customWidth="1"/>
    <col min="10252" max="10252" width="7.81640625" style="57" customWidth="1"/>
    <col min="10253" max="10253" width="8.453125" style="57" bestFit="1" customWidth="1"/>
    <col min="10254" max="10255" width="9.08984375" style="57" bestFit="1" customWidth="1"/>
    <col min="10256" max="10496" width="9" style="57"/>
    <col min="10497" max="10497" width="2.6328125" style="57" customWidth="1"/>
    <col min="10498" max="10499" width="1.90625" style="57" customWidth="1"/>
    <col min="10500" max="10500" width="9.453125" style="57" customWidth="1"/>
    <col min="10501" max="10501" width="7.81640625" style="57" customWidth="1"/>
    <col min="10502" max="10503" width="10.08984375" style="57" bestFit="1" customWidth="1"/>
    <col min="10504" max="10504" width="10.36328125" style="57" bestFit="1" customWidth="1"/>
    <col min="10505" max="10506" width="7.81640625" style="57" customWidth="1"/>
    <col min="10507" max="10507" width="8" style="57" customWidth="1"/>
    <col min="10508" max="10508" width="7.81640625" style="57" customWidth="1"/>
    <col min="10509" max="10509" width="8.453125" style="57" bestFit="1" customWidth="1"/>
    <col min="10510" max="10511" width="9.08984375" style="57" bestFit="1" customWidth="1"/>
    <col min="10512" max="10752" width="9" style="57"/>
    <col min="10753" max="10753" width="2.6328125" style="57" customWidth="1"/>
    <col min="10754" max="10755" width="1.90625" style="57" customWidth="1"/>
    <col min="10756" max="10756" width="9.453125" style="57" customWidth="1"/>
    <col min="10757" max="10757" width="7.81640625" style="57" customWidth="1"/>
    <col min="10758" max="10759" width="10.08984375" style="57" bestFit="1" customWidth="1"/>
    <col min="10760" max="10760" width="10.36328125" style="57" bestFit="1" customWidth="1"/>
    <col min="10761" max="10762" width="7.81640625" style="57" customWidth="1"/>
    <col min="10763" max="10763" width="8" style="57" customWidth="1"/>
    <col min="10764" max="10764" width="7.81640625" style="57" customWidth="1"/>
    <col min="10765" max="10765" width="8.453125" style="57" bestFit="1" customWidth="1"/>
    <col min="10766" max="10767" width="9.08984375" style="57" bestFit="1" customWidth="1"/>
    <col min="10768" max="11008" width="9" style="57"/>
    <col min="11009" max="11009" width="2.6328125" style="57" customWidth="1"/>
    <col min="11010" max="11011" width="1.90625" style="57" customWidth="1"/>
    <col min="11012" max="11012" width="9.453125" style="57" customWidth="1"/>
    <col min="11013" max="11013" width="7.81640625" style="57" customWidth="1"/>
    <col min="11014" max="11015" width="10.08984375" style="57" bestFit="1" customWidth="1"/>
    <col min="11016" max="11016" width="10.36328125" style="57" bestFit="1" customWidth="1"/>
    <col min="11017" max="11018" width="7.81640625" style="57" customWidth="1"/>
    <col min="11019" max="11019" width="8" style="57" customWidth="1"/>
    <col min="11020" max="11020" width="7.81640625" style="57" customWidth="1"/>
    <col min="11021" max="11021" width="8.453125" style="57" bestFit="1" customWidth="1"/>
    <col min="11022" max="11023" width="9.08984375" style="57" bestFit="1" customWidth="1"/>
    <col min="11024" max="11264" width="9" style="57"/>
    <col min="11265" max="11265" width="2.6328125" style="57" customWidth="1"/>
    <col min="11266" max="11267" width="1.90625" style="57" customWidth="1"/>
    <col min="11268" max="11268" width="9.453125" style="57" customWidth="1"/>
    <col min="11269" max="11269" width="7.81640625" style="57" customWidth="1"/>
    <col min="11270" max="11271" width="10.08984375" style="57" bestFit="1" customWidth="1"/>
    <col min="11272" max="11272" width="10.36328125" style="57" bestFit="1" customWidth="1"/>
    <col min="11273" max="11274" width="7.81640625" style="57" customWidth="1"/>
    <col min="11275" max="11275" width="8" style="57" customWidth="1"/>
    <col min="11276" max="11276" width="7.81640625" style="57" customWidth="1"/>
    <col min="11277" max="11277" width="8.453125" style="57" bestFit="1" customWidth="1"/>
    <col min="11278" max="11279" width="9.08984375" style="57" bestFit="1" customWidth="1"/>
    <col min="11280" max="11520" width="9" style="57"/>
    <col min="11521" max="11521" width="2.6328125" style="57" customWidth="1"/>
    <col min="11522" max="11523" width="1.90625" style="57" customWidth="1"/>
    <col min="11524" max="11524" width="9.453125" style="57" customWidth="1"/>
    <col min="11525" max="11525" width="7.81640625" style="57" customWidth="1"/>
    <col min="11526" max="11527" width="10.08984375" style="57" bestFit="1" customWidth="1"/>
    <col min="11528" max="11528" width="10.36328125" style="57" bestFit="1" customWidth="1"/>
    <col min="11529" max="11530" width="7.81640625" style="57" customWidth="1"/>
    <col min="11531" max="11531" width="8" style="57" customWidth="1"/>
    <col min="11532" max="11532" width="7.81640625" style="57" customWidth="1"/>
    <col min="11533" max="11533" width="8.453125" style="57" bestFit="1" customWidth="1"/>
    <col min="11534" max="11535" width="9.08984375" style="57" bestFit="1" customWidth="1"/>
    <col min="11536" max="11776" width="9" style="57"/>
    <col min="11777" max="11777" width="2.6328125" style="57" customWidth="1"/>
    <col min="11778" max="11779" width="1.90625" style="57" customWidth="1"/>
    <col min="11780" max="11780" width="9.453125" style="57" customWidth="1"/>
    <col min="11781" max="11781" width="7.81640625" style="57" customWidth="1"/>
    <col min="11782" max="11783" width="10.08984375" style="57" bestFit="1" customWidth="1"/>
    <col min="11784" max="11784" width="10.36328125" style="57" bestFit="1" customWidth="1"/>
    <col min="11785" max="11786" width="7.81640625" style="57" customWidth="1"/>
    <col min="11787" max="11787" width="8" style="57" customWidth="1"/>
    <col min="11788" max="11788" width="7.81640625" style="57" customWidth="1"/>
    <col min="11789" max="11789" width="8.453125" style="57" bestFit="1" customWidth="1"/>
    <col min="11790" max="11791" width="9.08984375" style="57" bestFit="1" customWidth="1"/>
    <col min="11792" max="12032" width="9" style="57"/>
    <col min="12033" max="12033" width="2.6328125" style="57" customWidth="1"/>
    <col min="12034" max="12035" width="1.90625" style="57" customWidth="1"/>
    <col min="12036" max="12036" width="9.453125" style="57" customWidth="1"/>
    <col min="12037" max="12037" width="7.81640625" style="57" customWidth="1"/>
    <col min="12038" max="12039" width="10.08984375" style="57" bestFit="1" customWidth="1"/>
    <col min="12040" max="12040" width="10.36328125" style="57" bestFit="1" customWidth="1"/>
    <col min="12041" max="12042" width="7.81640625" style="57" customWidth="1"/>
    <col min="12043" max="12043" width="8" style="57" customWidth="1"/>
    <col min="12044" max="12044" width="7.81640625" style="57" customWidth="1"/>
    <col min="12045" max="12045" width="8.453125" style="57" bestFit="1" customWidth="1"/>
    <col min="12046" max="12047" width="9.08984375" style="57" bestFit="1" customWidth="1"/>
    <col min="12048" max="12288" width="9" style="57"/>
    <col min="12289" max="12289" width="2.6328125" style="57" customWidth="1"/>
    <col min="12290" max="12291" width="1.90625" style="57" customWidth="1"/>
    <col min="12292" max="12292" width="9.453125" style="57" customWidth="1"/>
    <col min="12293" max="12293" width="7.81640625" style="57" customWidth="1"/>
    <col min="12294" max="12295" width="10.08984375" style="57" bestFit="1" customWidth="1"/>
    <col min="12296" max="12296" width="10.36328125" style="57" bestFit="1" customWidth="1"/>
    <col min="12297" max="12298" width="7.81640625" style="57" customWidth="1"/>
    <col min="12299" max="12299" width="8" style="57" customWidth="1"/>
    <col min="12300" max="12300" width="7.81640625" style="57" customWidth="1"/>
    <col min="12301" max="12301" width="8.453125" style="57" bestFit="1" customWidth="1"/>
    <col min="12302" max="12303" width="9.08984375" style="57" bestFit="1" customWidth="1"/>
    <col min="12304" max="12544" width="9" style="57"/>
    <col min="12545" max="12545" width="2.6328125" style="57" customWidth="1"/>
    <col min="12546" max="12547" width="1.90625" style="57" customWidth="1"/>
    <col min="12548" max="12548" width="9.453125" style="57" customWidth="1"/>
    <col min="12549" max="12549" width="7.81640625" style="57" customWidth="1"/>
    <col min="12550" max="12551" width="10.08984375" style="57" bestFit="1" customWidth="1"/>
    <col min="12552" max="12552" width="10.36328125" style="57" bestFit="1" customWidth="1"/>
    <col min="12553" max="12554" width="7.81640625" style="57" customWidth="1"/>
    <col min="12555" max="12555" width="8" style="57" customWidth="1"/>
    <col min="12556" max="12556" width="7.81640625" style="57" customWidth="1"/>
    <col min="12557" max="12557" width="8.453125" style="57" bestFit="1" customWidth="1"/>
    <col min="12558" max="12559" width="9.08984375" style="57" bestFit="1" customWidth="1"/>
    <col min="12560" max="12800" width="9" style="57"/>
    <col min="12801" max="12801" width="2.6328125" style="57" customWidth="1"/>
    <col min="12802" max="12803" width="1.90625" style="57" customWidth="1"/>
    <col min="12804" max="12804" width="9.453125" style="57" customWidth="1"/>
    <col min="12805" max="12805" width="7.81640625" style="57" customWidth="1"/>
    <col min="12806" max="12807" width="10.08984375" style="57" bestFit="1" customWidth="1"/>
    <col min="12808" max="12808" width="10.36328125" style="57" bestFit="1" customWidth="1"/>
    <col min="12809" max="12810" width="7.81640625" style="57" customWidth="1"/>
    <col min="12811" max="12811" width="8" style="57" customWidth="1"/>
    <col min="12812" max="12812" width="7.81640625" style="57" customWidth="1"/>
    <col min="12813" max="12813" width="8.453125" style="57" bestFit="1" customWidth="1"/>
    <col min="12814" max="12815" width="9.08984375" style="57" bestFit="1" customWidth="1"/>
    <col min="12816" max="13056" width="9" style="57"/>
    <col min="13057" max="13057" width="2.6328125" style="57" customWidth="1"/>
    <col min="13058" max="13059" width="1.90625" style="57" customWidth="1"/>
    <col min="13060" max="13060" width="9.453125" style="57" customWidth="1"/>
    <col min="13061" max="13061" width="7.81640625" style="57" customWidth="1"/>
    <col min="13062" max="13063" width="10.08984375" style="57" bestFit="1" customWidth="1"/>
    <col min="13064" max="13064" width="10.36328125" style="57" bestFit="1" customWidth="1"/>
    <col min="13065" max="13066" width="7.81640625" style="57" customWidth="1"/>
    <col min="13067" max="13067" width="8" style="57" customWidth="1"/>
    <col min="13068" max="13068" width="7.81640625" style="57" customWidth="1"/>
    <col min="13069" max="13069" width="8.453125" style="57" bestFit="1" customWidth="1"/>
    <col min="13070" max="13071" width="9.08984375" style="57" bestFit="1" customWidth="1"/>
    <col min="13072" max="13312" width="9" style="57"/>
    <col min="13313" max="13313" width="2.6328125" style="57" customWidth="1"/>
    <col min="13314" max="13315" width="1.90625" style="57" customWidth="1"/>
    <col min="13316" max="13316" width="9.453125" style="57" customWidth="1"/>
    <col min="13317" max="13317" width="7.81640625" style="57" customWidth="1"/>
    <col min="13318" max="13319" width="10.08984375" style="57" bestFit="1" customWidth="1"/>
    <col min="13320" max="13320" width="10.36328125" style="57" bestFit="1" customWidth="1"/>
    <col min="13321" max="13322" width="7.81640625" style="57" customWidth="1"/>
    <col min="13323" max="13323" width="8" style="57" customWidth="1"/>
    <col min="13324" max="13324" width="7.81640625" style="57" customWidth="1"/>
    <col min="13325" max="13325" width="8.453125" style="57" bestFit="1" customWidth="1"/>
    <col min="13326" max="13327" width="9.08984375" style="57" bestFit="1" customWidth="1"/>
    <col min="13328" max="13568" width="9" style="57"/>
    <col min="13569" max="13569" width="2.6328125" style="57" customWidth="1"/>
    <col min="13570" max="13571" width="1.90625" style="57" customWidth="1"/>
    <col min="13572" max="13572" width="9.453125" style="57" customWidth="1"/>
    <col min="13573" max="13573" width="7.81640625" style="57" customWidth="1"/>
    <col min="13574" max="13575" width="10.08984375" style="57" bestFit="1" customWidth="1"/>
    <col min="13576" max="13576" width="10.36328125" style="57" bestFit="1" customWidth="1"/>
    <col min="13577" max="13578" width="7.81640625" style="57" customWidth="1"/>
    <col min="13579" max="13579" width="8" style="57" customWidth="1"/>
    <col min="13580" max="13580" width="7.81640625" style="57" customWidth="1"/>
    <col min="13581" max="13581" width="8.453125" style="57" bestFit="1" customWidth="1"/>
    <col min="13582" max="13583" width="9.08984375" style="57" bestFit="1" customWidth="1"/>
    <col min="13584" max="13824" width="9" style="57"/>
    <col min="13825" max="13825" width="2.6328125" style="57" customWidth="1"/>
    <col min="13826" max="13827" width="1.90625" style="57" customWidth="1"/>
    <col min="13828" max="13828" width="9.453125" style="57" customWidth="1"/>
    <col min="13829" max="13829" width="7.81640625" style="57" customWidth="1"/>
    <col min="13830" max="13831" width="10.08984375" style="57" bestFit="1" customWidth="1"/>
    <col min="13832" max="13832" width="10.36328125" style="57" bestFit="1" customWidth="1"/>
    <col min="13833" max="13834" width="7.81640625" style="57" customWidth="1"/>
    <col min="13835" max="13835" width="8" style="57" customWidth="1"/>
    <col min="13836" max="13836" width="7.81640625" style="57" customWidth="1"/>
    <col min="13837" max="13837" width="8.453125" style="57" bestFit="1" customWidth="1"/>
    <col min="13838" max="13839" width="9.08984375" style="57" bestFit="1" customWidth="1"/>
    <col min="13840" max="14080" width="9" style="57"/>
    <col min="14081" max="14081" width="2.6328125" style="57" customWidth="1"/>
    <col min="14082" max="14083" width="1.90625" style="57" customWidth="1"/>
    <col min="14084" max="14084" width="9.453125" style="57" customWidth="1"/>
    <col min="14085" max="14085" width="7.81640625" style="57" customWidth="1"/>
    <col min="14086" max="14087" width="10.08984375" style="57" bestFit="1" customWidth="1"/>
    <col min="14088" max="14088" width="10.36328125" style="57" bestFit="1" customWidth="1"/>
    <col min="14089" max="14090" width="7.81640625" style="57" customWidth="1"/>
    <col min="14091" max="14091" width="8" style="57" customWidth="1"/>
    <col min="14092" max="14092" width="7.81640625" style="57" customWidth="1"/>
    <col min="14093" max="14093" width="8.453125" style="57" bestFit="1" customWidth="1"/>
    <col min="14094" max="14095" width="9.08984375" style="57" bestFit="1" customWidth="1"/>
    <col min="14096" max="14336" width="9" style="57"/>
    <col min="14337" max="14337" width="2.6328125" style="57" customWidth="1"/>
    <col min="14338" max="14339" width="1.90625" style="57" customWidth="1"/>
    <col min="14340" max="14340" width="9.453125" style="57" customWidth="1"/>
    <col min="14341" max="14341" width="7.81640625" style="57" customWidth="1"/>
    <col min="14342" max="14343" width="10.08984375" style="57" bestFit="1" customWidth="1"/>
    <col min="14344" max="14344" width="10.36328125" style="57" bestFit="1" customWidth="1"/>
    <col min="14345" max="14346" width="7.81640625" style="57" customWidth="1"/>
    <col min="14347" max="14347" width="8" style="57" customWidth="1"/>
    <col min="14348" max="14348" width="7.81640625" style="57" customWidth="1"/>
    <col min="14349" max="14349" width="8.453125" style="57" bestFit="1" customWidth="1"/>
    <col min="14350" max="14351" width="9.08984375" style="57" bestFit="1" customWidth="1"/>
    <col min="14352" max="14592" width="9" style="57"/>
    <col min="14593" max="14593" width="2.6328125" style="57" customWidth="1"/>
    <col min="14594" max="14595" width="1.90625" style="57" customWidth="1"/>
    <col min="14596" max="14596" width="9.453125" style="57" customWidth="1"/>
    <col min="14597" max="14597" width="7.81640625" style="57" customWidth="1"/>
    <col min="14598" max="14599" width="10.08984375" style="57" bestFit="1" customWidth="1"/>
    <col min="14600" max="14600" width="10.36328125" style="57" bestFit="1" customWidth="1"/>
    <col min="14601" max="14602" width="7.81640625" style="57" customWidth="1"/>
    <col min="14603" max="14603" width="8" style="57" customWidth="1"/>
    <col min="14604" max="14604" width="7.81640625" style="57" customWidth="1"/>
    <col min="14605" max="14605" width="8.453125" style="57" bestFit="1" customWidth="1"/>
    <col min="14606" max="14607" width="9.08984375" style="57" bestFit="1" customWidth="1"/>
    <col min="14608" max="14848" width="9" style="57"/>
    <col min="14849" max="14849" width="2.6328125" style="57" customWidth="1"/>
    <col min="14850" max="14851" width="1.90625" style="57" customWidth="1"/>
    <col min="14852" max="14852" width="9.453125" style="57" customWidth="1"/>
    <col min="14853" max="14853" width="7.81640625" style="57" customWidth="1"/>
    <col min="14854" max="14855" width="10.08984375" style="57" bestFit="1" customWidth="1"/>
    <col min="14856" max="14856" width="10.36328125" style="57" bestFit="1" customWidth="1"/>
    <col min="14857" max="14858" width="7.81640625" style="57" customWidth="1"/>
    <col min="14859" max="14859" width="8" style="57" customWidth="1"/>
    <col min="14860" max="14860" width="7.81640625" style="57" customWidth="1"/>
    <col min="14861" max="14861" width="8.453125" style="57" bestFit="1" customWidth="1"/>
    <col min="14862" max="14863" width="9.08984375" style="57" bestFit="1" customWidth="1"/>
    <col min="14864" max="15104" width="9" style="57"/>
    <col min="15105" max="15105" width="2.6328125" style="57" customWidth="1"/>
    <col min="15106" max="15107" width="1.90625" style="57" customWidth="1"/>
    <col min="15108" max="15108" width="9.453125" style="57" customWidth="1"/>
    <col min="15109" max="15109" width="7.81640625" style="57" customWidth="1"/>
    <col min="15110" max="15111" width="10.08984375" style="57" bestFit="1" customWidth="1"/>
    <col min="15112" max="15112" width="10.36328125" style="57" bestFit="1" customWidth="1"/>
    <col min="15113" max="15114" width="7.81640625" style="57" customWidth="1"/>
    <col min="15115" max="15115" width="8" style="57" customWidth="1"/>
    <col min="15116" max="15116" width="7.81640625" style="57" customWidth="1"/>
    <col min="15117" max="15117" width="8.453125" style="57" bestFit="1" customWidth="1"/>
    <col min="15118" max="15119" width="9.08984375" style="57" bestFit="1" customWidth="1"/>
    <col min="15120" max="15360" width="9" style="57"/>
    <col min="15361" max="15361" width="2.6328125" style="57" customWidth="1"/>
    <col min="15362" max="15363" width="1.90625" style="57" customWidth="1"/>
    <col min="15364" max="15364" width="9.453125" style="57" customWidth="1"/>
    <col min="15365" max="15365" width="7.81640625" style="57" customWidth="1"/>
    <col min="15366" max="15367" width="10.08984375" style="57" bestFit="1" customWidth="1"/>
    <col min="15368" max="15368" width="10.36328125" style="57" bestFit="1" customWidth="1"/>
    <col min="15369" max="15370" width="7.81640625" style="57" customWidth="1"/>
    <col min="15371" max="15371" width="8" style="57" customWidth="1"/>
    <col min="15372" max="15372" width="7.81640625" style="57" customWidth="1"/>
    <col min="15373" max="15373" width="8.453125" style="57" bestFit="1" customWidth="1"/>
    <col min="15374" max="15375" width="9.08984375" style="57" bestFit="1" customWidth="1"/>
    <col min="15376" max="15616" width="9" style="57"/>
    <col min="15617" max="15617" width="2.6328125" style="57" customWidth="1"/>
    <col min="15618" max="15619" width="1.90625" style="57" customWidth="1"/>
    <col min="15620" max="15620" width="9.453125" style="57" customWidth="1"/>
    <col min="15621" max="15621" width="7.81640625" style="57" customWidth="1"/>
    <col min="15622" max="15623" width="10.08984375" style="57" bestFit="1" customWidth="1"/>
    <col min="15624" max="15624" width="10.36328125" style="57" bestFit="1" customWidth="1"/>
    <col min="15625" max="15626" width="7.81640625" style="57" customWidth="1"/>
    <col min="15627" max="15627" width="8" style="57" customWidth="1"/>
    <col min="15628" max="15628" width="7.81640625" style="57" customWidth="1"/>
    <col min="15629" max="15629" width="8.453125" style="57" bestFit="1" customWidth="1"/>
    <col min="15630" max="15631" width="9.08984375" style="57" bestFit="1" customWidth="1"/>
    <col min="15632" max="15872" width="9" style="57"/>
    <col min="15873" max="15873" width="2.6328125" style="57" customWidth="1"/>
    <col min="15874" max="15875" width="1.90625" style="57" customWidth="1"/>
    <col min="15876" max="15876" width="9.453125" style="57" customWidth="1"/>
    <col min="15877" max="15877" width="7.81640625" style="57" customWidth="1"/>
    <col min="15878" max="15879" width="10.08984375" style="57" bestFit="1" customWidth="1"/>
    <col min="15880" max="15880" width="10.36328125" style="57" bestFit="1" customWidth="1"/>
    <col min="15881" max="15882" width="7.81640625" style="57" customWidth="1"/>
    <col min="15883" max="15883" width="8" style="57" customWidth="1"/>
    <col min="15884" max="15884" width="7.81640625" style="57" customWidth="1"/>
    <col min="15885" max="15885" width="8.453125" style="57" bestFit="1" customWidth="1"/>
    <col min="15886" max="15887" width="9.08984375" style="57" bestFit="1" customWidth="1"/>
    <col min="15888" max="16128" width="9" style="57"/>
    <col min="16129" max="16129" width="2.6328125" style="57" customWidth="1"/>
    <col min="16130" max="16131" width="1.90625" style="57" customWidth="1"/>
    <col min="16132" max="16132" width="9.453125" style="57" customWidth="1"/>
    <col min="16133" max="16133" width="7.81640625" style="57" customWidth="1"/>
    <col min="16134" max="16135" width="10.08984375" style="57" bestFit="1" customWidth="1"/>
    <col min="16136" max="16136" width="10.36328125" style="57" bestFit="1" customWidth="1"/>
    <col min="16137" max="16138" width="7.81640625" style="57" customWidth="1"/>
    <col min="16139" max="16139" width="8" style="57" customWidth="1"/>
    <col min="16140" max="16140" width="7.81640625" style="57" customWidth="1"/>
    <col min="16141" max="16141" width="8.453125" style="57" bestFit="1" customWidth="1"/>
    <col min="16142" max="16143" width="9.08984375" style="57" bestFit="1" customWidth="1"/>
    <col min="16144" max="16384" width="9" style="57"/>
  </cols>
  <sheetData>
    <row r="1" spans="2:15" ht="14" x14ac:dyDescent="0.2">
      <c r="B1" s="2" t="s">
        <v>448</v>
      </c>
      <c r="C1" s="172"/>
      <c r="D1" s="172"/>
      <c r="E1" s="172"/>
      <c r="F1" s="172"/>
      <c r="G1" s="172"/>
      <c r="H1" s="172"/>
    </row>
    <row r="2" spans="2:15" ht="13" x14ac:dyDescent="0.2">
      <c r="B2" s="322" t="s">
        <v>449</v>
      </c>
      <c r="C2" s="406"/>
      <c r="D2" s="406"/>
      <c r="E2" s="498"/>
      <c r="F2" s="498"/>
      <c r="G2" s="10"/>
      <c r="H2" s="10"/>
      <c r="I2" s="10"/>
      <c r="K2" s="10"/>
    </row>
    <row r="3" spans="2:15" ht="14" x14ac:dyDescent="0.2">
      <c r="B3" s="2" t="s">
        <v>443</v>
      </c>
      <c r="C3" s="406"/>
      <c r="D3" s="406"/>
      <c r="E3" s="498"/>
      <c r="F3" s="498"/>
      <c r="G3" s="10"/>
      <c r="H3" s="10"/>
      <c r="I3" s="10"/>
      <c r="K3" s="10"/>
    </row>
    <row r="4" spans="2:15" ht="12" customHeight="1" x14ac:dyDescent="0.2">
      <c r="B4" s="182" t="s">
        <v>427</v>
      </c>
      <c r="C4" s="183"/>
      <c r="D4" s="184"/>
      <c r="E4" s="185" t="s">
        <v>90</v>
      </c>
      <c r="F4" s="245" t="s">
        <v>428</v>
      </c>
      <c r="G4" s="48" t="s">
        <v>429</v>
      </c>
      <c r="H4" s="49"/>
      <c r="I4" s="50"/>
      <c r="J4" s="245" t="s">
        <v>430</v>
      </c>
      <c r="K4" s="499" t="s">
        <v>431</v>
      </c>
      <c r="L4" s="499" t="s">
        <v>432</v>
      </c>
      <c r="M4" s="473" t="s">
        <v>433</v>
      </c>
    </row>
    <row r="5" spans="2:15" x14ac:dyDescent="0.2">
      <c r="B5" s="214"/>
      <c r="C5" s="215"/>
      <c r="D5" s="216"/>
      <c r="E5" s="204"/>
      <c r="F5" s="204"/>
      <c r="G5" s="12" t="s">
        <v>434</v>
      </c>
      <c r="H5" s="12" t="s">
        <v>435</v>
      </c>
      <c r="I5" s="12" t="s">
        <v>436</v>
      </c>
      <c r="J5" s="204"/>
      <c r="K5" s="218"/>
      <c r="L5" s="218"/>
      <c r="M5" s="475"/>
    </row>
    <row r="6" spans="2:15" x14ac:dyDescent="0.2">
      <c r="B6" s="36"/>
      <c r="C6" s="32"/>
      <c r="D6" s="33"/>
      <c r="E6" s="3"/>
      <c r="F6" s="3" t="s">
        <v>437</v>
      </c>
      <c r="G6" s="3" t="s">
        <v>437</v>
      </c>
      <c r="H6" s="3" t="s">
        <v>437</v>
      </c>
      <c r="I6" s="3" t="s">
        <v>437</v>
      </c>
      <c r="J6" s="3" t="s">
        <v>437</v>
      </c>
      <c r="K6" s="3" t="s">
        <v>437</v>
      </c>
      <c r="L6" s="3" t="s">
        <v>437</v>
      </c>
      <c r="M6" s="158" t="s">
        <v>438</v>
      </c>
    </row>
    <row r="7" spans="2:15" ht="12" customHeight="1" x14ac:dyDescent="0.2">
      <c r="B7" s="41" t="s">
        <v>450</v>
      </c>
      <c r="C7" s="42"/>
      <c r="D7" s="43"/>
      <c r="E7" s="506">
        <v>162</v>
      </c>
      <c r="F7" s="506">
        <v>727057</v>
      </c>
      <c r="G7" s="506">
        <v>794527</v>
      </c>
      <c r="H7" s="506">
        <v>31411</v>
      </c>
      <c r="I7" s="506">
        <v>9881</v>
      </c>
      <c r="J7" s="507">
        <v>0</v>
      </c>
      <c r="K7" s="506">
        <v>22096</v>
      </c>
      <c r="L7" s="507">
        <v>0</v>
      </c>
      <c r="M7" s="501">
        <v>1.1821937524751172</v>
      </c>
      <c r="N7" s="10"/>
      <c r="O7" s="502"/>
    </row>
    <row r="8" spans="2:15" ht="12" customHeight="1" x14ac:dyDescent="0.2">
      <c r="B8" s="51" t="s">
        <v>451</v>
      </c>
      <c r="C8" s="52"/>
      <c r="D8" s="53"/>
      <c r="E8" s="508">
        <f>E9+E10+E23</f>
        <v>158</v>
      </c>
      <c r="F8" s="508">
        <f t="shared" ref="F8:K8" si="0">F9+F10+F23</f>
        <v>709048</v>
      </c>
      <c r="G8" s="508">
        <f t="shared" si="0"/>
        <v>780984</v>
      </c>
      <c r="H8" s="508">
        <f t="shared" si="0"/>
        <v>30801</v>
      </c>
      <c r="I8" s="508">
        <f t="shared" si="0"/>
        <v>9737</v>
      </c>
      <c r="J8" s="507">
        <v>0</v>
      </c>
      <c r="K8" s="508">
        <f t="shared" si="0"/>
        <v>22562</v>
      </c>
      <c r="L8" s="507">
        <v>0</v>
      </c>
      <c r="M8" s="503">
        <f t="shared" ref="M8:M30" si="1">I8/(G8+H8+I8)*100</f>
        <v>1.1852391049783206</v>
      </c>
      <c r="N8" s="10"/>
      <c r="O8" s="502"/>
    </row>
    <row r="9" spans="2:15" ht="12" customHeight="1" x14ac:dyDescent="0.2">
      <c r="B9" s="37"/>
      <c r="C9" s="34"/>
      <c r="D9" s="35" t="s">
        <v>452</v>
      </c>
      <c r="E9" s="508">
        <v>1</v>
      </c>
      <c r="F9" s="508">
        <v>5565</v>
      </c>
      <c r="G9" s="508">
        <v>3789</v>
      </c>
      <c r="H9" s="508">
        <v>13</v>
      </c>
      <c r="I9" s="512">
        <v>0</v>
      </c>
      <c r="J9" s="512">
        <v>0</v>
      </c>
      <c r="K9" s="508">
        <v>1763</v>
      </c>
      <c r="L9" s="507">
        <v>0</v>
      </c>
      <c r="M9" s="513">
        <f t="shared" si="1"/>
        <v>0</v>
      </c>
      <c r="N9" s="10"/>
      <c r="O9" s="502"/>
    </row>
    <row r="10" spans="2:15" ht="12" customHeight="1" x14ac:dyDescent="0.2">
      <c r="B10" s="37"/>
      <c r="C10" s="52" t="s">
        <v>439</v>
      </c>
      <c r="D10" s="53"/>
      <c r="E10" s="508">
        <f>SUM(E11:E22)</f>
        <v>128</v>
      </c>
      <c r="F10" s="508">
        <f t="shared" ref="F10:K10" si="2">SUM(F11:F22)</f>
        <v>589625</v>
      </c>
      <c r="G10" s="508">
        <f t="shared" si="2"/>
        <v>658893</v>
      </c>
      <c r="H10" s="508">
        <f t="shared" si="2"/>
        <v>24275</v>
      </c>
      <c r="I10" s="508">
        <f t="shared" si="2"/>
        <v>5862</v>
      </c>
      <c r="J10" s="508" t="s">
        <v>60</v>
      </c>
      <c r="K10" s="508">
        <f t="shared" si="2"/>
        <v>12152</v>
      </c>
      <c r="L10" s="506" t="s">
        <v>60</v>
      </c>
      <c r="M10" s="503">
        <f t="shared" si="1"/>
        <v>0.85076121504143509</v>
      </c>
      <c r="N10" s="10"/>
      <c r="O10" s="502"/>
    </row>
    <row r="11" spans="2:15" x14ac:dyDescent="0.2">
      <c r="B11" s="36"/>
      <c r="C11" s="32"/>
      <c r="D11" s="33" t="s">
        <v>9</v>
      </c>
      <c r="E11" s="506">
        <v>21</v>
      </c>
      <c r="F11" s="506">
        <v>105998</v>
      </c>
      <c r="G11" s="506">
        <v>117651</v>
      </c>
      <c r="H11" s="506">
        <v>3955</v>
      </c>
      <c r="I11" s="506">
        <v>80</v>
      </c>
      <c r="J11" s="507">
        <v>0</v>
      </c>
      <c r="K11" s="506">
        <v>3302</v>
      </c>
      <c r="L11" s="507">
        <v>0</v>
      </c>
      <c r="M11" s="493">
        <f t="shared" si="1"/>
        <v>6.5742977828180726E-2</v>
      </c>
      <c r="N11" s="514"/>
      <c r="O11" s="502"/>
    </row>
    <row r="12" spans="2:15" x14ac:dyDescent="0.2">
      <c r="B12" s="36"/>
      <c r="C12" s="32"/>
      <c r="D12" s="33" t="s">
        <v>10</v>
      </c>
      <c r="E12" s="506">
        <v>25</v>
      </c>
      <c r="F12" s="506">
        <v>124348</v>
      </c>
      <c r="G12" s="506">
        <v>131830</v>
      </c>
      <c r="H12" s="506">
        <v>3643</v>
      </c>
      <c r="I12" s="506">
        <v>1057</v>
      </c>
      <c r="J12" s="507">
        <v>0</v>
      </c>
      <c r="K12" s="506">
        <v>2529</v>
      </c>
      <c r="L12" s="507">
        <v>0</v>
      </c>
      <c r="M12" s="493">
        <f t="shared" si="1"/>
        <v>0.7741888229693108</v>
      </c>
      <c r="N12" s="10"/>
      <c r="O12" s="502"/>
    </row>
    <row r="13" spans="2:15" x14ac:dyDescent="0.2">
      <c r="B13" s="36"/>
      <c r="C13" s="32"/>
      <c r="D13" s="33" t="s">
        <v>11</v>
      </c>
      <c r="E13" s="506">
        <v>10</v>
      </c>
      <c r="F13" s="506">
        <v>38932</v>
      </c>
      <c r="G13" s="506">
        <v>59330</v>
      </c>
      <c r="H13" s="506">
        <v>304</v>
      </c>
      <c r="I13" s="507">
        <v>7</v>
      </c>
      <c r="J13" s="507">
        <v>0</v>
      </c>
      <c r="K13" s="507">
        <v>904</v>
      </c>
      <c r="L13" s="507">
        <v>0</v>
      </c>
      <c r="M13" s="493">
        <f t="shared" si="1"/>
        <v>1.1736892406230614E-2</v>
      </c>
      <c r="N13" s="10"/>
      <c r="O13" s="502"/>
    </row>
    <row r="14" spans="2:15" ht="12" customHeight="1" x14ac:dyDescent="0.2">
      <c r="B14" s="36"/>
      <c r="C14" s="32"/>
      <c r="D14" s="33" t="s">
        <v>12</v>
      </c>
      <c r="E14" s="506">
        <v>12</v>
      </c>
      <c r="F14" s="506">
        <v>70812</v>
      </c>
      <c r="G14" s="506">
        <v>72421</v>
      </c>
      <c r="H14" s="506">
        <v>4865</v>
      </c>
      <c r="I14" s="507">
        <v>0</v>
      </c>
      <c r="J14" s="507">
        <v>0</v>
      </c>
      <c r="K14" s="506">
        <v>759</v>
      </c>
      <c r="L14" s="507">
        <v>0</v>
      </c>
      <c r="M14" s="493">
        <f t="shared" si="1"/>
        <v>0</v>
      </c>
      <c r="N14" s="10"/>
      <c r="O14" s="502"/>
    </row>
    <row r="15" spans="2:15" x14ac:dyDescent="0.2">
      <c r="B15" s="36"/>
      <c r="C15" s="32"/>
      <c r="D15" s="33" t="s">
        <v>13</v>
      </c>
      <c r="E15" s="506">
        <v>17</v>
      </c>
      <c r="F15" s="506">
        <v>85444</v>
      </c>
      <c r="G15" s="506">
        <v>89694</v>
      </c>
      <c r="H15" s="506">
        <v>2016</v>
      </c>
      <c r="I15" s="506">
        <v>205</v>
      </c>
      <c r="J15" s="507">
        <v>0</v>
      </c>
      <c r="K15" s="506">
        <v>1707</v>
      </c>
      <c r="L15" s="507">
        <v>0</v>
      </c>
      <c r="M15" s="493">
        <f t="shared" si="1"/>
        <v>0.22303214926834575</v>
      </c>
      <c r="N15" s="10"/>
      <c r="O15" s="502"/>
    </row>
    <row r="16" spans="2:15" x14ac:dyDescent="0.2">
      <c r="B16" s="36"/>
      <c r="C16" s="32"/>
      <c r="D16" s="33" t="s">
        <v>14</v>
      </c>
      <c r="E16" s="506">
        <v>9</v>
      </c>
      <c r="F16" s="506">
        <v>28379</v>
      </c>
      <c r="G16" s="506">
        <v>26140</v>
      </c>
      <c r="H16" s="506">
        <v>2058</v>
      </c>
      <c r="I16" s="506">
        <v>4385</v>
      </c>
      <c r="J16" s="507">
        <v>0</v>
      </c>
      <c r="K16" s="515">
        <v>2179</v>
      </c>
      <c r="L16" s="507">
        <v>0</v>
      </c>
      <c r="M16" s="493">
        <f t="shared" si="1"/>
        <v>13.45793818862597</v>
      </c>
      <c r="N16" s="10"/>
      <c r="O16" s="502"/>
    </row>
    <row r="17" spans="2:15" x14ac:dyDescent="0.2">
      <c r="B17" s="36"/>
      <c r="C17" s="32"/>
      <c r="D17" s="33" t="s">
        <v>15</v>
      </c>
      <c r="E17" s="506">
        <v>5</v>
      </c>
      <c r="F17" s="506">
        <v>25387</v>
      </c>
      <c r="G17" s="506">
        <v>26547</v>
      </c>
      <c r="H17" s="506">
        <v>434</v>
      </c>
      <c r="I17" s="506">
        <v>51</v>
      </c>
      <c r="J17" s="507">
        <v>0</v>
      </c>
      <c r="K17" s="506">
        <v>358</v>
      </c>
      <c r="L17" s="507">
        <v>0</v>
      </c>
      <c r="M17" s="493">
        <f t="shared" si="1"/>
        <v>0.18866528558745191</v>
      </c>
      <c r="N17" s="10"/>
      <c r="O17" s="502"/>
    </row>
    <row r="18" spans="2:15" x14ac:dyDescent="0.2">
      <c r="B18" s="36"/>
      <c r="C18" s="32"/>
      <c r="D18" s="33" t="s">
        <v>16</v>
      </c>
      <c r="E18" s="506">
        <v>9</v>
      </c>
      <c r="F18" s="506">
        <v>30073</v>
      </c>
      <c r="G18" s="506">
        <v>36530</v>
      </c>
      <c r="H18" s="506">
        <v>2747</v>
      </c>
      <c r="I18" s="506">
        <v>50</v>
      </c>
      <c r="J18" s="507">
        <v>0</v>
      </c>
      <c r="K18" s="507">
        <v>0</v>
      </c>
      <c r="L18" s="507">
        <v>0</v>
      </c>
      <c r="M18" s="493">
        <f t="shared" si="1"/>
        <v>0.12713911562031174</v>
      </c>
      <c r="N18" s="10"/>
      <c r="O18" s="502"/>
    </row>
    <row r="19" spans="2:15" x14ac:dyDescent="0.2">
      <c r="B19" s="36"/>
      <c r="C19" s="32"/>
      <c r="D19" s="33" t="s">
        <v>17</v>
      </c>
      <c r="E19" s="506">
        <v>5</v>
      </c>
      <c r="F19" s="506">
        <v>22255</v>
      </c>
      <c r="G19" s="506">
        <v>26792</v>
      </c>
      <c r="H19" s="506">
        <v>1158</v>
      </c>
      <c r="I19" s="507">
        <v>0</v>
      </c>
      <c r="J19" s="507">
        <v>0</v>
      </c>
      <c r="K19" s="506">
        <v>247</v>
      </c>
      <c r="L19" s="507">
        <v>0</v>
      </c>
      <c r="M19" s="493">
        <f t="shared" si="1"/>
        <v>0</v>
      </c>
      <c r="N19" s="10"/>
      <c r="O19" s="502"/>
    </row>
    <row r="20" spans="2:15" x14ac:dyDescent="0.2">
      <c r="B20" s="36"/>
      <c r="C20" s="32"/>
      <c r="D20" s="33" t="s">
        <v>18</v>
      </c>
      <c r="E20" s="506">
        <v>6</v>
      </c>
      <c r="F20" s="506">
        <v>20769</v>
      </c>
      <c r="G20" s="506">
        <v>24013</v>
      </c>
      <c r="H20" s="506">
        <v>1061</v>
      </c>
      <c r="I20" s="507">
        <v>0</v>
      </c>
      <c r="J20" s="507">
        <v>0</v>
      </c>
      <c r="K20" s="507">
        <v>0</v>
      </c>
      <c r="L20" s="507">
        <v>0</v>
      </c>
      <c r="M20" s="493">
        <f t="shared" si="1"/>
        <v>0</v>
      </c>
      <c r="N20" s="10"/>
      <c r="O20" s="502"/>
    </row>
    <row r="21" spans="2:15" x14ac:dyDescent="0.2">
      <c r="B21" s="36"/>
      <c r="C21" s="32"/>
      <c r="D21" s="33" t="s">
        <v>19</v>
      </c>
      <c r="E21" s="506">
        <v>4</v>
      </c>
      <c r="F21" s="506">
        <v>17924</v>
      </c>
      <c r="G21" s="506">
        <v>19244</v>
      </c>
      <c r="H21" s="506">
        <v>1743</v>
      </c>
      <c r="I21" s="506">
        <v>27</v>
      </c>
      <c r="J21" s="507">
        <v>0</v>
      </c>
      <c r="K21" s="506">
        <v>167</v>
      </c>
      <c r="L21" s="507">
        <v>0</v>
      </c>
      <c r="M21" s="493">
        <f t="shared" si="1"/>
        <v>0.12848577139050157</v>
      </c>
      <c r="N21" s="10"/>
      <c r="O21" s="502"/>
    </row>
    <row r="22" spans="2:15" ht="12" customHeight="1" x14ac:dyDescent="0.2">
      <c r="B22" s="36"/>
      <c r="C22" s="32"/>
      <c r="D22" s="33" t="s">
        <v>20</v>
      </c>
      <c r="E22" s="506">
        <v>5</v>
      </c>
      <c r="F22" s="506">
        <v>19304</v>
      </c>
      <c r="G22" s="506">
        <v>28701</v>
      </c>
      <c r="H22" s="506">
        <v>291</v>
      </c>
      <c r="I22" s="507">
        <v>0</v>
      </c>
      <c r="J22" s="507">
        <v>0</v>
      </c>
      <c r="K22" s="507">
        <v>0</v>
      </c>
      <c r="L22" s="507">
        <v>0</v>
      </c>
      <c r="M22" s="493">
        <f t="shared" si="1"/>
        <v>0</v>
      </c>
      <c r="N22" s="10"/>
      <c r="O22" s="502"/>
    </row>
    <row r="23" spans="2:15" ht="12" customHeight="1" x14ac:dyDescent="0.2">
      <c r="B23" s="37"/>
      <c r="C23" s="52" t="s">
        <v>440</v>
      </c>
      <c r="D23" s="53"/>
      <c r="E23" s="508">
        <f>SUM(E24:E30)</f>
        <v>29</v>
      </c>
      <c r="F23" s="508">
        <f t="shared" ref="F23:K23" si="3">SUM(F24:F30)</f>
        <v>113858</v>
      </c>
      <c r="G23" s="508">
        <f t="shared" si="3"/>
        <v>118302</v>
      </c>
      <c r="H23" s="508">
        <f t="shared" si="3"/>
        <v>6513</v>
      </c>
      <c r="I23" s="508">
        <f t="shared" si="3"/>
        <v>3875</v>
      </c>
      <c r="J23" s="508" t="s">
        <v>60</v>
      </c>
      <c r="K23" s="508">
        <f t="shared" si="3"/>
        <v>8647</v>
      </c>
      <c r="L23" s="506" t="s">
        <v>60</v>
      </c>
      <c r="M23" s="503">
        <f>I23/(G23+H23+I23)*100</f>
        <v>3.011111974512394</v>
      </c>
      <c r="N23" s="10"/>
      <c r="O23" s="502"/>
    </row>
    <row r="24" spans="2:15" ht="12" customHeight="1" x14ac:dyDescent="0.2">
      <c r="B24" s="36"/>
      <c r="C24" s="32"/>
      <c r="D24" s="33" t="s">
        <v>22</v>
      </c>
      <c r="E24" s="506">
        <v>2</v>
      </c>
      <c r="F24" s="506">
        <v>12007</v>
      </c>
      <c r="G24" s="506">
        <v>13104</v>
      </c>
      <c r="H24" s="506">
        <v>299</v>
      </c>
      <c r="I24" s="516">
        <v>0</v>
      </c>
      <c r="J24" s="507">
        <v>0</v>
      </c>
      <c r="K24" s="506">
        <v>379</v>
      </c>
      <c r="L24" s="507">
        <v>0</v>
      </c>
      <c r="M24" s="493">
        <f t="shared" si="1"/>
        <v>0</v>
      </c>
      <c r="N24" s="10"/>
      <c r="O24" s="502"/>
    </row>
    <row r="25" spans="2:15" ht="12" customHeight="1" x14ac:dyDescent="0.2">
      <c r="B25" s="37"/>
      <c r="C25" s="34"/>
      <c r="D25" s="33" t="s">
        <v>23</v>
      </c>
      <c r="E25" s="506">
        <v>2</v>
      </c>
      <c r="F25" s="506">
        <v>4300</v>
      </c>
      <c r="G25" s="506">
        <v>3200</v>
      </c>
      <c r="H25" s="507">
        <v>0</v>
      </c>
      <c r="I25" s="506">
        <v>81</v>
      </c>
      <c r="J25" s="507">
        <v>0</v>
      </c>
      <c r="K25" s="506">
        <v>1019</v>
      </c>
      <c r="L25" s="507">
        <v>0</v>
      </c>
      <c r="M25" s="493">
        <f t="shared" si="1"/>
        <v>2.4687595245352028</v>
      </c>
      <c r="N25" s="10"/>
      <c r="O25" s="502"/>
    </row>
    <row r="26" spans="2:15" x14ac:dyDescent="0.2">
      <c r="B26" s="36"/>
      <c r="C26" s="32"/>
      <c r="D26" s="33" t="s">
        <v>24</v>
      </c>
      <c r="E26" s="506">
        <v>3</v>
      </c>
      <c r="F26" s="506">
        <v>9510</v>
      </c>
      <c r="G26" s="506">
        <v>11869</v>
      </c>
      <c r="H26" s="506">
        <v>12</v>
      </c>
      <c r="I26" s="506">
        <v>137</v>
      </c>
      <c r="J26" s="507">
        <v>0</v>
      </c>
      <c r="K26" s="516">
        <v>0</v>
      </c>
      <c r="L26" s="507">
        <v>0</v>
      </c>
      <c r="M26" s="493">
        <f t="shared" si="1"/>
        <v>1.1399567315693127</v>
      </c>
      <c r="N26" s="10"/>
      <c r="O26" s="502"/>
    </row>
    <row r="27" spans="2:15" x14ac:dyDescent="0.2">
      <c r="B27" s="36"/>
      <c r="C27" s="32"/>
      <c r="D27" s="33" t="s">
        <v>25</v>
      </c>
      <c r="E27" s="506">
        <v>8</v>
      </c>
      <c r="F27" s="506">
        <v>26308</v>
      </c>
      <c r="G27" s="506">
        <v>29725</v>
      </c>
      <c r="H27" s="506">
        <v>2968</v>
      </c>
      <c r="I27" s="506">
        <v>73</v>
      </c>
      <c r="J27" s="507">
        <v>0</v>
      </c>
      <c r="K27" s="506">
        <v>658</v>
      </c>
      <c r="L27" s="507">
        <v>0</v>
      </c>
      <c r="M27" s="493">
        <f t="shared" si="1"/>
        <v>0.22279191845205396</v>
      </c>
      <c r="N27" s="10"/>
      <c r="O27" s="502"/>
    </row>
    <row r="28" spans="2:15" x14ac:dyDescent="0.2">
      <c r="B28" s="36"/>
      <c r="C28" s="32"/>
      <c r="D28" s="33" t="s">
        <v>26</v>
      </c>
      <c r="E28" s="506">
        <v>4</v>
      </c>
      <c r="F28" s="506">
        <v>13702</v>
      </c>
      <c r="G28" s="506">
        <v>14064</v>
      </c>
      <c r="H28" s="506">
        <v>926</v>
      </c>
      <c r="I28" s="506">
        <v>3339</v>
      </c>
      <c r="J28" s="507">
        <v>0</v>
      </c>
      <c r="K28" s="506">
        <v>0</v>
      </c>
      <c r="L28" s="507">
        <v>0</v>
      </c>
      <c r="M28" s="493">
        <f t="shared" si="1"/>
        <v>18.217033116918543</v>
      </c>
      <c r="N28" s="10"/>
      <c r="O28" s="502"/>
    </row>
    <row r="29" spans="2:15" x14ac:dyDescent="0.2">
      <c r="B29" s="36"/>
      <c r="C29" s="32"/>
      <c r="D29" s="33" t="s">
        <v>27</v>
      </c>
      <c r="E29" s="506">
        <v>2</v>
      </c>
      <c r="F29" s="506">
        <v>11504</v>
      </c>
      <c r="G29" s="506">
        <v>6621</v>
      </c>
      <c r="H29" s="506">
        <v>574</v>
      </c>
      <c r="I29" s="516">
        <v>0</v>
      </c>
      <c r="J29" s="507">
        <v>0</v>
      </c>
      <c r="K29" s="516">
        <v>5963</v>
      </c>
      <c r="L29" s="507">
        <v>0</v>
      </c>
      <c r="M29" s="493">
        <f t="shared" si="1"/>
        <v>0</v>
      </c>
      <c r="N29" s="10"/>
      <c r="O29" s="502"/>
    </row>
    <row r="30" spans="2:15" x14ac:dyDescent="0.2">
      <c r="B30" s="36"/>
      <c r="C30" s="32"/>
      <c r="D30" s="33" t="s">
        <v>28</v>
      </c>
      <c r="E30" s="517">
        <v>8</v>
      </c>
      <c r="F30" s="518">
        <v>36527</v>
      </c>
      <c r="G30" s="518">
        <v>39719</v>
      </c>
      <c r="H30" s="518">
        <v>1734</v>
      </c>
      <c r="I30" s="506">
        <v>245</v>
      </c>
      <c r="J30" s="507">
        <v>0</v>
      </c>
      <c r="K30" s="518">
        <v>628</v>
      </c>
      <c r="L30" s="507">
        <v>0</v>
      </c>
      <c r="M30" s="493">
        <f t="shared" si="1"/>
        <v>0.58755815626648755</v>
      </c>
      <c r="N30" s="10"/>
      <c r="O30" s="502"/>
    </row>
    <row r="31" spans="2:15" x14ac:dyDescent="0.2">
      <c r="B31" s="15"/>
    </row>
    <row r="32" spans="2:15" ht="14" x14ac:dyDescent="0.2">
      <c r="B32" s="2" t="s">
        <v>445</v>
      </c>
      <c r="C32" s="406"/>
      <c r="D32" s="406"/>
      <c r="E32" s="498"/>
      <c r="F32" s="498"/>
      <c r="G32" s="10"/>
      <c r="H32" s="10"/>
      <c r="I32" s="10"/>
      <c r="K32" s="10"/>
    </row>
    <row r="33" spans="2:15" ht="12" customHeight="1" x14ac:dyDescent="0.2">
      <c r="B33" s="182" t="s">
        <v>427</v>
      </c>
      <c r="C33" s="183"/>
      <c r="D33" s="184"/>
      <c r="E33" s="185" t="s">
        <v>90</v>
      </c>
      <c r="F33" s="245" t="s">
        <v>428</v>
      </c>
      <c r="G33" s="48" t="s">
        <v>429</v>
      </c>
      <c r="H33" s="49"/>
      <c r="I33" s="50"/>
      <c r="J33" s="245" t="s">
        <v>430</v>
      </c>
      <c r="K33" s="499" t="s">
        <v>431</v>
      </c>
      <c r="L33" s="499" t="s">
        <v>432</v>
      </c>
      <c r="M33" s="473" t="s">
        <v>433</v>
      </c>
    </row>
    <row r="34" spans="2:15" x14ac:dyDescent="0.2">
      <c r="B34" s="214"/>
      <c r="C34" s="215"/>
      <c r="D34" s="216"/>
      <c r="E34" s="204"/>
      <c r="F34" s="204"/>
      <c r="G34" s="12" t="s">
        <v>434</v>
      </c>
      <c r="H34" s="12" t="s">
        <v>435</v>
      </c>
      <c r="I34" s="12" t="s">
        <v>436</v>
      </c>
      <c r="J34" s="204"/>
      <c r="K34" s="218"/>
      <c r="L34" s="218"/>
      <c r="M34" s="475"/>
    </row>
    <row r="35" spans="2:15" x14ac:dyDescent="0.2">
      <c r="B35" s="36"/>
      <c r="C35" s="32"/>
      <c r="D35" s="33"/>
      <c r="E35" s="158"/>
      <c r="F35" s="158" t="s">
        <v>437</v>
      </c>
      <c r="G35" s="158" t="s">
        <v>437</v>
      </c>
      <c r="H35" s="158" t="s">
        <v>437</v>
      </c>
      <c r="I35" s="158" t="s">
        <v>437</v>
      </c>
      <c r="J35" s="158" t="s">
        <v>437</v>
      </c>
      <c r="K35" s="158" t="s">
        <v>437</v>
      </c>
      <c r="L35" s="158" t="s">
        <v>437</v>
      </c>
      <c r="M35" s="158" t="s">
        <v>438</v>
      </c>
    </row>
    <row r="36" spans="2:15" ht="12" customHeight="1" x14ac:dyDescent="0.2">
      <c r="B36" s="41" t="s">
        <v>450</v>
      </c>
      <c r="C36" s="42"/>
      <c r="D36" s="43"/>
      <c r="E36" s="476">
        <v>162</v>
      </c>
      <c r="F36" s="476">
        <v>191478</v>
      </c>
      <c r="G36" s="476">
        <v>107428</v>
      </c>
      <c r="H36" s="476">
        <v>114313</v>
      </c>
      <c r="I36" s="476">
        <v>1386</v>
      </c>
      <c r="J36" s="476">
        <v>358</v>
      </c>
      <c r="K36" s="476">
        <v>17355</v>
      </c>
      <c r="L36" s="476">
        <v>358</v>
      </c>
      <c r="M36" s="501">
        <v>0.62117090266977992</v>
      </c>
      <c r="N36" s="10"/>
      <c r="O36" s="502"/>
    </row>
    <row r="37" spans="2:15" ht="12" customHeight="1" x14ac:dyDescent="0.2">
      <c r="B37" s="51" t="s">
        <v>451</v>
      </c>
      <c r="C37" s="52"/>
      <c r="D37" s="53"/>
      <c r="E37" s="480">
        <f t="shared" ref="E37:L37" si="4">E38+E39+E52</f>
        <v>158</v>
      </c>
      <c r="F37" s="480">
        <f t="shared" si="4"/>
        <v>186902</v>
      </c>
      <c r="G37" s="480">
        <f t="shared" si="4"/>
        <v>106734</v>
      </c>
      <c r="H37" s="480">
        <f t="shared" si="4"/>
        <v>110310</v>
      </c>
      <c r="I37" s="480">
        <f t="shared" si="4"/>
        <v>1386</v>
      </c>
      <c r="J37" s="480">
        <f t="shared" si="4"/>
        <v>358</v>
      </c>
      <c r="K37" s="480">
        <f t="shared" si="4"/>
        <v>17261</v>
      </c>
      <c r="L37" s="480">
        <f t="shared" si="4"/>
        <v>358</v>
      </c>
      <c r="M37" s="503">
        <f t="shared" ref="M37:M59" si="5">I37/(G37+H37+I37)*100</f>
        <v>0.63452822414503496</v>
      </c>
      <c r="N37" s="10"/>
      <c r="O37" s="502"/>
    </row>
    <row r="38" spans="2:15" ht="12" customHeight="1" x14ac:dyDescent="0.2">
      <c r="B38" s="37"/>
      <c r="C38" s="34"/>
      <c r="D38" s="35" t="s">
        <v>452</v>
      </c>
      <c r="E38" s="480">
        <v>1</v>
      </c>
      <c r="F38" s="480">
        <v>1138</v>
      </c>
      <c r="G38" s="480">
        <v>1087</v>
      </c>
      <c r="H38" s="480">
        <v>629</v>
      </c>
      <c r="I38" s="519">
        <v>0</v>
      </c>
      <c r="J38" s="519">
        <v>0</v>
      </c>
      <c r="K38" s="519">
        <v>0</v>
      </c>
      <c r="L38" s="519">
        <v>0</v>
      </c>
      <c r="M38" s="513">
        <f t="shared" si="5"/>
        <v>0</v>
      </c>
      <c r="N38" s="10"/>
      <c r="O38" s="502"/>
    </row>
    <row r="39" spans="2:15" ht="12" customHeight="1" x14ac:dyDescent="0.2">
      <c r="B39" s="37"/>
      <c r="C39" s="52" t="s">
        <v>439</v>
      </c>
      <c r="D39" s="53"/>
      <c r="E39" s="480">
        <f t="shared" ref="E39:L39" si="6">SUM(E40:E51)</f>
        <v>128</v>
      </c>
      <c r="F39" s="480">
        <f t="shared" si="6"/>
        <v>152424</v>
      </c>
      <c r="G39" s="480">
        <f t="shared" si="6"/>
        <v>83386</v>
      </c>
      <c r="H39" s="480">
        <f t="shared" si="6"/>
        <v>87853</v>
      </c>
      <c r="I39" s="480">
        <f t="shared" si="6"/>
        <v>1016</v>
      </c>
      <c r="J39" s="477">
        <f t="shared" si="6"/>
        <v>0</v>
      </c>
      <c r="K39" s="480">
        <f t="shared" si="6"/>
        <v>12958</v>
      </c>
      <c r="L39" s="477">
        <f t="shared" si="6"/>
        <v>0</v>
      </c>
      <c r="M39" s="503">
        <f t="shared" si="5"/>
        <v>0.58982322719224412</v>
      </c>
      <c r="N39" s="10"/>
      <c r="O39" s="502"/>
    </row>
    <row r="40" spans="2:15" x14ac:dyDescent="0.2">
      <c r="B40" s="36"/>
      <c r="C40" s="32"/>
      <c r="D40" s="33" t="s">
        <v>9</v>
      </c>
      <c r="E40" s="476">
        <v>21</v>
      </c>
      <c r="F40" s="476">
        <v>25926</v>
      </c>
      <c r="G40" s="476">
        <v>28255</v>
      </c>
      <c r="H40" s="476">
        <v>6222</v>
      </c>
      <c r="I40" s="477">
        <v>0</v>
      </c>
      <c r="J40" s="477">
        <v>0</v>
      </c>
      <c r="K40" s="476">
        <v>1270</v>
      </c>
      <c r="L40" s="477">
        <v>0</v>
      </c>
      <c r="M40" s="493">
        <f t="shared" si="5"/>
        <v>0</v>
      </c>
      <c r="N40" s="514"/>
      <c r="O40" s="502"/>
    </row>
    <row r="41" spans="2:15" x14ac:dyDescent="0.2">
      <c r="B41" s="36"/>
      <c r="C41" s="32"/>
      <c r="D41" s="33" t="s">
        <v>10</v>
      </c>
      <c r="E41" s="476">
        <v>25</v>
      </c>
      <c r="F41" s="476">
        <v>30478</v>
      </c>
      <c r="G41" s="476">
        <v>1408</v>
      </c>
      <c r="H41" s="476">
        <v>27806</v>
      </c>
      <c r="I41" s="477">
        <v>0</v>
      </c>
      <c r="J41" s="477">
        <v>0</v>
      </c>
      <c r="K41" s="476">
        <v>3159</v>
      </c>
      <c r="L41" s="477">
        <v>0</v>
      </c>
      <c r="M41" s="493">
        <f t="shared" si="5"/>
        <v>0</v>
      </c>
      <c r="N41" s="10"/>
      <c r="O41" s="502"/>
    </row>
    <row r="42" spans="2:15" x14ac:dyDescent="0.2">
      <c r="B42" s="36"/>
      <c r="C42" s="32"/>
      <c r="D42" s="33" t="s">
        <v>11</v>
      </c>
      <c r="E42" s="476">
        <v>10</v>
      </c>
      <c r="F42" s="476">
        <v>11380</v>
      </c>
      <c r="G42" s="476">
        <v>11247</v>
      </c>
      <c r="H42" s="476">
        <v>1966</v>
      </c>
      <c r="I42" s="477">
        <v>0</v>
      </c>
      <c r="J42" s="477">
        <v>0</v>
      </c>
      <c r="K42" s="252">
        <v>1576</v>
      </c>
      <c r="L42" s="477">
        <v>0</v>
      </c>
      <c r="M42" s="493">
        <f t="shared" si="5"/>
        <v>0</v>
      </c>
      <c r="N42" s="10"/>
      <c r="O42" s="502"/>
    </row>
    <row r="43" spans="2:15" ht="12" customHeight="1" x14ac:dyDescent="0.2">
      <c r="B43" s="36"/>
      <c r="C43" s="32"/>
      <c r="D43" s="33" t="s">
        <v>12</v>
      </c>
      <c r="E43" s="476">
        <v>12</v>
      </c>
      <c r="F43" s="476">
        <v>15346</v>
      </c>
      <c r="G43" s="476">
        <v>5543</v>
      </c>
      <c r="H43" s="476">
        <v>12888</v>
      </c>
      <c r="I43" s="477">
        <v>0</v>
      </c>
      <c r="J43" s="477">
        <v>0</v>
      </c>
      <c r="K43" s="476">
        <v>34</v>
      </c>
      <c r="L43" s="477">
        <v>0</v>
      </c>
      <c r="M43" s="493">
        <f t="shared" si="5"/>
        <v>0</v>
      </c>
      <c r="N43" s="10"/>
      <c r="O43" s="502"/>
    </row>
    <row r="44" spans="2:15" x14ac:dyDescent="0.2">
      <c r="B44" s="36"/>
      <c r="C44" s="32"/>
      <c r="D44" s="33" t="s">
        <v>13</v>
      </c>
      <c r="E44" s="476">
        <v>17</v>
      </c>
      <c r="F44" s="476">
        <v>20022</v>
      </c>
      <c r="G44" s="476">
        <v>12468</v>
      </c>
      <c r="H44" s="476">
        <v>8802</v>
      </c>
      <c r="I44" s="477">
        <v>0</v>
      </c>
      <c r="J44" s="477">
        <v>0</v>
      </c>
      <c r="K44" s="476">
        <v>1425</v>
      </c>
      <c r="L44" s="477">
        <v>0</v>
      </c>
      <c r="M44" s="493">
        <f t="shared" si="5"/>
        <v>0</v>
      </c>
      <c r="N44" s="10"/>
      <c r="O44" s="502"/>
    </row>
    <row r="45" spans="2:15" x14ac:dyDescent="0.2">
      <c r="B45" s="36"/>
      <c r="C45" s="32"/>
      <c r="D45" s="33" t="s">
        <v>14</v>
      </c>
      <c r="E45" s="476">
        <v>9</v>
      </c>
      <c r="F45" s="476">
        <v>10242</v>
      </c>
      <c r="G45" s="476">
        <v>6994</v>
      </c>
      <c r="H45" s="476">
        <v>4101</v>
      </c>
      <c r="I45" s="476">
        <v>19</v>
      </c>
      <c r="J45" s="477">
        <v>0</v>
      </c>
      <c r="K45" s="252">
        <v>1138</v>
      </c>
      <c r="L45" s="477">
        <v>0</v>
      </c>
      <c r="M45" s="493">
        <f t="shared" si="5"/>
        <v>0.17095555155659528</v>
      </c>
      <c r="N45" s="10"/>
      <c r="O45" s="502"/>
    </row>
    <row r="46" spans="2:15" x14ac:dyDescent="0.2">
      <c r="B46" s="36"/>
      <c r="C46" s="32"/>
      <c r="D46" s="33" t="s">
        <v>15</v>
      </c>
      <c r="E46" s="476">
        <v>5</v>
      </c>
      <c r="F46" s="476">
        <v>5690</v>
      </c>
      <c r="G46" s="476">
        <v>2623</v>
      </c>
      <c r="H46" s="476">
        <v>2947</v>
      </c>
      <c r="I46" s="477">
        <v>0</v>
      </c>
      <c r="J46" s="477">
        <v>0</v>
      </c>
      <c r="K46" s="476">
        <v>484</v>
      </c>
      <c r="L46" s="477">
        <v>0</v>
      </c>
      <c r="M46" s="493">
        <f t="shared" si="5"/>
        <v>0</v>
      </c>
      <c r="N46" s="10"/>
      <c r="O46" s="502"/>
    </row>
    <row r="47" spans="2:15" x14ac:dyDescent="0.2">
      <c r="B47" s="36"/>
      <c r="C47" s="32"/>
      <c r="D47" s="33" t="s">
        <v>16</v>
      </c>
      <c r="E47" s="476">
        <v>9</v>
      </c>
      <c r="F47" s="476">
        <v>10242</v>
      </c>
      <c r="G47" s="476">
        <v>5116</v>
      </c>
      <c r="H47" s="476">
        <v>8147</v>
      </c>
      <c r="I47" s="476">
        <v>997</v>
      </c>
      <c r="J47" s="477">
        <v>0</v>
      </c>
      <c r="K47" s="476">
        <v>628</v>
      </c>
      <c r="L47" s="477">
        <v>0</v>
      </c>
      <c r="M47" s="493">
        <f t="shared" si="5"/>
        <v>6.9915848527349223</v>
      </c>
      <c r="N47" s="10"/>
      <c r="O47" s="502"/>
    </row>
    <row r="48" spans="2:15" x14ac:dyDescent="0.2">
      <c r="B48" s="36"/>
      <c r="C48" s="32"/>
      <c r="D48" s="33" t="s">
        <v>17</v>
      </c>
      <c r="E48" s="476">
        <v>5</v>
      </c>
      <c r="F48" s="476">
        <v>5690</v>
      </c>
      <c r="G48" s="476">
        <v>1213</v>
      </c>
      <c r="H48" s="476">
        <v>4343</v>
      </c>
      <c r="I48" s="477">
        <v>0</v>
      </c>
      <c r="J48" s="477">
        <v>0</v>
      </c>
      <c r="K48" s="476">
        <v>373</v>
      </c>
      <c r="L48" s="477">
        <v>0</v>
      </c>
      <c r="M48" s="493">
        <f t="shared" si="5"/>
        <v>0</v>
      </c>
      <c r="N48" s="10"/>
      <c r="O48" s="502"/>
    </row>
    <row r="49" spans="2:15" x14ac:dyDescent="0.2">
      <c r="B49" s="36"/>
      <c r="C49" s="32"/>
      <c r="D49" s="33" t="s">
        <v>18</v>
      </c>
      <c r="E49" s="476">
        <v>6</v>
      </c>
      <c r="F49" s="476">
        <v>6828</v>
      </c>
      <c r="G49" s="477">
        <v>0</v>
      </c>
      <c r="H49" s="476">
        <v>4895</v>
      </c>
      <c r="I49" s="477">
        <v>0</v>
      </c>
      <c r="J49" s="477">
        <v>0</v>
      </c>
      <c r="K49" s="520">
        <v>1933</v>
      </c>
      <c r="L49" s="477">
        <v>0</v>
      </c>
      <c r="M49" s="493">
        <f t="shared" si="5"/>
        <v>0</v>
      </c>
      <c r="N49" s="10"/>
      <c r="O49" s="502"/>
    </row>
    <row r="50" spans="2:15" x14ac:dyDescent="0.2">
      <c r="B50" s="36"/>
      <c r="C50" s="32"/>
      <c r="D50" s="33" t="s">
        <v>19</v>
      </c>
      <c r="E50" s="476">
        <v>4</v>
      </c>
      <c r="F50" s="476">
        <v>4890</v>
      </c>
      <c r="G50" s="476">
        <v>1532</v>
      </c>
      <c r="H50" s="476">
        <v>3508</v>
      </c>
      <c r="I50" s="477">
        <v>0</v>
      </c>
      <c r="J50" s="477">
        <v>0</v>
      </c>
      <c r="K50" s="476">
        <v>319</v>
      </c>
      <c r="L50" s="477">
        <v>0</v>
      </c>
      <c r="M50" s="493">
        <f t="shared" si="5"/>
        <v>0</v>
      </c>
      <c r="N50" s="10"/>
      <c r="O50" s="502"/>
    </row>
    <row r="51" spans="2:15" ht="12" customHeight="1" x14ac:dyDescent="0.2">
      <c r="B51" s="36"/>
      <c r="C51" s="32"/>
      <c r="D51" s="33" t="s">
        <v>20</v>
      </c>
      <c r="E51" s="476">
        <v>5</v>
      </c>
      <c r="F51" s="476">
        <v>5690</v>
      </c>
      <c r="G51" s="476">
        <v>6987</v>
      </c>
      <c r="H51" s="476">
        <v>2228</v>
      </c>
      <c r="I51" s="477">
        <v>0</v>
      </c>
      <c r="J51" s="477">
        <v>0</v>
      </c>
      <c r="K51" s="477">
        <v>619</v>
      </c>
      <c r="L51" s="477">
        <v>0</v>
      </c>
      <c r="M51" s="493">
        <f t="shared" si="5"/>
        <v>0</v>
      </c>
      <c r="N51" s="10"/>
      <c r="O51" s="502"/>
    </row>
    <row r="52" spans="2:15" ht="12" customHeight="1" x14ac:dyDescent="0.2">
      <c r="B52" s="489"/>
      <c r="C52" s="490" t="s">
        <v>440</v>
      </c>
      <c r="D52" s="491"/>
      <c r="E52" s="480">
        <f t="shared" ref="E52:L52" si="7">SUM(E53:E59)</f>
        <v>29</v>
      </c>
      <c r="F52" s="480">
        <f t="shared" si="7"/>
        <v>33340</v>
      </c>
      <c r="G52" s="480">
        <f t="shared" si="7"/>
        <v>22261</v>
      </c>
      <c r="H52" s="480">
        <f t="shared" si="7"/>
        <v>21828</v>
      </c>
      <c r="I52" s="480">
        <f t="shared" si="7"/>
        <v>370</v>
      </c>
      <c r="J52" s="480">
        <f t="shared" si="7"/>
        <v>358</v>
      </c>
      <c r="K52" s="480">
        <f t="shared" si="7"/>
        <v>4303</v>
      </c>
      <c r="L52" s="480">
        <f t="shared" si="7"/>
        <v>358</v>
      </c>
      <c r="M52" s="503">
        <f>I52/(G52+H52+I52)*100</f>
        <v>0.832227445511595</v>
      </c>
      <c r="N52" s="10"/>
      <c r="O52" s="502"/>
    </row>
    <row r="53" spans="2:15" ht="12" customHeight="1" x14ac:dyDescent="0.2">
      <c r="B53" s="486"/>
      <c r="C53" s="487"/>
      <c r="D53" s="488" t="s">
        <v>22</v>
      </c>
      <c r="E53" s="476">
        <v>2</v>
      </c>
      <c r="F53" s="476">
        <v>2614</v>
      </c>
      <c r="G53" s="476">
        <v>1840</v>
      </c>
      <c r="H53" s="476">
        <v>1993</v>
      </c>
      <c r="I53" s="521">
        <v>0</v>
      </c>
      <c r="J53" s="521">
        <v>0</v>
      </c>
      <c r="K53" s="477">
        <v>0</v>
      </c>
      <c r="L53" s="521">
        <v>0</v>
      </c>
      <c r="M53" s="501">
        <f t="shared" si="5"/>
        <v>0</v>
      </c>
      <c r="N53" s="10"/>
      <c r="O53" s="502"/>
    </row>
    <row r="54" spans="2:15" ht="12" customHeight="1" x14ac:dyDescent="0.2">
      <c r="B54" s="489"/>
      <c r="C54" s="492"/>
      <c r="D54" s="488" t="s">
        <v>23</v>
      </c>
      <c r="E54" s="476">
        <v>2</v>
      </c>
      <c r="F54" s="476">
        <v>2276</v>
      </c>
      <c r="G54" s="477">
        <v>0</v>
      </c>
      <c r="H54" s="252">
        <v>2086</v>
      </c>
      <c r="I54" s="476">
        <v>12</v>
      </c>
      <c r="J54" s="521">
        <v>0</v>
      </c>
      <c r="K54" s="476">
        <v>311</v>
      </c>
      <c r="L54" s="521">
        <v>0</v>
      </c>
      <c r="M54" s="501">
        <f t="shared" si="5"/>
        <v>0.57197330791229739</v>
      </c>
      <c r="N54" s="10"/>
      <c r="O54" s="502"/>
    </row>
    <row r="55" spans="2:15" x14ac:dyDescent="0.2">
      <c r="B55" s="486"/>
      <c r="C55" s="487"/>
      <c r="D55" s="488" t="s">
        <v>24</v>
      </c>
      <c r="E55" s="476">
        <v>3</v>
      </c>
      <c r="F55" s="476">
        <v>3414</v>
      </c>
      <c r="G55" s="476">
        <v>2531</v>
      </c>
      <c r="H55" s="476">
        <v>1607</v>
      </c>
      <c r="I55" s="476">
        <v>358</v>
      </c>
      <c r="J55" s="476">
        <v>358</v>
      </c>
      <c r="K55" s="476">
        <v>780</v>
      </c>
      <c r="L55" s="522">
        <v>358</v>
      </c>
      <c r="M55" s="501">
        <f t="shared" si="5"/>
        <v>7.962633451957295</v>
      </c>
      <c r="N55" s="10"/>
      <c r="O55" s="502"/>
    </row>
    <row r="56" spans="2:15" x14ac:dyDescent="0.2">
      <c r="B56" s="486"/>
      <c r="C56" s="487"/>
      <c r="D56" s="488" t="s">
        <v>25</v>
      </c>
      <c r="E56" s="476">
        <v>8</v>
      </c>
      <c r="F56" s="476">
        <v>9104</v>
      </c>
      <c r="G56" s="476">
        <v>9093</v>
      </c>
      <c r="H56" s="476">
        <v>4097</v>
      </c>
      <c r="I56" s="477">
        <v>0</v>
      </c>
      <c r="J56" s="521">
        <v>0</v>
      </c>
      <c r="K56" s="476">
        <v>1333</v>
      </c>
      <c r="L56" s="521">
        <v>0</v>
      </c>
      <c r="M56" s="501">
        <f t="shared" si="5"/>
        <v>0</v>
      </c>
      <c r="N56" s="10"/>
      <c r="O56" s="502"/>
    </row>
    <row r="57" spans="2:15" x14ac:dyDescent="0.2">
      <c r="B57" s="486"/>
      <c r="C57" s="487"/>
      <c r="D57" s="488" t="s">
        <v>26</v>
      </c>
      <c r="E57" s="476">
        <v>4</v>
      </c>
      <c r="F57" s="476">
        <v>4552</v>
      </c>
      <c r="G57" s="476">
        <v>2431</v>
      </c>
      <c r="H57" s="476">
        <v>4651</v>
      </c>
      <c r="I57" s="477">
        <v>0</v>
      </c>
      <c r="J57" s="477">
        <v>0</v>
      </c>
      <c r="K57" s="476">
        <v>101</v>
      </c>
      <c r="L57" s="523">
        <v>0</v>
      </c>
      <c r="M57" s="501">
        <f t="shared" si="5"/>
        <v>0</v>
      </c>
      <c r="N57" s="10"/>
      <c r="O57" s="502"/>
    </row>
    <row r="58" spans="2:15" x14ac:dyDescent="0.2">
      <c r="B58" s="486"/>
      <c r="C58" s="487"/>
      <c r="D58" s="488" t="s">
        <v>27</v>
      </c>
      <c r="E58" s="476">
        <v>2</v>
      </c>
      <c r="F58" s="476">
        <v>2276</v>
      </c>
      <c r="G58" s="476">
        <v>2232</v>
      </c>
      <c r="H58" s="476">
        <v>1372</v>
      </c>
      <c r="I58" s="521">
        <v>0</v>
      </c>
      <c r="J58" s="521">
        <v>0</v>
      </c>
      <c r="K58" s="521">
        <v>0</v>
      </c>
      <c r="L58" s="521">
        <v>0</v>
      </c>
      <c r="M58" s="501">
        <f t="shared" si="5"/>
        <v>0</v>
      </c>
      <c r="N58" s="10"/>
      <c r="O58" s="502"/>
    </row>
    <row r="59" spans="2:15" x14ac:dyDescent="0.2">
      <c r="B59" s="486"/>
      <c r="C59" s="487"/>
      <c r="D59" s="488" t="s">
        <v>28</v>
      </c>
      <c r="E59" s="504">
        <v>8</v>
      </c>
      <c r="F59" s="494">
        <v>9104</v>
      </c>
      <c r="G59" s="494">
        <v>4134</v>
      </c>
      <c r="H59" s="494">
        <v>6022</v>
      </c>
      <c r="I59" s="477">
        <v>0</v>
      </c>
      <c r="J59" s="521">
        <v>0</v>
      </c>
      <c r="K59" s="494">
        <v>1778</v>
      </c>
      <c r="L59" s="521">
        <v>0</v>
      </c>
      <c r="M59" s="501">
        <f t="shared" si="5"/>
        <v>0</v>
      </c>
      <c r="N59" s="10"/>
      <c r="O59" s="502"/>
    </row>
    <row r="60" spans="2:15" x14ac:dyDescent="0.2">
      <c r="B60" s="15"/>
    </row>
    <row r="61" spans="2:15" ht="14" x14ac:dyDescent="0.2">
      <c r="B61" s="2" t="s">
        <v>446</v>
      </c>
      <c r="D61" s="406"/>
      <c r="E61" s="498"/>
      <c r="F61" s="498"/>
      <c r="G61" s="10"/>
      <c r="H61" s="10"/>
      <c r="I61" s="10"/>
      <c r="K61" s="10"/>
    </row>
    <row r="62" spans="2:15" ht="12" customHeight="1" x14ac:dyDescent="0.2">
      <c r="B62" s="182" t="s">
        <v>447</v>
      </c>
      <c r="C62" s="183"/>
      <c r="D62" s="184"/>
      <c r="E62" s="185" t="s">
        <v>90</v>
      </c>
      <c r="F62" s="245" t="s">
        <v>428</v>
      </c>
      <c r="G62" s="48" t="s">
        <v>429</v>
      </c>
      <c r="H62" s="49"/>
      <c r="I62" s="50"/>
      <c r="J62" s="245" t="s">
        <v>430</v>
      </c>
      <c r="K62" s="499" t="s">
        <v>431</v>
      </c>
      <c r="L62" s="499" t="s">
        <v>432</v>
      </c>
      <c r="M62" s="473" t="s">
        <v>433</v>
      </c>
    </row>
    <row r="63" spans="2:15" x14ac:dyDescent="0.2">
      <c r="B63" s="214"/>
      <c r="C63" s="215"/>
      <c r="D63" s="216"/>
      <c r="E63" s="204"/>
      <c r="F63" s="204"/>
      <c r="G63" s="12" t="s">
        <v>434</v>
      </c>
      <c r="H63" s="12" t="s">
        <v>435</v>
      </c>
      <c r="I63" s="12" t="s">
        <v>436</v>
      </c>
      <c r="J63" s="204"/>
      <c r="K63" s="218"/>
      <c r="L63" s="218"/>
      <c r="M63" s="475"/>
    </row>
    <row r="64" spans="2:15" x14ac:dyDescent="0.2">
      <c r="B64" s="36"/>
      <c r="C64" s="32"/>
      <c r="D64" s="33"/>
      <c r="E64" s="3"/>
      <c r="F64" s="3" t="s">
        <v>437</v>
      </c>
      <c r="G64" s="3" t="s">
        <v>437</v>
      </c>
      <c r="H64" s="3" t="s">
        <v>437</v>
      </c>
      <c r="I64" s="3" t="s">
        <v>437</v>
      </c>
      <c r="J64" s="3" t="s">
        <v>437</v>
      </c>
      <c r="K64" s="3" t="s">
        <v>437</v>
      </c>
      <c r="L64" s="3" t="s">
        <v>437</v>
      </c>
      <c r="M64" s="158" t="s">
        <v>438</v>
      </c>
    </row>
    <row r="65" spans="2:15" ht="12" customHeight="1" x14ac:dyDescent="0.2">
      <c r="B65" s="41" t="s">
        <v>450</v>
      </c>
      <c r="C65" s="42"/>
      <c r="D65" s="43"/>
      <c r="E65" s="506">
        <v>162</v>
      </c>
      <c r="F65" s="506">
        <v>918535</v>
      </c>
      <c r="G65" s="506">
        <v>901955</v>
      </c>
      <c r="H65" s="506">
        <v>145724</v>
      </c>
      <c r="I65" s="506">
        <v>11267</v>
      </c>
      <c r="J65" s="506">
        <v>358</v>
      </c>
      <c r="K65" s="506">
        <v>39451</v>
      </c>
      <c r="L65" s="506">
        <v>358</v>
      </c>
      <c r="M65" s="478">
        <v>1.0639824882477482</v>
      </c>
      <c r="N65" s="10"/>
      <c r="O65" s="502"/>
    </row>
    <row r="66" spans="2:15" s="172" customFormat="1" ht="12" customHeight="1" x14ac:dyDescent="0.2">
      <c r="B66" s="51" t="s">
        <v>451</v>
      </c>
      <c r="C66" s="52"/>
      <c r="D66" s="53"/>
      <c r="E66" s="508">
        <v>158</v>
      </c>
      <c r="F66" s="508">
        <f>F8+F37</f>
        <v>895950</v>
      </c>
      <c r="G66" s="508">
        <f t="shared" ref="G66:L66" si="8">G8+G37</f>
        <v>887718</v>
      </c>
      <c r="H66" s="508">
        <f t="shared" si="8"/>
        <v>141111</v>
      </c>
      <c r="I66" s="508">
        <f t="shared" si="8"/>
        <v>11123</v>
      </c>
      <c r="J66" s="508">
        <f>J8+J37</f>
        <v>358</v>
      </c>
      <c r="K66" s="508">
        <f t="shared" si="8"/>
        <v>39823</v>
      </c>
      <c r="L66" s="508">
        <f t="shared" si="8"/>
        <v>358</v>
      </c>
      <c r="M66" s="481">
        <f>I66/(G66+H66+I66)*100</f>
        <v>1.0695685954736374</v>
      </c>
      <c r="N66" s="25"/>
      <c r="O66" s="509"/>
    </row>
    <row r="67" spans="2:15" x14ac:dyDescent="0.2">
      <c r="B67" s="15"/>
    </row>
    <row r="68" spans="2:15" x14ac:dyDescent="0.2">
      <c r="B68" s="15" t="s">
        <v>441</v>
      </c>
    </row>
    <row r="69" spans="2:15" x14ac:dyDescent="0.2">
      <c r="B69" s="524" t="s">
        <v>453</v>
      </c>
      <c r="C69" s="524"/>
      <c r="D69" s="524"/>
      <c r="E69" s="524"/>
      <c r="F69" s="524"/>
      <c r="G69" s="524"/>
      <c r="H69" s="524"/>
      <c r="I69" s="524"/>
      <c r="J69" s="524"/>
    </row>
    <row r="70" spans="2:15" x14ac:dyDescent="0.2">
      <c r="E70" s="10"/>
      <c r="F70" s="10"/>
      <c r="G70" s="10"/>
      <c r="H70" s="10"/>
      <c r="I70" s="10"/>
      <c r="J70" s="10"/>
      <c r="K70" s="10"/>
      <c r="L70" s="10"/>
      <c r="M70" s="10"/>
    </row>
    <row r="71" spans="2:15" x14ac:dyDescent="0.2">
      <c r="E71" s="10"/>
      <c r="F71" s="10"/>
      <c r="G71" s="10"/>
      <c r="H71" s="10"/>
      <c r="I71" s="10"/>
      <c r="J71" s="10"/>
      <c r="K71" s="10"/>
      <c r="L71" s="10"/>
      <c r="M71" s="10"/>
    </row>
    <row r="72" spans="2:15" x14ac:dyDescent="0.2">
      <c r="E72" s="10"/>
      <c r="F72" s="10"/>
      <c r="G72" s="10"/>
      <c r="H72" s="10"/>
      <c r="I72" s="10"/>
      <c r="J72" s="10"/>
      <c r="K72" s="10"/>
      <c r="L72" s="10"/>
      <c r="M72" s="10"/>
    </row>
    <row r="73" spans="2:15" x14ac:dyDescent="0.2">
      <c r="E73" s="10"/>
      <c r="F73" s="10"/>
      <c r="G73" s="10"/>
      <c r="H73" s="10"/>
      <c r="I73" s="10"/>
      <c r="J73" s="10"/>
    </row>
    <row r="74" spans="2:15" x14ac:dyDescent="0.2">
      <c r="E74" s="10"/>
      <c r="F74" s="10"/>
      <c r="G74" s="10"/>
      <c r="H74" s="10"/>
      <c r="I74" s="10"/>
      <c r="J74" s="10"/>
    </row>
    <row r="75" spans="2:15" x14ac:dyDescent="0.2">
      <c r="E75" s="10"/>
      <c r="F75" s="10"/>
      <c r="G75" s="10"/>
      <c r="H75" s="10"/>
      <c r="I75" s="10"/>
      <c r="J75" s="10"/>
    </row>
  </sheetData>
  <mergeCells count="34">
    <mergeCell ref="L62:L63"/>
    <mergeCell ref="M62:M63"/>
    <mergeCell ref="B65:D65"/>
    <mergeCell ref="B66:D66"/>
    <mergeCell ref="B62:D63"/>
    <mergeCell ref="E62:E63"/>
    <mergeCell ref="F62:F63"/>
    <mergeCell ref="G62:I62"/>
    <mergeCell ref="J62:J63"/>
    <mergeCell ref="K62:K63"/>
    <mergeCell ref="L33:L34"/>
    <mergeCell ref="M33:M34"/>
    <mergeCell ref="B36:D36"/>
    <mergeCell ref="B37:D37"/>
    <mergeCell ref="C39:D39"/>
    <mergeCell ref="C52:D52"/>
    <mergeCell ref="B33:D34"/>
    <mergeCell ref="E33:E34"/>
    <mergeCell ref="F33:F34"/>
    <mergeCell ref="G33:I33"/>
    <mergeCell ref="J33:J34"/>
    <mergeCell ref="K33:K34"/>
    <mergeCell ref="L4:L5"/>
    <mergeCell ref="M4:M5"/>
    <mergeCell ref="B7:D7"/>
    <mergeCell ref="B8:D8"/>
    <mergeCell ref="C10:D10"/>
    <mergeCell ref="C23:D23"/>
    <mergeCell ref="B4:D5"/>
    <mergeCell ref="E4:E5"/>
    <mergeCell ref="F4:F5"/>
    <mergeCell ref="G4:I4"/>
    <mergeCell ref="J4:J5"/>
    <mergeCell ref="K4:K5"/>
  </mergeCells>
  <phoneticPr fontId="7"/>
  <pageMargins left="0.78740157480314965" right="0.39370078740157483" top="0.98425196850393704" bottom="0.98425196850393704"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5E0EB-4CFA-4972-B464-8A7E79AF8301}">
  <sheetPr>
    <pageSetUpPr fitToPage="1"/>
  </sheetPr>
  <dimension ref="B1:W45"/>
  <sheetViews>
    <sheetView zoomScaleNormal="100" zoomScaleSheetLayoutView="115" workbookViewId="0"/>
  </sheetViews>
  <sheetFormatPr defaultColWidth="9" defaultRowHeight="12" x14ac:dyDescent="0.2"/>
  <cols>
    <col min="1" max="1" width="2.6328125" style="57" customWidth="1"/>
    <col min="2" max="4" width="1.90625" style="57" customWidth="1"/>
    <col min="5" max="5" width="9" style="57"/>
    <col min="6" max="6" width="8.6328125" style="102" bestFit="1" customWidth="1"/>
    <col min="7" max="7" width="8" style="102" bestFit="1" customWidth="1"/>
    <col min="8" max="8" width="9.08984375" style="57" bestFit="1" customWidth="1"/>
    <col min="9" max="11" width="8" style="57" bestFit="1" customWidth="1"/>
    <col min="12" max="14" width="6.36328125" style="57" customWidth="1"/>
    <col min="15" max="23" width="7.6328125" style="57" customWidth="1"/>
    <col min="24" max="256" width="9" style="57"/>
    <col min="257" max="257" width="2.6328125" style="57" customWidth="1"/>
    <col min="258" max="260" width="1.90625" style="57" customWidth="1"/>
    <col min="261" max="261" width="9" style="57"/>
    <col min="262" max="262" width="8.6328125" style="57" bestFit="1" customWidth="1"/>
    <col min="263" max="263" width="8" style="57" bestFit="1" customWidth="1"/>
    <col min="264" max="264" width="9.08984375" style="57" bestFit="1" customWidth="1"/>
    <col min="265" max="267" width="8" style="57" bestFit="1" customWidth="1"/>
    <col min="268" max="270" width="6.36328125" style="57" customWidth="1"/>
    <col min="271" max="279" width="7.6328125" style="57" customWidth="1"/>
    <col min="280" max="512" width="9" style="57"/>
    <col min="513" max="513" width="2.6328125" style="57" customWidth="1"/>
    <col min="514" max="516" width="1.90625" style="57" customWidth="1"/>
    <col min="517" max="517" width="9" style="57"/>
    <col min="518" max="518" width="8.6328125" style="57" bestFit="1" customWidth="1"/>
    <col min="519" max="519" width="8" style="57" bestFit="1" customWidth="1"/>
    <col min="520" max="520" width="9.08984375" style="57" bestFit="1" customWidth="1"/>
    <col min="521" max="523" width="8" style="57" bestFit="1" customWidth="1"/>
    <col min="524" max="526" width="6.36328125" style="57" customWidth="1"/>
    <col min="527" max="535" width="7.6328125" style="57" customWidth="1"/>
    <col min="536" max="768" width="9" style="57"/>
    <col min="769" max="769" width="2.6328125" style="57" customWidth="1"/>
    <col min="770" max="772" width="1.90625" style="57" customWidth="1"/>
    <col min="773" max="773" width="9" style="57"/>
    <col min="774" max="774" width="8.6328125" style="57" bestFit="1" customWidth="1"/>
    <col min="775" max="775" width="8" style="57" bestFit="1" customWidth="1"/>
    <col min="776" max="776" width="9.08984375" style="57" bestFit="1" customWidth="1"/>
    <col min="777" max="779" width="8" style="57" bestFit="1" customWidth="1"/>
    <col min="780" max="782" width="6.36328125" style="57" customWidth="1"/>
    <col min="783" max="791" width="7.6328125" style="57" customWidth="1"/>
    <col min="792" max="1024" width="9" style="57"/>
    <col min="1025" max="1025" width="2.6328125" style="57" customWidth="1"/>
    <col min="1026" max="1028" width="1.90625" style="57" customWidth="1"/>
    <col min="1029" max="1029" width="9" style="57"/>
    <col min="1030" max="1030" width="8.6328125" style="57" bestFit="1" customWidth="1"/>
    <col min="1031" max="1031" width="8" style="57" bestFit="1" customWidth="1"/>
    <col min="1032" max="1032" width="9.08984375" style="57" bestFit="1" customWidth="1"/>
    <col min="1033" max="1035" width="8" style="57" bestFit="1" customWidth="1"/>
    <col min="1036" max="1038" width="6.36328125" style="57" customWidth="1"/>
    <col min="1039" max="1047" width="7.6328125" style="57" customWidth="1"/>
    <col min="1048" max="1280" width="9" style="57"/>
    <col min="1281" max="1281" width="2.6328125" style="57" customWidth="1"/>
    <col min="1282" max="1284" width="1.90625" style="57" customWidth="1"/>
    <col min="1285" max="1285" width="9" style="57"/>
    <col min="1286" max="1286" width="8.6328125" style="57" bestFit="1" customWidth="1"/>
    <col min="1287" max="1287" width="8" style="57" bestFit="1" customWidth="1"/>
    <col min="1288" max="1288" width="9.08984375" style="57" bestFit="1" customWidth="1"/>
    <col min="1289" max="1291" width="8" style="57" bestFit="1" customWidth="1"/>
    <col min="1292" max="1294" width="6.36328125" style="57" customWidth="1"/>
    <col min="1295" max="1303" width="7.6328125" style="57" customWidth="1"/>
    <col min="1304" max="1536" width="9" style="57"/>
    <col min="1537" max="1537" width="2.6328125" style="57" customWidth="1"/>
    <col min="1538" max="1540" width="1.90625" style="57" customWidth="1"/>
    <col min="1541" max="1541" width="9" style="57"/>
    <col min="1542" max="1542" width="8.6328125" style="57" bestFit="1" customWidth="1"/>
    <col min="1543" max="1543" width="8" style="57" bestFit="1" customWidth="1"/>
    <col min="1544" max="1544" width="9.08984375" style="57" bestFit="1" customWidth="1"/>
    <col min="1545" max="1547" width="8" style="57" bestFit="1" customWidth="1"/>
    <col min="1548" max="1550" width="6.36328125" style="57" customWidth="1"/>
    <col min="1551" max="1559" width="7.6328125" style="57" customWidth="1"/>
    <col min="1560" max="1792" width="9" style="57"/>
    <col min="1793" max="1793" width="2.6328125" style="57" customWidth="1"/>
    <col min="1794" max="1796" width="1.90625" style="57" customWidth="1"/>
    <col min="1797" max="1797" width="9" style="57"/>
    <col min="1798" max="1798" width="8.6328125" style="57" bestFit="1" customWidth="1"/>
    <col min="1799" max="1799" width="8" style="57" bestFit="1" customWidth="1"/>
    <col min="1800" max="1800" width="9.08984375" style="57" bestFit="1" customWidth="1"/>
    <col min="1801" max="1803" width="8" style="57" bestFit="1" customWidth="1"/>
    <col min="1804" max="1806" width="6.36328125" style="57" customWidth="1"/>
    <col min="1807" max="1815" width="7.6328125" style="57" customWidth="1"/>
    <col min="1816" max="2048" width="9" style="57"/>
    <col min="2049" max="2049" width="2.6328125" style="57" customWidth="1"/>
    <col min="2050" max="2052" width="1.90625" style="57" customWidth="1"/>
    <col min="2053" max="2053" width="9" style="57"/>
    <col min="2054" max="2054" width="8.6328125" style="57" bestFit="1" customWidth="1"/>
    <col min="2055" max="2055" width="8" style="57" bestFit="1" customWidth="1"/>
    <col min="2056" max="2056" width="9.08984375" style="57" bestFit="1" customWidth="1"/>
    <col min="2057" max="2059" width="8" style="57" bestFit="1" customWidth="1"/>
    <col min="2060" max="2062" width="6.36328125" style="57" customWidth="1"/>
    <col min="2063" max="2071" width="7.6328125" style="57" customWidth="1"/>
    <col min="2072" max="2304" width="9" style="57"/>
    <col min="2305" max="2305" width="2.6328125" style="57" customWidth="1"/>
    <col min="2306" max="2308" width="1.90625" style="57" customWidth="1"/>
    <col min="2309" max="2309" width="9" style="57"/>
    <col min="2310" max="2310" width="8.6328125" style="57" bestFit="1" customWidth="1"/>
    <col min="2311" max="2311" width="8" style="57" bestFit="1" customWidth="1"/>
    <col min="2312" max="2312" width="9.08984375" style="57" bestFit="1" customWidth="1"/>
    <col min="2313" max="2315" width="8" style="57" bestFit="1" customWidth="1"/>
    <col min="2316" max="2318" width="6.36328125" style="57" customWidth="1"/>
    <col min="2319" max="2327" width="7.6328125" style="57" customWidth="1"/>
    <col min="2328" max="2560" width="9" style="57"/>
    <col min="2561" max="2561" width="2.6328125" style="57" customWidth="1"/>
    <col min="2562" max="2564" width="1.90625" style="57" customWidth="1"/>
    <col min="2565" max="2565" width="9" style="57"/>
    <col min="2566" max="2566" width="8.6328125" style="57" bestFit="1" customWidth="1"/>
    <col min="2567" max="2567" width="8" style="57" bestFit="1" customWidth="1"/>
    <col min="2568" max="2568" width="9.08984375" style="57" bestFit="1" customWidth="1"/>
    <col min="2569" max="2571" width="8" style="57" bestFit="1" customWidth="1"/>
    <col min="2572" max="2574" width="6.36328125" style="57" customWidth="1"/>
    <col min="2575" max="2583" width="7.6328125" style="57" customWidth="1"/>
    <col min="2584" max="2816" width="9" style="57"/>
    <col min="2817" max="2817" width="2.6328125" style="57" customWidth="1"/>
    <col min="2818" max="2820" width="1.90625" style="57" customWidth="1"/>
    <col min="2821" max="2821" width="9" style="57"/>
    <col min="2822" max="2822" width="8.6328125" style="57" bestFit="1" customWidth="1"/>
    <col min="2823" max="2823" width="8" style="57" bestFit="1" customWidth="1"/>
    <col min="2824" max="2824" width="9.08984375" style="57" bestFit="1" customWidth="1"/>
    <col min="2825" max="2827" width="8" style="57" bestFit="1" customWidth="1"/>
    <col min="2828" max="2830" width="6.36328125" style="57" customWidth="1"/>
    <col min="2831" max="2839" width="7.6328125" style="57" customWidth="1"/>
    <col min="2840" max="3072" width="9" style="57"/>
    <col min="3073" max="3073" width="2.6328125" style="57" customWidth="1"/>
    <col min="3074" max="3076" width="1.90625" style="57" customWidth="1"/>
    <col min="3077" max="3077" width="9" style="57"/>
    <col min="3078" max="3078" width="8.6328125" style="57" bestFit="1" customWidth="1"/>
    <col min="3079" max="3079" width="8" style="57" bestFit="1" customWidth="1"/>
    <col min="3080" max="3080" width="9.08984375" style="57" bestFit="1" customWidth="1"/>
    <col min="3081" max="3083" width="8" style="57" bestFit="1" customWidth="1"/>
    <col min="3084" max="3086" width="6.36328125" style="57" customWidth="1"/>
    <col min="3087" max="3095" width="7.6328125" style="57" customWidth="1"/>
    <col min="3096" max="3328" width="9" style="57"/>
    <col min="3329" max="3329" width="2.6328125" style="57" customWidth="1"/>
    <col min="3330" max="3332" width="1.90625" style="57" customWidth="1"/>
    <col min="3333" max="3333" width="9" style="57"/>
    <col min="3334" max="3334" width="8.6328125" style="57" bestFit="1" customWidth="1"/>
    <col min="3335" max="3335" width="8" style="57" bestFit="1" customWidth="1"/>
    <col min="3336" max="3336" width="9.08984375" style="57" bestFit="1" customWidth="1"/>
    <col min="3337" max="3339" width="8" style="57" bestFit="1" customWidth="1"/>
    <col min="3340" max="3342" width="6.36328125" style="57" customWidth="1"/>
    <col min="3343" max="3351" width="7.6328125" style="57" customWidth="1"/>
    <col min="3352" max="3584" width="9" style="57"/>
    <col min="3585" max="3585" width="2.6328125" style="57" customWidth="1"/>
    <col min="3586" max="3588" width="1.90625" style="57" customWidth="1"/>
    <col min="3589" max="3589" width="9" style="57"/>
    <col min="3590" max="3590" width="8.6328125" style="57" bestFit="1" customWidth="1"/>
    <col min="3591" max="3591" width="8" style="57" bestFit="1" customWidth="1"/>
    <col min="3592" max="3592" width="9.08984375" style="57" bestFit="1" customWidth="1"/>
    <col min="3593" max="3595" width="8" style="57" bestFit="1" customWidth="1"/>
    <col min="3596" max="3598" width="6.36328125" style="57" customWidth="1"/>
    <col min="3599" max="3607" width="7.6328125" style="57" customWidth="1"/>
    <col min="3608" max="3840" width="9" style="57"/>
    <col min="3841" max="3841" width="2.6328125" style="57" customWidth="1"/>
    <col min="3842" max="3844" width="1.90625" style="57" customWidth="1"/>
    <col min="3845" max="3845" width="9" style="57"/>
    <col min="3846" max="3846" width="8.6328125" style="57" bestFit="1" customWidth="1"/>
    <col min="3847" max="3847" width="8" style="57" bestFit="1" customWidth="1"/>
    <col min="3848" max="3848" width="9.08984375" style="57" bestFit="1" customWidth="1"/>
    <col min="3849" max="3851" width="8" style="57" bestFit="1" customWidth="1"/>
    <col min="3852" max="3854" width="6.36328125" style="57" customWidth="1"/>
    <col min="3855" max="3863" width="7.6328125" style="57" customWidth="1"/>
    <col min="3864" max="4096" width="9" style="57"/>
    <col min="4097" max="4097" width="2.6328125" style="57" customWidth="1"/>
    <col min="4098" max="4100" width="1.90625" style="57" customWidth="1"/>
    <col min="4101" max="4101" width="9" style="57"/>
    <col min="4102" max="4102" width="8.6328125" style="57" bestFit="1" customWidth="1"/>
    <col min="4103" max="4103" width="8" style="57" bestFit="1" customWidth="1"/>
    <col min="4104" max="4104" width="9.08984375" style="57" bestFit="1" customWidth="1"/>
    <col min="4105" max="4107" width="8" style="57" bestFit="1" customWidth="1"/>
    <col min="4108" max="4110" width="6.36328125" style="57" customWidth="1"/>
    <col min="4111" max="4119" width="7.6328125" style="57" customWidth="1"/>
    <col min="4120" max="4352" width="9" style="57"/>
    <col min="4353" max="4353" width="2.6328125" style="57" customWidth="1"/>
    <col min="4354" max="4356" width="1.90625" style="57" customWidth="1"/>
    <col min="4357" max="4357" width="9" style="57"/>
    <col min="4358" max="4358" width="8.6328125" style="57" bestFit="1" customWidth="1"/>
    <col min="4359" max="4359" width="8" style="57" bestFit="1" customWidth="1"/>
    <col min="4360" max="4360" width="9.08984375" style="57" bestFit="1" customWidth="1"/>
    <col min="4361" max="4363" width="8" style="57" bestFit="1" customWidth="1"/>
    <col min="4364" max="4366" width="6.36328125" style="57" customWidth="1"/>
    <col min="4367" max="4375" width="7.6328125" style="57" customWidth="1"/>
    <col min="4376" max="4608" width="9" style="57"/>
    <col min="4609" max="4609" width="2.6328125" style="57" customWidth="1"/>
    <col min="4610" max="4612" width="1.90625" style="57" customWidth="1"/>
    <col min="4613" max="4613" width="9" style="57"/>
    <col min="4614" max="4614" width="8.6328125" style="57" bestFit="1" customWidth="1"/>
    <col min="4615" max="4615" width="8" style="57" bestFit="1" customWidth="1"/>
    <col min="4616" max="4616" width="9.08984375" style="57" bestFit="1" customWidth="1"/>
    <col min="4617" max="4619" width="8" style="57" bestFit="1" customWidth="1"/>
    <col min="4620" max="4622" width="6.36328125" style="57" customWidth="1"/>
    <col min="4623" max="4631" width="7.6328125" style="57" customWidth="1"/>
    <col min="4632" max="4864" width="9" style="57"/>
    <col min="4865" max="4865" width="2.6328125" style="57" customWidth="1"/>
    <col min="4866" max="4868" width="1.90625" style="57" customWidth="1"/>
    <col min="4869" max="4869" width="9" style="57"/>
    <col min="4870" max="4870" width="8.6328125" style="57" bestFit="1" customWidth="1"/>
    <col min="4871" max="4871" width="8" style="57" bestFit="1" customWidth="1"/>
    <col min="4872" max="4872" width="9.08984375" style="57" bestFit="1" customWidth="1"/>
    <col min="4873" max="4875" width="8" style="57" bestFit="1" customWidth="1"/>
    <col min="4876" max="4878" width="6.36328125" style="57" customWidth="1"/>
    <col min="4879" max="4887" width="7.6328125" style="57" customWidth="1"/>
    <col min="4888" max="5120" width="9" style="57"/>
    <col min="5121" max="5121" width="2.6328125" style="57" customWidth="1"/>
    <col min="5122" max="5124" width="1.90625" style="57" customWidth="1"/>
    <col min="5125" max="5125" width="9" style="57"/>
    <col min="5126" max="5126" width="8.6328125" style="57" bestFit="1" customWidth="1"/>
    <col min="5127" max="5127" width="8" style="57" bestFit="1" customWidth="1"/>
    <col min="5128" max="5128" width="9.08984375" style="57" bestFit="1" customWidth="1"/>
    <col min="5129" max="5131" width="8" style="57" bestFit="1" customWidth="1"/>
    <col min="5132" max="5134" width="6.36328125" style="57" customWidth="1"/>
    <col min="5135" max="5143" width="7.6328125" style="57" customWidth="1"/>
    <col min="5144" max="5376" width="9" style="57"/>
    <col min="5377" max="5377" width="2.6328125" style="57" customWidth="1"/>
    <col min="5378" max="5380" width="1.90625" style="57" customWidth="1"/>
    <col min="5381" max="5381" width="9" style="57"/>
    <col min="5382" max="5382" width="8.6328125" style="57" bestFit="1" customWidth="1"/>
    <col min="5383" max="5383" width="8" style="57" bestFit="1" customWidth="1"/>
    <col min="5384" max="5384" width="9.08984375" style="57" bestFit="1" customWidth="1"/>
    <col min="5385" max="5387" width="8" style="57" bestFit="1" customWidth="1"/>
    <col min="5388" max="5390" width="6.36328125" style="57" customWidth="1"/>
    <col min="5391" max="5399" width="7.6328125" style="57" customWidth="1"/>
    <col min="5400" max="5632" width="9" style="57"/>
    <col min="5633" max="5633" width="2.6328125" style="57" customWidth="1"/>
    <col min="5634" max="5636" width="1.90625" style="57" customWidth="1"/>
    <col min="5637" max="5637" width="9" style="57"/>
    <col min="5638" max="5638" width="8.6328125" style="57" bestFit="1" customWidth="1"/>
    <col min="5639" max="5639" width="8" style="57" bestFit="1" customWidth="1"/>
    <col min="5640" max="5640" width="9.08984375" style="57" bestFit="1" customWidth="1"/>
    <col min="5641" max="5643" width="8" style="57" bestFit="1" customWidth="1"/>
    <col min="5644" max="5646" width="6.36328125" style="57" customWidth="1"/>
    <col min="5647" max="5655" width="7.6328125" style="57" customWidth="1"/>
    <col min="5656" max="5888" width="9" style="57"/>
    <col min="5889" max="5889" width="2.6328125" style="57" customWidth="1"/>
    <col min="5890" max="5892" width="1.90625" style="57" customWidth="1"/>
    <col min="5893" max="5893" width="9" style="57"/>
    <col min="5894" max="5894" width="8.6328125" style="57" bestFit="1" customWidth="1"/>
    <col min="5895" max="5895" width="8" style="57" bestFit="1" customWidth="1"/>
    <col min="5896" max="5896" width="9.08984375" style="57" bestFit="1" customWidth="1"/>
    <col min="5897" max="5899" width="8" style="57" bestFit="1" customWidth="1"/>
    <col min="5900" max="5902" width="6.36328125" style="57" customWidth="1"/>
    <col min="5903" max="5911" width="7.6328125" style="57" customWidth="1"/>
    <col min="5912" max="6144" width="9" style="57"/>
    <col min="6145" max="6145" width="2.6328125" style="57" customWidth="1"/>
    <col min="6146" max="6148" width="1.90625" style="57" customWidth="1"/>
    <col min="6149" max="6149" width="9" style="57"/>
    <col min="6150" max="6150" width="8.6328125" style="57" bestFit="1" customWidth="1"/>
    <col min="6151" max="6151" width="8" style="57" bestFit="1" customWidth="1"/>
    <col min="6152" max="6152" width="9.08984375" style="57" bestFit="1" customWidth="1"/>
    <col min="6153" max="6155" width="8" style="57" bestFit="1" customWidth="1"/>
    <col min="6156" max="6158" width="6.36328125" style="57" customWidth="1"/>
    <col min="6159" max="6167" width="7.6328125" style="57" customWidth="1"/>
    <col min="6168" max="6400" width="9" style="57"/>
    <col min="6401" max="6401" width="2.6328125" style="57" customWidth="1"/>
    <col min="6402" max="6404" width="1.90625" style="57" customWidth="1"/>
    <col min="6405" max="6405" width="9" style="57"/>
    <col min="6406" max="6406" width="8.6328125" style="57" bestFit="1" customWidth="1"/>
    <col min="6407" max="6407" width="8" style="57" bestFit="1" customWidth="1"/>
    <col min="6408" max="6408" width="9.08984375" style="57" bestFit="1" customWidth="1"/>
    <col min="6409" max="6411" width="8" style="57" bestFit="1" customWidth="1"/>
    <col min="6412" max="6414" width="6.36328125" style="57" customWidth="1"/>
    <col min="6415" max="6423" width="7.6328125" style="57" customWidth="1"/>
    <col min="6424" max="6656" width="9" style="57"/>
    <col min="6657" max="6657" width="2.6328125" style="57" customWidth="1"/>
    <col min="6658" max="6660" width="1.90625" style="57" customWidth="1"/>
    <col min="6661" max="6661" width="9" style="57"/>
    <col min="6662" max="6662" width="8.6328125" style="57" bestFit="1" customWidth="1"/>
    <col min="6663" max="6663" width="8" style="57" bestFit="1" customWidth="1"/>
    <col min="6664" max="6664" width="9.08984375" style="57" bestFit="1" customWidth="1"/>
    <col min="6665" max="6667" width="8" style="57" bestFit="1" customWidth="1"/>
    <col min="6668" max="6670" width="6.36328125" style="57" customWidth="1"/>
    <col min="6671" max="6679" width="7.6328125" style="57" customWidth="1"/>
    <col min="6680" max="6912" width="9" style="57"/>
    <col min="6913" max="6913" width="2.6328125" style="57" customWidth="1"/>
    <col min="6914" max="6916" width="1.90625" style="57" customWidth="1"/>
    <col min="6917" max="6917" width="9" style="57"/>
    <col min="6918" max="6918" width="8.6328125" style="57" bestFit="1" customWidth="1"/>
    <col min="6919" max="6919" width="8" style="57" bestFit="1" customWidth="1"/>
    <col min="6920" max="6920" width="9.08984375" style="57" bestFit="1" customWidth="1"/>
    <col min="6921" max="6923" width="8" style="57" bestFit="1" customWidth="1"/>
    <col min="6924" max="6926" width="6.36328125" style="57" customWidth="1"/>
    <col min="6927" max="6935" width="7.6328125" style="57" customWidth="1"/>
    <col min="6936" max="7168" width="9" style="57"/>
    <col min="7169" max="7169" width="2.6328125" style="57" customWidth="1"/>
    <col min="7170" max="7172" width="1.90625" style="57" customWidth="1"/>
    <col min="7173" max="7173" width="9" style="57"/>
    <col min="7174" max="7174" width="8.6328125" style="57" bestFit="1" customWidth="1"/>
    <col min="7175" max="7175" width="8" style="57" bestFit="1" customWidth="1"/>
    <col min="7176" max="7176" width="9.08984375" style="57" bestFit="1" customWidth="1"/>
    <col min="7177" max="7179" width="8" style="57" bestFit="1" customWidth="1"/>
    <col min="7180" max="7182" width="6.36328125" style="57" customWidth="1"/>
    <col min="7183" max="7191" width="7.6328125" style="57" customWidth="1"/>
    <col min="7192" max="7424" width="9" style="57"/>
    <col min="7425" max="7425" width="2.6328125" style="57" customWidth="1"/>
    <col min="7426" max="7428" width="1.90625" style="57" customWidth="1"/>
    <col min="7429" max="7429" width="9" style="57"/>
    <col min="7430" max="7430" width="8.6328125" style="57" bestFit="1" customWidth="1"/>
    <col min="7431" max="7431" width="8" style="57" bestFit="1" customWidth="1"/>
    <col min="7432" max="7432" width="9.08984375" style="57" bestFit="1" customWidth="1"/>
    <col min="7433" max="7435" width="8" style="57" bestFit="1" customWidth="1"/>
    <col min="7436" max="7438" width="6.36328125" style="57" customWidth="1"/>
    <col min="7439" max="7447" width="7.6328125" style="57" customWidth="1"/>
    <col min="7448" max="7680" width="9" style="57"/>
    <col min="7681" max="7681" width="2.6328125" style="57" customWidth="1"/>
    <col min="7682" max="7684" width="1.90625" style="57" customWidth="1"/>
    <col min="7685" max="7685" width="9" style="57"/>
    <col min="7686" max="7686" width="8.6328125" style="57" bestFit="1" customWidth="1"/>
    <col min="7687" max="7687" width="8" style="57" bestFit="1" customWidth="1"/>
    <col min="7688" max="7688" width="9.08984375" style="57" bestFit="1" customWidth="1"/>
    <col min="7689" max="7691" width="8" style="57" bestFit="1" customWidth="1"/>
    <col min="7692" max="7694" width="6.36328125" style="57" customWidth="1"/>
    <col min="7695" max="7703" width="7.6328125" style="57" customWidth="1"/>
    <col min="7704" max="7936" width="9" style="57"/>
    <col min="7937" max="7937" width="2.6328125" style="57" customWidth="1"/>
    <col min="7938" max="7940" width="1.90625" style="57" customWidth="1"/>
    <col min="7941" max="7941" width="9" style="57"/>
    <col min="7942" max="7942" width="8.6328125" style="57" bestFit="1" customWidth="1"/>
    <col min="7943" max="7943" width="8" style="57" bestFit="1" customWidth="1"/>
    <col min="7944" max="7944" width="9.08984375" style="57" bestFit="1" customWidth="1"/>
    <col min="7945" max="7947" width="8" style="57" bestFit="1" customWidth="1"/>
    <col min="7948" max="7950" width="6.36328125" style="57" customWidth="1"/>
    <col min="7951" max="7959" width="7.6328125" style="57" customWidth="1"/>
    <col min="7960" max="8192" width="9" style="57"/>
    <col min="8193" max="8193" width="2.6328125" style="57" customWidth="1"/>
    <col min="8194" max="8196" width="1.90625" style="57" customWidth="1"/>
    <col min="8197" max="8197" width="9" style="57"/>
    <col min="8198" max="8198" width="8.6328125" style="57" bestFit="1" customWidth="1"/>
    <col min="8199" max="8199" width="8" style="57" bestFit="1" customWidth="1"/>
    <col min="8200" max="8200" width="9.08984375" style="57" bestFit="1" customWidth="1"/>
    <col min="8201" max="8203" width="8" style="57" bestFit="1" customWidth="1"/>
    <col min="8204" max="8206" width="6.36328125" style="57" customWidth="1"/>
    <col min="8207" max="8215" width="7.6328125" style="57" customWidth="1"/>
    <col min="8216" max="8448" width="9" style="57"/>
    <col min="8449" max="8449" width="2.6328125" style="57" customWidth="1"/>
    <col min="8450" max="8452" width="1.90625" style="57" customWidth="1"/>
    <col min="8453" max="8453" width="9" style="57"/>
    <col min="8454" max="8454" width="8.6328125" style="57" bestFit="1" customWidth="1"/>
    <col min="8455" max="8455" width="8" style="57" bestFit="1" customWidth="1"/>
    <col min="8456" max="8456" width="9.08984375" style="57" bestFit="1" customWidth="1"/>
    <col min="8457" max="8459" width="8" style="57" bestFit="1" customWidth="1"/>
    <col min="8460" max="8462" width="6.36328125" style="57" customWidth="1"/>
    <col min="8463" max="8471" width="7.6328125" style="57" customWidth="1"/>
    <col min="8472" max="8704" width="9" style="57"/>
    <col min="8705" max="8705" width="2.6328125" style="57" customWidth="1"/>
    <col min="8706" max="8708" width="1.90625" style="57" customWidth="1"/>
    <col min="8709" max="8709" width="9" style="57"/>
    <col min="8710" max="8710" width="8.6328125" style="57" bestFit="1" customWidth="1"/>
    <col min="8711" max="8711" width="8" style="57" bestFit="1" customWidth="1"/>
    <col min="8712" max="8712" width="9.08984375" style="57" bestFit="1" customWidth="1"/>
    <col min="8713" max="8715" width="8" style="57" bestFit="1" customWidth="1"/>
    <col min="8716" max="8718" width="6.36328125" style="57" customWidth="1"/>
    <col min="8719" max="8727" width="7.6328125" style="57" customWidth="1"/>
    <col min="8728" max="8960" width="9" style="57"/>
    <col min="8961" max="8961" width="2.6328125" style="57" customWidth="1"/>
    <col min="8962" max="8964" width="1.90625" style="57" customWidth="1"/>
    <col min="8965" max="8965" width="9" style="57"/>
    <col min="8966" max="8966" width="8.6328125" style="57" bestFit="1" customWidth="1"/>
    <col min="8967" max="8967" width="8" style="57" bestFit="1" customWidth="1"/>
    <col min="8968" max="8968" width="9.08984375" style="57" bestFit="1" customWidth="1"/>
    <col min="8969" max="8971" width="8" style="57" bestFit="1" customWidth="1"/>
    <col min="8972" max="8974" width="6.36328125" style="57" customWidth="1"/>
    <col min="8975" max="8983" width="7.6328125" style="57" customWidth="1"/>
    <col min="8984" max="9216" width="9" style="57"/>
    <col min="9217" max="9217" width="2.6328125" style="57" customWidth="1"/>
    <col min="9218" max="9220" width="1.90625" style="57" customWidth="1"/>
    <col min="9221" max="9221" width="9" style="57"/>
    <col min="9222" max="9222" width="8.6328125" style="57" bestFit="1" customWidth="1"/>
    <col min="9223" max="9223" width="8" style="57" bestFit="1" customWidth="1"/>
    <col min="9224" max="9224" width="9.08984375" style="57" bestFit="1" customWidth="1"/>
    <col min="9225" max="9227" width="8" style="57" bestFit="1" customWidth="1"/>
    <col min="9228" max="9230" width="6.36328125" style="57" customWidth="1"/>
    <col min="9231" max="9239" width="7.6328125" style="57" customWidth="1"/>
    <col min="9240" max="9472" width="9" style="57"/>
    <col min="9473" max="9473" width="2.6328125" style="57" customWidth="1"/>
    <col min="9474" max="9476" width="1.90625" style="57" customWidth="1"/>
    <col min="9477" max="9477" width="9" style="57"/>
    <col min="9478" max="9478" width="8.6328125" style="57" bestFit="1" customWidth="1"/>
    <col min="9479" max="9479" width="8" style="57" bestFit="1" customWidth="1"/>
    <col min="9480" max="9480" width="9.08984375" style="57" bestFit="1" customWidth="1"/>
    <col min="9481" max="9483" width="8" style="57" bestFit="1" customWidth="1"/>
    <col min="9484" max="9486" width="6.36328125" style="57" customWidth="1"/>
    <col min="9487" max="9495" width="7.6328125" style="57" customWidth="1"/>
    <col min="9496" max="9728" width="9" style="57"/>
    <col min="9729" max="9729" width="2.6328125" style="57" customWidth="1"/>
    <col min="9730" max="9732" width="1.90625" style="57" customWidth="1"/>
    <col min="9733" max="9733" width="9" style="57"/>
    <col min="9734" max="9734" width="8.6328125" style="57" bestFit="1" customWidth="1"/>
    <col min="9735" max="9735" width="8" style="57" bestFit="1" customWidth="1"/>
    <col min="9736" max="9736" width="9.08984375" style="57" bestFit="1" customWidth="1"/>
    <col min="9737" max="9739" width="8" style="57" bestFit="1" customWidth="1"/>
    <col min="9740" max="9742" width="6.36328125" style="57" customWidth="1"/>
    <col min="9743" max="9751" width="7.6328125" style="57" customWidth="1"/>
    <col min="9752" max="9984" width="9" style="57"/>
    <col min="9985" max="9985" width="2.6328125" style="57" customWidth="1"/>
    <col min="9986" max="9988" width="1.90625" style="57" customWidth="1"/>
    <col min="9989" max="9989" width="9" style="57"/>
    <col min="9990" max="9990" width="8.6328125" style="57" bestFit="1" customWidth="1"/>
    <col min="9991" max="9991" width="8" style="57" bestFit="1" customWidth="1"/>
    <col min="9992" max="9992" width="9.08984375" style="57" bestFit="1" customWidth="1"/>
    <col min="9993" max="9995" width="8" style="57" bestFit="1" customWidth="1"/>
    <col min="9996" max="9998" width="6.36328125" style="57" customWidth="1"/>
    <col min="9999" max="10007" width="7.6328125" style="57" customWidth="1"/>
    <col min="10008" max="10240" width="9" style="57"/>
    <col min="10241" max="10241" width="2.6328125" style="57" customWidth="1"/>
    <col min="10242" max="10244" width="1.90625" style="57" customWidth="1"/>
    <col min="10245" max="10245" width="9" style="57"/>
    <col min="10246" max="10246" width="8.6328125" style="57" bestFit="1" customWidth="1"/>
    <col min="10247" max="10247" width="8" style="57" bestFit="1" customWidth="1"/>
    <col min="10248" max="10248" width="9.08984375" style="57" bestFit="1" customWidth="1"/>
    <col min="10249" max="10251" width="8" style="57" bestFit="1" customWidth="1"/>
    <col min="10252" max="10254" width="6.36328125" style="57" customWidth="1"/>
    <col min="10255" max="10263" width="7.6328125" style="57" customWidth="1"/>
    <col min="10264" max="10496" width="9" style="57"/>
    <col min="10497" max="10497" width="2.6328125" style="57" customWidth="1"/>
    <col min="10498" max="10500" width="1.90625" style="57" customWidth="1"/>
    <col min="10501" max="10501" width="9" style="57"/>
    <col min="10502" max="10502" width="8.6328125" style="57" bestFit="1" customWidth="1"/>
    <col min="10503" max="10503" width="8" style="57" bestFit="1" customWidth="1"/>
    <col min="10504" max="10504" width="9.08984375" style="57" bestFit="1" customWidth="1"/>
    <col min="10505" max="10507" width="8" style="57" bestFit="1" customWidth="1"/>
    <col min="10508" max="10510" width="6.36328125" style="57" customWidth="1"/>
    <col min="10511" max="10519" width="7.6328125" style="57" customWidth="1"/>
    <col min="10520" max="10752" width="9" style="57"/>
    <col min="10753" max="10753" width="2.6328125" style="57" customWidth="1"/>
    <col min="10754" max="10756" width="1.90625" style="57" customWidth="1"/>
    <col min="10757" max="10757" width="9" style="57"/>
    <col min="10758" max="10758" width="8.6328125" style="57" bestFit="1" customWidth="1"/>
    <col min="10759" max="10759" width="8" style="57" bestFit="1" customWidth="1"/>
    <col min="10760" max="10760" width="9.08984375" style="57" bestFit="1" customWidth="1"/>
    <col min="10761" max="10763" width="8" style="57" bestFit="1" customWidth="1"/>
    <col min="10764" max="10766" width="6.36328125" style="57" customWidth="1"/>
    <col min="10767" max="10775" width="7.6328125" style="57" customWidth="1"/>
    <col min="10776" max="11008" width="9" style="57"/>
    <col min="11009" max="11009" width="2.6328125" style="57" customWidth="1"/>
    <col min="11010" max="11012" width="1.90625" style="57" customWidth="1"/>
    <col min="11013" max="11013" width="9" style="57"/>
    <col min="11014" max="11014" width="8.6328125" style="57" bestFit="1" customWidth="1"/>
    <col min="11015" max="11015" width="8" style="57" bestFit="1" customWidth="1"/>
    <col min="11016" max="11016" width="9.08984375" style="57" bestFit="1" customWidth="1"/>
    <col min="11017" max="11019" width="8" style="57" bestFit="1" customWidth="1"/>
    <col min="11020" max="11022" width="6.36328125" style="57" customWidth="1"/>
    <col min="11023" max="11031" width="7.6328125" style="57" customWidth="1"/>
    <col min="11032" max="11264" width="9" style="57"/>
    <col min="11265" max="11265" width="2.6328125" style="57" customWidth="1"/>
    <col min="11266" max="11268" width="1.90625" style="57" customWidth="1"/>
    <col min="11269" max="11269" width="9" style="57"/>
    <col min="11270" max="11270" width="8.6328125" style="57" bestFit="1" customWidth="1"/>
    <col min="11271" max="11271" width="8" style="57" bestFit="1" customWidth="1"/>
    <col min="11272" max="11272" width="9.08984375" style="57" bestFit="1" customWidth="1"/>
    <col min="11273" max="11275" width="8" style="57" bestFit="1" customWidth="1"/>
    <col min="11276" max="11278" width="6.36328125" style="57" customWidth="1"/>
    <col min="11279" max="11287" width="7.6328125" style="57" customWidth="1"/>
    <col min="11288" max="11520" width="9" style="57"/>
    <col min="11521" max="11521" width="2.6328125" style="57" customWidth="1"/>
    <col min="11522" max="11524" width="1.90625" style="57" customWidth="1"/>
    <col min="11525" max="11525" width="9" style="57"/>
    <col min="11526" max="11526" width="8.6328125" style="57" bestFit="1" customWidth="1"/>
    <col min="11527" max="11527" width="8" style="57" bestFit="1" customWidth="1"/>
    <col min="11528" max="11528" width="9.08984375" style="57" bestFit="1" customWidth="1"/>
    <col min="11529" max="11531" width="8" style="57" bestFit="1" customWidth="1"/>
    <col min="11532" max="11534" width="6.36328125" style="57" customWidth="1"/>
    <col min="11535" max="11543" width="7.6328125" style="57" customWidth="1"/>
    <col min="11544" max="11776" width="9" style="57"/>
    <col min="11777" max="11777" width="2.6328125" style="57" customWidth="1"/>
    <col min="11778" max="11780" width="1.90625" style="57" customWidth="1"/>
    <col min="11781" max="11781" width="9" style="57"/>
    <col min="11782" max="11782" width="8.6328125" style="57" bestFit="1" customWidth="1"/>
    <col min="11783" max="11783" width="8" style="57" bestFit="1" customWidth="1"/>
    <col min="11784" max="11784" width="9.08984375" style="57" bestFit="1" customWidth="1"/>
    <col min="11785" max="11787" width="8" style="57" bestFit="1" customWidth="1"/>
    <col min="11788" max="11790" width="6.36328125" style="57" customWidth="1"/>
    <col min="11791" max="11799" width="7.6328125" style="57" customWidth="1"/>
    <col min="11800" max="12032" width="9" style="57"/>
    <col min="12033" max="12033" width="2.6328125" style="57" customWidth="1"/>
    <col min="12034" max="12036" width="1.90625" style="57" customWidth="1"/>
    <col min="12037" max="12037" width="9" style="57"/>
    <col min="12038" max="12038" width="8.6328125" style="57" bestFit="1" customWidth="1"/>
    <col min="12039" max="12039" width="8" style="57" bestFit="1" customWidth="1"/>
    <col min="12040" max="12040" width="9.08984375" style="57" bestFit="1" customWidth="1"/>
    <col min="12041" max="12043" width="8" style="57" bestFit="1" customWidth="1"/>
    <col min="12044" max="12046" width="6.36328125" style="57" customWidth="1"/>
    <col min="12047" max="12055" width="7.6328125" style="57" customWidth="1"/>
    <col min="12056" max="12288" width="9" style="57"/>
    <col min="12289" max="12289" width="2.6328125" style="57" customWidth="1"/>
    <col min="12290" max="12292" width="1.90625" style="57" customWidth="1"/>
    <col min="12293" max="12293" width="9" style="57"/>
    <col min="12294" max="12294" width="8.6328125" style="57" bestFit="1" customWidth="1"/>
    <col min="12295" max="12295" width="8" style="57" bestFit="1" customWidth="1"/>
    <col min="12296" max="12296" width="9.08984375" style="57" bestFit="1" customWidth="1"/>
    <col min="12297" max="12299" width="8" style="57" bestFit="1" customWidth="1"/>
    <col min="12300" max="12302" width="6.36328125" style="57" customWidth="1"/>
    <col min="12303" max="12311" width="7.6328125" style="57" customWidth="1"/>
    <col min="12312" max="12544" width="9" style="57"/>
    <col min="12545" max="12545" width="2.6328125" style="57" customWidth="1"/>
    <col min="12546" max="12548" width="1.90625" style="57" customWidth="1"/>
    <col min="12549" max="12549" width="9" style="57"/>
    <col min="12550" max="12550" width="8.6328125" style="57" bestFit="1" customWidth="1"/>
    <col min="12551" max="12551" width="8" style="57" bestFit="1" customWidth="1"/>
    <col min="12552" max="12552" width="9.08984375" style="57" bestFit="1" customWidth="1"/>
    <col min="12553" max="12555" width="8" style="57" bestFit="1" customWidth="1"/>
    <col min="12556" max="12558" width="6.36328125" style="57" customWidth="1"/>
    <col min="12559" max="12567" width="7.6328125" style="57" customWidth="1"/>
    <col min="12568" max="12800" width="9" style="57"/>
    <col min="12801" max="12801" width="2.6328125" style="57" customWidth="1"/>
    <col min="12802" max="12804" width="1.90625" style="57" customWidth="1"/>
    <col min="12805" max="12805" width="9" style="57"/>
    <col min="12806" max="12806" width="8.6328125" style="57" bestFit="1" customWidth="1"/>
    <col min="12807" max="12807" width="8" style="57" bestFit="1" customWidth="1"/>
    <col min="12808" max="12808" width="9.08984375" style="57" bestFit="1" customWidth="1"/>
    <col min="12809" max="12811" width="8" style="57" bestFit="1" customWidth="1"/>
    <col min="12812" max="12814" width="6.36328125" style="57" customWidth="1"/>
    <col min="12815" max="12823" width="7.6328125" style="57" customWidth="1"/>
    <col min="12824" max="13056" width="9" style="57"/>
    <col min="13057" max="13057" width="2.6328125" style="57" customWidth="1"/>
    <col min="13058" max="13060" width="1.90625" style="57" customWidth="1"/>
    <col min="13061" max="13061" width="9" style="57"/>
    <col min="13062" max="13062" width="8.6328125" style="57" bestFit="1" customWidth="1"/>
    <col min="13063" max="13063" width="8" style="57" bestFit="1" customWidth="1"/>
    <col min="13064" max="13064" width="9.08984375" style="57" bestFit="1" customWidth="1"/>
    <col min="13065" max="13067" width="8" style="57" bestFit="1" customWidth="1"/>
    <col min="13068" max="13070" width="6.36328125" style="57" customWidth="1"/>
    <col min="13071" max="13079" width="7.6328125" style="57" customWidth="1"/>
    <col min="13080" max="13312" width="9" style="57"/>
    <col min="13313" max="13313" width="2.6328125" style="57" customWidth="1"/>
    <col min="13314" max="13316" width="1.90625" style="57" customWidth="1"/>
    <col min="13317" max="13317" width="9" style="57"/>
    <col min="13318" max="13318" width="8.6328125" style="57" bestFit="1" customWidth="1"/>
    <col min="13319" max="13319" width="8" style="57" bestFit="1" customWidth="1"/>
    <col min="13320" max="13320" width="9.08984375" style="57" bestFit="1" customWidth="1"/>
    <col min="13321" max="13323" width="8" style="57" bestFit="1" customWidth="1"/>
    <col min="13324" max="13326" width="6.36328125" style="57" customWidth="1"/>
    <col min="13327" max="13335" width="7.6328125" style="57" customWidth="1"/>
    <col min="13336" max="13568" width="9" style="57"/>
    <col min="13569" max="13569" width="2.6328125" style="57" customWidth="1"/>
    <col min="13570" max="13572" width="1.90625" style="57" customWidth="1"/>
    <col min="13573" max="13573" width="9" style="57"/>
    <col min="13574" max="13574" width="8.6328125" style="57" bestFit="1" customWidth="1"/>
    <col min="13575" max="13575" width="8" style="57" bestFit="1" customWidth="1"/>
    <col min="13576" max="13576" width="9.08984375" style="57" bestFit="1" customWidth="1"/>
    <col min="13577" max="13579" width="8" style="57" bestFit="1" customWidth="1"/>
    <col min="13580" max="13582" width="6.36328125" style="57" customWidth="1"/>
    <col min="13583" max="13591" width="7.6328125" style="57" customWidth="1"/>
    <col min="13592" max="13824" width="9" style="57"/>
    <col min="13825" max="13825" width="2.6328125" style="57" customWidth="1"/>
    <col min="13826" max="13828" width="1.90625" style="57" customWidth="1"/>
    <col min="13829" max="13829" width="9" style="57"/>
    <col min="13830" max="13830" width="8.6328125" style="57" bestFit="1" customWidth="1"/>
    <col min="13831" max="13831" width="8" style="57" bestFit="1" customWidth="1"/>
    <col min="13832" max="13832" width="9.08984375" style="57" bestFit="1" customWidth="1"/>
    <col min="13833" max="13835" width="8" style="57" bestFit="1" customWidth="1"/>
    <col min="13836" max="13838" width="6.36328125" style="57" customWidth="1"/>
    <col min="13839" max="13847" width="7.6328125" style="57" customWidth="1"/>
    <col min="13848" max="14080" width="9" style="57"/>
    <col min="14081" max="14081" width="2.6328125" style="57" customWidth="1"/>
    <col min="14082" max="14084" width="1.90625" style="57" customWidth="1"/>
    <col min="14085" max="14085" width="9" style="57"/>
    <col min="14086" max="14086" width="8.6328125" style="57" bestFit="1" customWidth="1"/>
    <col min="14087" max="14087" width="8" style="57" bestFit="1" customWidth="1"/>
    <col min="14088" max="14088" width="9.08984375" style="57" bestFit="1" customWidth="1"/>
    <col min="14089" max="14091" width="8" style="57" bestFit="1" customWidth="1"/>
    <col min="14092" max="14094" width="6.36328125" style="57" customWidth="1"/>
    <col min="14095" max="14103" width="7.6328125" style="57" customWidth="1"/>
    <col min="14104" max="14336" width="9" style="57"/>
    <col min="14337" max="14337" width="2.6328125" style="57" customWidth="1"/>
    <col min="14338" max="14340" width="1.90625" style="57" customWidth="1"/>
    <col min="14341" max="14341" width="9" style="57"/>
    <col min="14342" max="14342" width="8.6328125" style="57" bestFit="1" customWidth="1"/>
    <col min="14343" max="14343" width="8" style="57" bestFit="1" customWidth="1"/>
    <col min="14344" max="14344" width="9.08984375" style="57" bestFit="1" customWidth="1"/>
    <col min="14345" max="14347" width="8" style="57" bestFit="1" customWidth="1"/>
    <col min="14348" max="14350" width="6.36328125" style="57" customWidth="1"/>
    <col min="14351" max="14359" width="7.6328125" style="57" customWidth="1"/>
    <col min="14360" max="14592" width="9" style="57"/>
    <col min="14593" max="14593" width="2.6328125" style="57" customWidth="1"/>
    <col min="14594" max="14596" width="1.90625" style="57" customWidth="1"/>
    <col min="14597" max="14597" width="9" style="57"/>
    <col min="14598" max="14598" width="8.6328125" style="57" bestFit="1" customWidth="1"/>
    <col min="14599" max="14599" width="8" style="57" bestFit="1" customWidth="1"/>
    <col min="14600" max="14600" width="9.08984375" style="57" bestFit="1" customWidth="1"/>
    <col min="14601" max="14603" width="8" style="57" bestFit="1" customWidth="1"/>
    <col min="14604" max="14606" width="6.36328125" style="57" customWidth="1"/>
    <col min="14607" max="14615" width="7.6328125" style="57" customWidth="1"/>
    <col min="14616" max="14848" width="9" style="57"/>
    <col min="14849" max="14849" width="2.6328125" style="57" customWidth="1"/>
    <col min="14850" max="14852" width="1.90625" style="57" customWidth="1"/>
    <col min="14853" max="14853" width="9" style="57"/>
    <col min="14854" max="14854" width="8.6328125" style="57" bestFit="1" customWidth="1"/>
    <col min="14855" max="14855" width="8" style="57" bestFit="1" customWidth="1"/>
    <col min="14856" max="14856" width="9.08984375" style="57" bestFit="1" customWidth="1"/>
    <col min="14857" max="14859" width="8" style="57" bestFit="1" customWidth="1"/>
    <col min="14860" max="14862" width="6.36328125" style="57" customWidth="1"/>
    <col min="14863" max="14871" width="7.6328125" style="57" customWidth="1"/>
    <col min="14872" max="15104" width="9" style="57"/>
    <col min="15105" max="15105" width="2.6328125" style="57" customWidth="1"/>
    <col min="15106" max="15108" width="1.90625" style="57" customWidth="1"/>
    <col min="15109" max="15109" width="9" style="57"/>
    <col min="15110" max="15110" width="8.6328125" style="57" bestFit="1" customWidth="1"/>
    <col min="15111" max="15111" width="8" style="57" bestFit="1" customWidth="1"/>
    <col min="15112" max="15112" width="9.08984375" style="57" bestFit="1" customWidth="1"/>
    <col min="15113" max="15115" width="8" style="57" bestFit="1" customWidth="1"/>
    <col min="15116" max="15118" width="6.36328125" style="57" customWidth="1"/>
    <col min="15119" max="15127" width="7.6328125" style="57" customWidth="1"/>
    <col min="15128" max="15360" width="9" style="57"/>
    <col min="15361" max="15361" width="2.6328125" style="57" customWidth="1"/>
    <col min="15362" max="15364" width="1.90625" style="57" customWidth="1"/>
    <col min="15365" max="15365" width="9" style="57"/>
    <col min="15366" max="15366" width="8.6328125" style="57" bestFit="1" customWidth="1"/>
    <col min="15367" max="15367" width="8" style="57" bestFit="1" customWidth="1"/>
    <col min="15368" max="15368" width="9.08984375" style="57" bestFit="1" customWidth="1"/>
    <col min="15369" max="15371" width="8" style="57" bestFit="1" customWidth="1"/>
    <col min="15372" max="15374" width="6.36328125" style="57" customWidth="1"/>
    <col min="15375" max="15383" width="7.6328125" style="57" customWidth="1"/>
    <col min="15384" max="15616" width="9" style="57"/>
    <col min="15617" max="15617" width="2.6328125" style="57" customWidth="1"/>
    <col min="15618" max="15620" width="1.90625" style="57" customWidth="1"/>
    <col min="15621" max="15621" width="9" style="57"/>
    <col min="15622" max="15622" width="8.6328125" style="57" bestFit="1" customWidth="1"/>
    <col min="15623" max="15623" width="8" style="57" bestFit="1" customWidth="1"/>
    <col min="15624" max="15624" width="9.08984375" style="57" bestFit="1" customWidth="1"/>
    <col min="15625" max="15627" width="8" style="57" bestFit="1" customWidth="1"/>
    <col min="15628" max="15630" width="6.36328125" style="57" customWidth="1"/>
    <col min="15631" max="15639" width="7.6328125" style="57" customWidth="1"/>
    <col min="15640" max="15872" width="9" style="57"/>
    <col min="15873" max="15873" width="2.6328125" style="57" customWidth="1"/>
    <col min="15874" max="15876" width="1.90625" style="57" customWidth="1"/>
    <col min="15877" max="15877" width="9" style="57"/>
    <col min="15878" max="15878" width="8.6328125" style="57" bestFit="1" customWidth="1"/>
    <col min="15879" max="15879" width="8" style="57" bestFit="1" customWidth="1"/>
    <col min="15880" max="15880" width="9.08984375" style="57" bestFit="1" customWidth="1"/>
    <col min="15881" max="15883" width="8" style="57" bestFit="1" customWidth="1"/>
    <col min="15884" max="15886" width="6.36328125" style="57" customWidth="1"/>
    <col min="15887" max="15895" width="7.6328125" style="57" customWidth="1"/>
    <col min="15896" max="16128" width="9" style="57"/>
    <col min="16129" max="16129" width="2.6328125" style="57" customWidth="1"/>
    <col min="16130" max="16132" width="1.90625" style="57" customWidth="1"/>
    <col min="16133" max="16133" width="9" style="57"/>
    <col min="16134" max="16134" width="8.6328125" style="57" bestFit="1" customWidth="1"/>
    <col min="16135" max="16135" width="8" style="57" bestFit="1" customWidth="1"/>
    <col min="16136" max="16136" width="9.08984375" style="57" bestFit="1" customWidth="1"/>
    <col min="16137" max="16139" width="8" style="57" bestFit="1" customWidth="1"/>
    <col min="16140" max="16142" width="6.36328125" style="57" customWidth="1"/>
    <col min="16143" max="16151" width="7.6328125" style="57" customWidth="1"/>
    <col min="16152" max="16384" width="9" style="57"/>
  </cols>
  <sheetData>
    <row r="1" spans="2:23" ht="14" x14ac:dyDescent="0.2">
      <c r="B1" s="2" t="s">
        <v>80</v>
      </c>
    </row>
    <row r="3" spans="2:23" ht="12" customHeight="1" x14ac:dyDescent="0.2">
      <c r="B3" s="44" t="s">
        <v>0</v>
      </c>
      <c r="C3" s="44"/>
      <c r="D3" s="44"/>
      <c r="E3" s="44"/>
      <c r="F3" s="45" t="s">
        <v>1</v>
      </c>
      <c r="G3" s="45" t="s">
        <v>51</v>
      </c>
      <c r="H3" s="169" t="s">
        <v>81</v>
      </c>
      <c r="I3" s="169"/>
      <c r="J3" s="169"/>
      <c r="K3" s="169"/>
      <c r="L3" s="48" t="s">
        <v>82</v>
      </c>
      <c r="M3" s="49"/>
      <c r="N3" s="50"/>
    </row>
    <row r="4" spans="2:23" x14ac:dyDescent="0.2">
      <c r="B4" s="44"/>
      <c r="C4" s="44"/>
      <c r="D4" s="44"/>
      <c r="E4" s="44"/>
      <c r="F4" s="45"/>
      <c r="G4" s="45"/>
      <c r="H4" s="12" t="s">
        <v>2</v>
      </c>
      <c r="I4" s="12" t="s">
        <v>83</v>
      </c>
      <c r="J4" s="12" t="s">
        <v>84</v>
      </c>
      <c r="K4" s="12" t="s">
        <v>85</v>
      </c>
      <c r="L4" s="12" t="s">
        <v>3</v>
      </c>
      <c r="M4" s="12" t="s">
        <v>4</v>
      </c>
      <c r="N4" s="12" t="s">
        <v>58</v>
      </c>
    </row>
    <row r="5" spans="2:23" x14ac:dyDescent="0.2">
      <c r="B5" s="4"/>
      <c r="C5" s="5"/>
      <c r="D5" s="5"/>
      <c r="E5" s="6"/>
      <c r="F5" s="8"/>
      <c r="G5" s="8"/>
      <c r="H5" s="3" t="s">
        <v>5</v>
      </c>
      <c r="I5" s="3" t="s">
        <v>5</v>
      </c>
      <c r="J5" s="3" t="s">
        <v>5</v>
      </c>
      <c r="K5" s="3" t="s">
        <v>5</v>
      </c>
      <c r="L5" s="3" t="s">
        <v>5</v>
      </c>
      <c r="M5" s="3" t="s">
        <v>5</v>
      </c>
      <c r="N5" s="3" t="s">
        <v>5</v>
      </c>
    </row>
    <row r="6" spans="2:23" ht="12" customHeight="1" x14ac:dyDescent="0.2">
      <c r="B6" s="41" t="s">
        <v>41</v>
      </c>
      <c r="C6" s="42"/>
      <c r="D6" s="42"/>
      <c r="E6" s="43"/>
      <c r="F6" s="7">
        <v>122</v>
      </c>
      <c r="G6" s="24">
        <v>558</v>
      </c>
      <c r="H6" s="7">
        <v>8540</v>
      </c>
      <c r="I6" s="7">
        <v>2588</v>
      </c>
      <c r="J6" s="7">
        <v>2806</v>
      </c>
      <c r="K6" s="7">
        <v>3146</v>
      </c>
      <c r="L6" s="7">
        <v>1136</v>
      </c>
      <c r="M6" s="7">
        <v>92</v>
      </c>
      <c r="N6" s="7">
        <v>1044</v>
      </c>
      <c r="R6" s="170"/>
      <c r="S6" s="170"/>
      <c r="T6" s="170"/>
      <c r="U6" s="10"/>
      <c r="V6" s="10"/>
      <c r="W6" s="10"/>
    </row>
    <row r="7" spans="2:23" s="172" customFormat="1" ht="12" customHeight="1" x14ac:dyDescent="0.2">
      <c r="B7" s="51" t="s">
        <v>44</v>
      </c>
      <c r="C7" s="52"/>
      <c r="D7" s="52"/>
      <c r="E7" s="53"/>
      <c r="F7" s="17">
        <f>F11+F24</f>
        <v>114</v>
      </c>
      <c r="G7" s="26">
        <v>514</v>
      </c>
      <c r="H7" s="17">
        <f t="shared" ref="H7:N7" si="0">SUM(H8:H10)</f>
        <v>7444</v>
      </c>
      <c r="I7" s="17">
        <f t="shared" si="0"/>
        <v>2266</v>
      </c>
      <c r="J7" s="17">
        <f t="shared" si="0"/>
        <v>2454</v>
      </c>
      <c r="K7" s="17">
        <f t="shared" si="0"/>
        <v>2724</v>
      </c>
      <c r="L7" s="17">
        <f t="shared" si="0"/>
        <v>1075</v>
      </c>
      <c r="M7" s="17">
        <f t="shared" si="0"/>
        <v>85</v>
      </c>
      <c r="N7" s="17">
        <f t="shared" si="0"/>
        <v>990</v>
      </c>
      <c r="O7" s="57"/>
      <c r="P7" s="57"/>
      <c r="Q7" s="57"/>
      <c r="R7" s="171"/>
      <c r="S7" s="171"/>
      <c r="T7" s="171"/>
      <c r="U7" s="25"/>
      <c r="V7" s="25"/>
      <c r="W7" s="25"/>
    </row>
    <row r="8" spans="2:23" s="172" customFormat="1" ht="12" customHeight="1" x14ac:dyDescent="0.2">
      <c r="B8" s="37"/>
      <c r="C8" s="34"/>
      <c r="D8" s="42" t="s">
        <v>61</v>
      </c>
      <c r="E8" s="54"/>
      <c r="F8" s="7">
        <v>1</v>
      </c>
      <c r="G8" s="24">
        <v>5</v>
      </c>
      <c r="H8" s="7">
        <v>122</v>
      </c>
      <c r="I8" s="7">
        <v>28</v>
      </c>
      <c r="J8" s="7">
        <v>46</v>
      </c>
      <c r="K8" s="7">
        <v>48</v>
      </c>
      <c r="L8" s="7">
        <v>9</v>
      </c>
      <c r="M8" s="7">
        <v>1</v>
      </c>
      <c r="N8" s="7">
        <v>8</v>
      </c>
      <c r="O8" s="57"/>
      <c r="P8" s="57"/>
      <c r="Q8" s="57"/>
    </row>
    <row r="9" spans="2:23" s="172" customFormat="1" ht="12" customHeight="1" x14ac:dyDescent="0.2">
      <c r="B9" s="37"/>
      <c r="C9" s="34"/>
      <c r="D9" s="42" t="s">
        <v>6</v>
      </c>
      <c r="E9" s="54"/>
      <c r="F9" s="7">
        <v>59</v>
      </c>
      <c r="G9" s="24">
        <v>181</v>
      </c>
      <c r="H9" s="7">
        <v>2129</v>
      </c>
      <c r="I9" s="7">
        <v>594</v>
      </c>
      <c r="J9" s="7">
        <v>708</v>
      </c>
      <c r="K9" s="7">
        <v>827</v>
      </c>
      <c r="L9" s="7">
        <v>331</v>
      </c>
      <c r="M9" s="7">
        <v>35</v>
      </c>
      <c r="N9" s="7">
        <v>296</v>
      </c>
      <c r="O9" s="57"/>
      <c r="P9" s="57"/>
      <c r="Q9" s="57"/>
    </row>
    <row r="10" spans="2:23" s="172" customFormat="1" ht="12" customHeight="1" x14ac:dyDescent="0.2">
      <c r="B10" s="37"/>
      <c r="C10" s="34"/>
      <c r="D10" s="42" t="s">
        <v>7</v>
      </c>
      <c r="E10" s="54"/>
      <c r="F10" s="7">
        <v>54</v>
      </c>
      <c r="G10" s="24">
        <v>328</v>
      </c>
      <c r="H10" s="7">
        <v>5193</v>
      </c>
      <c r="I10" s="7">
        <v>1644</v>
      </c>
      <c r="J10" s="7">
        <v>1700</v>
      </c>
      <c r="K10" s="7">
        <v>1849</v>
      </c>
      <c r="L10" s="7">
        <v>735</v>
      </c>
      <c r="M10" s="7">
        <v>49</v>
      </c>
      <c r="N10" s="7">
        <v>686</v>
      </c>
      <c r="O10" s="57"/>
      <c r="P10" s="57"/>
      <c r="Q10" s="57"/>
    </row>
    <row r="11" spans="2:23" x14ac:dyDescent="0.2">
      <c r="B11" s="4"/>
      <c r="C11" s="52" t="s">
        <v>8</v>
      </c>
      <c r="D11" s="52"/>
      <c r="E11" s="53"/>
      <c r="F11" s="17">
        <f>SUM(F12:F23)</f>
        <v>90</v>
      </c>
      <c r="G11" s="26">
        <f t="shared" ref="G11:N11" si="1">SUM(G12:G23)</f>
        <v>419</v>
      </c>
      <c r="H11" s="17">
        <f t="shared" si="1"/>
        <v>6104</v>
      </c>
      <c r="I11" s="17">
        <f t="shared" si="1"/>
        <v>1827</v>
      </c>
      <c r="J11" s="17">
        <f t="shared" si="1"/>
        <v>2022</v>
      </c>
      <c r="K11" s="17">
        <f t="shared" si="1"/>
        <v>2255</v>
      </c>
      <c r="L11" s="17">
        <f t="shared" si="1"/>
        <v>864</v>
      </c>
      <c r="M11" s="17">
        <f t="shared" si="1"/>
        <v>65</v>
      </c>
      <c r="N11" s="17">
        <f t="shared" si="1"/>
        <v>799</v>
      </c>
      <c r="R11" s="171"/>
      <c r="S11" s="171"/>
      <c r="T11" s="171"/>
      <c r="U11" s="171"/>
      <c r="V11" s="171"/>
    </row>
    <row r="12" spans="2:23" x14ac:dyDescent="0.2">
      <c r="B12" s="4"/>
      <c r="C12" s="5"/>
      <c r="D12" s="42" t="s">
        <v>9</v>
      </c>
      <c r="E12" s="43"/>
      <c r="F12" s="7">
        <v>11</v>
      </c>
      <c r="G12" s="173">
        <v>58</v>
      </c>
      <c r="H12" s="7">
        <v>920</v>
      </c>
      <c r="I12" s="174">
        <v>266</v>
      </c>
      <c r="J12" s="174">
        <v>288</v>
      </c>
      <c r="K12" s="174">
        <v>366</v>
      </c>
      <c r="L12" s="174">
        <v>121</v>
      </c>
      <c r="M12" s="174">
        <v>13</v>
      </c>
      <c r="N12" s="174">
        <v>108</v>
      </c>
    </row>
    <row r="13" spans="2:23" x14ac:dyDescent="0.2">
      <c r="B13" s="4"/>
      <c r="C13" s="5"/>
      <c r="D13" s="42" t="s">
        <v>10</v>
      </c>
      <c r="E13" s="43"/>
      <c r="F13" s="7">
        <v>26</v>
      </c>
      <c r="G13" s="173">
        <v>150</v>
      </c>
      <c r="H13" s="7">
        <v>2340</v>
      </c>
      <c r="I13" s="174">
        <v>722</v>
      </c>
      <c r="J13" s="174">
        <v>777</v>
      </c>
      <c r="K13" s="174">
        <v>841</v>
      </c>
      <c r="L13" s="174">
        <v>327</v>
      </c>
      <c r="M13" s="174">
        <v>21</v>
      </c>
      <c r="N13" s="174">
        <v>306</v>
      </c>
    </row>
    <row r="14" spans="2:23" x14ac:dyDescent="0.2">
      <c r="B14" s="4"/>
      <c r="C14" s="5"/>
      <c r="D14" s="42" t="s">
        <v>11</v>
      </c>
      <c r="E14" s="43"/>
      <c r="F14" s="7">
        <v>9</v>
      </c>
      <c r="G14" s="173">
        <v>24</v>
      </c>
      <c r="H14" s="7">
        <v>211</v>
      </c>
      <c r="I14" s="174">
        <v>61</v>
      </c>
      <c r="J14" s="174">
        <v>80</v>
      </c>
      <c r="K14" s="174">
        <v>70</v>
      </c>
      <c r="L14" s="174">
        <v>49</v>
      </c>
      <c r="M14" s="174">
        <v>4</v>
      </c>
      <c r="N14" s="174">
        <v>45</v>
      </c>
    </row>
    <row r="15" spans="2:23" x14ac:dyDescent="0.2">
      <c r="B15" s="4"/>
      <c r="C15" s="5"/>
      <c r="D15" s="42" t="s">
        <v>12</v>
      </c>
      <c r="E15" s="43"/>
      <c r="F15" s="7">
        <v>15</v>
      </c>
      <c r="G15" s="173">
        <v>70</v>
      </c>
      <c r="H15" s="7">
        <v>1056</v>
      </c>
      <c r="I15" s="174">
        <v>342</v>
      </c>
      <c r="J15" s="174">
        <v>337</v>
      </c>
      <c r="K15" s="174">
        <v>377</v>
      </c>
      <c r="L15" s="174">
        <v>150</v>
      </c>
      <c r="M15" s="174">
        <v>8</v>
      </c>
      <c r="N15" s="174">
        <v>142</v>
      </c>
    </row>
    <row r="16" spans="2:23" x14ac:dyDescent="0.2">
      <c r="B16" s="4"/>
      <c r="C16" s="5"/>
      <c r="D16" s="42" t="s">
        <v>13</v>
      </c>
      <c r="E16" s="43"/>
      <c r="F16" s="7">
        <v>7</v>
      </c>
      <c r="G16" s="24">
        <v>28</v>
      </c>
      <c r="H16" s="7">
        <v>398</v>
      </c>
      <c r="I16" s="174">
        <v>102</v>
      </c>
      <c r="J16" s="174">
        <v>151</v>
      </c>
      <c r="K16" s="174">
        <v>145</v>
      </c>
      <c r="L16" s="174">
        <v>54</v>
      </c>
      <c r="M16" s="174">
        <v>5</v>
      </c>
      <c r="N16" s="174">
        <v>49</v>
      </c>
    </row>
    <row r="17" spans="2:23" x14ac:dyDescent="0.2">
      <c r="B17" s="4"/>
      <c r="C17" s="5"/>
      <c r="D17" s="42" t="s">
        <v>14</v>
      </c>
      <c r="E17" s="43"/>
      <c r="F17" s="7">
        <v>3</v>
      </c>
      <c r="G17" s="173">
        <v>8</v>
      </c>
      <c r="H17" s="7">
        <v>55</v>
      </c>
      <c r="I17" s="174">
        <v>11</v>
      </c>
      <c r="J17" s="174">
        <v>17</v>
      </c>
      <c r="K17" s="174">
        <v>27</v>
      </c>
      <c r="L17" s="174">
        <v>12</v>
      </c>
      <c r="M17" s="174">
        <v>2</v>
      </c>
      <c r="N17" s="174">
        <v>10</v>
      </c>
    </row>
    <row r="18" spans="2:23" x14ac:dyDescent="0.2">
      <c r="B18" s="4"/>
      <c r="C18" s="5"/>
      <c r="D18" s="42" t="s">
        <v>15</v>
      </c>
      <c r="E18" s="43"/>
      <c r="F18" s="7">
        <v>6</v>
      </c>
      <c r="G18" s="173">
        <v>18</v>
      </c>
      <c r="H18" s="7">
        <v>254</v>
      </c>
      <c r="I18" s="174">
        <v>61</v>
      </c>
      <c r="J18" s="174">
        <v>98</v>
      </c>
      <c r="K18" s="174">
        <v>95</v>
      </c>
      <c r="L18" s="174">
        <v>30</v>
      </c>
      <c r="M18" s="174">
        <v>2</v>
      </c>
      <c r="N18" s="174">
        <v>28</v>
      </c>
    </row>
    <row r="19" spans="2:23" x14ac:dyDescent="0.2">
      <c r="B19" s="4"/>
      <c r="C19" s="5"/>
      <c r="D19" s="42" t="s">
        <v>16</v>
      </c>
      <c r="E19" s="43"/>
      <c r="F19" s="7">
        <v>6</v>
      </c>
      <c r="G19" s="173">
        <v>23</v>
      </c>
      <c r="H19" s="7">
        <v>303</v>
      </c>
      <c r="I19" s="174">
        <v>93</v>
      </c>
      <c r="J19" s="174">
        <v>82</v>
      </c>
      <c r="K19" s="174">
        <v>128</v>
      </c>
      <c r="L19" s="174">
        <v>46</v>
      </c>
      <c r="M19" s="174">
        <v>6</v>
      </c>
      <c r="N19" s="174">
        <v>40</v>
      </c>
    </row>
    <row r="20" spans="2:23" x14ac:dyDescent="0.2">
      <c r="B20" s="4"/>
      <c r="C20" s="5"/>
      <c r="D20" s="42" t="s">
        <v>17</v>
      </c>
      <c r="E20" s="43"/>
      <c r="F20" s="7">
        <v>1</v>
      </c>
      <c r="G20" s="173">
        <v>3</v>
      </c>
      <c r="H20" s="7">
        <v>25</v>
      </c>
      <c r="I20" s="174">
        <v>9</v>
      </c>
      <c r="J20" s="174">
        <v>8</v>
      </c>
      <c r="K20" s="174">
        <v>8</v>
      </c>
      <c r="L20" s="174">
        <v>4</v>
      </c>
      <c r="M20" s="174">
        <v>2</v>
      </c>
      <c r="N20" s="174">
        <v>2</v>
      </c>
    </row>
    <row r="21" spans="2:23" x14ac:dyDescent="0.2">
      <c r="B21" s="4"/>
      <c r="C21" s="5"/>
      <c r="D21" s="42" t="s">
        <v>18</v>
      </c>
      <c r="E21" s="43"/>
      <c r="F21" s="24" t="s">
        <v>60</v>
      </c>
      <c r="G21" s="24" t="s">
        <v>60</v>
      </c>
      <c r="H21" s="7" t="s">
        <v>60</v>
      </c>
      <c r="I21" s="7" t="s">
        <v>60</v>
      </c>
      <c r="J21" s="7" t="s">
        <v>60</v>
      </c>
      <c r="K21" s="7" t="s">
        <v>60</v>
      </c>
      <c r="L21" s="7" t="s">
        <v>60</v>
      </c>
      <c r="M21" s="7" t="s">
        <v>60</v>
      </c>
      <c r="N21" s="7" t="s">
        <v>60</v>
      </c>
    </row>
    <row r="22" spans="2:23" x14ac:dyDescent="0.2">
      <c r="B22" s="4"/>
      <c r="C22" s="5"/>
      <c r="D22" s="42" t="s">
        <v>19</v>
      </c>
      <c r="E22" s="43"/>
      <c r="F22" s="7">
        <v>3</v>
      </c>
      <c r="G22" s="24">
        <v>19</v>
      </c>
      <c r="H22" s="7">
        <v>267</v>
      </c>
      <c r="I22" s="174">
        <v>82</v>
      </c>
      <c r="J22" s="174">
        <v>83</v>
      </c>
      <c r="K22" s="174">
        <v>102</v>
      </c>
      <c r="L22" s="174">
        <v>42</v>
      </c>
      <c r="M22" s="7" t="s">
        <v>60</v>
      </c>
      <c r="N22" s="174">
        <v>42</v>
      </c>
    </row>
    <row r="23" spans="2:23" ht="12" customHeight="1" x14ac:dyDescent="0.2">
      <c r="B23" s="4"/>
      <c r="C23" s="5"/>
      <c r="D23" s="42" t="s">
        <v>20</v>
      </c>
      <c r="E23" s="54"/>
      <c r="F23" s="7">
        <v>3</v>
      </c>
      <c r="G23" s="24">
        <v>18</v>
      </c>
      <c r="H23" s="7">
        <v>275</v>
      </c>
      <c r="I23" s="174">
        <v>78</v>
      </c>
      <c r="J23" s="174">
        <v>101</v>
      </c>
      <c r="K23" s="174">
        <v>96</v>
      </c>
      <c r="L23" s="174">
        <v>29</v>
      </c>
      <c r="M23" s="18">
        <v>2</v>
      </c>
      <c r="N23" s="174">
        <v>27</v>
      </c>
    </row>
    <row r="24" spans="2:23" x14ac:dyDescent="0.2">
      <c r="B24" s="4"/>
      <c r="C24" s="52" t="s">
        <v>21</v>
      </c>
      <c r="D24" s="52"/>
      <c r="E24" s="53"/>
      <c r="F24" s="17">
        <f>SUM(F25:F31)</f>
        <v>24</v>
      </c>
      <c r="G24" s="26">
        <f t="shared" ref="G24:N24" si="2">SUM(G25:G31)</f>
        <v>95</v>
      </c>
      <c r="H24" s="17">
        <f t="shared" si="2"/>
        <v>1340</v>
      </c>
      <c r="I24" s="17">
        <f t="shared" si="2"/>
        <v>439</v>
      </c>
      <c r="J24" s="17">
        <f t="shared" si="2"/>
        <v>432</v>
      </c>
      <c r="K24" s="17">
        <f t="shared" si="2"/>
        <v>469</v>
      </c>
      <c r="L24" s="17">
        <f t="shared" si="2"/>
        <v>211</v>
      </c>
      <c r="M24" s="17">
        <f t="shared" si="2"/>
        <v>20</v>
      </c>
      <c r="N24" s="17">
        <f t="shared" si="2"/>
        <v>191</v>
      </c>
      <c r="R24" s="171"/>
      <c r="S24" s="171"/>
      <c r="T24" s="171"/>
      <c r="U24" s="25"/>
      <c r="V24" s="25"/>
      <c r="W24" s="25"/>
    </row>
    <row r="25" spans="2:23" x14ac:dyDescent="0.2">
      <c r="B25" s="4"/>
      <c r="C25" s="5"/>
      <c r="D25" s="42" t="s">
        <v>22</v>
      </c>
      <c r="E25" s="43"/>
      <c r="F25" s="7">
        <v>2</v>
      </c>
      <c r="G25" s="24">
        <v>6</v>
      </c>
      <c r="H25" s="7">
        <v>99</v>
      </c>
      <c r="I25" s="174">
        <v>24</v>
      </c>
      <c r="J25" s="174">
        <v>35</v>
      </c>
      <c r="K25" s="174">
        <v>40</v>
      </c>
      <c r="L25" s="174">
        <v>24</v>
      </c>
      <c r="M25" s="174">
        <v>2</v>
      </c>
      <c r="N25" s="174">
        <v>22</v>
      </c>
    </row>
    <row r="26" spans="2:23" x14ac:dyDescent="0.2">
      <c r="B26" s="4"/>
      <c r="C26" s="5"/>
      <c r="D26" s="42" t="s">
        <v>23</v>
      </c>
      <c r="E26" s="43"/>
      <c r="F26" s="7" t="s">
        <v>60</v>
      </c>
      <c r="G26" s="24" t="s">
        <v>60</v>
      </c>
      <c r="H26" s="7" t="s">
        <v>60</v>
      </c>
      <c r="I26" s="7" t="s">
        <v>60</v>
      </c>
      <c r="J26" s="7" t="s">
        <v>60</v>
      </c>
      <c r="K26" s="7" t="s">
        <v>60</v>
      </c>
      <c r="L26" s="7" t="s">
        <v>60</v>
      </c>
      <c r="M26" s="7" t="s">
        <v>60</v>
      </c>
      <c r="N26" s="7" t="s">
        <v>60</v>
      </c>
    </row>
    <row r="27" spans="2:23" x14ac:dyDescent="0.2">
      <c r="B27" s="4"/>
      <c r="C27" s="5"/>
      <c r="D27" s="42" t="s">
        <v>24</v>
      </c>
      <c r="E27" s="43"/>
      <c r="F27" s="7" t="s">
        <v>60</v>
      </c>
      <c r="G27" s="24" t="s">
        <v>60</v>
      </c>
      <c r="H27" s="7" t="s">
        <v>60</v>
      </c>
      <c r="I27" s="7" t="s">
        <v>60</v>
      </c>
      <c r="J27" s="7" t="s">
        <v>60</v>
      </c>
      <c r="K27" s="7" t="s">
        <v>60</v>
      </c>
      <c r="L27" s="18" t="s">
        <v>60</v>
      </c>
      <c r="M27" s="18" t="s">
        <v>60</v>
      </c>
      <c r="N27" s="18" t="s">
        <v>60</v>
      </c>
    </row>
    <row r="28" spans="2:23" x14ac:dyDescent="0.2">
      <c r="B28" s="4"/>
      <c r="C28" s="5"/>
      <c r="D28" s="42" t="s">
        <v>25</v>
      </c>
      <c r="E28" s="43"/>
      <c r="F28" s="7">
        <v>13</v>
      </c>
      <c r="G28" s="24">
        <v>42</v>
      </c>
      <c r="H28" s="7">
        <v>445</v>
      </c>
      <c r="I28" s="174">
        <v>152</v>
      </c>
      <c r="J28" s="174">
        <v>133</v>
      </c>
      <c r="K28" s="174">
        <v>160</v>
      </c>
      <c r="L28" s="174">
        <v>80</v>
      </c>
      <c r="M28" s="174">
        <v>10</v>
      </c>
      <c r="N28" s="174">
        <v>70</v>
      </c>
    </row>
    <row r="29" spans="2:23" x14ac:dyDescent="0.2">
      <c r="B29" s="4"/>
      <c r="C29" s="5"/>
      <c r="D29" s="42" t="s">
        <v>26</v>
      </c>
      <c r="E29" s="43"/>
      <c r="F29" s="7" t="s">
        <v>60</v>
      </c>
      <c r="G29" s="24" t="s">
        <v>60</v>
      </c>
      <c r="H29" s="7" t="s">
        <v>60</v>
      </c>
      <c r="I29" s="7" t="s">
        <v>60</v>
      </c>
      <c r="J29" s="7" t="s">
        <v>60</v>
      </c>
      <c r="K29" s="7" t="s">
        <v>60</v>
      </c>
      <c r="L29" s="7" t="s">
        <v>60</v>
      </c>
      <c r="M29" s="7" t="s">
        <v>60</v>
      </c>
      <c r="N29" s="7" t="s">
        <v>60</v>
      </c>
    </row>
    <row r="30" spans="2:23" x14ac:dyDescent="0.2">
      <c r="B30" s="4"/>
      <c r="C30" s="5"/>
      <c r="D30" s="42" t="s">
        <v>27</v>
      </c>
      <c r="E30" s="43"/>
      <c r="F30" s="7">
        <v>2</v>
      </c>
      <c r="G30" s="24">
        <v>10</v>
      </c>
      <c r="H30" s="7">
        <v>147</v>
      </c>
      <c r="I30" s="174">
        <v>48</v>
      </c>
      <c r="J30" s="174">
        <v>44</v>
      </c>
      <c r="K30" s="174">
        <v>55</v>
      </c>
      <c r="L30" s="174">
        <v>16</v>
      </c>
      <c r="M30" s="7" t="s">
        <v>60</v>
      </c>
      <c r="N30" s="174">
        <v>16</v>
      </c>
    </row>
    <row r="31" spans="2:23" x14ac:dyDescent="0.2">
      <c r="B31" s="4"/>
      <c r="C31" s="5"/>
      <c r="D31" s="42" t="s">
        <v>28</v>
      </c>
      <c r="E31" s="43"/>
      <c r="F31" s="7">
        <v>7</v>
      </c>
      <c r="G31" s="24">
        <v>37</v>
      </c>
      <c r="H31" s="7">
        <v>649</v>
      </c>
      <c r="I31" s="174">
        <v>215</v>
      </c>
      <c r="J31" s="174">
        <v>220</v>
      </c>
      <c r="K31" s="174">
        <v>214</v>
      </c>
      <c r="L31" s="174">
        <v>91</v>
      </c>
      <c r="M31" s="174">
        <v>8</v>
      </c>
      <c r="N31" s="174">
        <v>83</v>
      </c>
    </row>
    <row r="32" spans="2:23" x14ac:dyDescent="0.2">
      <c r="F32" s="9"/>
      <c r="I32" s="83"/>
    </row>
    <row r="33" spans="2:14" x14ac:dyDescent="0.2">
      <c r="B33" s="15" t="s">
        <v>87</v>
      </c>
      <c r="I33" s="10"/>
      <c r="J33" s="10"/>
      <c r="K33" s="10"/>
      <c r="L33" s="10"/>
      <c r="M33" s="10"/>
      <c r="N33" s="10"/>
    </row>
    <row r="34" spans="2:14" ht="13" x14ac:dyDescent="0.2">
      <c r="B34" s="175" t="s">
        <v>88</v>
      </c>
      <c r="C34" s="176"/>
      <c r="D34" s="176"/>
      <c r="E34" s="176"/>
      <c r="F34" s="176"/>
      <c r="G34" s="176"/>
      <c r="H34" s="176"/>
    </row>
    <row r="35" spans="2:14" x14ac:dyDescent="0.2">
      <c r="F35" s="9"/>
      <c r="G35" s="9"/>
      <c r="H35" s="9"/>
      <c r="I35" s="9"/>
      <c r="J35" s="9"/>
      <c r="K35" s="9"/>
      <c r="L35" s="9"/>
      <c r="M35" s="9"/>
      <c r="N35" s="9"/>
    </row>
    <row r="36" spans="2:14" x14ac:dyDescent="0.2">
      <c r="F36" s="9"/>
      <c r="G36" s="9"/>
      <c r="H36" s="9"/>
      <c r="I36" s="9"/>
      <c r="J36" s="9"/>
      <c r="K36" s="9"/>
      <c r="L36" s="9"/>
      <c r="M36" s="9"/>
      <c r="N36" s="9"/>
    </row>
    <row r="37" spans="2:14" x14ac:dyDescent="0.2">
      <c r="F37" s="9"/>
      <c r="G37" s="9"/>
      <c r="H37" s="9"/>
      <c r="I37" s="9"/>
      <c r="J37" s="9"/>
      <c r="K37" s="9"/>
      <c r="L37" s="9"/>
      <c r="M37" s="9"/>
      <c r="N37" s="9"/>
    </row>
    <row r="38" spans="2:14" x14ac:dyDescent="0.2">
      <c r="F38" s="9"/>
      <c r="G38" s="9"/>
      <c r="H38" s="9"/>
      <c r="I38" s="9"/>
      <c r="J38" s="9"/>
      <c r="K38" s="9"/>
      <c r="L38" s="9"/>
      <c r="M38" s="9"/>
      <c r="N38" s="9"/>
    </row>
    <row r="39" spans="2:14" ht="13" x14ac:dyDescent="0.2">
      <c r="F39" s="177"/>
      <c r="G39" s="177"/>
      <c r="H39" s="177"/>
      <c r="I39" s="177"/>
      <c r="J39" s="177"/>
      <c r="K39" s="177"/>
      <c r="L39" s="177"/>
      <c r="M39" s="177"/>
      <c r="N39" s="177"/>
    </row>
    <row r="40" spans="2:14" ht="13" x14ac:dyDescent="0.2">
      <c r="F40" s="11"/>
      <c r="G40" s="178"/>
    </row>
    <row r="41" spans="2:14" ht="13" x14ac:dyDescent="0.2">
      <c r="F41" s="11"/>
      <c r="G41" s="178"/>
    </row>
    <row r="42" spans="2:14" ht="13" x14ac:dyDescent="0.2">
      <c r="F42" s="11"/>
      <c r="G42" s="178"/>
    </row>
    <row r="43" spans="2:14" ht="13" x14ac:dyDescent="0.2">
      <c r="F43" s="11"/>
      <c r="G43" s="178"/>
    </row>
    <row r="44" spans="2:14" ht="13" x14ac:dyDescent="0.2">
      <c r="F44" s="11"/>
      <c r="G44" s="178"/>
    </row>
    <row r="45" spans="2:14" ht="13" x14ac:dyDescent="0.2">
      <c r="F45" s="11"/>
      <c r="G45" s="178"/>
    </row>
  </sheetData>
  <mergeCells count="32">
    <mergeCell ref="D31:E31"/>
    <mergeCell ref="B34:H34"/>
    <mergeCell ref="D25:E25"/>
    <mergeCell ref="D26:E26"/>
    <mergeCell ref="D27:E27"/>
    <mergeCell ref="D28:E28"/>
    <mergeCell ref="D29:E29"/>
    <mergeCell ref="D30:E30"/>
    <mergeCell ref="D19:E19"/>
    <mergeCell ref="D20:E20"/>
    <mergeCell ref="D21:E21"/>
    <mergeCell ref="D22:E22"/>
    <mergeCell ref="D23:E23"/>
    <mergeCell ref="C24:E24"/>
    <mergeCell ref="D13:E13"/>
    <mergeCell ref="D14:E14"/>
    <mergeCell ref="D15:E15"/>
    <mergeCell ref="D16:E16"/>
    <mergeCell ref="D17:E17"/>
    <mergeCell ref="D18:E18"/>
    <mergeCell ref="B7:E7"/>
    <mergeCell ref="D8:E8"/>
    <mergeCell ref="D9:E9"/>
    <mergeCell ref="D10:E10"/>
    <mergeCell ref="C11:E11"/>
    <mergeCell ref="D12:E12"/>
    <mergeCell ref="B3:E4"/>
    <mergeCell ref="F3:F4"/>
    <mergeCell ref="G3:G4"/>
    <mergeCell ref="H3:K3"/>
    <mergeCell ref="L3:N3"/>
    <mergeCell ref="B6:E6"/>
  </mergeCells>
  <phoneticPr fontId="7"/>
  <pageMargins left="0.78740157480314965" right="0.59055118110236227" top="0.98425196850393704" bottom="0.78740157480314965" header="0.51181102362204722" footer="0.51181102362204722"/>
  <pageSetup paperSize="9" orientation="portrait" r:id="rId1"/>
  <headerFooter alignWithMargins="0">
    <oddHeader>&amp;L&amp;F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85C4F-78F6-49FE-B38A-CDC68797667D}">
  <sheetPr>
    <pageSetUpPr fitToPage="1"/>
  </sheetPr>
  <dimension ref="B1:M30"/>
  <sheetViews>
    <sheetView zoomScaleNormal="100" zoomScaleSheetLayoutView="100" workbookViewId="0"/>
  </sheetViews>
  <sheetFormatPr defaultColWidth="9" defaultRowHeight="12" x14ac:dyDescent="0.2"/>
  <cols>
    <col min="1" max="1" width="2.6328125" style="57" customWidth="1"/>
    <col min="2" max="3" width="1.90625" style="57" customWidth="1"/>
    <col min="4" max="4" width="11.6328125" style="57" customWidth="1"/>
    <col min="5" max="5" width="12.1796875" style="57" bestFit="1" customWidth="1"/>
    <col min="6" max="6" width="10.08984375" style="57" bestFit="1" customWidth="1"/>
    <col min="7" max="7" width="9.08984375" style="57" customWidth="1"/>
    <col min="8" max="8" width="8.54296875" style="57" customWidth="1"/>
    <col min="9" max="9" width="7.81640625" style="57" customWidth="1"/>
    <col min="10" max="10" width="8.81640625" style="57" customWidth="1"/>
    <col min="11" max="11" width="7.81640625" style="57" customWidth="1"/>
    <col min="12" max="12" width="9.08984375" style="57" customWidth="1"/>
    <col min="13" max="13" width="9.08984375" style="57" bestFit="1" customWidth="1"/>
    <col min="14" max="14" width="7.90625" style="57" bestFit="1" customWidth="1"/>
    <col min="15" max="256" width="9" style="57"/>
    <col min="257" max="257" width="2.6328125" style="57" customWidth="1"/>
    <col min="258" max="259" width="1.90625" style="57" customWidth="1"/>
    <col min="260" max="260" width="11.6328125" style="57" customWidth="1"/>
    <col min="261" max="261" width="12.1796875" style="57" bestFit="1" customWidth="1"/>
    <col min="262" max="262" width="10.08984375" style="57" bestFit="1" customWidth="1"/>
    <col min="263" max="263" width="9.08984375" style="57" customWidth="1"/>
    <col min="264" max="264" width="8.54296875" style="57" customWidth="1"/>
    <col min="265" max="265" width="7.81640625" style="57" customWidth="1"/>
    <col min="266" max="266" width="8.81640625" style="57" customWidth="1"/>
    <col min="267" max="267" width="7.81640625" style="57" customWidth="1"/>
    <col min="268" max="268" width="9.08984375" style="57" customWidth="1"/>
    <col min="269" max="269" width="9.08984375" style="57" bestFit="1" customWidth="1"/>
    <col min="270" max="270" width="7.90625" style="57" bestFit="1" customWidth="1"/>
    <col min="271" max="512" width="9" style="57"/>
    <col min="513" max="513" width="2.6328125" style="57" customWidth="1"/>
    <col min="514" max="515" width="1.90625" style="57" customWidth="1"/>
    <col min="516" max="516" width="11.6328125" style="57" customWidth="1"/>
    <col min="517" max="517" width="12.1796875" style="57" bestFit="1" customWidth="1"/>
    <col min="518" max="518" width="10.08984375" style="57" bestFit="1" customWidth="1"/>
    <col min="519" max="519" width="9.08984375" style="57" customWidth="1"/>
    <col min="520" max="520" width="8.54296875" style="57" customWidth="1"/>
    <col min="521" max="521" width="7.81640625" style="57" customWidth="1"/>
    <col min="522" max="522" width="8.81640625" style="57" customWidth="1"/>
    <col min="523" max="523" width="7.81640625" style="57" customWidth="1"/>
    <col min="524" max="524" width="9.08984375" style="57" customWidth="1"/>
    <col min="525" max="525" width="9.08984375" style="57" bestFit="1" customWidth="1"/>
    <col min="526" max="526" width="7.90625" style="57" bestFit="1" customWidth="1"/>
    <col min="527" max="768" width="9" style="57"/>
    <col min="769" max="769" width="2.6328125" style="57" customWidth="1"/>
    <col min="770" max="771" width="1.90625" style="57" customWidth="1"/>
    <col min="772" max="772" width="11.6328125" style="57" customWidth="1"/>
    <col min="773" max="773" width="12.1796875" style="57" bestFit="1" customWidth="1"/>
    <col min="774" max="774" width="10.08984375" style="57" bestFit="1" customWidth="1"/>
    <col min="775" max="775" width="9.08984375" style="57" customWidth="1"/>
    <col min="776" max="776" width="8.54296875" style="57" customWidth="1"/>
    <col min="777" max="777" width="7.81640625" style="57" customWidth="1"/>
    <col min="778" max="778" width="8.81640625" style="57" customWidth="1"/>
    <col min="779" max="779" width="7.81640625" style="57" customWidth="1"/>
    <col min="780" max="780" width="9.08984375" style="57" customWidth="1"/>
    <col min="781" max="781" width="9.08984375" style="57" bestFit="1" customWidth="1"/>
    <col min="782" max="782" width="7.90625" style="57" bestFit="1" customWidth="1"/>
    <col min="783" max="1024" width="9" style="57"/>
    <col min="1025" max="1025" width="2.6328125" style="57" customWidth="1"/>
    <col min="1026" max="1027" width="1.90625" style="57" customWidth="1"/>
    <col min="1028" max="1028" width="11.6328125" style="57" customWidth="1"/>
    <col min="1029" max="1029" width="12.1796875" style="57" bestFit="1" customWidth="1"/>
    <col min="1030" max="1030" width="10.08984375" style="57" bestFit="1" customWidth="1"/>
    <col min="1031" max="1031" width="9.08984375" style="57" customWidth="1"/>
    <col min="1032" max="1032" width="8.54296875" style="57" customWidth="1"/>
    <col min="1033" max="1033" width="7.81640625" style="57" customWidth="1"/>
    <col min="1034" max="1034" width="8.81640625" style="57" customWidth="1"/>
    <col min="1035" max="1035" width="7.81640625" style="57" customWidth="1"/>
    <col min="1036" max="1036" width="9.08984375" style="57" customWidth="1"/>
    <col min="1037" max="1037" width="9.08984375" style="57" bestFit="1" customWidth="1"/>
    <col min="1038" max="1038" width="7.90625" style="57" bestFit="1" customWidth="1"/>
    <col min="1039" max="1280" width="9" style="57"/>
    <col min="1281" max="1281" width="2.6328125" style="57" customWidth="1"/>
    <col min="1282" max="1283" width="1.90625" style="57" customWidth="1"/>
    <col min="1284" max="1284" width="11.6328125" style="57" customWidth="1"/>
    <col min="1285" max="1285" width="12.1796875" style="57" bestFit="1" customWidth="1"/>
    <col min="1286" max="1286" width="10.08984375" style="57" bestFit="1" customWidth="1"/>
    <col min="1287" max="1287" width="9.08984375" style="57" customWidth="1"/>
    <col min="1288" max="1288" width="8.54296875" style="57" customWidth="1"/>
    <col min="1289" max="1289" width="7.81640625" style="57" customWidth="1"/>
    <col min="1290" max="1290" width="8.81640625" style="57" customWidth="1"/>
    <col min="1291" max="1291" width="7.81640625" style="57" customWidth="1"/>
    <col min="1292" max="1292" width="9.08984375" style="57" customWidth="1"/>
    <col min="1293" max="1293" width="9.08984375" style="57" bestFit="1" customWidth="1"/>
    <col min="1294" max="1294" width="7.90625" style="57" bestFit="1" customWidth="1"/>
    <col min="1295" max="1536" width="9" style="57"/>
    <col min="1537" max="1537" width="2.6328125" style="57" customWidth="1"/>
    <col min="1538" max="1539" width="1.90625" style="57" customWidth="1"/>
    <col min="1540" max="1540" width="11.6328125" style="57" customWidth="1"/>
    <col min="1541" max="1541" width="12.1796875" style="57" bestFit="1" customWidth="1"/>
    <col min="1542" max="1542" width="10.08984375" style="57" bestFit="1" customWidth="1"/>
    <col min="1543" max="1543" width="9.08984375" style="57" customWidth="1"/>
    <col min="1544" max="1544" width="8.54296875" style="57" customWidth="1"/>
    <col min="1545" max="1545" width="7.81640625" style="57" customWidth="1"/>
    <col min="1546" max="1546" width="8.81640625" style="57" customWidth="1"/>
    <col min="1547" max="1547" width="7.81640625" style="57" customWidth="1"/>
    <col min="1548" max="1548" width="9.08984375" style="57" customWidth="1"/>
    <col min="1549" max="1549" width="9.08984375" style="57" bestFit="1" customWidth="1"/>
    <col min="1550" max="1550" width="7.90625" style="57" bestFit="1" customWidth="1"/>
    <col min="1551" max="1792" width="9" style="57"/>
    <col min="1793" max="1793" width="2.6328125" style="57" customWidth="1"/>
    <col min="1794" max="1795" width="1.90625" style="57" customWidth="1"/>
    <col min="1796" max="1796" width="11.6328125" style="57" customWidth="1"/>
    <col min="1797" max="1797" width="12.1796875" style="57" bestFit="1" customWidth="1"/>
    <col min="1798" max="1798" width="10.08984375" style="57" bestFit="1" customWidth="1"/>
    <col min="1799" max="1799" width="9.08984375" style="57" customWidth="1"/>
    <col min="1800" max="1800" width="8.54296875" style="57" customWidth="1"/>
    <col min="1801" max="1801" width="7.81640625" style="57" customWidth="1"/>
    <col min="1802" max="1802" width="8.81640625" style="57" customWidth="1"/>
    <col min="1803" max="1803" width="7.81640625" style="57" customWidth="1"/>
    <col min="1804" max="1804" width="9.08984375" style="57" customWidth="1"/>
    <col min="1805" max="1805" width="9.08984375" style="57" bestFit="1" customWidth="1"/>
    <col min="1806" max="1806" width="7.90625" style="57" bestFit="1" customWidth="1"/>
    <col min="1807" max="2048" width="9" style="57"/>
    <col min="2049" max="2049" width="2.6328125" style="57" customWidth="1"/>
    <col min="2050" max="2051" width="1.90625" style="57" customWidth="1"/>
    <col min="2052" max="2052" width="11.6328125" style="57" customWidth="1"/>
    <col min="2053" max="2053" width="12.1796875" style="57" bestFit="1" customWidth="1"/>
    <col min="2054" max="2054" width="10.08984375" style="57" bestFit="1" customWidth="1"/>
    <col min="2055" max="2055" width="9.08984375" style="57" customWidth="1"/>
    <col min="2056" max="2056" width="8.54296875" style="57" customWidth="1"/>
    <col min="2057" max="2057" width="7.81640625" style="57" customWidth="1"/>
    <col min="2058" max="2058" width="8.81640625" style="57" customWidth="1"/>
    <col min="2059" max="2059" width="7.81640625" style="57" customWidth="1"/>
    <col min="2060" max="2060" width="9.08984375" style="57" customWidth="1"/>
    <col min="2061" max="2061" width="9.08984375" style="57" bestFit="1" customWidth="1"/>
    <col min="2062" max="2062" width="7.90625" style="57" bestFit="1" customWidth="1"/>
    <col min="2063" max="2304" width="9" style="57"/>
    <col min="2305" max="2305" width="2.6328125" style="57" customWidth="1"/>
    <col min="2306" max="2307" width="1.90625" style="57" customWidth="1"/>
    <col min="2308" max="2308" width="11.6328125" style="57" customWidth="1"/>
    <col min="2309" max="2309" width="12.1796875" style="57" bestFit="1" customWidth="1"/>
    <col min="2310" max="2310" width="10.08984375" style="57" bestFit="1" customWidth="1"/>
    <col min="2311" max="2311" width="9.08984375" style="57" customWidth="1"/>
    <col min="2312" max="2312" width="8.54296875" style="57" customWidth="1"/>
    <col min="2313" max="2313" width="7.81640625" style="57" customWidth="1"/>
    <col min="2314" max="2314" width="8.81640625" style="57" customWidth="1"/>
    <col min="2315" max="2315" width="7.81640625" style="57" customWidth="1"/>
    <col min="2316" max="2316" width="9.08984375" style="57" customWidth="1"/>
    <col min="2317" max="2317" width="9.08984375" style="57" bestFit="1" customWidth="1"/>
    <col min="2318" max="2318" width="7.90625" style="57" bestFit="1" customWidth="1"/>
    <col min="2319" max="2560" width="9" style="57"/>
    <col min="2561" max="2561" width="2.6328125" style="57" customWidth="1"/>
    <col min="2562" max="2563" width="1.90625" style="57" customWidth="1"/>
    <col min="2564" max="2564" width="11.6328125" style="57" customWidth="1"/>
    <col min="2565" max="2565" width="12.1796875" style="57" bestFit="1" customWidth="1"/>
    <col min="2566" max="2566" width="10.08984375" style="57" bestFit="1" customWidth="1"/>
    <col min="2567" max="2567" width="9.08984375" style="57" customWidth="1"/>
    <col min="2568" max="2568" width="8.54296875" style="57" customWidth="1"/>
    <col min="2569" max="2569" width="7.81640625" style="57" customWidth="1"/>
    <col min="2570" max="2570" width="8.81640625" style="57" customWidth="1"/>
    <col min="2571" max="2571" width="7.81640625" style="57" customWidth="1"/>
    <col min="2572" max="2572" width="9.08984375" style="57" customWidth="1"/>
    <col min="2573" max="2573" width="9.08984375" style="57" bestFit="1" customWidth="1"/>
    <col min="2574" max="2574" width="7.90625" style="57" bestFit="1" customWidth="1"/>
    <col min="2575" max="2816" width="9" style="57"/>
    <col min="2817" max="2817" width="2.6328125" style="57" customWidth="1"/>
    <col min="2818" max="2819" width="1.90625" style="57" customWidth="1"/>
    <col min="2820" max="2820" width="11.6328125" style="57" customWidth="1"/>
    <col min="2821" max="2821" width="12.1796875" style="57" bestFit="1" customWidth="1"/>
    <col min="2822" max="2822" width="10.08984375" style="57" bestFit="1" customWidth="1"/>
    <col min="2823" max="2823" width="9.08984375" style="57" customWidth="1"/>
    <col min="2824" max="2824" width="8.54296875" style="57" customWidth="1"/>
    <col min="2825" max="2825" width="7.81640625" style="57" customWidth="1"/>
    <col min="2826" max="2826" width="8.81640625" style="57" customWidth="1"/>
    <col min="2827" max="2827" width="7.81640625" style="57" customWidth="1"/>
    <col min="2828" max="2828" width="9.08984375" style="57" customWidth="1"/>
    <col min="2829" max="2829" width="9.08984375" style="57" bestFit="1" customWidth="1"/>
    <col min="2830" max="2830" width="7.90625" style="57" bestFit="1" customWidth="1"/>
    <col min="2831" max="3072" width="9" style="57"/>
    <col min="3073" max="3073" width="2.6328125" style="57" customWidth="1"/>
    <col min="3074" max="3075" width="1.90625" style="57" customWidth="1"/>
    <col min="3076" max="3076" width="11.6328125" style="57" customWidth="1"/>
    <col min="3077" max="3077" width="12.1796875" style="57" bestFit="1" customWidth="1"/>
    <col min="3078" max="3078" width="10.08984375" style="57" bestFit="1" customWidth="1"/>
    <col min="3079" max="3079" width="9.08984375" style="57" customWidth="1"/>
    <col min="3080" max="3080" width="8.54296875" style="57" customWidth="1"/>
    <col min="3081" max="3081" width="7.81640625" style="57" customWidth="1"/>
    <col min="3082" max="3082" width="8.81640625" style="57" customWidth="1"/>
    <col min="3083" max="3083" width="7.81640625" style="57" customWidth="1"/>
    <col min="3084" max="3084" width="9.08984375" style="57" customWidth="1"/>
    <col min="3085" max="3085" width="9.08984375" style="57" bestFit="1" customWidth="1"/>
    <col min="3086" max="3086" width="7.90625" style="57" bestFit="1" customWidth="1"/>
    <col min="3087" max="3328" width="9" style="57"/>
    <col min="3329" max="3329" width="2.6328125" style="57" customWidth="1"/>
    <col min="3330" max="3331" width="1.90625" style="57" customWidth="1"/>
    <col min="3332" max="3332" width="11.6328125" style="57" customWidth="1"/>
    <col min="3333" max="3333" width="12.1796875" style="57" bestFit="1" customWidth="1"/>
    <col min="3334" max="3334" width="10.08984375" style="57" bestFit="1" customWidth="1"/>
    <col min="3335" max="3335" width="9.08984375" style="57" customWidth="1"/>
    <col min="3336" max="3336" width="8.54296875" style="57" customWidth="1"/>
    <col min="3337" max="3337" width="7.81640625" style="57" customWidth="1"/>
    <col min="3338" max="3338" width="8.81640625" style="57" customWidth="1"/>
    <col min="3339" max="3339" width="7.81640625" style="57" customWidth="1"/>
    <col min="3340" max="3340" width="9.08984375" style="57" customWidth="1"/>
    <col min="3341" max="3341" width="9.08984375" style="57" bestFit="1" customWidth="1"/>
    <col min="3342" max="3342" width="7.90625" style="57" bestFit="1" customWidth="1"/>
    <col min="3343" max="3584" width="9" style="57"/>
    <col min="3585" max="3585" width="2.6328125" style="57" customWidth="1"/>
    <col min="3586" max="3587" width="1.90625" style="57" customWidth="1"/>
    <col min="3588" max="3588" width="11.6328125" style="57" customWidth="1"/>
    <col min="3589" max="3589" width="12.1796875" style="57" bestFit="1" customWidth="1"/>
    <col min="3590" max="3590" width="10.08984375" style="57" bestFit="1" customWidth="1"/>
    <col min="3591" max="3591" width="9.08984375" style="57" customWidth="1"/>
    <col min="3592" max="3592" width="8.54296875" style="57" customWidth="1"/>
    <col min="3593" max="3593" width="7.81640625" style="57" customWidth="1"/>
    <col min="3594" max="3594" width="8.81640625" style="57" customWidth="1"/>
    <col min="3595" max="3595" width="7.81640625" style="57" customWidth="1"/>
    <col min="3596" max="3596" width="9.08984375" style="57" customWidth="1"/>
    <col min="3597" max="3597" width="9.08984375" style="57" bestFit="1" customWidth="1"/>
    <col min="3598" max="3598" width="7.90625" style="57" bestFit="1" customWidth="1"/>
    <col min="3599" max="3840" width="9" style="57"/>
    <col min="3841" max="3841" width="2.6328125" style="57" customWidth="1"/>
    <col min="3842" max="3843" width="1.90625" style="57" customWidth="1"/>
    <col min="3844" max="3844" width="11.6328125" style="57" customWidth="1"/>
    <col min="3845" max="3845" width="12.1796875" style="57" bestFit="1" customWidth="1"/>
    <col min="3846" max="3846" width="10.08984375" style="57" bestFit="1" customWidth="1"/>
    <col min="3847" max="3847" width="9.08984375" style="57" customWidth="1"/>
    <col min="3848" max="3848" width="8.54296875" style="57" customWidth="1"/>
    <col min="3849" max="3849" width="7.81640625" style="57" customWidth="1"/>
    <col min="3850" max="3850" width="8.81640625" style="57" customWidth="1"/>
    <col min="3851" max="3851" width="7.81640625" style="57" customWidth="1"/>
    <col min="3852" max="3852" width="9.08984375" style="57" customWidth="1"/>
    <col min="3853" max="3853" width="9.08984375" style="57" bestFit="1" customWidth="1"/>
    <col min="3854" max="3854" width="7.90625" style="57" bestFit="1" customWidth="1"/>
    <col min="3855" max="4096" width="9" style="57"/>
    <col min="4097" max="4097" width="2.6328125" style="57" customWidth="1"/>
    <col min="4098" max="4099" width="1.90625" style="57" customWidth="1"/>
    <col min="4100" max="4100" width="11.6328125" style="57" customWidth="1"/>
    <col min="4101" max="4101" width="12.1796875" style="57" bestFit="1" customWidth="1"/>
    <col min="4102" max="4102" width="10.08984375" style="57" bestFit="1" customWidth="1"/>
    <col min="4103" max="4103" width="9.08984375" style="57" customWidth="1"/>
    <col min="4104" max="4104" width="8.54296875" style="57" customWidth="1"/>
    <col min="4105" max="4105" width="7.81640625" style="57" customWidth="1"/>
    <col min="4106" max="4106" width="8.81640625" style="57" customWidth="1"/>
    <col min="4107" max="4107" width="7.81640625" style="57" customWidth="1"/>
    <col min="4108" max="4108" width="9.08984375" style="57" customWidth="1"/>
    <col min="4109" max="4109" width="9.08984375" style="57" bestFit="1" customWidth="1"/>
    <col min="4110" max="4110" width="7.90625" style="57" bestFit="1" customWidth="1"/>
    <col min="4111" max="4352" width="9" style="57"/>
    <col min="4353" max="4353" width="2.6328125" style="57" customWidth="1"/>
    <col min="4354" max="4355" width="1.90625" style="57" customWidth="1"/>
    <col min="4356" max="4356" width="11.6328125" style="57" customWidth="1"/>
    <col min="4357" max="4357" width="12.1796875" style="57" bestFit="1" customWidth="1"/>
    <col min="4358" max="4358" width="10.08984375" style="57" bestFit="1" customWidth="1"/>
    <col min="4359" max="4359" width="9.08984375" style="57" customWidth="1"/>
    <col min="4360" max="4360" width="8.54296875" style="57" customWidth="1"/>
    <col min="4361" max="4361" width="7.81640625" style="57" customWidth="1"/>
    <col min="4362" max="4362" width="8.81640625" style="57" customWidth="1"/>
    <col min="4363" max="4363" width="7.81640625" style="57" customWidth="1"/>
    <col min="4364" max="4364" width="9.08984375" style="57" customWidth="1"/>
    <col min="4365" max="4365" width="9.08984375" style="57" bestFit="1" customWidth="1"/>
    <col min="4366" max="4366" width="7.90625" style="57" bestFit="1" customWidth="1"/>
    <col min="4367" max="4608" width="9" style="57"/>
    <col min="4609" max="4609" width="2.6328125" style="57" customWidth="1"/>
    <col min="4610" max="4611" width="1.90625" style="57" customWidth="1"/>
    <col min="4612" max="4612" width="11.6328125" style="57" customWidth="1"/>
    <col min="4613" max="4613" width="12.1796875" style="57" bestFit="1" customWidth="1"/>
    <col min="4614" max="4614" width="10.08984375" style="57" bestFit="1" customWidth="1"/>
    <col min="4615" max="4615" width="9.08984375" style="57" customWidth="1"/>
    <col min="4616" max="4616" width="8.54296875" style="57" customWidth="1"/>
    <col min="4617" max="4617" width="7.81640625" style="57" customWidth="1"/>
    <col min="4618" max="4618" width="8.81640625" style="57" customWidth="1"/>
    <col min="4619" max="4619" width="7.81640625" style="57" customWidth="1"/>
    <col min="4620" max="4620" width="9.08984375" style="57" customWidth="1"/>
    <col min="4621" max="4621" width="9.08984375" style="57" bestFit="1" customWidth="1"/>
    <col min="4622" max="4622" width="7.90625" style="57" bestFit="1" customWidth="1"/>
    <col min="4623" max="4864" width="9" style="57"/>
    <col min="4865" max="4865" width="2.6328125" style="57" customWidth="1"/>
    <col min="4866" max="4867" width="1.90625" style="57" customWidth="1"/>
    <col min="4868" max="4868" width="11.6328125" style="57" customWidth="1"/>
    <col min="4869" max="4869" width="12.1796875" style="57" bestFit="1" customWidth="1"/>
    <col min="4870" max="4870" width="10.08984375" style="57" bestFit="1" customWidth="1"/>
    <col min="4871" max="4871" width="9.08984375" style="57" customWidth="1"/>
    <col min="4872" max="4872" width="8.54296875" style="57" customWidth="1"/>
    <col min="4873" max="4873" width="7.81640625" style="57" customWidth="1"/>
    <col min="4874" max="4874" width="8.81640625" style="57" customWidth="1"/>
    <col min="4875" max="4875" width="7.81640625" style="57" customWidth="1"/>
    <col min="4876" max="4876" width="9.08984375" style="57" customWidth="1"/>
    <col min="4877" max="4877" width="9.08984375" style="57" bestFit="1" customWidth="1"/>
    <col min="4878" max="4878" width="7.90625" style="57" bestFit="1" customWidth="1"/>
    <col min="4879" max="5120" width="9" style="57"/>
    <col min="5121" max="5121" width="2.6328125" style="57" customWidth="1"/>
    <col min="5122" max="5123" width="1.90625" style="57" customWidth="1"/>
    <col min="5124" max="5124" width="11.6328125" style="57" customWidth="1"/>
    <col min="5125" max="5125" width="12.1796875" style="57" bestFit="1" customWidth="1"/>
    <col min="5126" max="5126" width="10.08984375" style="57" bestFit="1" customWidth="1"/>
    <col min="5127" max="5127" width="9.08984375" style="57" customWidth="1"/>
    <col min="5128" max="5128" width="8.54296875" style="57" customWidth="1"/>
    <col min="5129" max="5129" width="7.81640625" style="57" customWidth="1"/>
    <col min="5130" max="5130" width="8.81640625" style="57" customWidth="1"/>
    <col min="5131" max="5131" width="7.81640625" style="57" customWidth="1"/>
    <col min="5132" max="5132" width="9.08984375" style="57" customWidth="1"/>
    <col min="5133" max="5133" width="9.08984375" style="57" bestFit="1" customWidth="1"/>
    <col min="5134" max="5134" width="7.90625" style="57" bestFit="1" customWidth="1"/>
    <col min="5135" max="5376" width="9" style="57"/>
    <col min="5377" max="5377" width="2.6328125" style="57" customWidth="1"/>
    <col min="5378" max="5379" width="1.90625" style="57" customWidth="1"/>
    <col min="5380" max="5380" width="11.6328125" style="57" customWidth="1"/>
    <col min="5381" max="5381" width="12.1796875" style="57" bestFit="1" customWidth="1"/>
    <col min="5382" max="5382" width="10.08984375" style="57" bestFit="1" customWidth="1"/>
    <col min="5383" max="5383" width="9.08984375" style="57" customWidth="1"/>
    <col min="5384" max="5384" width="8.54296875" style="57" customWidth="1"/>
    <col min="5385" max="5385" width="7.81640625" style="57" customWidth="1"/>
    <col min="5386" max="5386" width="8.81640625" style="57" customWidth="1"/>
    <col min="5387" max="5387" width="7.81640625" style="57" customWidth="1"/>
    <col min="5388" max="5388" width="9.08984375" style="57" customWidth="1"/>
    <col min="5389" max="5389" width="9.08984375" style="57" bestFit="1" customWidth="1"/>
    <col min="5390" max="5390" width="7.90625" style="57" bestFit="1" customWidth="1"/>
    <col min="5391" max="5632" width="9" style="57"/>
    <col min="5633" max="5633" width="2.6328125" style="57" customWidth="1"/>
    <col min="5634" max="5635" width="1.90625" style="57" customWidth="1"/>
    <col min="5636" max="5636" width="11.6328125" style="57" customWidth="1"/>
    <col min="5637" max="5637" width="12.1796875" style="57" bestFit="1" customWidth="1"/>
    <col min="5638" max="5638" width="10.08984375" style="57" bestFit="1" customWidth="1"/>
    <col min="5639" max="5639" width="9.08984375" style="57" customWidth="1"/>
    <col min="5640" max="5640" width="8.54296875" style="57" customWidth="1"/>
    <col min="5641" max="5641" width="7.81640625" style="57" customWidth="1"/>
    <col min="5642" max="5642" width="8.81640625" style="57" customWidth="1"/>
    <col min="5643" max="5643" width="7.81640625" style="57" customWidth="1"/>
    <col min="5644" max="5644" width="9.08984375" style="57" customWidth="1"/>
    <col min="5645" max="5645" width="9.08984375" style="57" bestFit="1" customWidth="1"/>
    <col min="5646" max="5646" width="7.90625" style="57" bestFit="1" customWidth="1"/>
    <col min="5647" max="5888" width="9" style="57"/>
    <col min="5889" max="5889" width="2.6328125" style="57" customWidth="1"/>
    <col min="5890" max="5891" width="1.90625" style="57" customWidth="1"/>
    <col min="5892" max="5892" width="11.6328125" style="57" customWidth="1"/>
    <col min="5893" max="5893" width="12.1796875" style="57" bestFit="1" customWidth="1"/>
    <col min="5894" max="5894" width="10.08984375" style="57" bestFit="1" customWidth="1"/>
    <col min="5895" max="5895" width="9.08984375" style="57" customWidth="1"/>
    <col min="5896" max="5896" width="8.54296875" style="57" customWidth="1"/>
    <col min="5897" max="5897" width="7.81640625" style="57" customWidth="1"/>
    <col min="5898" max="5898" width="8.81640625" style="57" customWidth="1"/>
    <col min="5899" max="5899" width="7.81640625" style="57" customWidth="1"/>
    <col min="5900" max="5900" width="9.08984375" style="57" customWidth="1"/>
    <col min="5901" max="5901" width="9.08984375" style="57" bestFit="1" customWidth="1"/>
    <col min="5902" max="5902" width="7.90625" style="57" bestFit="1" customWidth="1"/>
    <col min="5903" max="6144" width="9" style="57"/>
    <col min="6145" max="6145" width="2.6328125" style="57" customWidth="1"/>
    <col min="6146" max="6147" width="1.90625" style="57" customWidth="1"/>
    <col min="6148" max="6148" width="11.6328125" style="57" customWidth="1"/>
    <col min="6149" max="6149" width="12.1796875" style="57" bestFit="1" customWidth="1"/>
    <col min="6150" max="6150" width="10.08984375" style="57" bestFit="1" customWidth="1"/>
    <col min="6151" max="6151" width="9.08984375" style="57" customWidth="1"/>
    <col min="6152" max="6152" width="8.54296875" style="57" customWidth="1"/>
    <col min="6153" max="6153" width="7.81640625" style="57" customWidth="1"/>
    <col min="6154" max="6154" width="8.81640625" style="57" customWidth="1"/>
    <col min="6155" max="6155" width="7.81640625" style="57" customWidth="1"/>
    <col min="6156" max="6156" width="9.08984375" style="57" customWidth="1"/>
    <col min="6157" max="6157" width="9.08984375" style="57" bestFit="1" customWidth="1"/>
    <col min="6158" max="6158" width="7.90625" style="57" bestFit="1" customWidth="1"/>
    <col min="6159" max="6400" width="9" style="57"/>
    <col min="6401" max="6401" width="2.6328125" style="57" customWidth="1"/>
    <col min="6402" max="6403" width="1.90625" style="57" customWidth="1"/>
    <col min="6404" max="6404" width="11.6328125" style="57" customWidth="1"/>
    <col min="6405" max="6405" width="12.1796875" style="57" bestFit="1" customWidth="1"/>
    <col min="6406" max="6406" width="10.08984375" style="57" bestFit="1" customWidth="1"/>
    <col min="6407" max="6407" width="9.08984375" style="57" customWidth="1"/>
    <col min="6408" max="6408" width="8.54296875" style="57" customWidth="1"/>
    <col min="6409" max="6409" width="7.81640625" style="57" customWidth="1"/>
    <col min="6410" max="6410" width="8.81640625" style="57" customWidth="1"/>
    <col min="6411" max="6411" width="7.81640625" style="57" customWidth="1"/>
    <col min="6412" max="6412" width="9.08984375" style="57" customWidth="1"/>
    <col min="6413" max="6413" width="9.08984375" style="57" bestFit="1" customWidth="1"/>
    <col min="6414" max="6414" width="7.90625" style="57" bestFit="1" customWidth="1"/>
    <col min="6415" max="6656" width="9" style="57"/>
    <col min="6657" max="6657" width="2.6328125" style="57" customWidth="1"/>
    <col min="6658" max="6659" width="1.90625" style="57" customWidth="1"/>
    <col min="6660" max="6660" width="11.6328125" style="57" customWidth="1"/>
    <col min="6661" max="6661" width="12.1796875" style="57" bestFit="1" customWidth="1"/>
    <col min="6662" max="6662" width="10.08984375" style="57" bestFit="1" customWidth="1"/>
    <col min="6663" max="6663" width="9.08984375" style="57" customWidth="1"/>
    <col min="6664" max="6664" width="8.54296875" style="57" customWidth="1"/>
    <col min="6665" max="6665" width="7.81640625" style="57" customWidth="1"/>
    <col min="6666" max="6666" width="8.81640625" style="57" customWidth="1"/>
    <col min="6667" max="6667" width="7.81640625" style="57" customWidth="1"/>
    <col min="6668" max="6668" width="9.08984375" style="57" customWidth="1"/>
    <col min="6669" max="6669" width="9.08984375" style="57" bestFit="1" customWidth="1"/>
    <col min="6670" max="6670" width="7.90625" style="57" bestFit="1" customWidth="1"/>
    <col min="6671" max="6912" width="9" style="57"/>
    <col min="6913" max="6913" width="2.6328125" style="57" customWidth="1"/>
    <col min="6914" max="6915" width="1.90625" style="57" customWidth="1"/>
    <col min="6916" max="6916" width="11.6328125" style="57" customWidth="1"/>
    <col min="6917" max="6917" width="12.1796875" style="57" bestFit="1" customWidth="1"/>
    <col min="6918" max="6918" width="10.08984375" style="57" bestFit="1" customWidth="1"/>
    <col min="6919" max="6919" width="9.08984375" style="57" customWidth="1"/>
    <col min="6920" max="6920" width="8.54296875" style="57" customWidth="1"/>
    <col min="6921" max="6921" width="7.81640625" style="57" customWidth="1"/>
    <col min="6922" max="6922" width="8.81640625" style="57" customWidth="1"/>
    <col min="6923" max="6923" width="7.81640625" style="57" customWidth="1"/>
    <col min="6924" max="6924" width="9.08984375" style="57" customWidth="1"/>
    <col min="6925" max="6925" width="9.08984375" style="57" bestFit="1" customWidth="1"/>
    <col min="6926" max="6926" width="7.90625" style="57" bestFit="1" customWidth="1"/>
    <col min="6927" max="7168" width="9" style="57"/>
    <col min="7169" max="7169" width="2.6328125" style="57" customWidth="1"/>
    <col min="7170" max="7171" width="1.90625" style="57" customWidth="1"/>
    <col min="7172" max="7172" width="11.6328125" style="57" customWidth="1"/>
    <col min="7173" max="7173" width="12.1796875" style="57" bestFit="1" customWidth="1"/>
    <col min="7174" max="7174" width="10.08984375" style="57" bestFit="1" customWidth="1"/>
    <col min="7175" max="7175" width="9.08984375" style="57" customWidth="1"/>
    <col min="7176" max="7176" width="8.54296875" style="57" customWidth="1"/>
    <col min="7177" max="7177" width="7.81640625" style="57" customWidth="1"/>
    <col min="7178" max="7178" width="8.81640625" style="57" customWidth="1"/>
    <col min="7179" max="7179" width="7.81640625" style="57" customWidth="1"/>
    <col min="7180" max="7180" width="9.08984375" style="57" customWidth="1"/>
    <col min="7181" max="7181" width="9.08984375" style="57" bestFit="1" customWidth="1"/>
    <col min="7182" max="7182" width="7.90625" style="57" bestFit="1" customWidth="1"/>
    <col min="7183" max="7424" width="9" style="57"/>
    <col min="7425" max="7425" width="2.6328125" style="57" customWidth="1"/>
    <col min="7426" max="7427" width="1.90625" style="57" customWidth="1"/>
    <col min="7428" max="7428" width="11.6328125" style="57" customWidth="1"/>
    <col min="7429" max="7429" width="12.1796875" style="57" bestFit="1" customWidth="1"/>
    <col min="7430" max="7430" width="10.08984375" style="57" bestFit="1" customWidth="1"/>
    <col min="7431" max="7431" width="9.08984375" style="57" customWidth="1"/>
    <col min="7432" max="7432" width="8.54296875" style="57" customWidth="1"/>
    <col min="7433" max="7433" width="7.81640625" style="57" customWidth="1"/>
    <col min="7434" max="7434" width="8.81640625" style="57" customWidth="1"/>
    <col min="7435" max="7435" width="7.81640625" style="57" customWidth="1"/>
    <col min="7436" max="7436" width="9.08984375" style="57" customWidth="1"/>
    <col min="7437" max="7437" width="9.08984375" style="57" bestFit="1" customWidth="1"/>
    <col min="7438" max="7438" width="7.90625" style="57" bestFit="1" customWidth="1"/>
    <col min="7439" max="7680" width="9" style="57"/>
    <col min="7681" max="7681" width="2.6328125" style="57" customWidth="1"/>
    <col min="7682" max="7683" width="1.90625" style="57" customWidth="1"/>
    <col min="7684" max="7684" width="11.6328125" style="57" customWidth="1"/>
    <col min="7685" max="7685" width="12.1796875" style="57" bestFit="1" customWidth="1"/>
    <col min="7686" max="7686" width="10.08984375" style="57" bestFit="1" customWidth="1"/>
    <col min="7687" max="7687" width="9.08984375" style="57" customWidth="1"/>
    <col min="7688" max="7688" width="8.54296875" style="57" customWidth="1"/>
    <col min="7689" max="7689" width="7.81640625" style="57" customWidth="1"/>
    <col min="7690" max="7690" width="8.81640625" style="57" customWidth="1"/>
    <col min="7691" max="7691" width="7.81640625" style="57" customWidth="1"/>
    <col min="7692" max="7692" width="9.08984375" style="57" customWidth="1"/>
    <col min="7693" max="7693" width="9.08984375" style="57" bestFit="1" customWidth="1"/>
    <col min="7694" max="7694" width="7.90625" style="57" bestFit="1" customWidth="1"/>
    <col min="7695" max="7936" width="9" style="57"/>
    <col min="7937" max="7937" width="2.6328125" style="57" customWidth="1"/>
    <col min="7938" max="7939" width="1.90625" style="57" customWidth="1"/>
    <col min="7940" max="7940" width="11.6328125" style="57" customWidth="1"/>
    <col min="7941" max="7941" width="12.1796875" style="57" bestFit="1" customWidth="1"/>
    <col min="7942" max="7942" width="10.08984375" style="57" bestFit="1" customWidth="1"/>
    <col min="7943" max="7943" width="9.08984375" style="57" customWidth="1"/>
    <col min="7944" max="7944" width="8.54296875" style="57" customWidth="1"/>
    <col min="7945" max="7945" width="7.81640625" style="57" customWidth="1"/>
    <col min="7946" max="7946" width="8.81640625" style="57" customWidth="1"/>
    <col min="7947" max="7947" width="7.81640625" style="57" customWidth="1"/>
    <col min="7948" max="7948" width="9.08984375" style="57" customWidth="1"/>
    <col min="7949" max="7949" width="9.08984375" style="57" bestFit="1" customWidth="1"/>
    <col min="7950" max="7950" width="7.90625" style="57" bestFit="1" customWidth="1"/>
    <col min="7951" max="8192" width="9" style="57"/>
    <col min="8193" max="8193" width="2.6328125" style="57" customWidth="1"/>
    <col min="8194" max="8195" width="1.90625" style="57" customWidth="1"/>
    <col min="8196" max="8196" width="11.6328125" style="57" customWidth="1"/>
    <col min="8197" max="8197" width="12.1796875" style="57" bestFit="1" customWidth="1"/>
    <col min="8198" max="8198" width="10.08984375" style="57" bestFit="1" customWidth="1"/>
    <col min="8199" max="8199" width="9.08984375" style="57" customWidth="1"/>
    <col min="8200" max="8200" width="8.54296875" style="57" customWidth="1"/>
    <col min="8201" max="8201" width="7.81640625" style="57" customWidth="1"/>
    <col min="8202" max="8202" width="8.81640625" style="57" customWidth="1"/>
    <col min="8203" max="8203" width="7.81640625" style="57" customWidth="1"/>
    <col min="8204" max="8204" width="9.08984375" style="57" customWidth="1"/>
    <col min="8205" max="8205" width="9.08984375" style="57" bestFit="1" customWidth="1"/>
    <col min="8206" max="8206" width="7.90625" style="57" bestFit="1" customWidth="1"/>
    <col min="8207" max="8448" width="9" style="57"/>
    <col min="8449" max="8449" width="2.6328125" style="57" customWidth="1"/>
    <col min="8450" max="8451" width="1.90625" style="57" customWidth="1"/>
    <col min="8452" max="8452" width="11.6328125" style="57" customWidth="1"/>
    <col min="8453" max="8453" width="12.1796875" style="57" bestFit="1" customWidth="1"/>
    <col min="8454" max="8454" width="10.08984375" style="57" bestFit="1" customWidth="1"/>
    <col min="8455" max="8455" width="9.08984375" style="57" customWidth="1"/>
    <col min="8456" max="8456" width="8.54296875" style="57" customWidth="1"/>
    <col min="8457" max="8457" width="7.81640625" style="57" customWidth="1"/>
    <col min="8458" max="8458" width="8.81640625" style="57" customWidth="1"/>
    <col min="8459" max="8459" width="7.81640625" style="57" customWidth="1"/>
    <col min="8460" max="8460" width="9.08984375" style="57" customWidth="1"/>
    <col min="8461" max="8461" width="9.08984375" style="57" bestFit="1" customWidth="1"/>
    <col min="8462" max="8462" width="7.90625" style="57" bestFit="1" customWidth="1"/>
    <col min="8463" max="8704" width="9" style="57"/>
    <col min="8705" max="8705" width="2.6328125" style="57" customWidth="1"/>
    <col min="8706" max="8707" width="1.90625" style="57" customWidth="1"/>
    <col min="8708" max="8708" width="11.6328125" style="57" customWidth="1"/>
    <col min="8709" max="8709" width="12.1796875" style="57" bestFit="1" customWidth="1"/>
    <col min="8710" max="8710" width="10.08984375" style="57" bestFit="1" customWidth="1"/>
    <col min="8711" max="8711" width="9.08984375" style="57" customWidth="1"/>
    <col min="8712" max="8712" width="8.54296875" style="57" customWidth="1"/>
    <col min="8713" max="8713" width="7.81640625" style="57" customWidth="1"/>
    <col min="8714" max="8714" width="8.81640625" style="57" customWidth="1"/>
    <col min="8715" max="8715" width="7.81640625" style="57" customWidth="1"/>
    <col min="8716" max="8716" width="9.08984375" style="57" customWidth="1"/>
    <col min="8717" max="8717" width="9.08984375" style="57" bestFit="1" customWidth="1"/>
    <col min="8718" max="8718" width="7.90625" style="57" bestFit="1" customWidth="1"/>
    <col min="8719" max="8960" width="9" style="57"/>
    <col min="8961" max="8961" width="2.6328125" style="57" customWidth="1"/>
    <col min="8962" max="8963" width="1.90625" style="57" customWidth="1"/>
    <col min="8964" max="8964" width="11.6328125" style="57" customWidth="1"/>
    <col min="8965" max="8965" width="12.1796875" style="57" bestFit="1" customWidth="1"/>
    <col min="8966" max="8966" width="10.08984375" style="57" bestFit="1" customWidth="1"/>
    <col min="8967" max="8967" width="9.08984375" style="57" customWidth="1"/>
    <col min="8968" max="8968" width="8.54296875" style="57" customWidth="1"/>
    <col min="8969" max="8969" width="7.81640625" style="57" customWidth="1"/>
    <col min="8970" max="8970" width="8.81640625" style="57" customWidth="1"/>
    <col min="8971" max="8971" width="7.81640625" style="57" customWidth="1"/>
    <col min="8972" max="8972" width="9.08984375" style="57" customWidth="1"/>
    <col min="8973" max="8973" width="9.08984375" style="57" bestFit="1" customWidth="1"/>
    <col min="8974" max="8974" width="7.90625" style="57" bestFit="1" customWidth="1"/>
    <col min="8975" max="9216" width="9" style="57"/>
    <col min="9217" max="9217" width="2.6328125" style="57" customWidth="1"/>
    <col min="9218" max="9219" width="1.90625" style="57" customWidth="1"/>
    <col min="9220" max="9220" width="11.6328125" style="57" customWidth="1"/>
    <col min="9221" max="9221" width="12.1796875" style="57" bestFit="1" customWidth="1"/>
    <col min="9222" max="9222" width="10.08984375" style="57" bestFit="1" customWidth="1"/>
    <col min="9223" max="9223" width="9.08984375" style="57" customWidth="1"/>
    <col min="9224" max="9224" width="8.54296875" style="57" customWidth="1"/>
    <col min="9225" max="9225" width="7.81640625" style="57" customWidth="1"/>
    <col min="9226" max="9226" width="8.81640625" style="57" customWidth="1"/>
    <col min="9227" max="9227" width="7.81640625" style="57" customWidth="1"/>
    <col min="9228" max="9228" width="9.08984375" style="57" customWidth="1"/>
    <col min="9229" max="9229" width="9.08984375" style="57" bestFit="1" customWidth="1"/>
    <col min="9230" max="9230" width="7.90625" style="57" bestFit="1" customWidth="1"/>
    <col min="9231" max="9472" width="9" style="57"/>
    <col min="9473" max="9473" width="2.6328125" style="57" customWidth="1"/>
    <col min="9474" max="9475" width="1.90625" style="57" customWidth="1"/>
    <col min="9476" max="9476" width="11.6328125" style="57" customWidth="1"/>
    <col min="9477" max="9477" width="12.1796875" style="57" bestFit="1" customWidth="1"/>
    <col min="9478" max="9478" width="10.08984375" style="57" bestFit="1" customWidth="1"/>
    <col min="9479" max="9479" width="9.08984375" style="57" customWidth="1"/>
    <col min="9480" max="9480" width="8.54296875" style="57" customWidth="1"/>
    <col min="9481" max="9481" width="7.81640625" style="57" customWidth="1"/>
    <col min="9482" max="9482" width="8.81640625" style="57" customWidth="1"/>
    <col min="9483" max="9483" width="7.81640625" style="57" customWidth="1"/>
    <col min="9484" max="9484" width="9.08984375" style="57" customWidth="1"/>
    <col min="9485" max="9485" width="9.08984375" style="57" bestFit="1" customWidth="1"/>
    <col min="9486" max="9486" width="7.90625" style="57" bestFit="1" customWidth="1"/>
    <col min="9487" max="9728" width="9" style="57"/>
    <col min="9729" max="9729" width="2.6328125" style="57" customWidth="1"/>
    <col min="9730" max="9731" width="1.90625" style="57" customWidth="1"/>
    <col min="9732" max="9732" width="11.6328125" style="57" customWidth="1"/>
    <col min="9733" max="9733" width="12.1796875" style="57" bestFit="1" customWidth="1"/>
    <col min="9734" max="9734" width="10.08984375" style="57" bestFit="1" customWidth="1"/>
    <col min="9735" max="9735" width="9.08984375" style="57" customWidth="1"/>
    <col min="9736" max="9736" width="8.54296875" style="57" customWidth="1"/>
    <col min="9737" max="9737" width="7.81640625" style="57" customWidth="1"/>
    <col min="9738" max="9738" width="8.81640625" style="57" customWidth="1"/>
    <col min="9739" max="9739" width="7.81640625" style="57" customWidth="1"/>
    <col min="9740" max="9740" width="9.08984375" style="57" customWidth="1"/>
    <col min="9741" max="9741" width="9.08984375" style="57" bestFit="1" customWidth="1"/>
    <col min="9742" max="9742" width="7.90625" style="57" bestFit="1" customWidth="1"/>
    <col min="9743" max="9984" width="9" style="57"/>
    <col min="9985" max="9985" width="2.6328125" style="57" customWidth="1"/>
    <col min="9986" max="9987" width="1.90625" style="57" customWidth="1"/>
    <col min="9988" max="9988" width="11.6328125" style="57" customWidth="1"/>
    <col min="9989" max="9989" width="12.1796875" style="57" bestFit="1" customWidth="1"/>
    <col min="9990" max="9990" width="10.08984375" style="57" bestFit="1" customWidth="1"/>
    <col min="9991" max="9991" width="9.08984375" style="57" customWidth="1"/>
    <col min="9992" max="9992" width="8.54296875" style="57" customWidth="1"/>
    <col min="9993" max="9993" width="7.81640625" style="57" customWidth="1"/>
    <col min="9994" max="9994" width="8.81640625" style="57" customWidth="1"/>
    <col min="9995" max="9995" width="7.81640625" style="57" customWidth="1"/>
    <col min="9996" max="9996" width="9.08984375" style="57" customWidth="1"/>
    <col min="9997" max="9997" width="9.08984375" style="57" bestFit="1" customWidth="1"/>
    <col min="9998" max="9998" width="7.90625" style="57" bestFit="1" customWidth="1"/>
    <col min="9999" max="10240" width="9" style="57"/>
    <col min="10241" max="10241" width="2.6328125" style="57" customWidth="1"/>
    <col min="10242" max="10243" width="1.90625" style="57" customWidth="1"/>
    <col min="10244" max="10244" width="11.6328125" style="57" customWidth="1"/>
    <col min="10245" max="10245" width="12.1796875" style="57" bestFit="1" customWidth="1"/>
    <col min="10246" max="10246" width="10.08984375" style="57" bestFit="1" customWidth="1"/>
    <col min="10247" max="10247" width="9.08984375" style="57" customWidth="1"/>
    <col min="10248" max="10248" width="8.54296875" style="57" customWidth="1"/>
    <col min="10249" max="10249" width="7.81640625" style="57" customWidth="1"/>
    <col min="10250" max="10250" width="8.81640625" style="57" customWidth="1"/>
    <col min="10251" max="10251" width="7.81640625" style="57" customWidth="1"/>
    <col min="10252" max="10252" width="9.08984375" style="57" customWidth="1"/>
    <col min="10253" max="10253" width="9.08984375" style="57" bestFit="1" customWidth="1"/>
    <col min="10254" max="10254" width="7.90625" style="57" bestFit="1" customWidth="1"/>
    <col min="10255" max="10496" width="9" style="57"/>
    <col min="10497" max="10497" width="2.6328125" style="57" customWidth="1"/>
    <col min="10498" max="10499" width="1.90625" style="57" customWidth="1"/>
    <col min="10500" max="10500" width="11.6328125" style="57" customWidth="1"/>
    <col min="10501" max="10501" width="12.1796875" style="57" bestFit="1" customWidth="1"/>
    <col min="10502" max="10502" width="10.08984375" style="57" bestFit="1" customWidth="1"/>
    <col min="10503" max="10503" width="9.08984375" style="57" customWidth="1"/>
    <col min="10504" max="10504" width="8.54296875" style="57" customWidth="1"/>
    <col min="10505" max="10505" width="7.81640625" style="57" customWidth="1"/>
    <col min="10506" max="10506" width="8.81640625" style="57" customWidth="1"/>
    <col min="10507" max="10507" width="7.81640625" style="57" customWidth="1"/>
    <col min="10508" max="10508" width="9.08984375" style="57" customWidth="1"/>
    <col min="10509" max="10509" width="9.08984375" style="57" bestFit="1" customWidth="1"/>
    <col min="10510" max="10510" width="7.90625" style="57" bestFit="1" customWidth="1"/>
    <col min="10511" max="10752" width="9" style="57"/>
    <col min="10753" max="10753" width="2.6328125" style="57" customWidth="1"/>
    <col min="10754" max="10755" width="1.90625" style="57" customWidth="1"/>
    <col min="10756" max="10756" width="11.6328125" style="57" customWidth="1"/>
    <col min="10757" max="10757" width="12.1796875" style="57" bestFit="1" customWidth="1"/>
    <col min="10758" max="10758" width="10.08984375" style="57" bestFit="1" customWidth="1"/>
    <col min="10759" max="10759" width="9.08984375" style="57" customWidth="1"/>
    <col min="10760" max="10760" width="8.54296875" style="57" customWidth="1"/>
    <col min="10761" max="10761" width="7.81640625" style="57" customWidth="1"/>
    <col min="10762" max="10762" width="8.81640625" style="57" customWidth="1"/>
    <col min="10763" max="10763" width="7.81640625" style="57" customWidth="1"/>
    <col min="10764" max="10764" width="9.08984375" style="57" customWidth="1"/>
    <col min="10765" max="10765" width="9.08984375" style="57" bestFit="1" customWidth="1"/>
    <col min="10766" max="10766" width="7.90625" style="57" bestFit="1" customWidth="1"/>
    <col min="10767" max="11008" width="9" style="57"/>
    <col min="11009" max="11009" width="2.6328125" style="57" customWidth="1"/>
    <col min="11010" max="11011" width="1.90625" style="57" customWidth="1"/>
    <col min="11012" max="11012" width="11.6328125" style="57" customWidth="1"/>
    <col min="11013" max="11013" width="12.1796875" style="57" bestFit="1" customWidth="1"/>
    <col min="11014" max="11014" width="10.08984375" style="57" bestFit="1" customWidth="1"/>
    <col min="11015" max="11015" width="9.08984375" style="57" customWidth="1"/>
    <col min="11016" max="11016" width="8.54296875" style="57" customWidth="1"/>
    <col min="11017" max="11017" width="7.81640625" style="57" customWidth="1"/>
    <col min="11018" max="11018" width="8.81640625" style="57" customWidth="1"/>
    <col min="11019" max="11019" width="7.81640625" style="57" customWidth="1"/>
    <col min="11020" max="11020" width="9.08984375" style="57" customWidth="1"/>
    <col min="11021" max="11021" width="9.08984375" style="57" bestFit="1" customWidth="1"/>
    <col min="11022" max="11022" width="7.90625" style="57" bestFit="1" customWidth="1"/>
    <col min="11023" max="11264" width="9" style="57"/>
    <col min="11265" max="11265" width="2.6328125" style="57" customWidth="1"/>
    <col min="11266" max="11267" width="1.90625" style="57" customWidth="1"/>
    <col min="11268" max="11268" width="11.6328125" style="57" customWidth="1"/>
    <col min="11269" max="11269" width="12.1796875" style="57" bestFit="1" customWidth="1"/>
    <col min="11270" max="11270" width="10.08984375" style="57" bestFit="1" customWidth="1"/>
    <col min="11271" max="11271" width="9.08984375" style="57" customWidth="1"/>
    <col min="11272" max="11272" width="8.54296875" style="57" customWidth="1"/>
    <col min="11273" max="11273" width="7.81640625" style="57" customWidth="1"/>
    <col min="11274" max="11274" width="8.81640625" style="57" customWidth="1"/>
    <col min="11275" max="11275" width="7.81640625" style="57" customWidth="1"/>
    <col min="11276" max="11276" width="9.08984375" style="57" customWidth="1"/>
    <col min="11277" max="11277" width="9.08984375" style="57" bestFit="1" customWidth="1"/>
    <col min="11278" max="11278" width="7.90625" style="57" bestFit="1" customWidth="1"/>
    <col min="11279" max="11520" width="9" style="57"/>
    <col min="11521" max="11521" width="2.6328125" style="57" customWidth="1"/>
    <col min="11522" max="11523" width="1.90625" style="57" customWidth="1"/>
    <col min="11524" max="11524" width="11.6328125" style="57" customWidth="1"/>
    <col min="11525" max="11525" width="12.1796875" style="57" bestFit="1" customWidth="1"/>
    <col min="11526" max="11526" width="10.08984375" style="57" bestFit="1" customWidth="1"/>
    <col min="11527" max="11527" width="9.08984375" style="57" customWidth="1"/>
    <col min="11528" max="11528" width="8.54296875" style="57" customWidth="1"/>
    <col min="11529" max="11529" width="7.81640625" style="57" customWidth="1"/>
    <col min="11530" max="11530" width="8.81640625" style="57" customWidth="1"/>
    <col min="11531" max="11531" width="7.81640625" style="57" customWidth="1"/>
    <col min="11532" max="11532" width="9.08984375" style="57" customWidth="1"/>
    <col min="11533" max="11533" width="9.08984375" style="57" bestFit="1" customWidth="1"/>
    <col min="11534" max="11534" width="7.90625" style="57" bestFit="1" customWidth="1"/>
    <col min="11535" max="11776" width="9" style="57"/>
    <col min="11777" max="11777" width="2.6328125" style="57" customWidth="1"/>
    <col min="11778" max="11779" width="1.90625" style="57" customWidth="1"/>
    <col min="11780" max="11780" width="11.6328125" style="57" customWidth="1"/>
    <col min="11781" max="11781" width="12.1796875" style="57" bestFit="1" customWidth="1"/>
    <col min="11782" max="11782" width="10.08984375" style="57" bestFit="1" customWidth="1"/>
    <col min="11783" max="11783" width="9.08984375" style="57" customWidth="1"/>
    <col min="11784" max="11784" width="8.54296875" style="57" customWidth="1"/>
    <col min="11785" max="11785" width="7.81640625" style="57" customWidth="1"/>
    <col min="11786" max="11786" width="8.81640625" style="57" customWidth="1"/>
    <col min="11787" max="11787" width="7.81640625" style="57" customWidth="1"/>
    <col min="11788" max="11788" width="9.08984375" style="57" customWidth="1"/>
    <col min="11789" max="11789" width="9.08984375" style="57" bestFit="1" customWidth="1"/>
    <col min="11790" max="11790" width="7.90625" style="57" bestFit="1" customWidth="1"/>
    <col min="11791" max="12032" width="9" style="57"/>
    <col min="12033" max="12033" width="2.6328125" style="57" customWidth="1"/>
    <col min="12034" max="12035" width="1.90625" style="57" customWidth="1"/>
    <col min="12036" max="12036" width="11.6328125" style="57" customWidth="1"/>
    <col min="12037" max="12037" width="12.1796875" style="57" bestFit="1" customWidth="1"/>
    <col min="12038" max="12038" width="10.08984375" style="57" bestFit="1" customWidth="1"/>
    <col min="12039" max="12039" width="9.08984375" style="57" customWidth="1"/>
    <col min="12040" max="12040" width="8.54296875" style="57" customWidth="1"/>
    <col min="12041" max="12041" width="7.81640625" style="57" customWidth="1"/>
    <col min="12042" max="12042" width="8.81640625" style="57" customWidth="1"/>
    <col min="12043" max="12043" width="7.81640625" style="57" customWidth="1"/>
    <col min="12044" max="12044" width="9.08984375" style="57" customWidth="1"/>
    <col min="12045" max="12045" width="9.08984375" style="57" bestFit="1" customWidth="1"/>
    <col min="12046" max="12046" width="7.90625" style="57" bestFit="1" customWidth="1"/>
    <col min="12047" max="12288" width="9" style="57"/>
    <col min="12289" max="12289" width="2.6328125" style="57" customWidth="1"/>
    <col min="12290" max="12291" width="1.90625" style="57" customWidth="1"/>
    <col min="12292" max="12292" width="11.6328125" style="57" customWidth="1"/>
    <col min="12293" max="12293" width="12.1796875" style="57" bestFit="1" customWidth="1"/>
    <col min="12294" max="12294" width="10.08984375" style="57" bestFit="1" customWidth="1"/>
    <col min="12295" max="12295" width="9.08984375" style="57" customWidth="1"/>
    <col min="12296" max="12296" width="8.54296875" style="57" customWidth="1"/>
    <col min="12297" max="12297" width="7.81640625" style="57" customWidth="1"/>
    <col min="12298" max="12298" width="8.81640625" style="57" customWidth="1"/>
    <col min="12299" max="12299" width="7.81640625" style="57" customWidth="1"/>
    <col min="12300" max="12300" width="9.08984375" style="57" customWidth="1"/>
    <col min="12301" max="12301" width="9.08984375" style="57" bestFit="1" customWidth="1"/>
    <col min="12302" max="12302" width="7.90625" style="57" bestFit="1" customWidth="1"/>
    <col min="12303" max="12544" width="9" style="57"/>
    <col min="12545" max="12545" width="2.6328125" style="57" customWidth="1"/>
    <col min="12546" max="12547" width="1.90625" style="57" customWidth="1"/>
    <col min="12548" max="12548" width="11.6328125" style="57" customWidth="1"/>
    <col min="12549" max="12549" width="12.1796875" style="57" bestFit="1" customWidth="1"/>
    <col min="12550" max="12550" width="10.08984375" style="57" bestFit="1" customWidth="1"/>
    <col min="12551" max="12551" width="9.08984375" style="57" customWidth="1"/>
    <col min="12552" max="12552" width="8.54296875" style="57" customWidth="1"/>
    <col min="12553" max="12553" width="7.81640625" style="57" customWidth="1"/>
    <col min="12554" max="12554" width="8.81640625" style="57" customWidth="1"/>
    <col min="12555" max="12555" width="7.81640625" style="57" customWidth="1"/>
    <col min="12556" max="12556" width="9.08984375" style="57" customWidth="1"/>
    <col min="12557" max="12557" width="9.08984375" style="57" bestFit="1" customWidth="1"/>
    <col min="12558" max="12558" width="7.90625" style="57" bestFit="1" customWidth="1"/>
    <col min="12559" max="12800" width="9" style="57"/>
    <col min="12801" max="12801" width="2.6328125" style="57" customWidth="1"/>
    <col min="12802" max="12803" width="1.90625" style="57" customWidth="1"/>
    <col min="12804" max="12804" width="11.6328125" style="57" customWidth="1"/>
    <col min="12805" max="12805" width="12.1796875" style="57" bestFit="1" customWidth="1"/>
    <col min="12806" max="12806" width="10.08984375" style="57" bestFit="1" customWidth="1"/>
    <col min="12807" max="12807" width="9.08984375" style="57" customWidth="1"/>
    <col min="12808" max="12808" width="8.54296875" style="57" customWidth="1"/>
    <col min="12809" max="12809" width="7.81640625" style="57" customWidth="1"/>
    <col min="12810" max="12810" width="8.81640625" style="57" customWidth="1"/>
    <col min="12811" max="12811" width="7.81640625" style="57" customWidth="1"/>
    <col min="12812" max="12812" width="9.08984375" style="57" customWidth="1"/>
    <col min="12813" max="12813" width="9.08984375" style="57" bestFit="1" customWidth="1"/>
    <col min="12814" max="12814" width="7.90625" style="57" bestFit="1" customWidth="1"/>
    <col min="12815" max="13056" width="9" style="57"/>
    <col min="13057" max="13057" width="2.6328125" style="57" customWidth="1"/>
    <col min="13058" max="13059" width="1.90625" style="57" customWidth="1"/>
    <col min="13060" max="13060" width="11.6328125" style="57" customWidth="1"/>
    <col min="13061" max="13061" width="12.1796875" style="57" bestFit="1" customWidth="1"/>
    <col min="13062" max="13062" width="10.08984375" style="57" bestFit="1" customWidth="1"/>
    <col min="13063" max="13063" width="9.08984375" style="57" customWidth="1"/>
    <col min="13064" max="13064" width="8.54296875" style="57" customWidth="1"/>
    <col min="13065" max="13065" width="7.81640625" style="57" customWidth="1"/>
    <col min="13066" max="13066" width="8.81640625" style="57" customWidth="1"/>
    <col min="13067" max="13067" width="7.81640625" style="57" customWidth="1"/>
    <col min="13068" max="13068" width="9.08984375" style="57" customWidth="1"/>
    <col min="13069" max="13069" width="9.08984375" style="57" bestFit="1" customWidth="1"/>
    <col min="13070" max="13070" width="7.90625" style="57" bestFit="1" customWidth="1"/>
    <col min="13071" max="13312" width="9" style="57"/>
    <col min="13313" max="13313" width="2.6328125" style="57" customWidth="1"/>
    <col min="13314" max="13315" width="1.90625" style="57" customWidth="1"/>
    <col min="13316" max="13316" width="11.6328125" style="57" customWidth="1"/>
    <col min="13317" max="13317" width="12.1796875" style="57" bestFit="1" customWidth="1"/>
    <col min="13318" max="13318" width="10.08984375" style="57" bestFit="1" customWidth="1"/>
    <col min="13319" max="13319" width="9.08984375" style="57" customWidth="1"/>
    <col min="13320" max="13320" width="8.54296875" style="57" customWidth="1"/>
    <col min="13321" max="13321" width="7.81640625" style="57" customWidth="1"/>
    <col min="13322" max="13322" width="8.81640625" style="57" customWidth="1"/>
    <col min="13323" max="13323" width="7.81640625" style="57" customWidth="1"/>
    <col min="13324" max="13324" width="9.08984375" style="57" customWidth="1"/>
    <col min="13325" max="13325" width="9.08984375" style="57" bestFit="1" customWidth="1"/>
    <col min="13326" max="13326" width="7.90625" style="57" bestFit="1" customWidth="1"/>
    <col min="13327" max="13568" width="9" style="57"/>
    <col min="13569" max="13569" width="2.6328125" style="57" customWidth="1"/>
    <col min="13570" max="13571" width="1.90625" style="57" customWidth="1"/>
    <col min="13572" max="13572" width="11.6328125" style="57" customWidth="1"/>
    <col min="13573" max="13573" width="12.1796875" style="57" bestFit="1" customWidth="1"/>
    <col min="13574" max="13574" width="10.08984375" style="57" bestFit="1" customWidth="1"/>
    <col min="13575" max="13575" width="9.08984375" style="57" customWidth="1"/>
    <col min="13576" max="13576" width="8.54296875" style="57" customWidth="1"/>
    <col min="13577" max="13577" width="7.81640625" style="57" customWidth="1"/>
    <col min="13578" max="13578" width="8.81640625" style="57" customWidth="1"/>
    <col min="13579" max="13579" width="7.81640625" style="57" customWidth="1"/>
    <col min="13580" max="13580" width="9.08984375" style="57" customWidth="1"/>
    <col min="13581" max="13581" width="9.08984375" style="57" bestFit="1" customWidth="1"/>
    <col min="13582" max="13582" width="7.90625" style="57" bestFit="1" customWidth="1"/>
    <col min="13583" max="13824" width="9" style="57"/>
    <col min="13825" max="13825" width="2.6328125" style="57" customWidth="1"/>
    <col min="13826" max="13827" width="1.90625" style="57" customWidth="1"/>
    <col min="13828" max="13828" width="11.6328125" style="57" customWidth="1"/>
    <col min="13829" max="13829" width="12.1796875" style="57" bestFit="1" customWidth="1"/>
    <col min="13830" max="13830" width="10.08984375" style="57" bestFit="1" customWidth="1"/>
    <col min="13831" max="13831" width="9.08984375" style="57" customWidth="1"/>
    <col min="13832" max="13832" width="8.54296875" style="57" customWidth="1"/>
    <col min="13833" max="13833" width="7.81640625" style="57" customWidth="1"/>
    <col min="13834" max="13834" width="8.81640625" style="57" customWidth="1"/>
    <col min="13835" max="13835" width="7.81640625" style="57" customWidth="1"/>
    <col min="13836" max="13836" width="9.08984375" style="57" customWidth="1"/>
    <col min="13837" max="13837" width="9.08984375" style="57" bestFit="1" customWidth="1"/>
    <col min="13838" max="13838" width="7.90625" style="57" bestFit="1" customWidth="1"/>
    <col min="13839" max="14080" width="9" style="57"/>
    <col min="14081" max="14081" width="2.6328125" style="57" customWidth="1"/>
    <col min="14082" max="14083" width="1.90625" style="57" customWidth="1"/>
    <col min="14084" max="14084" width="11.6328125" style="57" customWidth="1"/>
    <col min="14085" max="14085" width="12.1796875" style="57" bestFit="1" customWidth="1"/>
    <col min="14086" max="14086" width="10.08984375" style="57" bestFit="1" customWidth="1"/>
    <col min="14087" max="14087" width="9.08984375" style="57" customWidth="1"/>
    <col min="14088" max="14088" width="8.54296875" style="57" customWidth="1"/>
    <col min="14089" max="14089" width="7.81640625" style="57" customWidth="1"/>
    <col min="14090" max="14090" width="8.81640625" style="57" customWidth="1"/>
    <col min="14091" max="14091" width="7.81640625" style="57" customWidth="1"/>
    <col min="14092" max="14092" width="9.08984375" style="57" customWidth="1"/>
    <col min="14093" max="14093" width="9.08984375" style="57" bestFit="1" customWidth="1"/>
    <col min="14094" max="14094" width="7.90625" style="57" bestFit="1" customWidth="1"/>
    <col min="14095" max="14336" width="9" style="57"/>
    <col min="14337" max="14337" width="2.6328125" style="57" customWidth="1"/>
    <col min="14338" max="14339" width="1.90625" style="57" customWidth="1"/>
    <col min="14340" max="14340" width="11.6328125" style="57" customWidth="1"/>
    <col min="14341" max="14341" width="12.1796875" style="57" bestFit="1" customWidth="1"/>
    <col min="14342" max="14342" width="10.08984375" style="57" bestFit="1" customWidth="1"/>
    <col min="14343" max="14343" width="9.08984375" style="57" customWidth="1"/>
    <col min="14344" max="14344" width="8.54296875" style="57" customWidth="1"/>
    <col min="14345" max="14345" width="7.81640625" style="57" customWidth="1"/>
    <col min="14346" max="14346" width="8.81640625" style="57" customWidth="1"/>
    <col min="14347" max="14347" width="7.81640625" style="57" customWidth="1"/>
    <col min="14348" max="14348" width="9.08984375" style="57" customWidth="1"/>
    <col min="14349" max="14349" width="9.08984375" style="57" bestFit="1" customWidth="1"/>
    <col min="14350" max="14350" width="7.90625" style="57" bestFit="1" customWidth="1"/>
    <col min="14351" max="14592" width="9" style="57"/>
    <col min="14593" max="14593" width="2.6328125" style="57" customWidth="1"/>
    <col min="14594" max="14595" width="1.90625" style="57" customWidth="1"/>
    <col min="14596" max="14596" width="11.6328125" style="57" customWidth="1"/>
    <col min="14597" max="14597" width="12.1796875" style="57" bestFit="1" customWidth="1"/>
    <col min="14598" max="14598" width="10.08984375" style="57" bestFit="1" customWidth="1"/>
    <col min="14599" max="14599" width="9.08984375" style="57" customWidth="1"/>
    <col min="14600" max="14600" width="8.54296875" style="57" customWidth="1"/>
    <col min="14601" max="14601" width="7.81640625" style="57" customWidth="1"/>
    <col min="14602" max="14602" width="8.81640625" style="57" customWidth="1"/>
    <col min="14603" max="14603" width="7.81640625" style="57" customWidth="1"/>
    <col min="14604" max="14604" width="9.08984375" style="57" customWidth="1"/>
    <col min="14605" max="14605" width="9.08984375" style="57" bestFit="1" customWidth="1"/>
    <col min="14606" max="14606" width="7.90625" style="57" bestFit="1" customWidth="1"/>
    <col min="14607" max="14848" width="9" style="57"/>
    <col min="14849" max="14849" width="2.6328125" style="57" customWidth="1"/>
    <col min="14850" max="14851" width="1.90625" style="57" customWidth="1"/>
    <col min="14852" max="14852" width="11.6328125" style="57" customWidth="1"/>
    <col min="14853" max="14853" width="12.1796875" style="57" bestFit="1" customWidth="1"/>
    <col min="14854" max="14854" width="10.08984375" style="57" bestFit="1" customWidth="1"/>
    <col min="14855" max="14855" width="9.08984375" style="57" customWidth="1"/>
    <col min="14856" max="14856" width="8.54296875" style="57" customWidth="1"/>
    <col min="14857" max="14857" width="7.81640625" style="57" customWidth="1"/>
    <col min="14858" max="14858" width="8.81640625" style="57" customWidth="1"/>
    <col min="14859" max="14859" width="7.81640625" style="57" customWidth="1"/>
    <col min="14860" max="14860" width="9.08984375" style="57" customWidth="1"/>
    <col min="14861" max="14861" width="9.08984375" style="57" bestFit="1" customWidth="1"/>
    <col min="14862" max="14862" width="7.90625" style="57" bestFit="1" customWidth="1"/>
    <col min="14863" max="15104" width="9" style="57"/>
    <col min="15105" max="15105" width="2.6328125" style="57" customWidth="1"/>
    <col min="15106" max="15107" width="1.90625" style="57" customWidth="1"/>
    <col min="15108" max="15108" width="11.6328125" style="57" customWidth="1"/>
    <col min="15109" max="15109" width="12.1796875" style="57" bestFit="1" customWidth="1"/>
    <col min="15110" max="15110" width="10.08984375" style="57" bestFit="1" customWidth="1"/>
    <col min="15111" max="15111" width="9.08984375" style="57" customWidth="1"/>
    <col min="15112" max="15112" width="8.54296875" style="57" customWidth="1"/>
    <col min="15113" max="15113" width="7.81640625" style="57" customWidth="1"/>
    <col min="15114" max="15114" width="8.81640625" style="57" customWidth="1"/>
    <col min="15115" max="15115" width="7.81640625" style="57" customWidth="1"/>
    <col min="15116" max="15116" width="9.08984375" style="57" customWidth="1"/>
    <col min="15117" max="15117" width="9.08984375" style="57" bestFit="1" customWidth="1"/>
    <col min="15118" max="15118" width="7.90625" style="57" bestFit="1" customWidth="1"/>
    <col min="15119" max="15360" width="9" style="57"/>
    <col min="15361" max="15361" width="2.6328125" style="57" customWidth="1"/>
    <col min="15362" max="15363" width="1.90625" style="57" customWidth="1"/>
    <col min="15364" max="15364" width="11.6328125" style="57" customWidth="1"/>
    <col min="15365" max="15365" width="12.1796875" style="57" bestFit="1" customWidth="1"/>
    <col min="15366" max="15366" width="10.08984375" style="57" bestFit="1" customWidth="1"/>
    <col min="15367" max="15367" width="9.08984375" style="57" customWidth="1"/>
    <col min="15368" max="15368" width="8.54296875" style="57" customWidth="1"/>
    <col min="15369" max="15369" width="7.81640625" style="57" customWidth="1"/>
    <col min="15370" max="15370" width="8.81640625" style="57" customWidth="1"/>
    <col min="15371" max="15371" width="7.81640625" style="57" customWidth="1"/>
    <col min="15372" max="15372" width="9.08984375" style="57" customWidth="1"/>
    <col min="15373" max="15373" width="9.08984375" style="57" bestFit="1" customWidth="1"/>
    <col min="15374" max="15374" width="7.90625" style="57" bestFit="1" customWidth="1"/>
    <col min="15375" max="15616" width="9" style="57"/>
    <col min="15617" max="15617" width="2.6328125" style="57" customWidth="1"/>
    <col min="15618" max="15619" width="1.90625" style="57" customWidth="1"/>
    <col min="15620" max="15620" width="11.6328125" style="57" customWidth="1"/>
    <col min="15621" max="15621" width="12.1796875" style="57" bestFit="1" customWidth="1"/>
    <col min="15622" max="15622" width="10.08984375" style="57" bestFit="1" customWidth="1"/>
    <col min="15623" max="15623" width="9.08984375" style="57" customWidth="1"/>
    <col min="15624" max="15624" width="8.54296875" style="57" customWidth="1"/>
    <col min="15625" max="15625" width="7.81640625" style="57" customWidth="1"/>
    <col min="15626" max="15626" width="8.81640625" style="57" customWidth="1"/>
    <col min="15627" max="15627" width="7.81640625" style="57" customWidth="1"/>
    <col min="15628" max="15628" width="9.08984375" style="57" customWidth="1"/>
    <col min="15629" max="15629" width="9.08984375" style="57" bestFit="1" customWidth="1"/>
    <col min="15630" max="15630" width="7.90625" style="57" bestFit="1" customWidth="1"/>
    <col min="15631" max="15872" width="9" style="57"/>
    <col min="15873" max="15873" width="2.6328125" style="57" customWidth="1"/>
    <col min="15874" max="15875" width="1.90625" style="57" customWidth="1"/>
    <col min="15876" max="15876" width="11.6328125" style="57" customWidth="1"/>
    <col min="15877" max="15877" width="12.1796875" style="57" bestFit="1" customWidth="1"/>
    <col min="15878" max="15878" width="10.08984375" style="57" bestFit="1" customWidth="1"/>
    <col min="15879" max="15879" width="9.08984375" style="57" customWidth="1"/>
    <col min="15880" max="15880" width="8.54296875" style="57" customWidth="1"/>
    <col min="15881" max="15881" width="7.81640625" style="57" customWidth="1"/>
    <col min="15882" max="15882" width="8.81640625" style="57" customWidth="1"/>
    <col min="15883" max="15883" width="7.81640625" style="57" customWidth="1"/>
    <col min="15884" max="15884" width="9.08984375" style="57" customWidth="1"/>
    <col min="15885" max="15885" width="9.08984375" style="57" bestFit="1" customWidth="1"/>
    <col min="15886" max="15886" width="7.90625" style="57" bestFit="1" customWidth="1"/>
    <col min="15887" max="16128" width="9" style="57"/>
    <col min="16129" max="16129" width="2.6328125" style="57" customWidth="1"/>
    <col min="16130" max="16131" width="1.90625" style="57" customWidth="1"/>
    <col min="16132" max="16132" width="11.6328125" style="57" customWidth="1"/>
    <col min="16133" max="16133" width="12.1796875" style="57" bestFit="1" customWidth="1"/>
    <col min="16134" max="16134" width="10.08984375" style="57" bestFit="1" customWidth="1"/>
    <col min="16135" max="16135" width="9.08984375" style="57" customWidth="1"/>
    <col min="16136" max="16136" width="8.54296875" style="57" customWidth="1"/>
    <col min="16137" max="16137" width="7.81640625" style="57" customWidth="1"/>
    <col min="16138" max="16138" width="8.81640625" style="57" customWidth="1"/>
    <col min="16139" max="16139" width="7.81640625" style="57" customWidth="1"/>
    <col min="16140" max="16140" width="9.08984375" style="57" customWidth="1"/>
    <col min="16141" max="16141" width="9.08984375" style="57" bestFit="1" customWidth="1"/>
    <col min="16142" max="16142" width="7.90625" style="57" bestFit="1" customWidth="1"/>
    <col min="16143" max="16384" width="9" style="57"/>
  </cols>
  <sheetData>
    <row r="1" spans="2:13" ht="14" x14ac:dyDescent="0.2">
      <c r="B1" s="2" t="s">
        <v>424</v>
      </c>
      <c r="C1" s="172"/>
      <c r="D1" s="172"/>
      <c r="E1" s="172"/>
      <c r="F1" s="172"/>
      <c r="G1" s="172"/>
    </row>
    <row r="2" spans="2:13" ht="13" x14ac:dyDescent="0.2">
      <c r="B2" s="322" t="s">
        <v>454</v>
      </c>
      <c r="C2" s="406"/>
      <c r="D2" s="406"/>
      <c r="E2" s="498"/>
      <c r="F2" s="498"/>
      <c r="G2" s="498"/>
      <c r="H2" s="10"/>
      <c r="J2" s="10"/>
    </row>
    <row r="3" spans="2:13" ht="12" customHeight="1" x14ac:dyDescent="0.2">
      <c r="B3" s="182" t="s">
        <v>0</v>
      </c>
      <c r="C3" s="183"/>
      <c r="D3" s="184"/>
      <c r="E3" s="245" t="s">
        <v>428</v>
      </c>
      <c r="F3" s="48" t="s">
        <v>429</v>
      </c>
      <c r="G3" s="49"/>
      <c r="H3" s="50"/>
      <c r="I3" s="245" t="s">
        <v>430</v>
      </c>
      <c r="J3" s="499" t="s">
        <v>431</v>
      </c>
      <c r="K3" s="499" t="s">
        <v>432</v>
      </c>
      <c r="L3" s="525" t="s">
        <v>455</v>
      </c>
    </row>
    <row r="4" spans="2:13" x14ac:dyDescent="0.2">
      <c r="B4" s="214"/>
      <c r="C4" s="215"/>
      <c r="D4" s="216"/>
      <c r="E4" s="204"/>
      <c r="F4" s="12" t="s">
        <v>434</v>
      </c>
      <c r="G4" s="12" t="s">
        <v>435</v>
      </c>
      <c r="H4" s="12" t="s">
        <v>436</v>
      </c>
      <c r="I4" s="204"/>
      <c r="J4" s="218"/>
      <c r="K4" s="218"/>
      <c r="L4" s="526"/>
    </row>
    <row r="5" spans="2:13" x14ac:dyDescent="0.2">
      <c r="B5" s="36"/>
      <c r="C5" s="32"/>
      <c r="D5" s="33"/>
      <c r="E5" s="3" t="s">
        <v>437</v>
      </c>
      <c r="F5" s="3" t="s">
        <v>437</v>
      </c>
      <c r="G5" s="3" t="s">
        <v>437</v>
      </c>
      <c r="H5" s="3" t="s">
        <v>437</v>
      </c>
      <c r="I5" s="3" t="s">
        <v>437</v>
      </c>
      <c r="J5" s="3" t="s">
        <v>437</v>
      </c>
      <c r="K5" s="3" t="s">
        <v>437</v>
      </c>
      <c r="L5" s="158" t="s">
        <v>438</v>
      </c>
    </row>
    <row r="6" spans="2:13" x14ac:dyDescent="0.2">
      <c r="B6" s="51" t="s">
        <v>67</v>
      </c>
      <c r="C6" s="52"/>
      <c r="D6" s="53"/>
      <c r="E6" s="527"/>
      <c r="F6" s="527"/>
      <c r="G6" s="527"/>
      <c r="H6" s="527"/>
      <c r="I6" s="528"/>
      <c r="J6" s="527"/>
      <c r="K6" s="527"/>
      <c r="L6" s="529"/>
    </row>
    <row r="7" spans="2:13" ht="12" customHeight="1" x14ac:dyDescent="0.2">
      <c r="B7" s="36"/>
      <c r="C7" s="42" t="s">
        <v>450</v>
      </c>
      <c r="D7" s="43"/>
      <c r="E7" s="476">
        <v>926908</v>
      </c>
      <c r="F7" s="476">
        <v>718971</v>
      </c>
      <c r="G7" s="476">
        <v>99331</v>
      </c>
      <c r="H7" s="476">
        <v>7817</v>
      </c>
      <c r="I7" s="530">
        <v>0</v>
      </c>
      <c r="J7" s="476">
        <v>208354</v>
      </c>
      <c r="K7" s="530">
        <v>0</v>
      </c>
      <c r="L7" s="531">
        <v>99.053768282777668</v>
      </c>
      <c r="M7" s="10"/>
    </row>
    <row r="8" spans="2:13" ht="12" customHeight="1" x14ac:dyDescent="0.2">
      <c r="B8" s="37"/>
      <c r="C8" s="52" t="s">
        <v>451</v>
      </c>
      <c r="D8" s="53"/>
      <c r="E8" s="480">
        <f>SUM(E9:E12)</f>
        <v>886718</v>
      </c>
      <c r="F8" s="480">
        <f t="shared" ref="F8:K8" si="0">SUM(F9:F12)</f>
        <v>722561</v>
      </c>
      <c r="G8" s="480">
        <f t="shared" si="0"/>
        <v>99705</v>
      </c>
      <c r="H8" s="480">
        <f t="shared" si="0"/>
        <v>7817</v>
      </c>
      <c r="I8" s="532">
        <f t="shared" si="0"/>
        <v>0</v>
      </c>
      <c r="J8" s="480">
        <f t="shared" si="0"/>
        <v>188590</v>
      </c>
      <c r="K8" s="532">
        <f t="shared" si="0"/>
        <v>0</v>
      </c>
      <c r="L8" s="533">
        <f>(F8+G8)/(F8+G8+H8)*100</f>
        <v>99.058286942390097</v>
      </c>
      <c r="M8" s="10"/>
    </row>
    <row r="9" spans="2:13" x14ac:dyDescent="0.2">
      <c r="B9" s="36"/>
      <c r="C9" s="32"/>
      <c r="D9" s="33" t="s">
        <v>456</v>
      </c>
      <c r="E9" s="476">
        <v>461898</v>
      </c>
      <c r="F9" s="476">
        <v>456679</v>
      </c>
      <c r="G9" s="476">
        <v>24260</v>
      </c>
      <c r="H9" s="476">
        <v>2276</v>
      </c>
      <c r="I9" s="530">
        <v>0</v>
      </c>
      <c r="J9" s="476">
        <v>39276</v>
      </c>
      <c r="K9" s="530">
        <v>0</v>
      </c>
      <c r="L9" s="531">
        <f>(F9+G9)/(F9+G9+H9)*100</f>
        <v>99.528988131577051</v>
      </c>
      <c r="M9" s="10"/>
    </row>
    <row r="10" spans="2:13" x14ac:dyDescent="0.2">
      <c r="B10" s="36"/>
      <c r="C10" s="32"/>
      <c r="D10" s="33" t="s">
        <v>457</v>
      </c>
      <c r="E10" s="476">
        <v>295674</v>
      </c>
      <c r="F10" s="476">
        <v>120770</v>
      </c>
      <c r="G10" s="476">
        <v>40892</v>
      </c>
      <c r="H10" s="476">
        <v>1034</v>
      </c>
      <c r="I10" s="530">
        <v>0</v>
      </c>
      <c r="J10" s="476">
        <v>143890</v>
      </c>
      <c r="K10" s="530"/>
      <c r="L10" s="531">
        <f>(F10+G10)/(F10+G10+H10)*100</f>
        <v>99.364458868072973</v>
      </c>
      <c r="M10" s="10"/>
    </row>
    <row r="11" spans="2:13" x14ac:dyDescent="0.2">
      <c r="B11" s="36"/>
      <c r="C11" s="32"/>
      <c r="D11" s="33" t="s">
        <v>458</v>
      </c>
      <c r="E11" s="476">
        <v>126570</v>
      </c>
      <c r="F11" s="476">
        <v>145112</v>
      </c>
      <c r="G11" s="476">
        <v>34553</v>
      </c>
      <c r="H11" s="476">
        <v>4507</v>
      </c>
      <c r="I11" s="530">
        <v>0</v>
      </c>
      <c r="J11" s="476">
        <v>2848</v>
      </c>
      <c r="K11" s="530">
        <v>0</v>
      </c>
      <c r="L11" s="531">
        <f>(F11+G11)/(F11+G11+H11)*100</f>
        <v>97.552831049236588</v>
      </c>
      <c r="M11" s="10"/>
    </row>
    <row r="12" spans="2:13" x14ac:dyDescent="0.2">
      <c r="B12" s="36"/>
      <c r="C12" s="32"/>
      <c r="D12" s="33" t="s">
        <v>459</v>
      </c>
      <c r="E12" s="534">
        <v>2576</v>
      </c>
      <c r="F12" s="530">
        <v>0</v>
      </c>
      <c r="G12" s="530">
        <v>0</v>
      </c>
      <c r="H12" s="530">
        <v>0</v>
      </c>
      <c r="I12" s="530">
        <v>0</v>
      </c>
      <c r="J12" s="534">
        <v>2576</v>
      </c>
      <c r="K12" s="530">
        <v>0</v>
      </c>
      <c r="L12" s="530">
        <v>0</v>
      </c>
      <c r="M12" s="10"/>
    </row>
    <row r="13" spans="2:13" x14ac:dyDescent="0.2">
      <c r="B13" s="51" t="s">
        <v>72</v>
      </c>
      <c r="C13" s="52"/>
      <c r="D13" s="53"/>
      <c r="E13" s="476"/>
      <c r="F13" s="476"/>
      <c r="G13" s="476"/>
      <c r="H13" s="476"/>
      <c r="I13" s="534"/>
      <c r="J13" s="476"/>
      <c r="K13" s="534"/>
      <c r="L13" s="531"/>
      <c r="M13" s="10"/>
    </row>
    <row r="14" spans="2:13" ht="12" customHeight="1" x14ac:dyDescent="0.2">
      <c r="B14" s="36"/>
      <c r="C14" s="42" t="s">
        <v>450</v>
      </c>
      <c r="D14" s="43"/>
      <c r="E14" s="476">
        <v>198659</v>
      </c>
      <c r="F14" s="476">
        <v>129402</v>
      </c>
      <c r="G14" s="476">
        <v>33502</v>
      </c>
      <c r="H14" s="476">
        <v>10884</v>
      </c>
      <c r="I14" s="530">
        <v>0</v>
      </c>
      <c r="J14" s="476">
        <v>50931</v>
      </c>
      <c r="K14" s="530">
        <v>0</v>
      </c>
      <c r="L14" s="531">
        <v>93.737197044675128</v>
      </c>
      <c r="M14" s="535"/>
    </row>
    <row r="15" spans="2:13" ht="12" customHeight="1" x14ac:dyDescent="0.2">
      <c r="B15" s="36"/>
      <c r="C15" s="52" t="s">
        <v>451</v>
      </c>
      <c r="D15" s="53"/>
      <c r="E15" s="480">
        <f>SUM(E16:E19)</f>
        <v>195561</v>
      </c>
      <c r="F15" s="480">
        <f t="shared" ref="F15:K15" si="1">SUM(F16:F19)</f>
        <v>126671</v>
      </c>
      <c r="G15" s="480">
        <f t="shared" si="1"/>
        <v>33383</v>
      </c>
      <c r="H15" s="480">
        <f t="shared" si="1"/>
        <v>11594</v>
      </c>
      <c r="I15" s="532">
        <f t="shared" si="1"/>
        <v>0</v>
      </c>
      <c r="J15" s="480">
        <f t="shared" si="1"/>
        <v>47223</v>
      </c>
      <c r="K15" s="532">
        <f t="shared" si="1"/>
        <v>0</v>
      </c>
      <c r="L15" s="533">
        <f>(F15+G15)/(F15+G15+H15)*100</f>
        <v>93.245479120059656</v>
      </c>
      <c r="M15" s="10"/>
    </row>
    <row r="16" spans="2:13" x14ac:dyDescent="0.2">
      <c r="B16" s="36"/>
      <c r="C16" s="32"/>
      <c r="D16" s="33" t="s">
        <v>456</v>
      </c>
      <c r="E16" s="476">
        <v>159193</v>
      </c>
      <c r="F16" s="476">
        <v>103836</v>
      </c>
      <c r="G16" s="476">
        <v>24023</v>
      </c>
      <c r="H16" s="476">
        <v>6541</v>
      </c>
      <c r="I16" s="530">
        <v>0</v>
      </c>
      <c r="J16" s="476">
        <v>34191</v>
      </c>
      <c r="K16" s="532">
        <v>0</v>
      </c>
      <c r="L16" s="531">
        <f>(F16+G16)/(F16+G16+H16)*100</f>
        <v>95.133184523809518</v>
      </c>
      <c r="M16" s="10"/>
    </row>
    <row r="17" spans="2:13" x14ac:dyDescent="0.2">
      <c r="B17" s="36"/>
      <c r="C17" s="32"/>
      <c r="D17" s="33" t="s">
        <v>457</v>
      </c>
      <c r="E17" s="476">
        <v>3744</v>
      </c>
      <c r="F17" s="476">
        <v>2171</v>
      </c>
      <c r="G17" s="476">
        <v>1332</v>
      </c>
      <c r="H17" s="476">
        <v>1992</v>
      </c>
      <c r="I17" s="530">
        <v>0</v>
      </c>
      <c r="J17" s="476">
        <v>271</v>
      </c>
      <c r="K17" s="532"/>
      <c r="L17" s="531">
        <f>(F17+G17)/(F17+G17+H17)*100</f>
        <v>63.748862602365783</v>
      </c>
      <c r="M17" s="10"/>
    </row>
    <row r="18" spans="2:13" ht="12" customHeight="1" x14ac:dyDescent="0.2">
      <c r="B18" s="36"/>
      <c r="C18" s="32"/>
      <c r="D18" s="33" t="s">
        <v>458</v>
      </c>
      <c r="E18" s="476">
        <v>27367</v>
      </c>
      <c r="F18" s="476">
        <v>11594</v>
      </c>
      <c r="G18" s="476">
        <v>7960</v>
      </c>
      <c r="H18" s="476">
        <v>3061</v>
      </c>
      <c r="I18" s="530">
        <v>0</v>
      </c>
      <c r="J18" s="476">
        <v>11590</v>
      </c>
      <c r="K18" s="532">
        <v>0</v>
      </c>
      <c r="L18" s="531">
        <f>(F18+G18)/(F18+G18+H18)*100</f>
        <v>86.464735794826439</v>
      </c>
      <c r="M18" s="10"/>
    </row>
    <row r="19" spans="2:13" x14ac:dyDescent="0.2">
      <c r="B19" s="36"/>
      <c r="C19" s="32"/>
      <c r="D19" s="33" t="s">
        <v>459</v>
      </c>
      <c r="E19" s="494">
        <v>5257</v>
      </c>
      <c r="F19" s="494">
        <v>9070</v>
      </c>
      <c r="G19" s="494">
        <v>68</v>
      </c>
      <c r="H19" s="530">
        <v>0</v>
      </c>
      <c r="I19" s="530">
        <v>0</v>
      </c>
      <c r="J19" s="494">
        <v>1171</v>
      </c>
      <c r="K19" s="532">
        <v>0</v>
      </c>
      <c r="L19" s="531">
        <f>(F19+G19)/(F19+G19+H19)*100</f>
        <v>100</v>
      </c>
      <c r="M19" s="10"/>
    </row>
    <row r="20" spans="2:13" x14ac:dyDescent="0.2">
      <c r="B20" s="15"/>
    </row>
    <row r="21" spans="2:13" x14ac:dyDescent="0.2">
      <c r="B21" s="15" t="s">
        <v>441</v>
      </c>
    </row>
    <row r="22" spans="2:13" x14ac:dyDescent="0.2">
      <c r="B22" s="15" t="s">
        <v>460</v>
      </c>
    </row>
    <row r="23" spans="2:13" x14ac:dyDescent="0.2">
      <c r="E23" s="10"/>
      <c r="F23" s="10"/>
      <c r="G23" s="10"/>
      <c r="H23" s="10"/>
      <c r="I23" s="10"/>
      <c r="J23" s="10"/>
      <c r="K23" s="10"/>
      <c r="L23" s="10"/>
    </row>
    <row r="24" spans="2:13" x14ac:dyDescent="0.2">
      <c r="E24" s="10"/>
      <c r="F24" s="10"/>
      <c r="G24" s="10"/>
      <c r="H24" s="10"/>
      <c r="I24" s="10"/>
      <c r="J24" s="10"/>
      <c r="K24" s="10"/>
      <c r="L24" s="536"/>
    </row>
    <row r="25" spans="2:13" x14ac:dyDescent="0.2">
      <c r="E25" s="10"/>
      <c r="F25" s="10"/>
      <c r="G25" s="10"/>
      <c r="H25" s="10"/>
      <c r="I25" s="10"/>
      <c r="J25" s="10"/>
      <c r="K25" s="10"/>
      <c r="L25" s="10"/>
    </row>
    <row r="26" spans="2:13" x14ac:dyDescent="0.2">
      <c r="E26" s="10"/>
      <c r="F26" s="10"/>
      <c r="G26" s="10"/>
      <c r="H26" s="10"/>
      <c r="I26" s="10"/>
      <c r="J26" s="10"/>
    </row>
    <row r="29" spans="2:13" x14ac:dyDescent="0.2">
      <c r="E29" s="10"/>
      <c r="F29" s="10"/>
      <c r="G29" s="10"/>
      <c r="H29" s="10"/>
      <c r="I29" s="10"/>
    </row>
    <row r="30" spans="2:13" x14ac:dyDescent="0.2">
      <c r="E30" s="10"/>
      <c r="F30" s="10"/>
      <c r="G30" s="10"/>
      <c r="H30" s="10"/>
      <c r="I30" s="10"/>
    </row>
  </sheetData>
  <mergeCells count="13">
    <mergeCell ref="C15:D15"/>
    <mergeCell ref="L3:L4"/>
    <mergeCell ref="B6:D6"/>
    <mergeCell ref="C7:D7"/>
    <mergeCell ref="C8:D8"/>
    <mergeCell ref="B13:D13"/>
    <mergeCell ref="C14:D14"/>
    <mergeCell ref="B3:D4"/>
    <mergeCell ref="E3:E4"/>
    <mergeCell ref="F3:H3"/>
    <mergeCell ref="I3:I4"/>
    <mergeCell ref="J3:J4"/>
    <mergeCell ref="K3:K4"/>
  </mergeCells>
  <phoneticPr fontId="7"/>
  <pageMargins left="0.78740157480314965" right="0" top="1.1811023622047245" bottom="0" header="0.51181102362204722" footer="0.51181102362204722"/>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6E4DF-6AA9-44F8-8C9B-A421CCAA0A99}">
  <sheetPr>
    <pageSetUpPr fitToPage="1"/>
  </sheetPr>
  <dimension ref="B1:U56"/>
  <sheetViews>
    <sheetView zoomScaleNormal="100" workbookViewId="0"/>
  </sheetViews>
  <sheetFormatPr defaultColWidth="9" defaultRowHeight="12" x14ac:dyDescent="0.2"/>
  <cols>
    <col min="1" max="2" width="2.6328125" style="57" customWidth="1"/>
    <col min="3" max="3" width="19.6328125" style="57" customWidth="1"/>
    <col min="4" max="4" width="2.08984375" style="57" customWidth="1"/>
    <col min="5" max="5" width="11.08984375" style="57" customWidth="1"/>
    <col min="6" max="6" width="9.453125" style="57" customWidth="1"/>
    <col min="7" max="8" width="9.90625" style="57" customWidth="1"/>
    <col min="9" max="9" width="9.453125" style="57" customWidth="1"/>
    <col min="10" max="10" width="9.26953125" style="57" customWidth="1"/>
    <col min="11" max="11" width="9.36328125" style="57" customWidth="1"/>
    <col min="12" max="12" width="8.90625" style="57" customWidth="1"/>
    <col min="13" max="13" width="10.453125" style="57" customWidth="1"/>
    <col min="14" max="14" width="8.36328125" style="57" customWidth="1"/>
    <col min="15" max="15" width="11.26953125" style="57" customWidth="1"/>
    <col min="16" max="16" width="9.26953125" style="57" customWidth="1"/>
    <col min="17" max="17" width="11.08984375" style="57" customWidth="1"/>
    <col min="18" max="18" width="9.26953125" style="575" customWidth="1"/>
    <col min="19" max="19" width="9.6328125" style="575" customWidth="1"/>
    <col min="20" max="20" width="9.6328125" style="57" customWidth="1"/>
    <col min="21" max="21" width="19.08984375" style="57" customWidth="1"/>
    <col min="22" max="256" width="9" style="57"/>
    <col min="257" max="258" width="2.6328125" style="57" customWidth="1"/>
    <col min="259" max="259" width="19.6328125" style="57" customWidth="1"/>
    <col min="260" max="260" width="2.08984375" style="57" customWidth="1"/>
    <col min="261" max="261" width="11.08984375" style="57" customWidth="1"/>
    <col min="262" max="262" width="9.453125" style="57" customWidth="1"/>
    <col min="263" max="264" width="9.90625" style="57" customWidth="1"/>
    <col min="265" max="265" width="9.453125" style="57" customWidth="1"/>
    <col min="266" max="266" width="9.26953125" style="57" customWidth="1"/>
    <col min="267" max="267" width="9.36328125" style="57" customWidth="1"/>
    <col min="268" max="268" width="8.90625" style="57" customWidth="1"/>
    <col min="269" max="269" width="10.453125" style="57" customWidth="1"/>
    <col min="270" max="270" width="8.36328125" style="57" customWidth="1"/>
    <col min="271" max="271" width="11.26953125" style="57" customWidth="1"/>
    <col min="272" max="272" width="9.26953125" style="57" customWidth="1"/>
    <col min="273" max="273" width="11.08984375" style="57" customWidth="1"/>
    <col min="274" max="274" width="9.26953125" style="57" customWidth="1"/>
    <col min="275" max="276" width="9.6328125" style="57" customWidth="1"/>
    <col min="277" max="277" width="19.08984375" style="57" customWidth="1"/>
    <col min="278" max="512" width="9" style="57"/>
    <col min="513" max="514" width="2.6328125" style="57" customWidth="1"/>
    <col min="515" max="515" width="19.6328125" style="57" customWidth="1"/>
    <col min="516" max="516" width="2.08984375" style="57" customWidth="1"/>
    <col min="517" max="517" width="11.08984375" style="57" customWidth="1"/>
    <col min="518" max="518" width="9.453125" style="57" customWidth="1"/>
    <col min="519" max="520" width="9.90625" style="57" customWidth="1"/>
    <col min="521" max="521" width="9.453125" style="57" customWidth="1"/>
    <col min="522" max="522" width="9.26953125" style="57" customWidth="1"/>
    <col min="523" max="523" width="9.36328125" style="57" customWidth="1"/>
    <col min="524" max="524" width="8.90625" style="57" customWidth="1"/>
    <col min="525" max="525" width="10.453125" style="57" customWidth="1"/>
    <col min="526" max="526" width="8.36328125" style="57" customWidth="1"/>
    <col min="527" max="527" width="11.26953125" style="57" customWidth="1"/>
    <col min="528" max="528" width="9.26953125" style="57" customWidth="1"/>
    <col min="529" max="529" width="11.08984375" style="57" customWidth="1"/>
    <col min="530" max="530" width="9.26953125" style="57" customWidth="1"/>
    <col min="531" max="532" width="9.6328125" style="57" customWidth="1"/>
    <col min="533" max="533" width="19.08984375" style="57" customWidth="1"/>
    <col min="534" max="768" width="9" style="57"/>
    <col min="769" max="770" width="2.6328125" style="57" customWidth="1"/>
    <col min="771" max="771" width="19.6328125" style="57" customWidth="1"/>
    <col min="772" max="772" width="2.08984375" style="57" customWidth="1"/>
    <col min="773" max="773" width="11.08984375" style="57" customWidth="1"/>
    <col min="774" max="774" width="9.453125" style="57" customWidth="1"/>
    <col min="775" max="776" width="9.90625" style="57" customWidth="1"/>
    <col min="777" max="777" width="9.453125" style="57" customWidth="1"/>
    <col min="778" max="778" width="9.26953125" style="57" customWidth="1"/>
    <col min="779" max="779" width="9.36328125" style="57" customWidth="1"/>
    <col min="780" max="780" width="8.90625" style="57" customWidth="1"/>
    <col min="781" max="781" width="10.453125" style="57" customWidth="1"/>
    <col min="782" max="782" width="8.36328125" style="57" customWidth="1"/>
    <col min="783" max="783" width="11.26953125" style="57" customWidth="1"/>
    <col min="784" max="784" width="9.26953125" style="57" customWidth="1"/>
    <col min="785" max="785" width="11.08984375" style="57" customWidth="1"/>
    <col min="786" max="786" width="9.26953125" style="57" customWidth="1"/>
    <col min="787" max="788" width="9.6328125" style="57" customWidth="1"/>
    <col min="789" max="789" width="19.08984375" style="57" customWidth="1"/>
    <col min="790" max="1024" width="9" style="57"/>
    <col min="1025" max="1026" width="2.6328125" style="57" customWidth="1"/>
    <col min="1027" max="1027" width="19.6328125" style="57" customWidth="1"/>
    <col min="1028" max="1028" width="2.08984375" style="57" customWidth="1"/>
    <col min="1029" max="1029" width="11.08984375" style="57" customWidth="1"/>
    <col min="1030" max="1030" width="9.453125" style="57" customWidth="1"/>
    <col min="1031" max="1032" width="9.90625" style="57" customWidth="1"/>
    <col min="1033" max="1033" width="9.453125" style="57" customWidth="1"/>
    <col min="1034" max="1034" width="9.26953125" style="57" customWidth="1"/>
    <col min="1035" max="1035" width="9.36328125" style="57" customWidth="1"/>
    <col min="1036" max="1036" width="8.90625" style="57" customWidth="1"/>
    <col min="1037" max="1037" width="10.453125" style="57" customWidth="1"/>
    <col min="1038" max="1038" width="8.36328125" style="57" customWidth="1"/>
    <col min="1039" max="1039" width="11.26953125" style="57" customWidth="1"/>
    <col min="1040" max="1040" width="9.26953125" style="57" customWidth="1"/>
    <col min="1041" max="1041" width="11.08984375" style="57" customWidth="1"/>
    <col min="1042" max="1042" width="9.26953125" style="57" customWidth="1"/>
    <col min="1043" max="1044" width="9.6328125" style="57" customWidth="1"/>
    <col min="1045" max="1045" width="19.08984375" style="57" customWidth="1"/>
    <col min="1046" max="1280" width="9" style="57"/>
    <col min="1281" max="1282" width="2.6328125" style="57" customWidth="1"/>
    <col min="1283" max="1283" width="19.6328125" style="57" customWidth="1"/>
    <col min="1284" max="1284" width="2.08984375" style="57" customWidth="1"/>
    <col min="1285" max="1285" width="11.08984375" style="57" customWidth="1"/>
    <col min="1286" max="1286" width="9.453125" style="57" customWidth="1"/>
    <col min="1287" max="1288" width="9.90625" style="57" customWidth="1"/>
    <col min="1289" max="1289" width="9.453125" style="57" customWidth="1"/>
    <col min="1290" max="1290" width="9.26953125" style="57" customWidth="1"/>
    <col min="1291" max="1291" width="9.36328125" style="57" customWidth="1"/>
    <col min="1292" max="1292" width="8.90625" style="57" customWidth="1"/>
    <col min="1293" max="1293" width="10.453125" style="57" customWidth="1"/>
    <col min="1294" max="1294" width="8.36328125" style="57" customWidth="1"/>
    <col min="1295" max="1295" width="11.26953125" style="57" customWidth="1"/>
    <col min="1296" max="1296" width="9.26953125" style="57" customWidth="1"/>
    <col min="1297" max="1297" width="11.08984375" style="57" customWidth="1"/>
    <col min="1298" max="1298" width="9.26953125" style="57" customWidth="1"/>
    <col min="1299" max="1300" width="9.6328125" style="57" customWidth="1"/>
    <col min="1301" max="1301" width="19.08984375" style="57" customWidth="1"/>
    <col min="1302" max="1536" width="9" style="57"/>
    <col min="1537" max="1538" width="2.6328125" style="57" customWidth="1"/>
    <col min="1539" max="1539" width="19.6328125" style="57" customWidth="1"/>
    <col min="1540" max="1540" width="2.08984375" style="57" customWidth="1"/>
    <col min="1541" max="1541" width="11.08984375" style="57" customWidth="1"/>
    <col min="1542" max="1542" width="9.453125" style="57" customWidth="1"/>
    <col min="1543" max="1544" width="9.90625" style="57" customWidth="1"/>
    <col min="1545" max="1545" width="9.453125" style="57" customWidth="1"/>
    <col min="1546" max="1546" width="9.26953125" style="57" customWidth="1"/>
    <col min="1547" max="1547" width="9.36328125" style="57" customWidth="1"/>
    <col min="1548" max="1548" width="8.90625" style="57" customWidth="1"/>
    <col min="1549" max="1549" width="10.453125" style="57" customWidth="1"/>
    <col min="1550" max="1550" width="8.36328125" style="57" customWidth="1"/>
    <col min="1551" max="1551" width="11.26953125" style="57" customWidth="1"/>
    <col min="1552" max="1552" width="9.26953125" style="57" customWidth="1"/>
    <col min="1553" max="1553" width="11.08984375" style="57" customWidth="1"/>
    <col min="1554" max="1554" width="9.26953125" style="57" customWidth="1"/>
    <col min="1555" max="1556" width="9.6328125" style="57" customWidth="1"/>
    <col min="1557" max="1557" width="19.08984375" style="57" customWidth="1"/>
    <col min="1558" max="1792" width="9" style="57"/>
    <col min="1793" max="1794" width="2.6328125" style="57" customWidth="1"/>
    <col min="1795" max="1795" width="19.6328125" style="57" customWidth="1"/>
    <col min="1796" max="1796" width="2.08984375" style="57" customWidth="1"/>
    <col min="1797" max="1797" width="11.08984375" style="57" customWidth="1"/>
    <col min="1798" max="1798" width="9.453125" style="57" customWidth="1"/>
    <col min="1799" max="1800" width="9.90625" style="57" customWidth="1"/>
    <col min="1801" max="1801" width="9.453125" style="57" customWidth="1"/>
    <col min="1802" max="1802" width="9.26953125" style="57" customWidth="1"/>
    <col min="1803" max="1803" width="9.36328125" style="57" customWidth="1"/>
    <col min="1804" max="1804" width="8.90625" style="57" customWidth="1"/>
    <col min="1805" max="1805" width="10.453125" style="57" customWidth="1"/>
    <col min="1806" max="1806" width="8.36328125" style="57" customWidth="1"/>
    <col min="1807" max="1807" width="11.26953125" style="57" customWidth="1"/>
    <col min="1808" max="1808" width="9.26953125" style="57" customWidth="1"/>
    <col min="1809" max="1809" width="11.08984375" style="57" customWidth="1"/>
    <col min="1810" max="1810" width="9.26953125" style="57" customWidth="1"/>
    <col min="1811" max="1812" width="9.6328125" style="57" customWidth="1"/>
    <col min="1813" max="1813" width="19.08984375" style="57" customWidth="1"/>
    <col min="1814" max="2048" width="9" style="57"/>
    <col min="2049" max="2050" width="2.6328125" style="57" customWidth="1"/>
    <col min="2051" max="2051" width="19.6328125" style="57" customWidth="1"/>
    <col min="2052" max="2052" width="2.08984375" style="57" customWidth="1"/>
    <col min="2053" max="2053" width="11.08984375" style="57" customWidth="1"/>
    <col min="2054" max="2054" width="9.453125" style="57" customWidth="1"/>
    <col min="2055" max="2056" width="9.90625" style="57" customWidth="1"/>
    <col min="2057" max="2057" width="9.453125" style="57" customWidth="1"/>
    <col min="2058" max="2058" width="9.26953125" style="57" customWidth="1"/>
    <col min="2059" max="2059" width="9.36328125" style="57" customWidth="1"/>
    <col min="2060" max="2060" width="8.90625" style="57" customWidth="1"/>
    <col min="2061" max="2061" width="10.453125" style="57" customWidth="1"/>
    <col min="2062" max="2062" width="8.36328125" style="57" customWidth="1"/>
    <col min="2063" max="2063" width="11.26953125" style="57" customWidth="1"/>
    <col min="2064" max="2064" width="9.26953125" style="57" customWidth="1"/>
    <col min="2065" max="2065" width="11.08984375" style="57" customWidth="1"/>
    <col min="2066" max="2066" width="9.26953125" style="57" customWidth="1"/>
    <col min="2067" max="2068" width="9.6328125" style="57" customWidth="1"/>
    <col min="2069" max="2069" width="19.08984375" style="57" customWidth="1"/>
    <col min="2070" max="2304" width="9" style="57"/>
    <col min="2305" max="2306" width="2.6328125" style="57" customWidth="1"/>
    <col min="2307" max="2307" width="19.6328125" style="57" customWidth="1"/>
    <col min="2308" max="2308" width="2.08984375" style="57" customWidth="1"/>
    <col min="2309" max="2309" width="11.08984375" style="57" customWidth="1"/>
    <col min="2310" max="2310" width="9.453125" style="57" customWidth="1"/>
    <col min="2311" max="2312" width="9.90625" style="57" customWidth="1"/>
    <col min="2313" max="2313" width="9.453125" style="57" customWidth="1"/>
    <col min="2314" max="2314" width="9.26953125" style="57" customWidth="1"/>
    <col min="2315" max="2315" width="9.36328125" style="57" customWidth="1"/>
    <col min="2316" max="2316" width="8.90625" style="57" customWidth="1"/>
    <col min="2317" max="2317" width="10.453125" style="57" customWidth="1"/>
    <col min="2318" max="2318" width="8.36328125" style="57" customWidth="1"/>
    <col min="2319" max="2319" width="11.26953125" style="57" customWidth="1"/>
    <col min="2320" max="2320" width="9.26953125" style="57" customWidth="1"/>
    <col min="2321" max="2321" width="11.08984375" style="57" customWidth="1"/>
    <col min="2322" max="2322" width="9.26953125" style="57" customWidth="1"/>
    <col min="2323" max="2324" width="9.6328125" style="57" customWidth="1"/>
    <col min="2325" max="2325" width="19.08984375" style="57" customWidth="1"/>
    <col min="2326" max="2560" width="9" style="57"/>
    <col min="2561" max="2562" width="2.6328125" style="57" customWidth="1"/>
    <col min="2563" max="2563" width="19.6328125" style="57" customWidth="1"/>
    <col min="2564" max="2564" width="2.08984375" style="57" customWidth="1"/>
    <col min="2565" max="2565" width="11.08984375" style="57" customWidth="1"/>
    <col min="2566" max="2566" width="9.453125" style="57" customWidth="1"/>
    <col min="2567" max="2568" width="9.90625" style="57" customWidth="1"/>
    <col min="2569" max="2569" width="9.453125" style="57" customWidth="1"/>
    <col min="2570" max="2570" width="9.26953125" style="57" customWidth="1"/>
    <col min="2571" max="2571" width="9.36328125" style="57" customWidth="1"/>
    <col min="2572" max="2572" width="8.90625" style="57" customWidth="1"/>
    <col min="2573" max="2573" width="10.453125" style="57" customWidth="1"/>
    <col min="2574" max="2574" width="8.36328125" style="57" customWidth="1"/>
    <col min="2575" max="2575" width="11.26953125" style="57" customWidth="1"/>
    <col min="2576" max="2576" width="9.26953125" style="57" customWidth="1"/>
    <col min="2577" max="2577" width="11.08984375" style="57" customWidth="1"/>
    <col min="2578" max="2578" width="9.26953125" style="57" customWidth="1"/>
    <col min="2579" max="2580" width="9.6328125" style="57" customWidth="1"/>
    <col min="2581" max="2581" width="19.08984375" style="57" customWidth="1"/>
    <col min="2582" max="2816" width="9" style="57"/>
    <col min="2817" max="2818" width="2.6328125" style="57" customWidth="1"/>
    <col min="2819" max="2819" width="19.6328125" style="57" customWidth="1"/>
    <col min="2820" max="2820" width="2.08984375" style="57" customWidth="1"/>
    <col min="2821" max="2821" width="11.08984375" style="57" customWidth="1"/>
    <col min="2822" max="2822" width="9.453125" style="57" customWidth="1"/>
    <col min="2823" max="2824" width="9.90625" style="57" customWidth="1"/>
    <col min="2825" max="2825" width="9.453125" style="57" customWidth="1"/>
    <col min="2826" max="2826" width="9.26953125" style="57" customWidth="1"/>
    <col min="2827" max="2827" width="9.36328125" style="57" customWidth="1"/>
    <col min="2828" max="2828" width="8.90625" style="57" customWidth="1"/>
    <col min="2829" max="2829" width="10.453125" style="57" customWidth="1"/>
    <col min="2830" max="2830" width="8.36328125" style="57" customWidth="1"/>
    <col min="2831" max="2831" width="11.26953125" style="57" customWidth="1"/>
    <col min="2832" max="2832" width="9.26953125" style="57" customWidth="1"/>
    <col min="2833" max="2833" width="11.08984375" style="57" customWidth="1"/>
    <col min="2834" max="2834" width="9.26953125" style="57" customWidth="1"/>
    <col min="2835" max="2836" width="9.6328125" style="57" customWidth="1"/>
    <col min="2837" max="2837" width="19.08984375" style="57" customWidth="1"/>
    <col min="2838" max="3072" width="9" style="57"/>
    <col min="3073" max="3074" width="2.6328125" style="57" customWidth="1"/>
    <col min="3075" max="3075" width="19.6328125" style="57" customWidth="1"/>
    <col min="3076" max="3076" width="2.08984375" style="57" customWidth="1"/>
    <col min="3077" max="3077" width="11.08984375" style="57" customWidth="1"/>
    <col min="3078" max="3078" width="9.453125" style="57" customWidth="1"/>
    <col min="3079" max="3080" width="9.90625" style="57" customWidth="1"/>
    <col min="3081" max="3081" width="9.453125" style="57" customWidth="1"/>
    <col min="3082" max="3082" width="9.26953125" style="57" customWidth="1"/>
    <col min="3083" max="3083" width="9.36328125" style="57" customWidth="1"/>
    <col min="3084" max="3084" width="8.90625" style="57" customWidth="1"/>
    <col min="3085" max="3085" width="10.453125" style="57" customWidth="1"/>
    <col min="3086" max="3086" width="8.36328125" style="57" customWidth="1"/>
    <col min="3087" max="3087" width="11.26953125" style="57" customWidth="1"/>
    <col min="3088" max="3088" width="9.26953125" style="57" customWidth="1"/>
    <col min="3089" max="3089" width="11.08984375" style="57" customWidth="1"/>
    <col min="3090" max="3090" width="9.26953125" style="57" customWidth="1"/>
    <col min="3091" max="3092" width="9.6328125" style="57" customWidth="1"/>
    <col min="3093" max="3093" width="19.08984375" style="57" customWidth="1"/>
    <col min="3094" max="3328" width="9" style="57"/>
    <col min="3329" max="3330" width="2.6328125" style="57" customWidth="1"/>
    <col min="3331" max="3331" width="19.6328125" style="57" customWidth="1"/>
    <col min="3332" max="3332" width="2.08984375" style="57" customWidth="1"/>
    <col min="3333" max="3333" width="11.08984375" style="57" customWidth="1"/>
    <col min="3334" max="3334" width="9.453125" style="57" customWidth="1"/>
    <col min="3335" max="3336" width="9.90625" style="57" customWidth="1"/>
    <col min="3337" max="3337" width="9.453125" style="57" customWidth="1"/>
    <col min="3338" max="3338" width="9.26953125" style="57" customWidth="1"/>
    <col min="3339" max="3339" width="9.36328125" style="57" customWidth="1"/>
    <col min="3340" max="3340" width="8.90625" style="57" customWidth="1"/>
    <col min="3341" max="3341" width="10.453125" style="57" customWidth="1"/>
    <col min="3342" max="3342" width="8.36328125" style="57" customWidth="1"/>
    <col min="3343" max="3343" width="11.26953125" style="57" customWidth="1"/>
    <col min="3344" max="3344" width="9.26953125" style="57" customWidth="1"/>
    <col min="3345" max="3345" width="11.08984375" style="57" customWidth="1"/>
    <col min="3346" max="3346" width="9.26953125" style="57" customWidth="1"/>
    <col min="3347" max="3348" width="9.6328125" style="57" customWidth="1"/>
    <col min="3349" max="3349" width="19.08984375" style="57" customWidth="1"/>
    <col min="3350" max="3584" width="9" style="57"/>
    <col min="3585" max="3586" width="2.6328125" style="57" customWidth="1"/>
    <col min="3587" max="3587" width="19.6328125" style="57" customWidth="1"/>
    <col min="3588" max="3588" width="2.08984375" style="57" customWidth="1"/>
    <col min="3589" max="3589" width="11.08984375" style="57" customWidth="1"/>
    <col min="3590" max="3590" width="9.453125" style="57" customWidth="1"/>
    <col min="3591" max="3592" width="9.90625" style="57" customWidth="1"/>
    <col min="3593" max="3593" width="9.453125" style="57" customWidth="1"/>
    <col min="3594" max="3594" width="9.26953125" style="57" customWidth="1"/>
    <col min="3595" max="3595" width="9.36328125" style="57" customWidth="1"/>
    <col min="3596" max="3596" width="8.90625" style="57" customWidth="1"/>
    <col min="3597" max="3597" width="10.453125" style="57" customWidth="1"/>
    <col min="3598" max="3598" width="8.36328125" style="57" customWidth="1"/>
    <col min="3599" max="3599" width="11.26953125" style="57" customWidth="1"/>
    <col min="3600" max="3600" width="9.26953125" style="57" customWidth="1"/>
    <col min="3601" max="3601" width="11.08984375" style="57" customWidth="1"/>
    <col min="3602" max="3602" width="9.26953125" style="57" customWidth="1"/>
    <col min="3603" max="3604" width="9.6328125" style="57" customWidth="1"/>
    <col min="3605" max="3605" width="19.08984375" style="57" customWidth="1"/>
    <col min="3606" max="3840" width="9" style="57"/>
    <col min="3841" max="3842" width="2.6328125" style="57" customWidth="1"/>
    <col min="3843" max="3843" width="19.6328125" style="57" customWidth="1"/>
    <col min="3844" max="3844" width="2.08984375" style="57" customWidth="1"/>
    <col min="3845" max="3845" width="11.08984375" style="57" customWidth="1"/>
    <col min="3846" max="3846" width="9.453125" style="57" customWidth="1"/>
    <col min="3847" max="3848" width="9.90625" style="57" customWidth="1"/>
    <col min="3849" max="3849" width="9.453125" style="57" customWidth="1"/>
    <col min="3850" max="3850" width="9.26953125" style="57" customWidth="1"/>
    <col min="3851" max="3851" width="9.36328125" style="57" customWidth="1"/>
    <col min="3852" max="3852" width="8.90625" style="57" customWidth="1"/>
    <col min="3853" max="3853" width="10.453125" style="57" customWidth="1"/>
    <col min="3854" max="3854" width="8.36328125" style="57" customWidth="1"/>
    <col min="3855" max="3855" width="11.26953125" style="57" customWidth="1"/>
    <col min="3856" max="3856" width="9.26953125" style="57" customWidth="1"/>
    <col min="3857" max="3857" width="11.08984375" style="57" customWidth="1"/>
    <col min="3858" max="3858" width="9.26953125" style="57" customWidth="1"/>
    <col min="3859" max="3860" width="9.6328125" style="57" customWidth="1"/>
    <col min="3861" max="3861" width="19.08984375" style="57" customWidth="1"/>
    <col min="3862" max="4096" width="9" style="57"/>
    <col min="4097" max="4098" width="2.6328125" style="57" customWidth="1"/>
    <col min="4099" max="4099" width="19.6328125" style="57" customWidth="1"/>
    <col min="4100" max="4100" width="2.08984375" style="57" customWidth="1"/>
    <col min="4101" max="4101" width="11.08984375" style="57" customWidth="1"/>
    <col min="4102" max="4102" width="9.453125" style="57" customWidth="1"/>
    <col min="4103" max="4104" width="9.90625" style="57" customWidth="1"/>
    <col min="4105" max="4105" width="9.453125" style="57" customWidth="1"/>
    <col min="4106" max="4106" width="9.26953125" style="57" customWidth="1"/>
    <col min="4107" max="4107" width="9.36328125" style="57" customWidth="1"/>
    <col min="4108" max="4108" width="8.90625" style="57" customWidth="1"/>
    <col min="4109" max="4109" width="10.453125" style="57" customWidth="1"/>
    <col min="4110" max="4110" width="8.36328125" style="57" customWidth="1"/>
    <col min="4111" max="4111" width="11.26953125" style="57" customWidth="1"/>
    <col min="4112" max="4112" width="9.26953125" style="57" customWidth="1"/>
    <col min="4113" max="4113" width="11.08984375" style="57" customWidth="1"/>
    <col min="4114" max="4114" width="9.26953125" style="57" customWidth="1"/>
    <col min="4115" max="4116" width="9.6328125" style="57" customWidth="1"/>
    <col min="4117" max="4117" width="19.08984375" style="57" customWidth="1"/>
    <col min="4118" max="4352" width="9" style="57"/>
    <col min="4353" max="4354" width="2.6328125" style="57" customWidth="1"/>
    <col min="4355" max="4355" width="19.6328125" style="57" customWidth="1"/>
    <col min="4356" max="4356" width="2.08984375" style="57" customWidth="1"/>
    <col min="4357" max="4357" width="11.08984375" style="57" customWidth="1"/>
    <col min="4358" max="4358" width="9.453125" style="57" customWidth="1"/>
    <col min="4359" max="4360" width="9.90625" style="57" customWidth="1"/>
    <col min="4361" max="4361" width="9.453125" style="57" customWidth="1"/>
    <col min="4362" max="4362" width="9.26953125" style="57" customWidth="1"/>
    <col min="4363" max="4363" width="9.36328125" style="57" customWidth="1"/>
    <col min="4364" max="4364" width="8.90625" style="57" customWidth="1"/>
    <col min="4365" max="4365" width="10.453125" style="57" customWidth="1"/>
    <col min="4366" max="4366" width="8.36328125" style="57" customWidth="1"/>
    <col min="4367" max="4367" width="11.26953125" style="57" customWidth="1"/>
    <col min="4368" max="4368" width="9.26953125" style="57" customWidth="1"/>
    <col min="4369" max="4369" width="11.08984375" style="57" customWidth="1"/>
    <col min="4370" max="4370" width="9.26953125" style="57" customWidth="1"/>
    <col min="4371" max="4372" width="9.6328125" style="57" customWidth="1"/>
    <col min="4373" max="4373" width="19.08984375" style="57" customWidth="1"/>
    <col min="4374" max="4608" width="9" style="57"/>
    <col min="4609" max="4610" width="2.6328125" style="57" customWidth="1"/>
    <col min="4611" max="4611" width="19.6328125" style="57" customWidth="1"/>
    <col min="4612" max="4612" width="2.08984375" style="57" customWidth="1"/>
    <col min="4613" max="4613" width="11.08984375" style="57" customWidth="1"/>
    <col min="4614" max="4614" width="9.453125" style="57" customWidth="1"/>
    <col min="4615" max="4616" width="9.90625" style="57" customWidth="1"/>
    <col min="4617" max="4617" width="9.453125" style="57" customWidth="1"/>
    <col min="4618" max="4618" width="9.26953125" style="57" customWidth="1"/>
    <col min="4619" max="4619" width="9.36328125" style="57" customWidth="1"/>
    <col min="4620" max="4620" width="8.90625" style="57" customWidth="1"/>
    <col min="4621" max="4621" width="10.453125" style="57" customWidth="1"/>
    <col min="4622" max="4622" width="8.36328125" style="57" customWidth="1"/>
    <col min="4623" max="4623" width="11.26953125" style="57" customWidth="1"/>
    <col min="4624" max="4624" width="9.26953125" style="57" customWidth="1"/>
    <col min="4625" max="4625" width="11.08984375" style="57" customWidth="1"/>
    <col min="4626" max="4626" width="9.26953125" style="57" customWidth="1"/>
    <col min="4627" max="4628" width="9.6328125" style="57" customWidth="1"/>
    <col min="4629" max="4629" width="19.08984375" style="57" customWidth="1"/>
    <col min="4630" max="4864" width="9" style="57"/>
    <col min="4865" max="4866" width="2.6328125" style="57" customWidth="1"/>
    <col min="4867" max="4867" width="19.6328125" style="57" customWidth="1"/>
    <col min="4868" max="4868" width="2.08984375" style="57" customWidth="1"/>
    <col min="4869" max="4869" width="11.08984375" style="57" customWidth="1"/>
    <col min="4870" max="4870" width="9.453125" style="57" customWidth="1"/>
    <col min="4871" max="4872" width="9.90625" style="57" customWidth="1"/>
    <col min="4873" max="4873" width="9.453125" style="57" customWidth="1"/>
    <col min="4874" max="4874" width="9.26953125" style="57" customWidth="1"/>
    <col min="4875" max="4875" width="9.36328125" style="57" customWidth="1"/>
    <col min="4876" max="4876" width="8.90625" style="57" customWidth="1"/>
    <col min="4877" max="4877" width="10.453125" style="57" customWidth="1"/>
    <col min="4878" max="4878" width="8.36328125" style="57" customWidth="1"/>
    <col min="4879" max="4879" width="11.26953125" style="57" customWidth="1"/>
    <col min="4880" max="4880" width="9.26953125" style="57" customWidth="1"/>
    <col min="4881" max="4881" width="11.08984375" style="57" customWidth="1"/>
    <col min="4882" max="4882" width="9.26953125" style="57" customWidth="1"/>
    <col min="4883" max="4884" width="9.6328125" style="57" customWidth="1"/>
    <col min="4885" max="4885" width="19.08984375" style="57" customWidth="1"/>
    <col min="4886" max="5120" width="9" style="57"/>
    <col min="5121" max="5122" width="2.6328125" style="57" customWidth="1"/>
    <col min="5123" max="5123" width="19.6328125" style="57" customWidth="1"/>
    <col min="5124" max="5124" width="2.08984375" style="57" customWidth="1"/>
    <col min="5125" max="5125" width="11.08984375" style="57" customWidth="1"/>
    <col min="5126" max="5126" width="9.453125" style="57" customWidth="1"/>
    <col min="5127" max="5128" width="9.90625" style="57" customWidth="1"/>
    <col min="5129" max="5129" width="9.453125" style="57" customWidth="1"/>
    <col min="5130" max="5130" width="9.26953125" style="57" customWidth="1"/>
    <col min="5131" max="5131" width="9.36328125" style="57" customWidth="1"/>
    <col min="5132" max="5132" width="8.90625" style="57" customWidth="1"/>
    <col min="5133" max="5133" width="10.453125" style="57" customWidth="1"/>
    <col min="5134" max="5134" width="8.36328125" style="57" customWidth="1"/>
    <col min="5135" max="5135" width="11.26953125" style="57" customWidth="1"/>
    <col min="5136" max="5136" width="9.26953125" style="57" customWidth="1"/>
    <col min="5137" max="5137" width="11.08984375" style="57" customWidth="1"/>
    <col min="5138" max="5138" width="9.26953125" style="57" customWidth="1"/>
    <col min="5139" max="5140" width="9.6328125" style="57" customWidth="1"/>
    <col min="5141" max="5141" width="19.08984375" style="57" customWidth="1"/>
    <col min="5142" max="5376" width="9" style="57"/>
    <col min="5377" max="5378" width="2.6328125" style="57" customWidth="1"/>
    <col min="5379" max="5379" width="19.6328125" style="57" customWidth="1"/>
    <col min="5380" max="5380" width="2.08984375" style="57" customWidth="1"/>
    <col min="5381" max="5381" width="11.08984375" style="57" customWidth="1"/>
    <col min="5382" max="5382" width="9.453125" style="57" customWidth="1"/>
    <col min="5383" max="5384" width="9.90625" style="57" customWidth="1"/>
    <col min="5385" max="5385" width="9.453125" style="57" customWidth="1"/>
    <col min="5386" max="5386" width="9.26953125" style="57" customWidth="1"/>
    <col min="5387" max="5387" width="9.36328125" style="57" customWidth="1"/>
    <col min="5388" max="5388" width="8.90625" style="57" customWidth="1"/>
    <col min="5389" max="5389" width="10.453125" style="57" customWidth="1"/>
    <col min="5390" max="5390" width="8.36328125" style="57" customWidth="1"/>
    <col min="5391" max="5391" width="11.26953125" style="57" customWidth="1"/>
    <col min="5392" max="5392" width="9.26953125" style="57" customWidth="1"/>
    <col min="5393" max="5393" width="11.08984375" style="57" customWidth="1"/>
    <col min="5394" max="5394" width="9.26953125" style="57" customWidth="1"/>
    <col min="5395" max="5396" width="9.6328125" style="57" customWidth="1"/>
    <col min="5397" max="5397" width="19.08984375" style="57" customWidth="1"/>
    <col min="5398" max="5632" width="9" style="57"/>
    <col min="5633" max="5634" width="2.6328125" style="57" customWidth="1"/>
    <col min="5635" max="5635" width="19.6328125" style="57" customWidth="1"/>
    <col min="5636" max="5636" width="2.08984375" style="57" customWidth="1"/>
    <col min="5637" max="5637" width="11.08984375" style="57" customWidth="1"/>
    <col min="5638" max="5638" width="9.453125" style="57" customWidth="1"/>
    <col min="5639" max="5640" width="9.90625" style="57" customWidth="1"/>
    <col min="5641" max="5641" width="9.453125" style="57" customWidth="1"/>
    <col min="5642" max="5642" width="9.26953125" style="57" customWidth="1"/>
    <col min="5643" max="5643" width="9.36328125" style="57" customWidth="1"/>
    <col min="5644" max="5644" width="8.90625" style="57" customWidth="1"/>
    <col min="5645" max="5645" width="10.453125" style="57" customWidth="1"/>
    <col min="5646" max="5646" width="8.36328125" style="57" customWidth="1"/>
    <col min="5647" max="5647" width="11.26953125" style="57" customWidth="1"/>
    <col min="5648" max="5648" width="9.26953125" style="57" customWidth="1"/>
    <col min="5649" max="5649" width="11.08984375" style="57" customWidth="1"/>
    <col min="5650" max="5650" width="9.26953125" style="57" customWidth="1"/>
    <col min="5651" max="5652" width="9.6328125" style="57" customWidth="1"/>
    <col min="5653" max="5653" width="19.08984375" style="57" customWidth="1"/>
    <col min="5654" max="5888" width="9" style="57"/>
    <col min="5889" max="5890" width="2.6328125" style="57" customWidth="1"/>
    <col min="5891" max="5891" width="19.6328125" style="57" customWidth="1"/>
    <col min="5892" max="5892" width="2.08984375" style="57" customWidth="1"/>
    <col min="5893" max="5893" width="11.08984375" style="57" customWidth="1"/>
    <col min="5894" max="5894" width="9.453125" style="57" customWidth="1"/>
    <col min="5895" max="5896" width="9.90625" style="57" customWidth="1"/>
    <col min="5897" max="5897" width="9.453125" style="57" customWidth="1"/>
    <col min="5898" max="5898" width="9.26953125" style="57" customWidth="1"/>
    <col min="5899" max="5899" width="9.36328125" style="57" customWidth="1"/>
    <col min="5900" max="5900" width="8.90625" style="57" customWidth="1"/>
    <col min="5901" max="5901" width="10.453125" style="57" customWidth="1"/>
    <col min="5902" max="5902" width="8.36328125" style="57" customWidth="1"/>
    <col min="5903" max="5903" width="11.26953125" style="57" customWidth="1"/>
    <col min="5904" max="5904" width="9.26953125" style="57" customWidth="1"/>
    <col min="5905" max="5905" width="11.08984375" style="57" customWidth="1"/>
    <col min="5906" max="5906" width="9.26953125" style="57" customWidth="1"/>
    <col min="5907" max="5908" width="9.6328125" style="57" customWidth="1"/>
    <col min="5909" max="5909" width="19.08984375" style="57" customWidth="1"/>
    <col min="5910" max="6144" width="9" style="57"/>
    <col min="6145" max="6146" width="2.6328125" style="57" customWidth="1"/>
    <col min="6147" max="6147" width="19.6328125" style="57" customWidth="1"/>
    <col min="6148" max="6148" width="2.08984375" style="57" customWidth="1"/>
    <col min="6149" max="6149" width="11.08984375" style="57" customWidth="1"/>
    <col min="6150" max="6150" width="9.453125" style="57" customWidth="1"/>
    <col min="6151" max="6152" width="9.90625" style="57" customWidth="1"/>
    <col min="6153" max="6153" width="9.453125" style="57" customWidth="1"/>
    <col min="6154" max="6154" width="9.26953125" style="57" customWidth="1"/>
    <col min="6155" max="6155" width="9.36328125" style="57" customWidth="1"/>
    <col min="6156" max="6156" width="8.90625" style="57" customWidth="1"/>
    <col min="6157" max="6157" width="10.453125" style="57" customWidth="1"/>
    <col min="6158" max="6158" width="8.36328125" style="57" customWidth="1"/>
    <col min="6159" max="6159" width="11.26953125" style="57" customWidth="1"/>
    <col min="6160" max="6160" width="9.26953125" style="57" customWidth="1"/>
    <col min="6161" max="6161" width="11.08984375" style="57" customWidth="1"/>
    <col min="6162" max="6162" width="9.26953125" style="57" customWidth="1"/>
    <col min="6163" max="6164" width="9.6328125" style="57" customWidth="1"/>
    <col min="6165" max="6165" width="19.08984375" style="57" customWidth="1"/>
    <col min="6166" max="6400" width="9" style="57"/>
    <col min="6401" max="6402" width="2.6328125" style="57" customWidth="1"/>
    <col min="6403" max="6403" width="19.6328125" style="57" customWidth="1"/>
    <col min="6404" max="6404" width="2.08984375" style="57" customWidth="1"/>
    <col min="6405" max="6405" width="11.08984375" style="57" customWidth="1"/>
    <col min="6406" max="6406" width="9.453125" style="57" customWidth="1"/>
    <col min="6407" max="6408" width="9.90625" style="57" customWidth="1"/>
    <col min="6409" max="6409" width="9.453125" style="57" customWidth="1"/>
    <col min="6410" max="6410" width="9.26953125" style="57" customWidth="1"/>
    <col min="6411" max="6411" width="9.36328125" style="57" customWidth="1"/>
    <col min="6412" max="6412" width="8.90625" style="57" customWidth="1"/>
    <col min="6413" max="6413" width="10.453125" style="57" customWidth="1"/>
    <col min="6414" max="6414" width="8.36328125" style="57" customWidth="1"/>
    <col min="6415" max="6415" width="11.26953125" style="57" customWidth="1"/>
    <col min="6416" max="6416" width="9.26953125" style="57" customWidth="1"/>
    <col min="6417" max="6417" width="11.08984375" style="57" customWidth="1"/>
    <col min="6418" max="6418" width="9.26953125" style="57" customWidth="1"/>
    <col min="6419" max="6420" width="9.6328125" style="57" customWidth="1"/>
    <col min="6421" max="6421" width="19.08984375" style="57" customWidth="1"/>
    <col min="6422" max="6656" width="9" style="57"/>
    <col min="6657" max="6658" width="2.6328125" style="57" customWidth="1"/>
    <col min="6659" max="6659" width="19.6328125" style="57" customWidth="1"/>
    <col min="6660" max="6660" width="2.08984375" style="57" customWidth="1"/>
    <col min="6661" max="6661" width="11.08984375" style="57" customWidth="1"/>
    <col min="6662" max="6662" width="9.453125" style="57" customWidth="1"/>
    <col min="6663" max="6664" width="9.90625" style="57" customWidth="1"/>
    <col min="6665" max="6665" width="9.453125" style="57" customWidth="1"/>
    <col min="6666" max="6666" width="9.26953125" style="57" customWidth="1"/>
    <col min="6667" max="6667" width="9.36328125" style="57" customWidth="1"/>
    <col min="6668" max="6668" width="8.90625" style="57" customWidth="1"/>
    <col min="6669" max="6669" width="10.453125" style="57" customWidth="1"/>
    <col min="6670" max="6670" width="8.36328125" style="57" customWidth="1"/>
    <col min="6671" max="6671" width="11.26953125" style="57" customWidth="1"/>
    <col min="6672" max="6672" width="9.26953125" style="57" customWidth="1"/>
    <col min="6673" max="6673" width="11.08984375" style="57" customWidth="1"/>
    <col min="6674" max="6674" width="9.26953125" style="57" customWidth="1"/>
    <col min="6675" max="6676" width="9.6328125" style="57" customWidth="1"/>
    <col min="6677" max="6677" width="19.08984375" style="57" customWidth="1"/>
    <col min="6678" max="6912" width="9" style="57"/>
    <col min="6913" max="6914" width="2.6328125" style="57" customWidth="1"/>
    <col min="6915" max="6915" width="19.6328125" style="57" customWidth="1"/>
    <col min="6916" max="6916" width="2.08984375" style="57" customWidth="1"/>
    <col min="6917" max="6917" width="11.08984375" style="57" customWidth="1"/>
    <col min="6918" max="6918" width="9.453125" style="57" customWidth="1"/>
    <col min="6919" max="6920" width="9.90625" style="57" customWidth="1"/>
    <col min="6921" max="6921" width="9.453125" style="57" customWidth="1"/>
    <col min="6922" max="6922" width="9.26953125" style="57" customWidth="1"/>
    <col min="6923" max="6923" width="9.36328125" style="57" customWidth="1"/>
    <col min="6924" max="6924" width="8.90625" style="57" customWidth="1"/>
    <col min="6925" max="6925" width="10.453125" style="57" customWidth="1"/>
    <col min="6926" max="6926" width="8.36328125" style="57" customWidth="1"/>
    <col min="6927" max="6927" width="11.26953125" style="57" customWidth="1"/>
    <col min="6928" max="6928" width="9.26953125" style="57" customWidth="1"/>
    <col min="6929" max="6929" width="11.08984375" style="57" customWidth="1"/>
    <col min="6930" max="6930" width="9.26953125" style="57" customWidth="1"/>
    <col min="6931" max="6932" width="9.6328125" style="57" customWidth="1"/>
    <col min="6933" max="6933" width="19.08984375" style="57" customWidth="1"/>
    <col min="6934" max="7168" width="9" style="57"/>
    <col min="7169" max="7170" width="2.6328125" style="57" customWidth="1"/>
    <col min="7171" max="7171" width="19.6328125" style="57" customWidth="1"/>
    <col min="7172" max="7172" width="2.08984375" style="57" customWidth="1"/>
    <col min="7173" max="7173" width="11.08984375" style="57" customWidth="1"/>
    <col min="7174" max="7174" width="9.453125" style="57" customWidth="1"/>
    <col min="7175" max="7176" width="9.90625" style="57" customWidth="1"/>
    <col min="7177" max="7177" width="9.453125" style="57" customWidth="1"/>
    <col min="7178" max="7178" width="9.26953125" style="57" customWidth="1"/>
    <col min="7179" max="7179" width="9.36328125" style="57" customWidth="1"/>
    <col min="7180" max="7180" width="8.90625" style="57" customWidth="1"/>
    <col min="7181" max="7181" width="10.453125" style="57" customWidth="1"/>
    <col min="7182" max="7182" width="8.36328125" style="57" customWidth="1"/>
    <col min="7183" max="7183" width="11.26953125" style="57" customWidth="1"/>
    <col min="7184" max="7184" width="9.26953125" style="57" customWidth="1"/>
    <col min="7185" max="7185" width="11.08984375" style="57" customWidth="1"/>
    <col min="7186" max="7186" width="9.26953125" style="57" customWidth="1"/>
    <col min="7187" max="7188" width="9.6328125" style="57" customWidth="1"/>
    <col min="7189" max="7189" width="19.08984375" style="57" customWidth="1"/>
    <col min="7190" max="7424" width="9" style="57"/>
    <col min="7425" max="7426" width="2.6328125" style="57" customWidth="1"/>
    <col min="7427" max="7427" width="19.6328125" style="57" customWidth="1"/>
    <col min="7428" max="7428" width="2.08984375" style="57" customWidth="1"/>
    <col min="7429" max="7429" width="11.08984375" style="57" customWidth="1"/>
    <col min="7430" max="7430" width="9.453125" style="57" customWidth="1"/>
    <col min="7431" max="7432" width="9.90625" style="57" customWidth="1"/>
    <col min="7433" max="7433" width="9.453125" style="57" customWidth="1"/>
    <col min="7434" max="7434" width="9.26953125" style="57" customWidth="1"/>
    <col min="7435" max="7435" width="9.36328125" style="57" customWidth="1"/>
    <col min="7436" max="7436" width="8.90625" style="57" customWidth="1"/>
    <col min="7437" max="7437" width="10.453125" style="57" customWidth="1"/>
    <col min="7438" max="7438" width="8.36328125" style="57" customWidth="1"/>
    <col min="7439" max="7439" width="11.26953125" style="57" customWidth="1"/>
    <col min="7440" max="7440" width="9.26953125" style="57" customWidth="1"/>
    <col min="7441" max="7441" width="11.08984375" style="57" customWidth="1"/>
    <col min="7442" max="7442" width="9.26953125" style="57" customWidth="1"/>
    <col min="7443" max="7444" width="9.6328125" style="57" customWidth="1"/>
    <col min="7445" max="7445" width="19.08984375" style="57" customWidth="1"/>
    <col min="7446" max="7680" width="9" style="57"/>
    <col min="7681" max="7682" width="2.6328125" style="57" customWidth="1"/>
    <col min="7683" max="7683" width="19.6328125" style="57" customWidth="1"/>
    <col min="7684" max="7684" width="2.08984375" style="57" customWidth="1"/>
    <col min="7685" max="7685" width="11.08984375" style="57" customWidth="1"/>
    <col min="7686" max="7686" width="9.453125" style="57" customWidth="1"/>
    <col min="7687" max="7688" width="9.90625" style="57" customWidth="1"/>
    <col min="7689" max="7689" width="9.453125" style="57" customWidth="1"/>
    <col min="7690" max="7690" width="9.26953125" style="57" customWidth="1"/>
    <col min="7691" max="7691" width="9.36328125" style="57" customWidth="1"/>
    <col min="7692" max="7692" width="8.90625" style="57" customWidth="1"/>
    <col min="7693" max="7693" width="10.453125" style="57" customWidth="1"/>
    <col min="7694" max="7694" width="8.36328125" style="57" customWidth="1"/>
    <col min="7695" max="7695" width="11.26953125" style="57" customWidth="1"/>
    <col min="7696" max="7696" width="9.26953125" style="57" customWidth="1"/>
    <col min="7697" max="7697" width="11.08984375" style="57" customWidth="1"/>
    <col min="7698" max="7698" width="9.26953125" style="57" customWidth="1"/>
    <col min="7699" max="7700" width="9.6328125" style="57" customWidth="1"/>
    <col min="7701" max="7701" width="19.08984375" style="57" customWidth="1"/>
    <col min="7702" max="7936" width="9" style="57"/>
    <col min="7937" max="7938" width="2.6328125" style="57" customWidth="1"/>
    <col min="7939" max="7939" width="19.6328125" style="57" customWidth="1"/>
    <col min="7940" max="7940" width="2.08984375" style="57" customWidth="1"/>
    <col min="7941" max="7941" width="11.08984375" style="57" customWidth="1"/>
    <col min="7942" max="7942" width="9.453125" style="57" customWidth="1"/>
    <col min="7943" max="7944" width="9.90625" style="57" customWidth="1"/>
    <col min="7945" max="7945" width="9.453125" style="57" customWidth="1"/>
    <col min="7946" max="7946" width="9.26953125" style="57" customWidth="1"/>
    <col min="7947" max="7947" width="9.36328125" style="57" customWidth="1"/>
    <col min="7948" max="7948" width="8.90625" style="57" customWidth="1"/>
    <col min="7949" max="7949" width="10.453125" style="57" customWidth="1"/>
    <col min="7950" max="7950" width="8.36328125" style="57" customWidth="1"/>
    <col min="7951" max="7951" width="11.26953125" style="57" customWidth="1"/>
    <col min="7952" max="7952" width="9.26953125" style="57" customWidth="1"/>
    <col min="7953" max="7953" width="11.08984375" style="57" customWidth="1"/>
    <col min="7954" max="7954" width="9.26953125" style="57" customWidth="1"/>
    <col min="7955" max="7956" width="9.6328125" style="57" customWidth="1"/>
    <col min="7957" max="7957" width="19.08984375" style="57" customWidth="1"/>
    <col min="7958" max="8192" width="9" style="57"/>
    <col min="8193" max="8194" width="2.6328125" style="57" customWidth="1"/>
    <col min="8195" max="8195" width="19.6328125" style="57" customWidth="1"/>
    <col min="8196" max="8196" width="2.08984375" style="57" customWidth="1"/>
    <col min="8197" max="8197" width="11.08984375" style="57" customWidth="1"/>
    <col min="8198" max="8198" width="9.453125" style="57" customWidth="1"/>
    <col min="8199" max="8200" width="9.90625" style="57" customWidth="1"/>
    <col min="8201" max="8201" width="9.453125" style="57" customWidth="1"/>
    <col min="8202" max="8202" width="9.26953125" style="57" customWidth="1"/>
    <col min="8203" max="8203" width="9.36328125" style="57" customWidth="1"/>
    <col min="8204" max="8204" width="8.90625" style="57" customWidth="1"/>
    <col min="8205" max="8205" width="10.453125" style="57" customWidth="1"/>
    <col min="8206" max="8206" width="8.36328125" style="57" customWidth="1"/>
    <col min="8207" max="8207" width="11.26953125" style="57" customWidth="1"/>
    <col min="8208" max="8208" width="9.26953125" style="57" customWidth="1"/>
    <col min="8209" max="8209" width="11.08984375" style="57" customWidth="1"/>
    <col min="8210" max="8210" width="9.26953125" style="57" customWidth="1"/>
    <col min="8211" max="8212" width="9.6328125" style="57" customWidth="1"/>
    <col min="8213" max="8213" width="19.08984375" style="57" customWidth="1"/>
    <col min="8214" max="8448" width="9" style="57"/>
    <col min="8449" max="8450" width="2.6328125" style="57" customWidth="1"/>
    <col min="8451" max="8451" width="19.6328125" style="57" customWidth="1"/>
    <col min="8452" max="8452" width="2.08984375" style="57" customWidth="1"/>
    <col min="8453" max="8453" width="11.08984375" style="57" customWidth="1"/>
    <col min="8454" max="8454" width="9.453125" style="57" customWidth="1"/>
    <col min="8455" max="8456" width="9.90625" style="57" customWidth="1"/>
    <col min="8457" max="8457" width="9.453125" style="57" customWidth="1"/>
    <col min="8458" max="8458" width="9.26953125" style="57" customWidth="1"/>
    <col min="8459" max="8459" width="9.36328125" style="57" customWidth="1"/>
    <col min="8460" max="8460" width="8.90625" style="57" customWidth="1"/>
    <col min="8461" max="8461" width="10.453125" style="57" customWidth="1"/>
    <col min="8462" max="8462" width="8.36328125" style="57" customWidth="1"/>
    <col min="8463" max="8463" width="11.26953125" style="57" customWidth="1"/>
    <col min="8464" max="8464" width="9.26953125" style="57" customWidth="1"/>
    <col min="8465" max="8465" width="11.08984375" style="57" customWidth="1"/>
    <col min="8466" max="8466" width="9.26953125" style="57" customWidth="1"/>
    <col min="8467" max="8468" width="9.6328125" style="57" customWidth="1"/>
    <col min="8469" max="8469" width="19.08984375" style="57" customWidth="1"/>
    <col min="8470" max="8704" width="9" style="57"/>
    <col min="8705" max="8706" width="2.6328125" style="57" customWidth="1"/>
    <col min="8707" max="8707" width="19.6328125" style="57" customWidth="1"/>
    <col min="8708" max="8708" width="2.08984375" style="57" customWidth="1"/>
    <col min="8709" max="8709" width="11.08984375" style="57" customWidth="1"/>
    <col min="8710" max="8710" width="9.453125" style="57" customWidth="1"/>
    <col min="8711" max="8712" width="9.90625" style="57" customWidth="1"/>
    <col min="8713" max="8713" width="9.453125" style="57" customWidth="1"/>
    <col min="8714" max="8714" width="9.26953125" style="57" customWidth="1"/>
    <col min="8715" max="8715" width="9.36328125" style="57" customWidth="1"/>
    <col min="8716" max="8716" width="8.90625" style="57" customWidth="1"/>
    <col min="8717" max="8717" width="10.453125" style="57" customWidth="1"/>
    <col min="8718" max="8718" width="8.36328125" style="57" customWidth="1"/>
    <col min="8719" max="8719" width="11.26953125" style="57" customWidth="1"/>
    <col min="8720" max="8720" width="9.26953125" style="57" customWidth="1"/>
    <col min="8721" max="8721" width="11.08984375" style="57" customWidth="1"/>
    <col min="8722" max="8722" width="9.26953125" style="57" customWidth="1"/>
    <col min="8723" max="8724" width="9.6328125" style="57" customWidth="1"/>
    <col min="8725" max="8725" width="19.08984375" style="57" customWidth="1"/>
    <col min="8726" max="8960" width="9" style="57"/>
    <col min="8961" max="8962" width="2.6328125" style="57" customWidth="1"/>
    <col min="8963" max="8963" width="19.6328125" style="57" customWidth="1"/>
    <col min="8964" max="8964" width="2.08984375" style="57" customWidth="1"/>
    <col min="8965" max="8965" width="11.08984375" style="57" customWidth="1"/>
    <col min="8966" max="8966" width="9.453125" style="57" customWidth="1"/>
    <col min="8967" max="8968" width="9.90625" style="57" customWidth="1"/>
    <col min="8969" max="8969" width="9.453125" style="57" customWidth="1"/>
    <col min="8970" max="8970" width="9.26953125" style="57" customWidth="1"/>
    <col min="8971" max="8971" width="9.36328125" style="57" customWidth="1"/>
    <col min="8972" max="8972" width="8.90625" style="57" customWidth="1"/>
    <col min="8973" max="8973" width="10.453125" style="57" customWidth="1"/>
    <col min="8974" max="8974" width="8.36328125" style="57" customWidth="1"/>
    <col min="8975" max="8975" width="11.26953125" style="57" customWidth="1"/>
    <col min="8976" max="8976" width="9.26953125" style="57" customWidth="1"/>
    <col min="8977" max="8977" width="11.08984375" style="57" customWidth="1"/>
    <col min="8978" max="8978" width="9.26953125" style="57" customWidth="1"/>
    <col min="8979" max="8980" width="9.6328125" style="57" customWidth="1"/>
    <col min="8981" max="8981" width="19.08984375" style="57" customWidth="1"/>
    <col min="8982" max="9216" width="9" style="57"/>
    <col min="9217" max="9218" width="2.6328125" style="57" customWidth="1"/>
    <col min="9219" max="9219" width="19.6328125" style="57" customWidth="1"/>
    <col min="9220" max="9220" width="2.08984375" style="57" customWidth="1"/>
    <col min="9221" max="9221" width="11.08984375" style="57" customWidth="1"/>
    <col min="9222" max="9222" width="9.453125" style="57" customWidth="1"/>
    <col min="9223" max="9224" width="9.90625" style="57" customWidth="1"/>
    <col min="9225" max="9225" width="9.453125" style="57" customWidth="1"/>
    <col min="9226" max="9226" width="9.26953125" style="57" customWidth="1"/>
    <col min="9227" max="9227" width="9.36328125" style="57" customWidth="1"/>
    <col min="9228" max="9228" width="8.90625" style="57" customWidth="1"/>
    <col min="9229" max="9229" width="10.453125" style="57" customWidth="1"/>
    <col min="9230" max="9230" width="8.36328125" style="57" customWidth="1"/>
    <col min="9231" max="9231" width="11.26953125" style="57" customWidth="1"/>
    <col min="9232" max="9232" width="9.26953125" style="57" customWidth="1"/>
    <col min="9233" max="9233" width="11.08984375" style="57" customWidth="1"/>
    <col min="9234" max="9234" width="9.26953125" style="57" customWidth="1"/>
    <col min="9235" max="9236" width="9.6328125" style="57" customWidth="1"/>
    <col min="9237" max="9237" width="19.08984375" style="57" customWidth="1"/>
    <col min="9238" max="9472" width="9" style="57"/>
    <col min="9473" max="9474" width="2.6328125" style="57" customWidth="1"/>
    <col min="9475" max="9475" width="19.6328125" style="57" customWidth="1"/>
    <col min="9476" max="9476" width="2.08984375" style="57" customWidth="1"/>
    <col min="9477" max="9477" width="11.08984375" style="57" customWidth="1"/>
    <col min="9478" max="9478" width="9.453125" style="57" customWidth="1"/>
    <col min="9479" max="9480" width="9.90625" style="57" customWidth="1"/>
    <col min="9481" max="9481" width="9.453125" style="57" customWidth="1"/>
    <col min="9482" max="9482" width="9.26953125" style="57" customWidth="1"/>
    <col min="9483" max="9483" width="9.36328125" style="57" customWidth="1"/>
    <col min="9484" max="9484" width="8.90625" style="57" customWidth="1"/>
    <col min="9485" max="9485" width="10.453125" style="57" customWidth="1"/>
    <col min="9486" max="9486" width="8.36328125" style="57" customWidth="1"/>
    <col min="9487" max="9487" width="11.26953125" style="57" customWidth="1"/>
    <col min="9488" max="9488" width="9.26953125" style="57" customWidth="1"/>
    <col min="9489" max="9489" width="11.08984375" style="57" customWidth="1"/>
    <col min="9490" max="9490" width="9.26953125" style="57" customWidth="1"/>
    <col min="9491" max="9492" width="9.6328125" style="57" customWidth="1"/>
    <col min="9493" max="9493" width="19.08984375" style="57" customWidth="1"/>
    <col min="9494" max="9728" width="9" style="57"/>
    <col min="9729" max="9730" width="2.6328125" style="57" customWidth="1"/>
    <col min="9731" max="9731" width="19.6328125" style="57" customWidth="1"/>
    <col min="9732" max="9732" width="2.08984375" style="57" customWidth="1"/>
    <col min="9733" max="9733" width="11.08984375" style="57" customWidth="1"/>
    <col min="9734" max="9734" width="9.453125" style="57" customWidth="1"/>
    <col min="9735" max="9736" width="9.90625" style="57" customWidth="1"/>
    <col min="9737" max="9737" width="9.453125" style="57" customWidth="1"/>
    <col min="9738" max="9738" width="9.26953125" style="57" customWidth="1"/>
    <col min="9739" max="9739" width="9.36328125" style="57" customWidth="1"/>
    <col min="9740" max="9740" width="8.90625" style="57" customWidth="1"/>
    <col min="9741" max="9741" width="10.453125" style="57" customWidth="1"/>
    <col min="9742" max="9742" width="8.36328125" style="57" customWidth="1"/>
    <col min="9743" max="9743" width="11.26953125" style="57" customWidth="1"/>
    <col min="9744" max="9744" width="9.26953125" style="57" customWidth="1"/>
    <col min="9745" max="9745" width="11.08984375" style="57" customWidth="1"/>
    <col min="9746" max="9746" width="9.26953125" style="57" customWidth="1"/>
    <col min="9747" max="9748" width="9.6328125" style="57" customWidth="1"/>
    <col min="9749" max="9749" width="19.08984375" style="57" customWidth="1"/>
    <col min="9750" max="9984" width="9" style="57"/>
    <col min="9985" max="9986" width="2.6328125" style="57" customWidth="1"/>
    <col min="9987" max="9987" width="19.6328125" style="57" customWidth="1"/>
    <col min="9988" max="9988" width="2.08984375" style="57" customWidth="1"/>
    <col min="9989" max="9989" width="11.08984375" style="57" customWidth="1"/>
    <col min="9990" max="9990" width="9.453125" style="57" customWidth="1"/>
    <col min="9991" max="9992" width="9.90625" style="57" customWidth="1"/>
    <col min="9993" max="9993" width="9.453125" style="57" customWidth="1"/>
    <col min="9994" max="9994" width="9.26953125" style="57" customWidth="1"/>
    <col min="9995" max="9995" width="9.36328125" style="57" customWidth="1"/>
    <col min="9996" max="9996" width="8.90625" style="57" customWidth="1"/>
    <col min="9997" max="9997" width="10.453125" style="57" customWidth="1"/>
    <col min="9998" max="9998" width="8.36328125" style="57" customWidth="1"/>
    <col min="9999" max="9999" width="11.26953125" style="57" customWidth="1"/>
    <col min="10000" max="10000" width="9.26953125" style="57" customWidth="1"/>
    <col min="10001" max="10001" width="11.08984375" style="57" customWidth="1"/>
    <col min="10002" max="10002" width="9.26953125" style="57" customWidth="1"/>
    <col min="10003" max="10004" width="9.6328125" style="57" customWidth="1"/>
    <col min="10005" max="10005" width="19.08984375" style="57" customWidth="1"/>
    <col min="10006" max="10240" width="9" style="57"/>
    <col min="10241" max="10242" width="2.6328125" style="57" customWidth="1"/>
    <col min="10243" max="10243" width="19.6328125" style="57" customWidth="1"/>
    <col min="10244" max="10244" width="2.08984375" style="57" customWidth="1"/>
    <col min="10245" max="10245" width="11.08984375" style="57" customWidth="1"/>
    <col min="10246" max="10246" width="9.453125" style="57" customWidth="1"/>
    <col min="10247" max="10248" width="9.90625" style="57" customWidth="1"/>
    <col min="10249" max="10249" width="9.453125" style="57" customWidth="1"/>
    <col min="10250" max="10250" width="9.26953125" style="57" customWidth="1"/>
    <col min="10251" max="10251" width="9.36328125" style="57" customWidth="1"/>
    <col min="10252" max="10252" width="8.90625" style="57" customWidth="1"/>
    <col min="10253" max="10253" width="10.453125" style="57" customWidth="1"/>
    <col min="10254" max="10254" width="8.36328125" style="57" customWidth="1"/>
    <col min="10255" max="10255" width="11.26953125" style="57" customWidth="1"/>
    <col min="10256" max="10256" width="9.26953125" style="57" customWidth="1"/>
    <col min="10257" max="10257" width="11.08984375" style="57" customWidth="1"/>
    <col min="10258" max="10258" width="9.26953125" style="57" customWidth="1"/>
    <col min="10259" max="10260" width="9.6328125" style="57" customWidth="1"/>
    <col min="10261" max="10261" width="19.08984375" style="57" customWidth="1"/>
    <col min="10262" max="10496" width="9" style="57"/>
    <col min="10497" max="10498" width="2.6328125" style="57" customWidth="1"/>
    <col min="10499" max="10499" width="19.6328125" style="57" customWidth="1"/>
    <col min="10500" max="10500" width="2.08984375" style="57" customWidth="1"/>
    <col min="10501" max="10501" width="11.08984375" style="57" customWidth="1"/>
    <col min="10502" max="10502" width="9.453125" style="57" customWidth="1"/>
    <col min="10503" max="10504" width="9.90625" style="57" customWidth="1"/>
    <col min="10505" max="10505" width="9.453125" style="57" customWidth="1"/>
    <col min="10506" max="10506" width="9.26953125" style="57" customWidth="1"/>
    <col min="10507" max="10507" width="9.36328125" style="57" customWidth="1"/>
    <col min="10508" max="10508" width="8.90625" style="57" customWidth="1"/>
    <col min="10509" max="10509" width="10.453125" style="57" customWidth="1"/>
    <col min="10510" max="10510" width="8.36328125" style="57" customWidth="1"/>
    <col min="10511" max="10511" width="11.26953125" style="57" customWidth="1"/>
    <col min="10512" max="10512" width="9.26953125" style="57" customWidth="1"/>
    <col min="10513" max="10513" width="11.08984375" style="57" customWidth="1"/>
    <col min="10514" max="10514" width="9.26953125" style="57" customWidth="1"/>
    <col min="10515" max="10516" width="9.6328125" style="57" customWidth="1"/>
    <col min="10517" max="10517" width="19.08984375" style="57" customWidth="1"/>
    <col min="10518" max="10752" width="9" style="57"/>
    <col min="10753" max="10754" width="2.6328125" style="57" customWidth="1"/>
    <col min="10755" max="10755" width="19.6328125" style="57" customWidth="1"/>
    <col min="10756" max="10756" width="2.08984375" style="57" customWidth="1"/>
    <col min="10757" max="10757" width="11.08984375" style="57" customWidth="1"/>
    <col min="10758" max="10758" width="9.453125" style="57" customWidth="1"/>
    <col min="10759" max="10760" width="9.90625" style="57" customWidth="1"/>
    <col min="10761" max="10761" width="9.453125" style="57" customWidth="1"/>
    <col min="10762" max="10762" width="9.26953125" style="57" customWidth="1"/>
    <col min="10763" max="10763" width="9.36328125" style="57" customWidth="1"/>
    <col min="10764" max="10764" width="8.90625" style="57" customWidth="1"/>
    <col min="10765" max="10765" width="10.453125" style="57" customWidth="1"/>
    <col min="10766" max="10766" width="8.36328125" style="57" customWidth="1"/>
    <col min="10767" max="10767" width="11.26953125" style="57" customWidth="1"/>
    <col min="10768" max="10768" width="9.26953125" style="57" customWidth="1"/>
    <col min="10769" max="10769" width="11.08984375" style="57" customWidth="1"/>
    <col min="10770" max="10770" width="9.26953125" style="57" customWidth="1"/>
    <col min="10771" max="10772" width="9.6328125" style="57" customWidth="1"/>
    <col min="10773" max="10773" width="19.08984375" style="57" customWidth="1"/>
    <col min="10774" max="11008" width="9" style="57"/>
    <col min="11009" max="11010" width="2.6328125" style="57" customWidth="1"/>
    <col min="11011" max="11011" width="19.6328125" style="57" customWidth="1"/>
    <col min="11012" max="11012" width="2.08984375" style="57" customWidth="1"/>
    <col min="11013" max="11013" width="11.08984375" style="57" customWidth="1"/>
    <col min="11014" max="11014" width="9.453125" style="57" customWidth="1"/>
    <col min="11015" max="11016" width="9.90625" style="57" customWidth="1"/>
    <col min="11017" max="11017" width="9.453125" style="57" customWidth="1"/>
    <col min="11018" max="11018" width="9.26953125" style="57" customWidth="1"/>
    <col min="11019" max="11019" width="9.36328125" style="57" customWidth="1"/>
    <col min="11020" max="11020" width="8.90625" style="57" customWidth="1"/>
    <col min="11021" max="11021" width="10.453125" style="57" customWidth="1"/>
    <col min="11022" max="11022" width="8.36328125" style="57" customWidth="1"/>
    <col min="11023" max="11023" width="11.26953125" style="57" customWidth="1"/>
    <col min="11024" max="11024" width="9.26953125" style="57" customWidth="1"/>
    <col min="11025" max="11025" width="11.08984375" style="57" customWidth="1"/>
    <col min="11026" max="11026" width="9.26953125" style="57" customWidth="1"/>
    <col min="11027" max="11028" width="9.6328125" style="57" customWidth="1"/>
    <col min="11029" max="11029" width="19.08984375" style="57" customWidth="1"/>
    <col min="11030" max="11264" width="9" style="57"/>
    <col min="11265" max="11266" width="2.6328125" style="57" customWidth="1"/>
    <col min="11267" max="11267" width="19.6328125" style="57" customWidth="1"/>
    <col min="11268" max="11268" width="2.08984375" style="57" customWidth="1"/>
    <col min="11269" max="11269" width="11.08984375" style="57" customWidth="1"/>
    <col min="11270" max="11270" width="9.453125" style="57" customWidth="1"/>
    <col min="11271" max="11272" width="9.90625" style="57" customWidth="1"/>
    <col min="11273" max="11273" width="9.453125" style="57" customWidth="1"/>
    <col min="11274" max="11274" width="9.26953125" style="57" customWidth="1"/>
    <col min="11275" max="11275" width="9.36328125" style="57" customWidth="1"/>
    <col min="11276" max="11276" width="8.90625" style="57" customWidth="1"/>
    <col min="11277" max="11277" width="10.453125" style="57" customWidth="1"/>
    <col min="11278" max="11278" width="8.36328125" style="57" customWidth="1"/>
    <col min="11279" max="11279" width="11.26953125" style="57" customWidth="1"/>
    <col min="11280" max="11280" width="9.26953125" style="57" customWidth="1"/>
    <col min="11281" max="11281" width="11.08984375" style="57" customWidth="1"/>
    <col min="11282" max="11282" width="9.26953125" style="57" customWidth="1"/>
    <col min="11283" max="11284" width="9.6328125" style="57" customWidth="1"/>
    <col min="11285" max="11285" width="19.08984375" style="57" customWidth="1"/>
    <col min="11286" max="11520" width="9" style="57"/>
    <col min="11521" max="11522" width="2.6328125" style="57" customWidth="1"/>
    <col min="11523" max="11523" width="19.6328125" style="57" customWidth="1"/>
    <col min="11524" max="11524" width="2.08984375" style="57" customWidth="1"/>
    <col min="11525" max="11525" width="11.08984375" style="57" customWidth="1"/>
    <col min="11526" max="11526" width="9.453125" style="57" customWidth="1"/>
    <col min="11527" max="11528" width="9.90625" style="57" customWidth="1"/>
    <col min="11529" max="11529" width="9.453125" style="57" customWidth="1"/>
    <col min="11530" max="11530" width="9.26953125" style="57" customWidth="1"/>
    <col min="11531" max="11531" width="9.36328125" style="57" customWidth="1"/>
    <col min="11532" max="11532" width="8.90625" style="57" customWidth="1"/>
    <col min="11533" max="11533" width="10.453125" style="57" customWidth="1"/>
    <col min="11534" max="11534" width="8.36328125" style="57" customWidth="1"/>
    <col min="11535" max="11535" width="11.26953125" style="57" customWidth="1"/>
    <col min="11536" max="11536" width="9.26953125" style="57" customWidth="1"/>
    <col min="11537" max="11537" width="11.08984375" style="57" customWidth="1"/>
    <col min="11538" max="11538" width="9.26953125" style="57" customWidth="1"/>
    <col min="11539" max="11540" width="9.6328125" style="57" customWidth="1"/>
    <col min="11541" max="11541" width="19.08984375" style="57" customWidth="1"/>
    <col min="11542" max="11776" width="9" style="57"/>
    <col min="11777" max="11778" width="2.6328125" style="57" customWidth="1"/>
    <col min="11779" max="11779" width="19.6328125" style="57" customWidth="1"/>
    <col min="11780" max="11780" width="2.08984375" style="57" customWidth="1"/>
    <col min="11781" max="11781" width="11.08984375" style="57" customWidth="1"/>
    <col min="11782" max="11782" width="9.453125" style="57" customWidth="1"/>
    <col min="11783" max="11784" width="9.90625" style="57" customWidth="1"/>
    <col min="11785" max="11785" width="9.453125" style="57" customWidth="1"/>
    <col min="11786" max="11786" width="9.26953125" style="57" customWidth="1"/>
    <col min="11787" max="11787" width="9.36328125" style="57" customWidth="1"/>
    <col min="11788" max="11788" width="8.90625" style="57" customWidth="1"/>
    <col min="11789" max="11789" width="10.453125" style="57" customWidth="1"/>
    <col min="11790" max="11790" width="8.36328125" style="57" customWidth="1"/>
    <col min="11791" max="11791" width="11.26953125" style="57" customWidth="1"/>
    <col min="11792" max="11792" width="9.26953125" style="57" customWidth="1"/>
    <col min="11793" max="11793" width="11.08984375" style="57" customWidth="1"/>
    <col min="11794" max="11794" width="9.26953125" style="57" customWidth="1"/>
    <col min="11795" max="11796" width="9.6328125" style="57" customWidth="1"/>
    <col min="11797" max="11797" width="19.08984375" style="57" customWidth="1"/>
    <col min="11798" max="12032" width="9" style="57"/>
    <col min="12033" max="12034" width="2.6328125" style="57" customWidth="1"/>
    <col min="12035" max="12035" width="19.6328125" style="57" customWidth="1"/>
    <col min="12036" max="12036" width="2.08984375" style="57" customWidth="1"/>
    <col min="12037" max="12037" width="11.08984375" style="57" customWidth="1"/>
    <col min="12038" max="12038" width="9.453125" style="57" customWidth="1"/>
    <col min="12039" max="12040" width="9.90625" style="57" customWidth="1"/>
    <col min="12041" max="12041" width="9.453125" style="57" customWidth="1"/>
    <col min="12042" max="12042" width="9.26953125" style="57" customWidth="1"/>
    <col min="12043" max="12043" width="9.36328125" style="57" customWidth="1"/>
    <col min="12044" max="12044" width="8.90625" style="57" customWidth="1"/>
    <col min="12045" max="12045" width="10.453125" style="57" customWidth="1"/>
    <col min="12046" max="12046" width="8.36328125" style="57" customWidth="1"/>
    <col min="12047" max="12047" width="11.26953125" style="57" customWidth="1"/>
    <col min="12048" max="12048" width="9.26953125" style="57" customWidth="1"/>
    <col min="12049" max="12049" width="11.08984375" style="57" customWidth="1"/>
    <col min="12050" max="12050" width="9.26953125" style="57" customWidth="1"/>
    <col min="12051" max="12052" width="9.6328125" style="57" customWidth="1"/>
    <col min="12053" max="12053" width="19.08984375" style="57" customWidth="1"/>
    <col min="12054" max="12288" width="9" style="57"/>
    <col min="12289" max="12290" width="2.6328125" style="57" customWidth="1"/>
    <col min="12291" max="12291" width="19.6328125" style="57" customWidth="1"/>
    <col min="12292" max="12292" width="2.08984375" style="57" customWidth="1"/>
    <col min="12293" max="12293" width="11.08984375" style="57" customWidth="1"/>
    <col min="12294" max="12294" width="9.453125" style="57" customWidth="1"/>
    <col min="12295" max="12296" width="9.90625" style="57" customWidth="1"/>
    <col min="12297" max="12297" width="9.453125" style="57" customWidth="1"/>
    <col min="12298" max="12298" width="9.26953125" style="57" customWidth="1"/>
    <col min="12299" max="12299" width="9.36328125" style="57" customWidth="1"/>
    <col min="12300" max="12300" width="8.90625" style="57" customWidth="1"/>
    <col min="12301" max="12301" width="10.453125" style="57" customWidth="1"/>
    <col min="12302" max="12302" width="8.36328125" style="57" customWidth="1"/>
    <col min="12303" max="12303" width="11.26953125" style="57" customWidth="1"/>
    <col min="12304" max="12304" width="9.26953125" style="57" customWidth="1"/>
    <col min="12305" max="12305" width="11.08984375" style="57" customWidth="1"/>
    <col min="12306" max="12306" width="9.26953125" style="57" customWidth="1"/>
    <col min="12307" max="12308" width="9.6328125" style="57" customWidth="1"/>
    <col min="12309" max="12309" width="19.08984375" style="57" customWidth="1"/>
    <col min="12310" max="12544" width="9" style="57"/>
    <col min="12545" max="12546" width="2.6328125" style="57" customWidth="1"/>
    <col min="12547" max="12547" width="19.6328125" style="57" customWidth="1"/>
    <col min="12548" max="12548" width="2.08984375" style="57" customWidth="1"/>
    <col min="12549" max="12549" width="11.08984375" style="57" customWidth="1"/>
    <col min="12550" max="12550" width="9.453125" style="57" customWidth="1"/>
    <col min="12551" max="12552" width="9.90625" style="57" customWidth="1"/>
    <col min="12553" max="12553" width="9.453125" style="57" customWidth="1"/>
    <col min="12554" max="12554" width="9.26953125" style="57" customWidth="1"/>
    <col min="12555" max="12555" width="9.36328125" style="57" customWidth="1"/>
    <col min="12556" max="12556" width="8.90625" style="57" customWidth="1"/>
    <col min="12557" max="12557" width="10.453125" style="57" customWidth="1"/>
    <col min="12558" max="12558" width="8.36328125" style="57" customWidth="1"/>
    <col min="12559" max="12559" width="11.26953125" style="57" customWidth="1"/>
    <col min="12560" max="12560" width="9.26953125" style="57" customWidth="1"/>
    <col min="12561" max="12561" width="11.08984375" style="57" customWidth="1"/>
    <col min="12562" max="12562" width="9.26953125" style="57" customWidth="1"/>
    <col min="12563" max="12564" width="9.6328125" style="57" customWidth="1"/>
    <col min="12565" max="12565" width="19.08984375" style="57" customWidth="1"/>
    <col min="12566" max="12800" width="9" style="57"/>
    <col min="12801" max="12802" width="2.6328125" style="57" customWidth="1"/>
    <col min="12803" max="12803" width="19.6328125" style="57" customWidth="1"/>
    <col min="12804" max="12804" width="2.08984375" style="57" customWidth="1"/>
    <col min="12805" max="12805" width="11.08984375" style="57" customWidth="1"/>
    <col min="12806" max="12806" width="9.453125" style="57" customWidth="1"/>
    <col min="12807" max="12808" width="9.90625" style="57" customWidth="1"/>
    <col min="12809" max="12809" width="9.453125" style="57" customWidth="1"/>
    <col min="12810" max="12810" width="9.26953125" style="57" customWidth="1"/>
    <col min="12811" max="12811" width="9.36328125" style="57" customWidth="1"/>
    <col min="12812" max="12812" width="8.90625" style="57" customWidth="1"/>
    <col min="12813" max="12813" width="10.453125" style="57" customWidth="1"/>
    <col min="12814" max="12814" width="8.36328125" style="57" customWidth="1"/>
    <col min="12815" max="12815" width="11.26953125" style="57" customWidth="1"/>
    <col min="12816" max="12816" width="9.26953125" style="57" customWidth="1"/>
    <col min="12817" max="12817" width="11.08984375" style="57" customWidth="1"/>
    <col min="12818" max="12818" width="9.26953125" style="57" customWidth="1"/>
    <col min="12819" max="12820" width="9.6328125" style="57" customWidth="1"/>
    <col min="12821" max="12821" width="19.08984375" style="57" customWidth="1"/>
    <col min="12822" max="13056" width="9" style="57"/>
    <col min="13057" max="13058" width="2.6328125" style="57" customWidth="1"/>
    <col min="13059" max="13059" width="19.6328125" style="57" customWidth="1"/>
    <col min="13060" max="13060" width="2.08984375" style="57" customWidth="1"/>
    <col min="13061" max="13061" width="11.08984375" style="57" customWidth="1"/>
    <col min="13062" max="13062" width="9.453125" style="57" customWidth="1"/>
    <col min="13063" max="13064" width="9.90625" style="57" customWidth="1"/>
    <col min="13065" max="13065" width="9.453125" style="57" customWidth="1"/>
    <col min="13066" max="13066" width="9.26953125" style="57" customWidth="1"/>
    <col min="13067" max="13067" width="9.36328125" style="57" customWidth="1"/>
    <col min="13068" max="13068" width="8.90625" style="57" customWidth="1"/>
    <col min="13069" max="13069" width="10.453125" style="57" customWidth="1"/>
    <col min="13070" max="13070" width="8.36328125" style="57" customWidth="1"/>
    <col min="13071" max="13071" width="11.26953125" style="57" customWidth="1"/>
    <col min="13072" max="13072" width="9.26953125" style="57" customWidth="1"/>
    <col min="13073" max="13073" width="11.08984375" style="57" customWidth="1"/>
    <col min="13074" max="13074" width="9.26953125" style="57" customWidth="1"/>
    <col min="13075" max="13076" width="9.6328125" style="57" customWidth="1"/>
    <col min="13077" max="13077" width="19.08984375" style="57" customWidth="1"/>
    <col min="13078" max="13312" width="9" style="57"/>
    <col min="13313" max="13314" width="2.6328125" style="57" customWidth="1"/>
    <col min="13315" max="13315" width="19.6328125" style="57" customWidth="1"/>
    <col min="13316" max="13316" width="2.08984375" style="57" customWidth="1"/>
    <col min="13317" max="13317" width="11.08984375" style="57" customWidth="1"/>
    <col min="13318" max="13318" width="9.453125" style="57" customWidth="1"/>
    <col min="13319" max="13320" width="9.90625" style="57" customWidth="1"/>
    <col min="13321" max="13321" width="9.453125" style="57" customWidth="1"/>
    <col min="13322" max="13322" width="9.26953125" style="57" customWidth="1"/>
    <col min="13323" max="13323" width="9.36328125" style="57" customWidth="1"/>
    <col min="13324" max="13324" width="8.90625" style="57" customWidth="1"/>
    <col min="13325" max="13325" width="10.453125" style="57" customWidth="1"/>
    <col min="13326" max="13326" width="8.36328125" style="57" customWidth="1"/>
    <col min="13327" max="13327" width="11.26953125" style="57" customWidth="1"/>
    <col min="13328" max="13328" width="9.26953125" style="57" customWidth="1"/>
    <col min="13329" max="13329" width="11.08984375" style="57" customWidth="1"/>
    <col min="13330" max="13330" width="9.26953125" style="57" customWidth="1"/>
    <col min="13331" max="13332" width="9.6328125" style="57" customWidth="1"/>
    <col min="13333" max="13333" width="19.08984375" style="57" customWidth="1"/>
    <col min="13334" max="13568" width="9" style="57"/>
    <col min="13569" max="13570" width="2.6328125" style="57" customWidth="1"/>
    <col min="13571" max="13571" width="19.6328125" style="57" customWidth="1"/>
    <col min="13572" max="13572" width="2.08984375" style="57" customWidth="1"/>
    <col min="13573" max="13573" width="11.08984375" style="57" customWidth="1"/>
    <col min="13574" max="13574" width="9.453125" style="57" customWidth="1"/>
    <col min="13575" max="13576" width="9.90625" style="57" customWidth="1"/>
    <col min="13577" max="13577" width="9.453125" style="57" customWidth="1"/>
    <col min="13578" max="13578" width="9.26953125" style="57" customWidth="1"/>
    <col min="13579" max="13579" width="9.36328125" style="57" customWidth="1"/>
    <col min="13580" max="13580" width="8.90625" style="57" customWidth="1"/>
    <col min="13581" max="13581" width="10.453125" style="57" customWidth="1"/>
    <col min="13582" max="13582" width="8.36328125" style="57" customWidth="1"/>
    <col min="13583" max="13583" width="11.26953125" style="57" customWidth="1"/>
    <col min="13584" max="13584" width="9.26953125" style="57" customWidth="1"/>
    <col min="13585" max="13585" width="11.08984375" style="57" customWidth="1"/>
    <col min="13586" max="13586" width="9.26953125" style="57" customWidth="1"/>
    <col min="13587" max="13588" width="9.6328125" style="57" customWidth="1"/>
    <col min="13589" max="13589" width="19.08984375" style="57" customWidth="1"/>
    <col min="13590" max="13824" width="9" style="57"/>
    <col min="13825" max="13826" width="2.6328125" style="57" customWidth="1"/>
    <col min="13827" max="13827" width="19.6328125" style="57" customWidth="1"/>
    <col min="13828" max="13828" width="2.08984375" style="57" customWidth="1"/>
    <col min="13829" max="13829" width="11.08984375" style="57" customWidth="1"/>
    <col min="13830" max="13830" width="9.453125" style="57" customWidth="1"/>
    <col min="13831" max="13832" width="9.90625" style="57" customWidth="1"/>
    <col min="13833" max="13833" width="9.453125" style="57" customWidth="1"/>
    <col min="13834" max="13834" width="9.26953125" style="57" customWidth="1"/>
    <col min="13835" max="13835" width="9.36328125" style="57" customWidth="1"/>
    <col min="13836" max="13836" width="8.90625" style="57" customWidth="1"/>
    <col min="13837" max="13837" width="10.453125" style="57" customWidth="1"/>
    <col min="13838" max="13838" width="8.36328125" style="57" customWidth="1"/>
    <col min="13839" max="13839" width="11.26953125" style="57" customWidth="1"/>
    <col min="13840" max="13840" width="9.26953125" style="57" customWidth="1"/>
    <col min="13841" max="13841" width="11.08984375" style="57" customWidth="1"/>
    <col min="13842" max="13842" width="9.26953125" style="57" customWidth="1"/>
    <col min="13843" max="13844" width="9.6328125" style="57" customWidth="1"/>
    <col min="13845" max="13845" width="19.08984375" style="57" customWidth="1"/>
    <col min="13846" max="14080" width="9" style="57"/>
    <col min="14081" max="14082" width="2.6328125" style="57" customWidth="1"/>
    <col min="14083" max="14083" width="19.6328125" style="57" customWidth="1"/>
    <col min="14084" max="14084" width="2.08984375" style="57" customWidth="1"/>
    <col min="14085" max="14085" width="11.08984375" style="57" customWidth="1"/>
    <col min="14086" max="14086" width="9.453125" style="57" customWidth="1"/>
    <col min="14087" max="14088" width="9.90625" style="57" customWidth="1"/>
    <col min="14089" max="14089" width="9.453125" style="57" customWidth="1"/>
    <col min="14090" max="14090" width="9.26953125" style="57" customWidth="1"/>
    <col min="14091" max="14091" width="9.36328125" style="57" customWidth="1"/>
    <col min="14092" max="14092" width="8.90625" style="57" customWidth="1"/>
    <col min="14093" max="14093" width="10.453125" style="57" customWidth="1"/>
    <col min="14094" max="14094" width="8.36328125" style="57" customWidth="1"/>
    <col min="14095" max="14095" width="11.26953125" style="57" customWidth="1"/>
    <col min="14096" max="14096" width="9.26953125" style="57" customWidth="1"/>
    <col min="14097" max="14097" width="11.08984375" style="57" customWidth="1"/>
    <col min="14098" max="14098" width="9.26953125" style="57" customWidth="1"/>
    <col min="14099" max="14100" width="9.6328125" style="57" customWidth="1"/>
    <col min="14101" max="14101" width="19.08984375" style="57" customWidth="1"/>
    <col min="14102" max="14336" width="9" style="57"/>
    <col min="14337" max="14338" width="2.6328125" style="57" customWidth="1"/>
    <col min="14339" max="14339" width="19.6328125" style="57" customWidth="1"/>
    <col min="14340" max="14340" width="2.08984375" style="57" customWidth="1"/>
    <col min="14341" max="14341" width="11.08984375" style="57" customWidth="1"/>
    <col min="14342" max="14342" width="9.453125" style="57" customWidth="1"/>
    <col min="14343" max="14344" width="9.90625" style="57" customWidth="1"/>
    <col min="14345" max="14345" width="9.453125" style="57" customWidth="1"/>
    <col min="14346" max="14346" width="9.26953125" style="57" customWidth="1"/>
    <col min="14347" max="14347" width="9.36328125" style="57" customWidth="1"/>
    <col min="14348" max="14348" width="8.90625" style="57" customWidth="1"/>
    <col min="14349" max="14349" width="10.453125" style="57" customWidth="1"/>
    <col min="14350" max="14350" width="8.36328125" style="57" customWidth="1"/>
    <col min="14351" max="14351" width="11.26953125" style="57" customWidth="1"/>
    <col min="14352" max="14352" width="9.26953125" style="57" customWidth="1"/>
    <col min="14353" max="14353" width="11.08984375" style="57" customWidth="1"/>
    <col min="14354" max="14354" width="9.26953125" style="57" customWidth="1"/>
    <col min="14355" max="14356" width="9.6328125" style="57" customWidth="1"/>
    <col min="14357" max="14357" width="19.08984375" style="57" customWidth="1"/>
    <col min="14358" max="14592" width="9" style="57"/>
    <col min="14593" max="14594" width="2.6328125" style="57" customWidth="1"/>
    <col min="14595" max="14595" width="19.6328125" style="57" customWidth="1"/>
    <col min="14596" max="14596" width="2.08984375" style="57" customWidth="1"/>
    <col min="14597" max="14597" width="11.08984375" style="57" customWidth="1"/>
    <col min="14598" max="14598" width="9.453125" style="57" customWidth="1"/>
    <col min="14599" max="14600" width="9.90625" style="57" customWidth="1"/>
    <col min="14601" max="14601" width="9.453125" style="57" customWidth="1"/>
    <col min="14602" max="14602" width="9.26953125" style="57" customWidth="1"/>
    <col min="14603" max="14603" width="9.36328125" style="57" customWidth="1"/>
    <col min="14604" max="14604" width="8.90625" style="57" customWidth="1"/>
    <col min="14605" max="14605" width="10.453125" style="57" customWidth="1"/>
    <col min="14606" max="14606" width="8.36328125" style="57" customWidth="1"/>
    <col min="14607" max="14607" width="11.26953125" style="57" customWidth="1"/>
    <col min="14608" max="14608" width="9.26953125" style="57" customWidth="1"/>
    <col min="14609" max="14609" width="11.08984375" style="57" customWidth="1"/>
    <col min="14610" max="14610" width="9.26953125" style="57" customWidth="1"/>
    <col min="14611" max="14612" width="9.6328125" style="57" customWidth="1"/>
    <col min="14613" max="14613" width="19.08984375" style="57" customWidth="1"/>
    <col min="14614" max="14848" width="9" style="57"/>
    <col min="14849" max="14850" width="2.6328125" style="57" customWidth="1"/>
    <col min="14851" max="14851" width="19.6328125" style="57" customWidth="1"/>
    <col min="14852" max="14852" width="2.08984375" style="57" customWidth="1"/>
    <col min="14853" max="14853" width="11.08984375" style="57" customWidth="1"/>
    <col min="14854" max="14854" width="9.453125" style="57" customWidth="1"/>
    <col min="14855" max="14856" width="9.90625" style="57" customWidth="1"/>
    <col min="14857" max="14857" width="9.453125" style="57" customWidth="1"/>
    <col min="14858" max="14858" width="9.26953125" style="57" customWidth="1"/>
    <col min="14859" max="14859" width="9.36328125" style="57" customWidth="1"/>
    <col min="14860" max="14860" width="8.90625" style="57" customWidth="1"/>
    <col min="14861" max="14861" width="10.453125" style="57" customWidth="1"/>
    <col min="14862" max="14862" width="8.36328125" style="57" customWidth="1"/>
    <col min="14863" max="14863" width="11.26953125" style="57" customWidth="1"/>
    <col min="14864" max="14864" width="9.26953125" style="57" customWidth="1"/>
    <col min="14865" max="14865" width="11.08984375" style="57" customWidth="1"/>
    <col min="14866" max="14866" width="9.26953125" style="57" customWidth="1"/>
    <col min="14867" max="14868" width="9.6328125" style="57" customWidth="1"/>
    <col min="14869" max="14869" width="19.08984375" style="57" customWidth="1"/>
    <col min="14870" max="15104" width="9" style="57"/>
    <col min="15105" max="15106" width="2.6328125" style="57" customWidth="1"/>
    <col min="15107" max="15107" width="19.6328125" style="57" customWidth="1"/>
    <col min="15108" max="15108" width="2.08984375" style="57" customWidth="1"/>
    <col min="15109" max="15109" width="11.08984375" style="57" customWidth="1"/>
    <col min="15110" max="15110" width="9.453125" style="57" customWidth="1"/>
    <col min="15111" max="15112" width="9.90625" style="57" customWidth="1"/>
    <col min="15113" max="15113" width="9.453125" style="57" customWidth="1"/>
    <col min="15114" max="15114" width="9.26953125" style="57" customWidth="1"/>
    <col min="15115" max="15115" width="9.36328125" style="57" customWidth="1"/>
    <col min="15116" max="15116" width="8.90625" style="57" customWidth="1"/>
    <col min="15117" max="15117" width="10.453125" style="57" customWidth="1"/>
    <col min="15118" max="15118" width="8.36328125" style="57" customWidth="1"/>
    <col min="15119" max="15119" width="11.26953125" style="57" customWidth="1"/>
    <col min="15120" max="15120" width="9.26953125" style="57" customWidth="1"/>
    <col min="15121" max="15121" width="11.08984375" style="57" customWidth="1"/>
    <col min="15122" max="15122" width="9.26953125" style="57" customWidth="1"/>
    <col min="15123" max="15124" width="9.6328125" style="57" customWidth="1"/>
    <col min="15125" max="15125" width="19.08984375" style="57" customWidth="1"/>
    <col min="15126" max="15360" width="9" style="57"/>
    <col min="15361" max="15362" width="2.6328125" style="57" customWidth="1"/>
    <col min="15363" max="15363" width="19.6328125" style="57" customWidth="1"/>
    <col min="15364" max="15364" width="2.08984375" style="57" customWidth="1"/>
    <col min="15365" max="15365" width="11.08984375" style="57" customWidth="1"/>
    <col min="15366" max="15366" width="9.453125" style="57" customWidth="1"/>
    <col min="15367" max="15368" width="9.90625" style="57" customWidth="1"/>
    <col min="15369" max="15369" width="9.453125" style="57" customWidth="1"/>
    <col min="15370" max="15370" width="9.26953125" style="57" customWidth="1"/>
    <col min="15371" max="15371" width="9.36328125" style="57" customWidth="1"/>
    <col min="15372" max="15372" width="8.90625" style="57" customWidth="1"/>
    <col min="15373" max="15373" width="10.453125" style="57" customWidth="1"/>
    <col min="15374" max="15374" width="8.36328125" style="57" customWidth="1"/>
    <col min="15375" max="15375" width="11.26953125" style="57" customWidth="1"/>
    <col min="15376" max="15376" width="9.26953125" style="57" customWidth="1"/>
    <col min="15377" max="15377" width="11.08984375" style="57" customWidth="1"/>
    <col min="15378" max="15378" width="9.26953125" style="57" customWidth="1"/>
    <col min="15379" max="15380" width="9.6328125" style="57" customWidth="1"/>
    <col min="15381" max="15381" width="19.08984375" style="57" customWidth="1"/>
    <col min="15382" max="15616" width="9" style="57"/>
    <col min="15617" max="15618" width="2.6328125" style="57" customWidth="1"/>
    <col min="15619" max="15619" width="19.6328125" style="57" customWidth="1"/>
    <col min="15620" max="15620" width="2.08984375" style="57" customWidth="1"/>
    <col min="15621" max="15621" width="11.08984375" style="57" customWidth="1"/>
    <col min="15622" max="15622" width="9.453125" style="57" customWidth="1"/>
    <col min="15623" max="15624" width="9.90625" style="57" customWidth="1"/>
    <col min="15625" max="15625" width="9.453125" style="57" customWidth="1"/>
    <col min="15626" max="15626" width="9.26953125" style="57" customWidth="1"/>
    <col min="15627" max="15627" width="9.36328125" style="57" customWidth="1"/>
    <col min="15628" max="15628" width="8.90625" style="57" customWidth="1"/>
    <col min="15629" max="15629" width="10.453125" style="57" customWidth="1"/>
    <col min="15630" max="15630" width="8.36328125" style="57" customWidth="1"/>
    <col min="15631" max="15631" width="11.26953125" style="57" customWidth="1"/>
    <col min="15632" max="15632" width="9.26953125" style="57" customWidth="1"/>
    <col min="15633" max="15633" width="11.08984375" style="57" customWidth="1"/>
    <col min="15634" max="15634" width="9.26953125" style="57" customWidth="1"/>
    <col min="15635" max="15636" width="9.6328125" style="57" customWidth="1"/>
    <col min="15637" max="15637" width="19.08984375" style="57" customWidth="1"/>
    <col min="15638" max="15872" width="9" style="57"/>
    <col min="15873" max="15874" width="2.6328125" style="57" customWidth="1"/>
    <col min="15875" max="15875" width="19.6328125" style="57" customWidth="1"/>
    <col min="15876" max="15876" width="2.08984375" style="57" customWidth="1"/>
    <col min="15877" max="15877" width="11.08984375" style="57" customWidth="1"/>
    <col min="15878" max="15878" width="9.453125" style="57" customWidth="1"/>
    <col min="15879" max="15880" width="9.90625" style="57" customWidth="1"/>
    <col min="15881" max="15881" width="9.453125" style="57" customWidth="1"/>
    <col min="15882" max="15882" width="9.26953125" style="57" customWidth="1"/>
    <col min="15883" max="15883" width="9.36328125" style="57" customWidth="1"/>
    <col min="15884" max="15884" width="8.90625" style="57" customWidth="1"/>
    <col min="15885" max="15885" width="10.453125" style="57" customWidth="1"/>
    <col min="15886" max="15886" width="8.36328125" style="57" customWidth="1"/>
    <col min="15887" max="15887" width="11.26953125" style="57" customWidth="1"/>
    <col min="15888" max="15888" width="9.26953125" style="57" customWidth="1"/>
    <col min="15889" max="15889" width="11.08984375" style="57" customWidth="1"/>
    <col min="15890" max="15890" width="9.26953125" style="57" customWidth="1"/>
    <col min="15891" max="15892" width="9.6328125" style="57" customWidth="1"/>
    <col min="15893" max="15893" width="19.08984375" style="57" customWidth="1"/>
    <col min="15894" max="16128" width="9" style="57"/>
    <col min="16129" max="16130" width="2.6328125" style="57" customWidth="1"/>
    <col min="16131" max="16131" width="19.6328125" style="57" customWidth="1"/>
    <col min="16132" max="16132" width="2.08984375" style="57" customWidth="1"/>
    <col min="16133" max="16133" width="11.08984375" style="57" customWidth="1"/>
    <col min="16134" max="16134" width="9.453125" style="57" customWidth="1"/>
    <col min="16135" max="16136" width="9.90625" style="57" customWidth="1"/>
    <col min="16137" max="16137" width="9.453125" style="57" customWidth="1"/>
    <col min="16138" max="16138" width="9.26953125" style="57" customWidth="1"/>
    <col min="16139" max="16139" width="9.36328125" style="57" customWidth="1"/>
    <col min="16140" max="16140" width="8.90625" style="57" customWidth="1"/>
    <col min="16141" max="16141" width="10.453125" style="57" customWidth="1"/>
    <col min="16142" max="16142" width="8.36328125" style="57" customWidth="1"/>
    <col min="16143" max="16143" width="11.26953125" style="57" customWidth="1"/>
    <col min="16144" max="16144" width="9.26953125" style="57" customWidth="1"/>
    <col min="16145" max="16145" width="11.08984375" style="57" customWidth="1"/>
    <col min="16146" max="16146" width="9.26953125" style="57" customWidth="1"/>
    <col min="16147" max="16148" width="9.6328125" style="57" customWidth="1"/>
    <col min="16149" max="16149" width="19.08984375" style="57" customWidth="1"/>
    <col min="16150" max="16384" width="9" style="57"/>
  </cols>
  <sheetData>
    <row r="1" spans="2:21" ht="14" x14ac:dyDescent="0.2">
      <c r="B1" s="2" t="s">
        <v>461</v>
      </c>
      <c r="R1" s="537"/>
      <c r="S1" s="537"/>
    </row>
    <row r="2" spans="2:21" x14ac:dyDescent="0.2">
      <c r="E2" s="10"/>
      <c r="F2" s="10"/>
      <c r="G2" s="10"/>
      <c r="H2" s="10"/>
      <c r="I2" s="10"/>
      <c r="J2" s="10"/>
      <c r="K2" s="10"/>
      <c r="L2" s="10"/>
      <c r="M2" s="10"/>
      <c r="N2" s="10"/>
      <c r="O2" s="10"/>
      <c r="P2" s="10"/>
      <c r="Q2" s="10"/>
      <c r="R2" s="537"/>
      <c r="S2" s="537"/>
    </row>
    <row r="3" spans="2:21" ht="12" customHeight="1" x14ac:dyDescent="0.2">
      <c r="B3" s="538" t="s">
        <v>462</v>
      </c>
      <c r="C3" s="538"/>
      <c r="D3" s="538"/>
      <c r="E3" s="539" t="s">
        <v>463</v>
      </c>
      <c r="F3" s="539" t="s">
        <v>464</v>
      </c>
      <c r="G3" s="539" t="s">
        <v>465</v>
      </c>
      <c r="H3" s="539" t="s">
        <v>466</v>
      </c>
      <c r="I3" s="539" t="s">
        <v>467</v>
      </c>
      <c r="J3" s="539" t="s">
        <v>468</v>
      </c>
      <c r="K3" s="539" t="s">
        <v>469</v>
      </c>
      <c r="L3" s="539" t="s">
        <v>470</v>
      </c>
      <c r="M3" s="540" t="s">
        <v>471</v>
      </c>
      <c r="N3" s="539" t="s">
        <v>472</v>
      </c>
      <c r="O3" s="539" t="s">
        <v>473</v>
      </c>
      <c r="P3" s="539" t="s">
        <v>474</v>
      </c>
      <c r="Q3" s="539" t="s">
        <v>475</v>
      </c>
      <c r="R3" s="541" t="s">
        <v>476</v>
      </c>
      <c r="S3" s="541" t="s">
        <v>477</v>
      </c>
    </row>
    <row r="4" spans="2:21" x14ac:dyDescent="0.2">
      <c r="B4" s="542"/>
      <c r="C4" s="543"/>
      <c r="D4" s="544"/>
      <c r="E4" s="545" t="s">
        <v>478</v>
      </c>
      <c r="F4" s="545" t="s">
        <v>478</v>
      </c>
      <c r="G4" s="545" t="s">
        <v>478</v>
      </c>
      <c r="H4" s="545" t="s">
        <v>478</v>
      </c>
      <c r="I4" s="545" t="s">
        <v>478</v>
      </c>
      <c r="J4" s="545" t="s">
        <v>478</v>
      </c>
      <c r="K4" s="545" t="s">
        <v>478</v>
      </c>
      <c r="L4" s="545" t="s">
        <v>478</v>
      </c>
      <c r="M4" s="545" t="s">
        <v>478</v>
      </c>
      <c r="N4" s="545" t="s">
        <v>478</v>
      </c>
      <c r="O4" s="545" t="s">
        <v>478</v>
      </c>
      <c r="P4" s="545" t="s">
        <v>478</v>
      </c>
      <c r="Q4" s="545" t="s">
        <v>478</v>
      </c>
      <c r="R4" s="546" t="s">
        <v>478</v>
      </c>
      <c r="S4" s="546" t="s">
        <v>478</v>
      </c>
    </row>
    <row r="5" spans="2:21" ht="12" customHeight="1" x14ac:dyDescent="0.2">
      <c r="B5" s="538" t="s">
        <v>479</v>
      </c>
      <c r="C5" s="538"/>
      <c r="D5" s="538"/>
      <c r="E5" s="547">
        <v>7759029</v>
      </c>
      <c r="F5" s="547">
        <v>159322</v>
      </c>
      <c r="G5" s="547">
        <v>185988</v>
      </c>
      <c r="H5" s="547">
        <v>412459</v>
      </c>
      <c r="I5" s="547">
        <v>666897</v>
      </c>
      <c r="J5" s="547">
        <v>312492</v>
      </c>
      <c r="K5" s="547">
        <v>358949</v>
      </c>
      <c r="L5" s="547">
        <v>157433</v>
      </c>
      <c r="M5" s="547">
        <v>455935</v>
      </c>
      <c r="N5" s="547">
        <v>75596</v>
      </c>
      <c r="O5" s="547">
        <v>1503564</v>
      </c>
      <c r="P5" s="547">
        <v>529822</v>
      </c>
      <c r="Q5" s="547">
        <v>1919477</v>
      </c>
      <c r="R5" s="547">
        <v>404996</v>
      </c>
      <c r="S5" s="547">
        <v>616099</v>
      </c>
      <c r="T5" s="10"/>
    </row>
    <row r="6" spans="2:21" s="172" customFormat="1" ht="12" customHeight="1" x14ac:dyDescent="0.2">
      <c r="B6" s="548" t="s">
        <v>480</v>
      </c>
      <c r="C6" s="548"/>
      <c r="D6" s="548"/>
      <c r="E6" s="549">
        <f>SUM(E7:E48)</f>
        <v>7839926</v>
      </c>
      <c r="F6" s="549">
        <f t="shared" ref="F6:S6" si="0">SUM(F7:F48)</f>
        <v>159785</v>
      </c>
      <c r="G6" s="549">
        <f t="shared" si="0"/>
        <v>187728</v>
      </c>
      <c r="H6" s="549">
        <f t="shared" si="0"/>
        <v>413814</v>
      </c>
      <c r="I6" s="549">
        <f t="shared" si="0"/>
        <v>669186</v>
      </c>
      <c r="J6" s="549">
        <f t="shared" si="0"/>
        <v>315613</v>
      </c>
      <c r="K6" s="549">
        <f t="shared" si="0"/>
        <v>361508</v>
      </c>
      <c r="L6" s="549">
        <f t="shared" si="0"/>
        <v>158663</v>
      </c>
      <c r="M6" s="549">
        <f t="shared" si="0"/>
        <v>457791</v>
      </c>
      <c r="N6" s="549">
        <f t="shared" si="0"/>
        <v>74961</v>
      </c>
      <c r="O6" s="549">
        <f t="shared" si="0"/>
        <v>1530714</v>
      </c>
      <c r="P6" s="549">
        <f t="shared" si="0"/>
        <v>535305</v>
      </c>
      <c r="Q6" s="549">
        <f t="shared" si="0"/>
        <v>1950982</v>
      </c>
      <c r="R6" s="549">
        <f t="shared" si="0"/>
        <v>336523</v>
      </c>
      <c r="S6" s="549">
        <f t="shared" si="0"/>
        <v>687353</v>
      </c>
      <c r="T6" s="10"/>
    </row>
    <row r="7" spans="2:21" ht="12" customHeight="1" x14ac:dyDescent="0.2">
      <c r="B7" s="550"/>
      <c r="C7" s="551" t="s">
        <v>481</v>
      </c>
      <c r="D7" s="552"/>
      <c r="E7" s="547">
        <f>SUM(F7:S7)</f>
        <v>873912</v>
      </c>
      <c r="F7" s="553">
        <v>21985</v>
      </c>
      <c r="G7" s="553">
        <v>24872</v>
      </c>
      <c r="H7" s="553">
        <v>54490</v>
      </c>
      <c r="I7" s="553">
        <v>128056</v>
      </c>
      <c r="J7" s="553">
        <v>42953</v>
      </c>
      <c r="K7" s="553">
        <v>38127</v>
      </c>
      <c r="L7" s="553">
        <v>27083</v>
      </c>
      <c r="M7" s="554">
        <v>43184</v>
      </c>
      <c r="N7" s="554">
        <v>9013</v>
      </c>
      <c r="O7" s="554">
        <v>94591</v>
      </c>
      <c r="P7" s="554">
        <v>123667</v>
      </c>
      <c r="Q7" s="554">
        <v>86767</v>
      </c>
      <c r="R7" s="554" t="s">
        <v>60</v>
      </c>
      <c r="S7" s="554">
        <v>179124</v>
      </c>
      <c r="T7" s="10"/>
      <c r="U7" s="555"/>
    </row>
    <row r="8" spans="2:21" ht="12" customHeight="1" x14ac:dyDescent="0.2">
      <c r="B8" s="550"/>
      <c r="C8" s="551" t="s">
        <v>482</v>
      </c>
      <c r="D8" s="552"/>
      <c r="E8" s="547">
        <f t="shared" ref="E8:E48" si="1">SUM(F8:S8)</f>
        <v>346132</v>
      </c>
      <c r="F8" s="554">
        <v>11139</v>
      </c>
      <c r="G8" s="554">
        <v>11202</v>
      </c>
      <c r="H8" s="554">
        <v>23469</v>
      </c>
      <c r="I8" s="554">
        <v>29013</v>
      </c>
      <c r="J8" s="554">
        <v>11603</v>
      </c>
      <c r="K8" s="554">
        <v>11750</v>
      </c>
      <c r="L8" s="554">
        <v>6262</v>
      </c>
      <c r="M8" s="554">
        <v>25238</v>
      </c>
      <c r="N8" s="554">
        <v>3116</v>
      </c>
      <c r="O8" s="554">
        <v>80460</v>
      </c>
      <c r="P8" s="554">
        <v>79155</v>
      </c>
      <c r="Q8" s="554">
        <v>7671</v>
      </c>
      <c r="R8" s="554">
        <v>27365</v>
      </c>
      <c r="S8" s="554">
        <v>18689</v>
      </c>
      <c r="T8" s="10"/>
      <c r="U8" s="555"/>
    </row>
    <row r="9" spans="2:21" ht="12" customHeight="1" x14ac:dyDescent="0.2">
      <c r="B9" s="550"/>
      <c r="C9" s="551" t="s">
        <v>483</v>
      </c>
      <c r="D9" s="552"/>
      <c r="E9" s="547">
        <f t="shared" si="1"/>
        <v>154699</v>
      </c>
      <c r="F9" s="556" t="s">
        <v>145</v>
      </c>
      <c r="G9" s="554" t="s">
        <v>145</v>
      </c>
      <c r="H9" s="554" t="s">
        <v>145</v>
      </c>
      <c r="I9" s="554" t="s">
        <v>145</v>
      </c>
      <c r="J9" s="554" t="s">
        <v>145</v>
      </c>
      <c r="K9" s="554" t="s">
        <v>145</v>
      </c>
      <c r="L9" s="554" t="s">
        <v>145</v>
      </c>
      <c r="M9" s="554" t="s">
        <v>145</v>
      </c>
      <c r="N9" s="554" t="s">
        <v>145</v>
      </c>
      <c r="O9" s="554" t="s">
        <v>145</v>
      </c>
      <c r="P9" s="554" t="s">
        <v>145</v>
      </c>
      <c r="Q9" s="554">
        <v>138147</v>
      </c>
      <c r="R9" s="554" t="s">
        <v>60</v>
      </c>
      <c r="S9" s="554">
        <v>16552</v>
      </c>
      <c r="T9" s="10"/>
      <c r="U9" s="555"/>
    </row>
    <row r="10" spans="2:21" ht="12" customHeight="1" x14ac:dyDescent="0.2">
      <c r="B10" s="550"/>
      <c r="C10" s="551" t="s">
        <v>484</v>
      </c>
      <c r="D10" s="552"/>
      <c r="E10" s="547">
        <f t="shared" si="1"/>
        <v>513182</v>
      </c>
      <c r="F10" s="554" t="s">
        <v>145</v>
      </c>
      <c r="G10" s="554" t="s">
        <v>145</v>
      </c>
      <c r="H10" s="554" t="s">
        <v>145</v>
      </c>
      <c r="I10" s="554" t="s">
        <v>145</v>
      </c>
      <c r="J10" s="554" t="s">
        <v>145</v>
      </c>
      <c r="K10" s="554" t="s">
        <v>145</v>
      </c>
      <c r="L10" s="554" t="s">
        <v>145</v>
      </c>
      <c r="M10" s="554" t="s">
        <v>145</v>
      </c>
      <c r="N10" s="554" t="s">
        <v>145</v>
      </c>
      <c r="O10" s="554" t="s">
        <v>145</v>
      </c>
      <c r="P10" s="554" t="s">
        <v>145</v>
      </c>
      <c r="Q10" s="554">
        <v>222491</v>
      </c>
      <c r="R10" s="554" t="s">
        <v>60</v>
      </c>
      <c r="S10" s="554">
        <v>290691</v>
      </c>
      <c r="T10" s="10"/>
      <c r="U10" s="555"/>
    </row>
    <row r="11" spans="2:21" ht="12" customHeight="1" x14ac:dyDescent="0.2">
      <c r="B11" s="550"/>
      <c r="C11" s="551" t="s">
        <v>485</v>
      </c>
      <c r="D11" s="552"/>
      <c r="E11" s="547">
        <f t="shared" si="1"/>
        <v>677223</v>
      </c>
      <c r="F11" s="554">
        <v>16899</v>
      </c>
      <c r="G11" s="554">
        <v>24408</v>
      </c>
      <c r="H11" s="554">
        <v>43305</v>
      </c>
      <c r="I11" s="554">
        <v>95016</v>
      </c>
      <c r="J11" s="554">
        <v>37163</v>
      </c>
      <c r="K11" s="554">
        <v>43217</v>
      </c>
      <c r="L11" s="554">
        <v>18361</v>
      </c>
      <c r="M11" s="554">
        <v>50947</v>
      </c>
      <c r="N11" s="554">
        <v>8490</v>
      </c>
      <c r="O11" s="554">
        <v>149121</v>
      </c>
      <c r="P11" s="554">
        <v>44962</v>
      </c>
      <c r="Q11" s="554">
        <v>111320</v>
      </c>
      <c r="R11" s="554">
        <v>33107</v>
      </c>
      <c r="S11" s="554">
        <v>907</v>
      </c>
      <c r="T11" s="10"/>
      <c r="U11" s="555"/>
    </row>
    <row r="12" spans="2:21" ht="12" customHeight="1" x14ac:dyDescent="0.2">
      <c r="B12" s="550"/>
      <c r="C12" s="551" t="s">
        <v>486</v>
      </c>
      <c r="D12" s="552"/>
      <c r="E12" s="547">
        <f t="shared" si="1"/>
        <v>45140</v>
      </c>
      <c r="F12" s="554">
        <v>629</v>
      </c>
      <c r="G12" s="554">
        <v>1130</v>
      </c>
      <c r="H12" s="554">
        <v>2449</v>
      </c>
      <c r="I12" s="554">
        <v>3051</v>
      </c>
      <c r="J12" s="554">
        <v>2167</v>
      </c>
      <c r="K12" s="554">
        <v>2689</v>
      </c>
      <c r="L12" s="554">
        <v>1013</v>
      </c>
      <c r="M12" s="554">
        <v>2780</v>
      </c>
      <c r="N12" s="554">
        <v>580</v>
      </c>
      <c r="O12" s="554">
        <v>10875</v>
      </c>
      <c r="P12" s="554">
        <v>3367</v>
      </c>
      <c r="Q12" s="554">
        <v>14391</v>
      </c>
      <c r="R12" s="554" t="s">
        <v>60</v>
      </c>
      <c r="S12" s="554">
        <v>19</v>
      </c>
      <c r="T12" s="10"/>
      <c r="U12" s="555"/>
    </row>
    <row r="13" spans="2:21" ht="12" customHeight="1" x14ac:dyDescent="0.2">
      <c r="B13" s="550"/>
      <c r="C13" s="551" t="s">
        <v>487</v>
      </c>
      <c r="D13" s="552"/>
      <c r="E13" s="547">
        <f t="shared" si="1"/>
        <v>146513</v>
      </c>
      <c r="F13" s="554">
        <v>3772</v>
      </c>
      <c r="G13" s="554">
        <v>4047</v>
      </c>
      <c r="H13" s="554">
        <v>9729</v>
      </c>
      <c r="I13" s="554">
        <v>13271</v>
      </c>
      <c r="J13" s="554">
        <v>7589</v>
      </c>
      <c r="K13" s="554">
        <v>8715</v>
      </c>
      <c r="L13" s="554">
        <v>3274</v>
      </c>
      <c r="M13" s="554">
        <v>9103</v>
      </c>
      <c r="N13" s="554">
        <v>1548</v>
      </c>
      <c r="O13" s="554">
        <v>43282</v>
      </c>
      <c r="P13" s="554">
        <v>4928</v>
      </c>
      <c r="Q13" s="554">
        <v>37064</v>
      </c>
      <c r="R13" s="554" t="s">
        <v>60</v>
      </c>
      <c r="S13" s="554">
        <v>191</v>
      </c>
      <c r="T13" s="10"/>
      <c r="U13" s="555"/>
    </row>
    <row r="14" spans="2:21" ht="12" customHeight="1" x14ac:dyDescent="0.2">
      <c r="B14" s="550"/>
      <c r="C14" s="551" t="s">
        <v>488</v>
      </c>
      <c r="D14" s="552"/>
      <c r="E14" s="547">
        <f t="shared" si="1"/>
        <v>96116</v>
      </c>
      <c r="F14" s="554">
        <v>2513</v>
      </c>
      <c r="G14" s="554">
        <v>2428</v>
      </c>
      <c r="H14" s="554">
        <v>6613</v>
      </c>
      <c r="I14" s="554">
        <v>7551</v>
      </c>
      <c r="J14" s="554">
        <v>4586</v>
      </c>
      <c r="K14" s="554">
        <v>4884</v>
      </c>
      <c r="L14" s="554">
        <v>2028</v>
      </c>
      <c r="M14" s="554">
        <v>6111</v>
      </c>
      <c r="N14" s="554">
        <v>1572</v>
      </c>
      <c r="O14" s="554">
        <v>25393</v>
      </c>
      <c r="P14" s="554">
        <v>6299</v>
      </c>
      <c r="Q14" s="554">
        <v>26105</v>
      </c>
      <c r="R14" s="554" t="s">
        <v>60</v>
      </c>
      <c r="S14" s="554">
        <v>33</v>
      </c>
      <c r="T14" s="10"/>
      <c r="U14" s="555"/>
    </row>
    <row r="15" spans="2:21" ht="12" customHeight="1" x14ac:dyDescent="0.2">
      <c r="B15" s="550"/>
      <c r="C15" s="551" t="s">
        <v>489</v>
      </c>
      <c r="D15" s="552"/>
      <c r="E15" s="547">
        <f t="shared" si="1"/>
        <v>67848</v>
      </c>
      <c r="F15" s="554">
        <v>731</v>
      </c>
      <c r="G15" s="554">
        <v>781</v>
      </c>
      <c r="H15" s="554">
        <v>2485</v>
      </c>
      <c r="I15" s="554">
        <v>3471</v>
      </c>
      <c r="J15" s="554">
        <v>2881</v>
      </c>
      <c r="K15" s="554">
        <v>4311</v>
      </c>
      <c r="L15" s="554">
        <v>1341</v>
      </c>
      <c r="M15" s="554">
        <v>3992</v>
      </c>
      <c r="N15" s="554">
        <v>516</v>
      </c>
      <c r="O15" s="554">
        <v>20223</v>
      </c>
      <c r="P15" s="554">
        <v>4470</v>
      </c>
      <c r="Q15" s="554">
        <v>22635</v>
      </c>
      <c r="R15" s="554" t="s">
        <v>60</v>
      </c>
      <c r="S15" s="554">
        <v>11</v>
      </c>
      <c r="T15" s="10"/>
      <c r="U15" s="555"/>
    </row>
    <row r="16" spans="2:21" ht="12" customHeight="1" x14ac:dyDescent="0.2">
      <c r="B16" s="550"/>
      <c r="C16" s="557" t="s">
        <v>490</v>
      </c>
      <c r="D16" s="552"/>
      <c r="E16" s="547">
        <f t="shared" si="1"/>
        <v>58244</v>
      </c>
      <c r="F16" s="558">
        <v>888</v>
      </c>
      <c r="G16" s="558">
        <v>1160</v>
      </c>
      <c r="H16" s="558">
        <v>3966</v>
      </c>
      <c r="I16" s="558">
        <v>3673</v>
      </c>
      <c r="J16" s="558">
        <v>1849</v>
      </c>
      <c r="K16" s="558">
        <v>2444</v>
      </c>
      <c r="L16" s="558">
        <v>887</v>
      </c>
      <c r="M16" s="558">
        <v>3063</v>
      </c>
      <c r="N16" s="558">
        <v>659</v>
      </c>
      <c r="O16" s="558">
        <v>12085</v>
      </c>
      <c r="P16" s="558">
        <v>2433</v>
      </c>
      <c r="Q16" s="554">
        <v>25137</v>
      </c>
      <c r="R16" s="554" t="s">
        <v>60</v>
      </c>
      <c r="S16" s="554" t="s">
        <v>60</v>
      </c>
      <c r="T16" s="10"/>
      <c r="U16" s="555"/>
    </row>
    <row r="17" spans="2:21" ht="12" customHeight="1" x14ac:dyDescent="0.2">
      <c r="B17" s="550"/>
      <c r="C17" s="551" t="s">
        <v>491</v>
      </c>
      <c r="D17" s="552"/>
      <c r="E17" s="547">
        <f t="shared" si="1"/>
        <v>297172</v>
      </c>
      <c r="F17" s="554">
        <v>4636</v>
      </c>
      <c r="G17" s="554">
        <v>5432</v>
      </c>
      <c r="H17" s="554">
        <v>12307</v>
      </c>
      <c r="I17" s="554">
        <v>14506</v>
      </c>
      <c r="J17" s="554">
        <v>7024</v>
      </c>
      <c r="K17" s="554">
        <v>8258</v>
      </c>
      <c r="L17" s="554">
        <v>3702</v>
      </c>
      <c r="M17" s="554">
        <v>14025</v>
      </c>
      <c r="N17" s="554">
        <v>1493</v>
      </c>
      <c r="O17" s="554">
        <v>36290</v>
      </c>
      <c r="P17" s="554">
        <v>25371</v>
      </c>
      <c r="Q17" s="554">
        <v>53079</v>
      </c>
      <c r="R17" s="554">
        <v>89993</v>
      </c>
      <c r="S17" s="554">
        <v>21056</v>
      </c>
      <c r="T17" s="10"/>
      <c r="U17" s="555"/>
    </row>
    <row r="18" spans="2:21" ht="12" customHeight="1" x14ac:dyDescent="0.2">
      <c r="B18" s="550"/>
      <c r="C18" s="551" t="s">
        <v>492</v>
      </c>
      <c r="D18" s="552"/>
      <c r="E18" s="547">
        <f t="shared" si="1"/>
        <v>71264</v>
      </c>
      <c r="F18" s="554">
        <v>769</v>
      </c>
      <c r="G18" s="554">
        <v>1221</v>
      </c>
      <c r="H18" s="554">
        <v>2391</v>
      </c>
      <c r="I18" s="554">
        <v>3451</v>
      </c>
      <c r="J18" s="554">
        <v>2814</v>
      </c>
      <c r="K18" s="554">
        <v>3097</v>
      </c>
      <c r="L18" s="554">
        <v>1166</v>
      </c>
      <c r="M18" s="554">
        <v>4625</v>
      </c>
      <c r="N18" s="554">
        <v>386</v>
      </c>
      <c r="O18" s="554">
        <v>18485</v>
      </c>
      <c r="P18" s="554">
        <v>4245</v>
      </c>
      <c r="Q18" s="554">
        <v>27871</v>
      </c>
      <c r="R18" s="554" t="s">
        <v>60</v>
      </c>
      <c r="S18" s="554">
        <v>743</v>
      </c>
      <c r="T18" s="10"/>
      <c r="U18" s="555"/>
    </row>
    <row r="19" spans="2:21" ht="12" customHeight="1" x14ac:dyDescent="0.2">
      <c r="B19" s="550"/>
      <c r="C19" s="551" t="s">
        <v>149</v>
      </c>
      <c r="D19" s="552"/>
      <c r="E19" s="547">
        <f t="shared" si="1"/>
        <v>314001</v>
      </c>
      <c r="F19" s="554">
        <v>7433</v>
      </c>
      <c r="G19" s="554">
        <v>6906</v>
      </c>
      <c r="H19" s="554">
        <v>16136</v>
      </c>
      <c r="I19" s="554">
        <v>18967</v>
      </c>
      <c r="J19" s="554">
        <v>9017</v>
      </c>
      <c r="K19" s="554">
        <v>8930</v>
      </c>
      <c r="L19" s="554">
        <v>5008</v>
      </c>
      <c r="M19" s="554">
        <v>15829</v>
      </c>
      <c r="N19" s="554">
        <v>2677</v>
      </c>
      <c r="O19" s="554">
        <v>65046</v>
      </c>
      <c r="P19" s="554">
        <v>34063</v>
      </c>
      <c r="Q19" s="554">
        <v>83869</v>
      </c>
      <c r="R19" s="554">
        <v>36942</v>
      </c>
      <c r="S19" s="554">
        <v>3178</v>
      </c>
      <c r="T19" s="10"/>
      <c r="U19" s="555"/>
    </row>
    <row r="20" spans="2:21" ht="12" customHeight="1" x14ac:dyDescent="0.2">
      <c r="B20" s="550"/>
      <c r="C20" s="551" t="s">
        <v>493</v>
      </c>
      <c r="D20" s="552"/>
      <c r="E20" s="547">
        <f t="shared" si="1"/>
        <v>57978</v>
      </c>
      <c r="F20" s="553">
        <v>1090</v>
      </c>
      <c r="G20" s="553">
        <v>1607</v>
      </c>
      <c r="H20" s="553">
        <v>2646</v>
      </c>
      <c r="I20" s="553">
        <v>2662</v>
      </c>
      <c r="J20" s="553">
        <v>2382</v>
      </c>
      <c r="K20" s="553">
        <v>3667</v>
      </c>
      <c r="L20" s="553">
        <v>1349</v>
      </c>
      <c r="M20" s="554">
        <v>4358</v>
      </c>
      <c r="N20" s="554">
        <v>674</v>
      </c>
      <c r="O20" s="554">
        <v>16078</v>
      </c>
      <c r="P20" s="554">
        <v>2619</v>
      </c>
      <c r="Q20" s="554">
        <v>18735</v>
      </c>
      <c r="R20" s="554" t="s">
        <v>60</v>
      </c>
      <c r="S20" s="554">
        <v>111</v>
      </c>
      <c r="T20" s="10"/>
      <c r="U20" s="555"/>
    </row>
    <row r="21" spans="2:21" ht="12" customHeight="1" x14ac:dyDescent="0.2">
      <c r="B21" s="550"/>
      <c r="C21" s="551" t="s">
        <v>494</v>
      </c>
      <c r="D21" s="552"/>
      <c r="E21" s="547">
        <f t="shared" si="1"/>
        <v>131354</v>
      </c>
      <c r="F21" s="553">
        <v>1710</v>
      </c>
      <c r="G21" s="553">
        <v>3084</v>
      </c>
      <c r="H21" s="553">
        <v>6744</v>
      </c>
      <c r="I21" s="553">
        <v>9315</v>
      </c>
      <c r="J21" s="553">
        <v>5661</v>
      </c>
      <c r="K21" s="553">
        <v>8907</v>
      </c>
      <c r="L21" s="553">
        <v>3022</v>
      </c>
      <c r="M21" s="554">
        <v>9188</v>
      </c>
      <c r="N21" s="554">
        <v>1241</v>
      </c>
      <c r="O21" s="554">
        <v>35470</v>
      </c>
      <c r="P21" s="554">
        <v>3679</v>
      </c>
      <c r="Q21" s="554">
        <v>43101</v>
      </c>
      <c r="R21" s="554" t="s">
        <v>60</v>
      </c>
      <c r="S21" s="554">
        <v>232</v>
      </c>
      <c r="T21" s="10"/>
      <c r="U21" s="555"/>
    </row>
    <row r="22" spans="2:21" ht="12" customHeight="1" x14ac:dyDescent="0.2">
      <c r="B22" s="550"/>
      <c r="C22" s="551" t="s">
        <v>495</v>
      </c>
      <c r="D22" s="552"/>
      <c r="E22" s="547">
        <f t="shared" si="1"/>
        <v>135784</v>
      </c>
      <c r="F22" s="553">
        <v>3281</v>
      </c>
      <c r="G22" s="553">
        <v>2774</v>
      </c>
      <c r="H22" s="553">
        <v>8555</v>
      </c>
      <c r="I22" s="553">
        <v>9998</v>
      </c>
      <c r="J22" s="553">
        <v>4416</v>
      </c>
      <c r="K22" s="553">
        <v>5001</v>
      </c>
      <c r="L22" s="553">
        <v>2131</v>
      </c>
      <c r="M22" s="554">
        <v>7669</v>
      </c>
      <c r="N22" s="554">
        <v>1272</v>
      </c>
      <c r="O22" s="554">
        <v>47982</v>
      </c>
      <c r="P22" s="554">
        <v>8169</v>
      </c>
      <c r="Q22" s="554">
        <v>33902</v>
      </c>
      <c r="R22" s="554" t="s">
        <v>60</v>
      </c>
      <c r="S22" s="554">
        <v>634</v>
      </c>
      <c r="T22" s="10"/>
      <c r="U22" s="555"/>
    </row>
    <row r="23" spans="2:21" ht="12" customHeight="1" x14ac:dyDescent="0.2">
      <c r="B23" s="550"/>
      <c r="C23" s="551" t="s">
        <v>496</v>
      </c>
      <c r="D23" s="552"/>
      <c r="E23" s="547">
        <f t="shared" si="1"/>
        <v>330299</v>
      </c>
      <c r="F23" s="553">
        <v>11915</v>
      </c>
      <c r="G23" s="553">
        <v>12320</v>
      </c>
      <c r="H23" s="553">
        <v>26065</v>
      </c>
      <c r="I23" s="553">
        <v>41789</v>
      </c>
      <c r="J23" s="553">
        <v>19678</v>
      </c>
      <c r="K23" s="553">
        <v>22171</v>
      </c>
      <c r="L23" s="553">
        <v>9210</v>
      </c>
      <c r="M23" s="554">
        <v>23262</v>
      </c>
      <c r="N23" s="554">
        <v>5210</v>
      </c>
      <c r="O23" s="554">
        <v>75059</v>
      </c>
      <c r="P23" s="554">
        <v>20881</v>
      </c>
      <c r="Q23" s="554">
        <v>61044</v>
      </c>
      <c r="R23" s="554" t="s">
        <v>60</v>
      </c>
      <c r="S23" s="554">
        <v>1695</v>
      </c>
      <c r="T23" s="10"/>
      <c r="U23" s="555"/>
    </row>
    <row r="24" spans="2:21" ht="12" customHeight="1" x14ac:dyDescent="0.2">
      <c r="B24" s="550"/>
      <c r="C24" s="551" t="s">
        <v>497</v>
      </c>
      <c r="D24" s="552"/>
      <c r="E24" s="547">
        <f t="shared" si="1"/>
        <v>75029</v>
      </c>
      <c r="F24" s="553">
        <v>1456</v>
      </c>
      <c r="G24" s="553">
        <v>2279</v>
      </c>
      <c r="H24" s="553">
        <v>5820</v>
      </c>
      <c r="I24" s="553">
        <v>6652</v>
      </c>
      <c r="J24" s="553">
        <v>3824</v>
      </c>
      <c r="K24" s="553">
        <v>5583</v>
      </c>
      <c r="L24" s="553">
        <v>1603</v>
      </c>
      <c r="M24" s="554">
        <v>5590</v>
      </c>
      <c r="N24" s="554">
        <v>947</v>
      </c>
      <c r="O24" s="554">
        <v>19949</v>
      </c>
      <c r="P24" s="554">
        <v>1554</v>
      </c>
      <c r="Q24" s="554">
        <v>19772</v>
      </c>
      <c r="R24" s="554" t="s">
        <v>60</v>
      </c>
      <c r="S24" s="554" t="s">
        <v>60</v>
      </c>
      <c r="T24" s="10"/>
      <c r="U24" s="555"/>
    </row>
    <row r="25" spans="2:21" ht="12" customHeight="1" x14ac:dyDescent="0.2">
      <c r="B25" s="550"/>
      <c r="C25" s="551" t="s">
        <v>498</v>
      </c>
      <c r="D25" s="552"/>
      <c r="E25" s="547">
        <f t="shared" si="1"/>
        <v>173129</v>
      </c>
      <c r="F25" s="553">
        <v>3312</v>
      </c>
      <c r="G25" s="553">
        <v>4820</v>
      </c>
      <c r="H25" s="553">
        <v>11137</v>
      </c>
      <c r="I25" s="553">
        <v>15092</v>
      </c>
      <c r="J25" s="553">
        <v>7058</v>
      </c>
      <c r="K25" s="553">
        <v>8611</v>
      </c>
      <c r="L25" s="553">
        <v>3474</v>
      </c>
      <c r="M25" s="554">
        <v>11588</v>
      </c>
      <c r="N25" s="554">
        <v>2070</v>
      </c>
      <c r="O25" s="554">
        <v>48476</v>
      </c>
      <c r="P25" s="554">
        <v>10334</v>
      </c>
      <c r="Q25" s="554">
        <v>44648</v>
      </c>
      <c r="R25" s="554" t="s">
        <v>60</v>
      </c>
      <c r="S25" s="554">
        <v>2509</v>
      </c>
      <c r="T25" s="10"/>
      <c r="U25" s="555"/>
    </row>
    <row r="26" spans="2:21" ht="12" customHeight="1" x14ac:dyDescent="0.2">
      <c r="B26" s="550"/>
      <c r="C26" s="551" t="s">
        <v>499</v>
      </c>
      <c r="D26" s="552"/>
      <c r="E26" s="547">
        <f t="shared" si="1"/>
        <v>78119</v>
      </c>
      <c r="F26" s="553">
        <v>991</v>
      </c>
      <c r="G26" s="553">
        <v>1702</v>
      </c>
      <c r="H26" s="553">
        <v>3619</v>
      </c>
      <c r="I26" s="553">
        <v>5622</v>
      </c>
      <c r="J26" s="553">
        <v>4027</v>
      </c>
      <c r="K26" s="553">
        <v>6301</v>
      </c>
      <c r="L26" s="553">
        <v>2094</v>
      </c>
      <c r="M26" s="554">
        <v>5840</v>
      </c>
      <c r="N26" s="554">
        <v>994</v>
      </c>
      <c r="O26" s="554">
        <v>15185</v>
      </c>
      <c r="P26" s="554">
        <v>1474</v>
      </c>
      <c r="Q26" s="554">
        <v>30270</v>
      </c>
      <c r="R26" s="554" t="s">
        <v>60</v>
      </c>
      <c r="S26" s="554" t="s">
        <v>60</v>
      </c>
      <c r="T26" s="10"/>
      <c r="U26" s="555"/>
    </row>
    <row r="27" spans="2:21" ht="12" customHeight="1" x14ac:dyDescent="0.2">
      <c r="B27" s="550"/>
      <c r="C27" s="551" t="s">
        <v>500</v>
      </c>
      <c r="D27" s="552"/>
      <c r="E27" s="547">
        <f t="shared" si="1"/>
        <v>46612</v>
      </c>
      <c r="F27" s="553">
        <v>742</v>
      </c>
      <c r="G27" s="553">
        <v>728</v>
      </c>
      <c r="H27" s="553">
        <v>1058</v>
      </c>
      <c r="I27" s="553">
        <v>2402</v>
      </c>
      <c r="J27" s="553">
        <v>2186</v>
      </c>
      <c r="K27" s="553">
        <v>4044</v>
      </c>
      <c r="L27" s="553">
        <v>1172</v>
      </c>
      <c r="M27" s="554">
        <v>13609</v>
      </c>
      <c r="N27" s="554">
        <v>215</v>
      </c>
      <c r="O27" s="554">
        <v>837</v>
      </c>
      <c r="P27" s="554">
        <v>752</v>
      </c>
      <c r="Q27" s="554">
        <v>18867</v>
      </c>
      <c r="R27" s="554" t="s">
        <v>60</v>
      </c>
      <c r="S27" s="554" t="s">
        <v>60</v>
      </c>
      <c r="T27" s="10"/>
      <c r="U27" s="559"/>
    </row>
    <row r="28" spans="2:21" ht="12" customHeight="1" x14ac:dyDescent="0.2">
      <c r="B28" s="550"/>
      <c r="C28" s="551" t="s">
        <v>501</v>
      </c>
      <c r="D28" s="552"/>
      <c r="E28" s="547">
        <f t="shared" si="1"/>
        <v>432096</v>
      </c>
      <c r="F28" s="553">
        <v>7931</v>
      </c>
      <c r="G28" s="553">
        <v>11323</v>
      </c>
      <c r="H28" s="553">
        <v>25701</v>
      </c>
      <c r="I28" s="553">
        <v>37521</v>
      </c>
      <c r="J28" s="553">
        <v>20788</v>
      </c>
      <c r="K28" s="553">
        <v>24758</v>
      </c>
      <c r="L28" s="553">
        <v>10051</v>
      </c>
      <c r="M28" s="554">
        <v>30610</v>
      </c>
      <c r="N28" s="554">
        <v>4158</v>
      </c>
      <c r="O28" s="554">
        <v>100911</v>
      </c>
      <c r="P28" s="554">
        <v>24318</v>
      </c>
      <c r="Q28" s="560">
        <v>124828</v>
      </c>
      <c r="R28" s="554" t="s">
        <v>60</v>
      </c>
      <c r="S28" s="554">
        <v>9198</v>
      </c>
      <c r="T28" s="10"/>
      <c r="U28" s="555"/>
    </row>
    <row r="29" spans="2:21" ht="12" customHeight="1" x14ac:dyDescent="0.2">
      <c r="B29" s="550"/>
      <c r="C29" s="551" t="s">
        <v>502</v>
      </c>
      <c r="D29" s="552"/>
      <c r="E29" s="547">
        <f t="shared" si="1"/>
        <v>332200</v>
      </c>
      <c r="F29" s="553">
        <v>7722</v>
      </c>
      <c r="G29" s="553">
        <v>6935</v>
      </c>
      <c r="H29" s="553">
        <v>19141</v>
      </c>
      <c r="I29" s="553">
        <v>31487</v>
      </c>
      <c r="J29" s="553">
        <v>12777</v>
      </c>
      <c r="K29" s="553">
        <v>12227</v>
      </c>
      <c r="L29" s="553">
        <v>5996</v>
      </c>
      <c r="M29" s="554">
        <v>17610</v>
      </c>
      <c r="N29" s="554">
        <v>3551</v>
      </c>
      <c r="O29" s="554">
        <v>55876</v>
      </c>
      <c r="P29" s="561">
        <v>26515</v>
      </c>
      <c r="Q29" s="562">
        <v>68591</v>
      </c>
      <c r="R29" s="563" t="s">
        <v>60</v>
      </c>
      <c r="S29" s="554">
        <v>63772</v>
      </c>
      <c r="T29" s="10"/>
      <c r="U29" s="555"/>
    </row>
    <row r="30" spans="2:21" ht="12" customHeight="1" x14ac:dyDescent="0.2">
      <c r="B30" s="550"/>
      <c r="C30" s="551" t="s">
        <v>503</v>
      </c>
      <c r="D30" s="552"/>
      <c r="E30" s="547">
        <f t="shared" si="1"/>
        <v>394767</v>
      </c>
      <c r="F30" s="553">
        <v>5003</v>
      </c>
      <c r="G30" s="553">
        <v>7700</v>
      </c>
      <c r="H30" s="553">
        <v>12904</v>
      </c>
      <c r="I30" s="553">
        <v>22496</v>
      </c>
      <c r="J30" s="553">
        <v>11876</v>
      </c>
      <c r="K30" s="553">
        <v>12311</v>
      </c>
      <c r="L30" s="553">
        <v>6091</v>
      </c>
      <c r="M30" s="554">
        <v>14046</v>
      </c>
      <c r="N30" s="554">
        <v>3025</v>
      </c>
      <c r="O30" s="554">
        <v>86100</v>
      </c>
      <c r="P30" s="554">
        <v>13218</v>
      </c>
      <c r="Q30" s="564">
        <v>58589</v>
      </c>
      <c r="R30" s="554">
        <v>140061</v>
      </c>
      <c r="S30" s="554">
        <v>1347</v>
      </c>
      <c r="T30" s="10"/>
      <c r="U30" s="555"/>
    </row>
    <row r="31" spans="2:21" ht="12" customHeight="1" x14ac:dyDescent="0.2">
      <c r="B31" s="550"/>
      <c r="C31" s="551" t="s">
        <v>504</v>
      </c>
      <c r="D31" s="552"/>
      <c r="E31" s="547">
        <f t="shared" si="1"/>
        <v>43984</v>
      </c>
      <c r="F31" s="553">
        <v>714</v>
      </c>
      <c r="G31" s="553">
        <v>677</v>
      </c>
      <c r="H31" s="553">
        <v>1263</v>
      </c>
      <c r="I31" s="553">
        <v>2092</v>
      </c>
      <c r="J31" s="553">
        <v>1230</v>
      </c>
      <c r="K31" s="553">
        <v>1856</v>
      </c>
      <c r="L31" s="553">
        <v>729</v>
      </c>
      <c r="M31" s="554">
        <v>2177</v>
      </c>
      <c r="N31" s="554">
        <v>334</v>
      </c>
      <c r="O31" s="554">
        <v>10245</v>
      </c>
      <c r="P31" s="554">
        <v>2222</v>
      </c>
      <c r="Q31" s="554">
        <v>20445</v>
      </c>
      <c r="R31" s="554" t="s">
        <v>60</v>
      </c>
      <c r="S31" s="554" t="s">
        <v>60</v>
      </c>
      <c r="T31" s="10"/>
      <c r="U31" s="555"/>
    </row>
    <row r="32" spans="2:21" ht="12" customHeight="1" x14ac:dyDescent="0.2">
      <c r="B32" s="550"/>
      <c r="C32" s="551" t="s">
        <v>505</v>
      </c>
      <c r="D32" s="552"/>
      <c r="E32" s="547">
        <f t="shared" si="1"/>
        <v>246698</v>
      </c>
      <c r="F32" s="553">
        <v>5502</v>
      </c>
      <c r="G32" s="553">
        <v>6930</v>
      </c>
      <c r="H32" s="553">
        <v>15231</v>
      </c>
      <c r="I32" s="553">
        <v>18517</v>
      </c>
      <c r="J32" s="553">
        <v>9856</v>
      </c>
      <c r="K32" s="553">
        <v>9910</v>
      </c>
      <c r="L32" s="553">
        <v>4588</v>
      </c>
      <c r="M32" s="554">
        <v>14307</v>
      </c>
      <c r="N32" s="554">
        <v>2270</v>
      </c>
      <c r="O32" s="554">
        <v>73214</v>
      </c>
      <c r="P32" s="554">
        <v>16677</v>
      </c>
      <c r="Q32" s="554">
        <v>69593</v>
      </c>
      <c r="R32" s="554" t="s">
        <v>60</v>
      </c>
      <c r="S32" s="554">
        <v>103</v>
      </c>
      <c r="T32" s="10"/>
      <c r="U32" s="555"/>
    </row>
    <row r="33" spans="2:21" ht="12" customHeight="1" x14ac:dyDescent="0.2">
      <c r="B33" s="550"/>
      <c r="C33" s="551" t="s">
        <v>506</v>
      </c>
      <c r="D33" s="552"/>
      <c r="E33" s="547">
        <f t="shared" si="1"/>
        <v>182869</v>
      </c>
      <c r="F33" s="553">
        <v>3771</v>
      </c>
      <c r="G33" s="553">
        <v>3923</v>
      </c>
      <c r="H33" s="553">
        <v>10802</v>
      </c>
      <c r="I33" s="553">
        <v>12789</v>
      </c>
      <c r="J33" s="553">
        <v>5708</v>
      </c>
      <c r="K33" s="553">
        <v>7061</v>
      </c>
      <c r="L33" s="553">
        <v>2786</v>
      </c>
      <c r="M33" s="554">
        <v>10448</v>
      </c>
      <c r="N33" s="554">
        <v>1656</v>
      </c>
      <c r="O33" s="554">
        <v>41395</v>
      </c>
      <c r="P33" s="554">
        <v>18065</v>
      </c>
      <c r="Q33" s="554">
        <v>54919</v>
      </c>
      <c r="R33" s="554" t="s">
        <v>60</v>
      </c>
      <c r="S33" s="554">
        <v>9546</v>
      </c>
      <c r="T33" s="10"/>
      <c r="U33" s="555"/>
    </row>
    <row r="34" spans="2:21" ht="12" customHeight="1" x14ac:dyDescent="0.2">
      <c r="B34" s="550"/>
      <c r="C34" s="551" t="s">
        <v>507</v>
      </c>
      <c r="D34" s="552"/>
      <c r="E34" s="547">
        <f t="shared" si="1"/>
        <v>84166</v>
      </c>
      <c r="F34" s="553">
        <v>2088</v>
      </c>
      <c r="G34" s="553">
        <v>2239</v>
      </c>
      <c r="H34" s="553">
        <v>5785</v>
      </c>
      <c r="I34" s="553">
        <v>8074</v>
      </c>
      <c r="J34" s="553">
        <v>4338</v>
      </c>
      <c r="K34" s="553">
        <v>5124</v>
      </c>
      <c r="L34" s="553">
        <v>2386</v>
      </c>
      <c r="M34" s="554">
        <v>5684</v>
      </c>
      <c r="N34" s="554">
        <v>1110</v>
      </c>
      <c r="O34" s="554">
        <v>20065</v>
      </c>
      <c r="P34" s="554">
        <v>7467</v>
      </c>
      <c r="Q34" s="565">
        <v>19268</v>
      </c>
      <c r="R34" s="554" t="s">
        <v>60</v>
      </c>
      <c r="S34" s="554">
        <v>538</v>
      </c>
      <c r="T34" s="10"/>
      <c r="U34" s="555"/>
    </row>
    <row r="35" spans="2:21" ht="12" customHeight="1" x14ac:dyDescent="0.2">
      <c r="B35" s="550"/>
      <c r="C35" s="551" t="s">
        <v>508</v>
      </c>
      <c r="D35" s="552"/>
      <c r="E35" s="547">
        <f t="shared" si="1"/>
        <v>96738</v>
      </c>
      <c r="F35" s="553">
        <v>1703</v>
      </c>
      <c r="G35" s="553">
        <v>1932</v>
      </c>
      <c r="H35" s="553">
        <v>4970</v>
      </c>
      <c r="I35" s="553">
        <v>8115</v>
      </c>
      <c r="J35" s="553">
        <v>4551</v>
      </c>
      <c r="K35" s="553">
        <v>5562</v>
      </c>
      <c r="L35" s="553">
        <v>2157</v>
      </c>
      <c r="M35" s="554">
        <v>5605</v>
      </c>
      <c r="N35" s="554">
        <v>1199</v>
      </c>
      <c r="O35" s="554">
        <v>23194</v>
      </c>
      <c r="P35" s="554">
        <v>2947</v>
      </c>
      <c r="Q35" s="566">
        <v>34803</v>
      </c>
      <c r="R35" s="554" t="s">
        <v>60</v>
      </c>
      <c r="S35" s="554" t="s">
        <v>60</v>
      </c>
      <c r="T35" s="10"/>
      <c r="U35" s="555"/>
    </row>
    <row r="36" spans="2:21" ht="12" customHeight="1" x14ac:dyDescent="0.2">
      <c r="B36" s="550"/>
      <c r="C36" s="551" t="s">
        <v>509</v>
      </c>
      <c r="D36" s="552"/>
      <c r="E36" s="547">
        <f t="shared" si="1"/>
        <v>156774</v>
      </c>
      <c r="F36" s="553">
        <v>3600</v>
      </c>
      <c r="G36" s="553">
        <v>3030</v>
      </c>
      <c r="H36" s="553">
        <v>7812</v>
      </c>
      <c r="I36" s="553">
        <v>10611</v>
      </c>
      <c r="J36" s="553">
        <v>6526</v>
      </c>
      <c r="K36" s="553">
        <v>8648</v>
      </c>
      <c r="L36" s="553">
        <v>2988</v>
      </c>
      <c r="M36" s="554">
        <v>17853</v>
      </c>
      <c r="N36" s="554">
        <v>1367</v>
      </c>
      <c r="O36" s="554">
        <v>43290</v>
      </c>
      <c r="P36" s="554">
        <v>9584</v>
      </c>
      <c r="Q36" s="554">
        <v>40715</v>
      </c>
      <c r="R36" s="554" t="s">
        <v>60</v>
      </c>
      <c r="S36" s="554">
        <v>750</v>
      </c>
      <c r="T36" s="10"/>
      <c r="U36" s="555"/>
    </row>
    <row r="37" spans="2:21" ht="12" customHeight="1" x14ac:dyDescent="0.2">
      <c r="B37" s="550"/>
      <c r="C37" s="551" t="s">
        <v>510</v>
      </c>
      <c r="D37" s="552"/>
      <c r="E37" s="547">
        <f t="shared" si="1"/>
        <v>156016</v>
      </c>
      <c r="F37" s="553">
        <v>3412</v>
      </c>
      <c r="G37" s="553">
        <v>4465</v>
      </c>
      <c r="H37" s="553">
        <v>9377</v>
      </c>
      <c r="I37" s="553">
        <v>15414</v>
      </c>
      <c r="J37" s="553">
        <v>8643</v>
      </c>
      <c r="K37" s="553">
        <v>11831</v>
      </c>
      <c r="L37" s="553">
        <v>4427</v>
      </c>
      <c r="M37" s="554">
        <v>10041</v>
      </c>
      <c r="N37" s="554">
        <v>1777</v>
      </c>
      <c r="O37" s="554">
        <v>40497</v>
      </c>
      <c r="P37" s="554">
        <v>3611</v>
      </c>
      <c r="Q37" s="554">
        <v>35054</v>
      </c>
      <c r="R37" s="554" t="s">
        <v>60</v>
      </c>
      <c r="S37" s="554">
        <v>7467</v>
      </c>
      <c r="T37" s="10"/>
      <c r="U37" s="555"/>
    </row>
    <row r="38" spans="2:21" ht="12" customHeight="1" x14ac:dyDescent="0.2">
      <c r="B38" s="550"/>
      <c r="C38" s="551" t="s">
        <v>511</v>
      </c>
      <c r="D38" s="552"/>
      <c r="E38" s="547">
        <f t="shared" si="1"/>
        <v>83094</v>
      </c>
      <c r="F38" s="553">
        <v>870</v>
      </c>
      <c r="G38" s="553">
        <v>1337</v>
      </c>
      <c r="H38" s="553">
        <v>3429</v>
      </c>
      <c r="I38" s="553">
        <v>5838</v>
      </c>
      <c r="J38" s="553">
        <v>3595</v>
      </c>
      <c r="K38" s="553">
        <v>4541</v>
      </c>
      <c r="L38" s="553">
        <v>1643</v>
      </c>
      <c r="M38" s="554">
        <v>4806</v>
      </c>
      <c r="N38" s="554">
        <v>781</v>
      </c>
      <c r="O38" s="554">
        <v>20298</v>
      </c>
      <c r="P38" s="554">
        <v>1850</v>
      </c>
      <c r="Q38" s="554">
        <v>34106</v>
      </c>
      <c r="R38" s="554" t="s">
        <v>60</v>
      </c>
      <c r="S38" s="554" t="s">
        <v>60</v>
      </c>
      <c r="T38" s="10"/>
      <c r="U38" s="555"/>
    </row>
    <row r="39" spans="2:21" ht="12" customHeight="1" x14ac:dyDescent="0.2">
      <c r="B39" s="550"/>
      <c r="C39" s="551" t="s">
        <v>512</v>
      </c>
      <c r="D39" s="552"/>
      <c r="E39" s="547">
        <f t="shared" si="1"/>
        <v>26376</v>
      </c>
      <c r="F39" s="553">
        <v>410</v>
      </c>
      <c r="G39" s="553">
        <v>341</v>
      </c>
      <c r="H39" s="553">
        <v>942</v>
      </c>
      <c r="I39" s="553">
        <v>1550</v>
      </c>
      <c r="J39" s="553">
        <v>2275</v>
      </c>
      <c r="K39" s="553">
        <v>2897</v>
      </c>
      <c r="L39" s="553">
        <v>1335</v>
      </c>
      <c r="M39" s="554">
        <v>2876</v>
      </c>
      <c r="N39" s="554">
        <v>229</v>
      </c>
      <c r="O39" s="554">
        <v>5969</v>
      </c>
      <c r="P39" s="554" t="s">
        <v>513</v>
      </c>
      <c r="Q39" s="554">
        <v>4511</v>
      </c>
      <c r="R39" s="554" t="s">
        <v>60</v>
      </c>
      <c r="S39" s="554">
        <v>3041</v>
      </c>
      <c r="T39" s="10"/>
      <c r="U39" s="555"/>
    </row>
    <row r="40" spans="2:21" ht="12" customHeight="1" x14ac:dyDescent="0.2">
      <c r="B40" s="550"/>
      <c r="C40" s="551" t="s">
        <v>514</v>
      </c>
      <c r="D40" s="552"/>
      <c r="E40" s="547">
        <f t="shared" si="1"/>
        <v>20327</v>
      </c>
      <c r="F40" s="553">
        <v>225</v>
      </c>
      <c r="G40" s="553">
        <v>435</v>
      </c>
      <c r="H40" s="553">
        <v>714</v>
      </c>
      <c r="I40" s="553">
        <v>777</v>
      </c>
      <c r="J40" s="553">
        <v>846</v>
      </c>
      <c r="K40" s="553">
        <v>955</v>
      </c>
      <c r="L40" s="553">
        <v>295</v>
      </c>
      <c r="M40" s="554">
        <v>963</v>
      </c>
      <c r="N40" s="554">
        <v>207</v>
      </c>
      <c r="O40" s="554">
        <v>6032</v>
      </c>
      <c r="P40" s="554" t="s">
        <v>60</v>
      </c>
      <c r="Q40" s="554">
        <v>8878</v>
      </c>
      <c r="R40" s="554" t="s">
        <v>60</v>
      </c>
      <c r="S40" s="554" t="s">
        <v>60</v>
      </c>
      <c r="T40" s="10"/>
      <c r="U40" s="555"/>
    </row>
    <row r="41" spans="2:21" ht="12" customHeight="1" x14ac:dyDescent="0.2">
      <c r="B41" s="550"/>
      <c r="C41" s="551" t="s">
        <v>515</v>
      </c>
      <c r="D41" s="552"/>
      <c r="E41" s="547">
        <f t="shared" si="1"/>
        <v>61672</v>
      </c>
      <c r="F41" s="553">
        <v>844</v>
      </c>
      <c r="G41" s="553">
        <v>1030</v>
      </c>
      <c r="H41" s="553">
        <v>2414</v>
      </c>
      <c r="I41" s="553">
        <v>2328</v>
      </c>
      <c r="J41" s="553">
        <v>1557</v>
      </c>
      <c r="K41" s="553">
        <v>1988</v>
      </c>
      <c r="L41" s="553">
        <v>671</v>
      </c>
      <c r="M41" s="554">
        <v>1922</v>
      </c>
      <c r="N41" s="554">
        <v>255</v>
      </c>
      <c r="O41" s="554">
        <v>17138</v>
      </c>
      <c r="P41" s="554">
        <v>3053</v>
      </c>
      <c r="Q41" s="554">
        <v>24844</v>
      </c>
      <c r="R41" s="554" t="s">
        <v>60</v>
      </c>
      <c r="S41" s="554">
        <v>3628</v>
      </c>
      <c r="T41" s="10"/>
      <c r="U41" s="555"/>
    </row>
    <row r="42" spans="2:21" ht="12" customHeight="1" x14ac:dyDescent="0.2">
      <c r="B42" s="550"/>
      <c r="C42" s="567" t="s">
        <v>516</v>
      </c>
      <c r="D42" s="552"/>
      <c r="E42" s="547">
        <f t="shared" si="1"/>
        <v>140187</v>
      </c>
      <c r="F42" s="553">
        <v>3789</v>
      </c>
      <c r="G42" s="553">
        <v>4736</v>
      </c>
      <c r="H42" s="553">
        <v>10420</v>
      </c>
      <c r="I42" s="553">
        <v>15156</v>
      </c>
      <c r="J42" s="553">
        <v>9472</v>
      </c>
      <c r="K42" s="553">
        <v>10420</v>
      </c>
      <c r="L42" s="553">
        <v>3789</v>
      </c>
      <c r="M42" s="554">
        <v>13261</v>
      </c>
      <c r="N42" s="554">
        <v>1895</v>
      </c>
      <c r="O42" s="554">
        <v>21781</v>
      </c>
      <c r="P42" s="554" t="s">
        <v>60</v>
      </c>
      <c r="Q42" s="554">
        <v>45468</v>
      </c>
      <c r="R42" s="554" t="s">
        <v>60</v>
      </c>
      <c r="S42" s="554" t="s">
        <v>60</v>
      </c>
      <c r="T42" s="10"/>
      <c r="U42" s="568"/>
    </row>
    <row r="43" spans="2:21" ht="12" customHeight="1" x14ac:dyDescent="0.2">
      <c r="B43" s="550"/>
      <c r="C43" s="551" t="s">
        <v>517</v>
      </c>
      <c r="D43" s="552"/>
      <c r="E43" s="547">
        <f t="shared" si="1"/>
        <v>51064</v>
      </c>
      <c r="F43" s="554">
        <v>1305</v>
      </c>
      <c r="G43" s="554">
        <v>1275</v>
      </c>
      <c r="H43" s="554">
        <v>3242</v>
      </c>
      <c r="I43" s="554">
        <v>3752</v>
      </c>
      <c r="J43" s="554">
        <v>2244</v>
      </c>
      <c r="K43" s="554">
        <v>2362</v>
      </c>
      <c r="L43" s="554">
        <v>645</v>
      </c>
      <c r="M43" s="554">
        <v>4477</v>
      </c>
      <c r="N43" s="554">
        <v>722</v>
      </c>
      <c r="O43" s="554">
        <v>15600</v>
      </c>
      <c r="P43" s="554">
        <v>1845</v>
      </c>
      <c r="Q43" s="554">
        <v>11315</v>
      </c>
      <c r="R43" s="554" t="s">
        <v>60</v>
      </c>
      <c r="S43" s="554">
        <v>2280</v>
      </c>
      <c r="T43" s="10"/>
      <c r="U43" s="555"/>
    </row>
    <row r="44" spans="2:21" ht="12" customHeight="1" x14ac:dyDescent="0.2">
      <c r="B44" s="550"/>
      <c r="C44" s="551" t="s">
        <v>518</v>
      </c>
      <c r="D44" s="552"/>
      <c r="E44" s="547">
        <f t="shared" si="1"/>
        <v>190959</v>
      </c>
      <c r="F44" s="553">
        <v>4562</v>
      </c>
      <c r="G44" s="553">
        <v>4312</v>
      </c>
      <c r="H44" s="553">
        <v>10034</v>
      </c>
      <c r="I44" s="553">
        <v>16830</v>
      </c>
      <c r="J44" s="553">
        <v>8328</v>
      </c>
      <c r="K44" s="553">
        <v>10378</v>
      </c>
      <c r="L44" s="553">
        <v>3593</v>
      </c>
      <c r="M44" s="554">
        <v>13765</v>
      </c>
      <c r="N44" s="554">
        <v>1908</v>
      </c>
      <c r="O44" s="554">
        <v>56084</v>
      </c>
      <c r="P44" s="554">
        <v>6100</v>
      </c>
      <c r="Q44" s="554">
        <v>52156</v>
      </c>
      <c r="R44" s="554" t="s">
        <v>60</v>
      </c>
      <c r="S44" s="554">
        <v>2909</v>
      </c>
      <c r="T44" s="10"/>
      <c r="U44" s="555"/>
    </row>
    <row r="45" spans="2:21" x14ac:dyDescent="0.2">
      <c r="B45" s="550"/>
      <c r="C45" s="551" t="s">
        <v>519</v>
      </c>
      <c r="D45" s="552"/>
      <c r="E45" s="547">
        <f t="shared" si="1"/>
        <v>82569</v>
      </c>
      <c r="F45" s="569">
        <v>1576</v>
      </c>
      <c r="G45" s="569">
        <v>2269</v>
      </c>
      <c r="H45" s="569">
        <v>4365</v>
      </c>
      <c r="I45" s="569">
        <v>6801</v>
      </c>
      <c r="J45" s="569">
        <v>3250</v>
      </c>
      <c r="K45" s="569">
        <v>4731</v>
      </c>
      <c r="L45" s="569">
        <v>1853</v>
      </c>
      <c r="M45" s="569">
        <v>5163</v>
      </c>
      <c r="N45" s="569">
        <v>914</v>
      </c>
      <c r="O45" s="569">
        <v>19209</v>
      </c>
      <c r="P45" s="554" t="s">
        <v>60</v>
      </c>
      <c r="Q45" s="554">
        <v>24493</v>
      </c>
      <c r="R45" s="554" t="s">
        <v>60</v>
      </c>
      <c r="S45" s="554">
        <v>7945</v>
      </c>
      <c r="T45" s="10"/>
      <c r="U45" s="555"/>
    </row>
    <row r="46" spans="2:21" x14ac:dyDescent="0.2">
      <c r="B46" s="550"/>
      <c r="C46" s="551" t="s">
        <v>520</v>
      </c>
      <c r="D46" s="552"/>
      <c r="E46" s="547">
        <f t="shared" si="1"/>
        <v>50150</v>
      </c>
      <c r="F46" s="553">
        <v>1362</v>
      </c>
      <c r="G46" s="553">
        <v>1141</v>
      </c>
      <c r="H46" s="553">
        <v>3281</v>
      </c>
      <c r="I46" s="553">
        <v>3256</v>
      </c>
      <c r="J46" s="553">
        <v>2342</v>
      </c>
      <c r="K46" s="553">
        <v>2684</v>
      </c>
      <c r="L46" s="553">
        <v>959</v>
      </c>
      <c r="M46" s="554">
        <v>3090</v>
      </c>
      <c r="N46" s="554">
        <v>756</v>
      </c>
      <c r="O46" s="554">
        <v>13396</v>
      </c>
      <c r="P46" s="554">
        <v>1152</v>
      </c>
      <c r="Q46" s="554">
        <v>15269</v>
      </c>
      <c r="R46" s="554" t="s">
        <v>60</v>
      </c>
      <c r="S46" s="554">
        <v>1462</v>
      </c>
      <c r="T46" s="10"/>
      <c r="U46" s="555"/>
    </row>
    <row r="47" spans="2:21" ht="12" customHeight="1" x14ac:dyDescent="0.2">
      <c r="B47" s="550"/>
      <c r="C47" s="551" t="s">
        <v>521</v>
      </c>
      <c r="D47" s="552"/>
      <c r="E47" s="547">
        <f t="shared" si="1"/>
        <v>133906</v>
      </c>
      <c r="F47" s="553">
        <v>3094</v>
      </c>
      <c r="G47" s="553">
        <v>3086</v>
      </c>
      <c r="H47" s="553">
        <v>7897</v>
      </c>
      <c r="I47" s="553">
        <v>13596</v>
      </c>
      <c r="J47" s="553">
        <v>6627</v>
      </c>
      <c r="K47" s="553">
        <v>6518</v>
      </c>
      <c r="L47" s="553">
        <v>2718</v>
      </c>
      <c r="M47" s="554">
        <v>8066</v>
      </c>
      <c r="N47" s="554">
        <v>1719</v>
      </c>
      <c r="O47" s="554">
        <v>29510</v>
      </c>
      <c r="P47" s="554">
        <v>10181</v>
      </c>
      <c r="Q47" s="554">
        <v>34164</v>
      </c>
      <c r="R47" s="554" t="s">
        <v>60</v>
      </c>
      <c r="S47" s="554">
        <v>6730</v>
      </c>
      <c r="T47" s="10"/>
      <c r="U47" s="555"/>
    </row>
    <row r="48" spans="2:21" s="537" customFormat="1" x14ac:dyDescent="0.2">
      <c r="B48" s="570"/>
      <c r="C48" s="571" t="s">
        <v>522</v>
      </c>
      <c r="D48" s="552"/>
      <c r="E48" s="547">
        <f t="shared" si="1"/>
        <v>183564</v>
      </c>
      <c r="F48" s="553">
        <v>4411</v>
      </c>
      <c r="G48" s="553">
        <v>5711</v>
      </c>
      <c r="H48" s="553">
        <v>11106</v>
      </c>
      <c r="I48" s="553">
        <v>18628</v>
      </c>
      <c r="J48" s="553">
        <v>9906</v>
      </c>
      <c r="K48" s="553">
        <v>14039</v>
      </c>
      <c r="L48" s="553">
        <v>4783</v>
      </c>
      <c r="M48" s="554">
        <v>11020</v>
      </c>
      <c r="N48" s="554">
        <v>2455</v>
      </c>
      <c r="O48" s="554">
        <v>16023</v>
      </c>
      <c r="P48" s="554">
        <v>4078</v>
      </c>
      <c r="Q48" s="554">
        <v>42087</v>
      </c>
      <c r="R48" s="554">
        <v>9055</v>
      </c>
      <c r="S48" s="554">
        <v>30262</v>
      </c>
      <c r="T48" s="10"/>
      <c r="U48" s="572"/>
    </row>
    <row r="49" spans="2:20" x14ac:dyDescent="0.2">
      <c r="D49" s="573"/>
      <c r="E49" s="574"/>
      <c r="F49" s="10"/>
      <c r="G49" s="10"/>
      <c r="H49" s="10"/>
      <c r="I49" s="10"/>
      <c r="J49" s="10"/>
      <c r="K49" s="10"/>
      <c r="L49" s="10"/>
      <c r="M49" s="10"/>
      <c r="N49" s="10"/>
      <c r="O49" s="10"/>
      <c r="P49" s="10"/>
      <c r="Q49" s="10"/>
      <c r="R49" s="10"/>
      <c r="S49" s="10"/>
    </row>
    <row r="50" spans="2:20" x14ac:dyDescent="0.2">
      <c r="B50" s="15" t="s">
        <v>523</v>
      </c>
      <c r="R50" s="537"/>
      <c r="S50" s="537"/>
    </row>
    <row r="51" spans="2:20" x14ac:dyDescent="0.2">
      <c r="B51" s="463" t="s">
        <v>524</v>
      </c>
      <c r="C51" s="15" t="s">
        <v>525</v>
      </c>
      <c r="D51" s="15"/>
      <c r="E51" s="15"/>
      <c r="F51" s="15"/>
      <c r="G51" s="15"/>
      <c r="H51" s="15"/>
      <c r="I51" s="15"/>
      <c r="J51" s="15"/>
      <c r="K51" s="15"/>
      <c r="L51" s="15"/>
      <c r="M51" s="15"/>
      <c r="N51" s="15"/>
      <c r="O51" s="15"/>
      <c r="R51" s="537"/>
      <c r="S51" s="537"/>
    </row>
    <row r="52" spans="2:20" x14ac:dyDescent="0.2">
      <c r="B52" s="15"/>
      <c r="C52" s="15" t="s">
        <v>526</v>
      </c>
      <c r="E52" s="10"/>
      <c r="F52" s="10"/>
      <c r="G52" s="10"/>
      <c r="H52" s="10"/>
      <c r="I52" s="10"/>
      <c r="J52" s="10"/>
      <c r="K52" s="10"/>
      <c r="L52" s="10"/>
      <c r="M52" s="10"/>
      <c r="N52" s="10"/>
      <c r="O52" s="10"/>
      <c r="P52" s="10"/>
      <c r="Q52" s="10"/>
      <c r="R52" s="10"/>
      <c r="S52" s="10"/>
    </row>
    <row r="53" spans="2:20" x14ac:dyDescent="0.2">
      <c r="B53" s="15"/>
      <c r="C53" s="15" t="s">
        <v>527</v>
      </c>
      <c r="D53" s="15"/>
      <c r="E53" s="15"/>
      <c r="F53" s="15"/>
      <c r="G53" s="15"/>
      <c r="H53" s="15"/>
      <c r="I53" s="15"/>
      <c r="J53" s="15"/>
      <c r="K53" s="15"/>
      <c r="L53" s="15"/>
      <c r="M53" s="15"/>
      <c r="N53" s="15"/>
      <c r="O53" s="15"/>
      <c r="R53" s="537"/>
      <c r="S53" s="537"/>
    </row>
    <row r="54" spans="2:20" x14ac:dyDescent="0.2">
      <c r="B54" s="15"/>
      <c r="C54" s="15" t="s">
        <v>528</v>
      </c>
      <c r="D54" s="15"/>
      <c r="E54" s="15"/>
      <c r="F54" s="15"/>
      <c r="G54" s="15"/>
      <c r="R54" s="537"/>
      <c r="S54" s="537"/>
    </row>
    <row r="55" spans="2:20" x14ac:dyDescent="0.2">
      <c r="B55" s="57" t="s">
        <v>529</v>
      </c>
      <c r="D55" s="10"/>
      <c r="E55" s="10"/>
      <c r="F55" s="10"/>
      <c r="G55" s="10"/>
      <c r="H55" s="10"/>
      <c r="I55" s="10"/>
      <c r="J55" s="10"/>
      <c r="K55" s="10"/>
      <c r="L55" s="10"/>
      <c r="M55" s="10"/>
      <c r="N55" s="10"/>
      <c r="O55" s="10"/>
      <c r="P55" s="10"/>
      <c r="Q55" s="10"/>
      <c r="R55" s="10"/>
      <c r="S55" s="57"/>
    </row>
    <row r="56" spans="2:20" x14ac:dyDescent="0.2">
      <c r="C56" s="256"/>
      <c r="E56" s="10"/>
      <c r="F56" s="10"/>
      <c r="G56" s="10"/>
      <c r="H56" s="10"/>
      <c r="I56" s="10"/>
      <c r="J56" s="10"/>
      <c r="K56" s="10"/>
      <c r="L56" s="10"/>
      <c r="M56" s="10"/>
      <c r="N56" s="10"/>
      <c r="O56" s="10"/>
      <c r="P56" s="10"/>
      <c r="Q56" s="10"/>
      <c r="R56" s="10"/>
      <c r="S56" s="10"/>
      <c r="T56" s="10"/>
    </row>
  </sheetData>
  <sheetProtection selectLockedCells="1" selectUnlockedCells="1"/>
  <mergeCells count="3">
    <mergeCell ref="B3:D3"/>
    <mergeCell ref="B5:D5"/>
    <mergeCell ref="B6:D6"/>
  </mergeCells>
  <phoneticPr fontId="7"/>
  <pageMargins left="0.25" right="0.25" top="0.75" bottom="0.75" header="0.3" footer="0.3"/>
  <pageSetup paperSize="9" scale="77" firstPageNumber="0" orientation="landscape" horizontalDpi="300" verticalDpi="300" r:id="rId1"/>
  <headerFooter alignWithMargins="0">
    <oddHeader>&amp;L&amp;F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2B8CD-38DC-45BB-A8FC-DBF03F5B6C68}">
  <sheetPr>
    <pageSetUpPr fitToPage="1"/>
  </sheetPr>
  <dimension ref="B1:U57"/>
  <sheetViews>
    <sheetView zoomScaleNormal="100" workbookViewId="0"/>
  </sheetViews>
  <sheetFormatPr defaultColWidth="9" defaultRowHeight="12" x14ac:dyDescent="0.2"/>
  <cols>
    <col min="1" max="1" width="2.6328125" style="57" customWidth="1"/>
    <col min="2" max="2" width="4.453125" style="57" customWidth="1"/>
    <col min="3" max="3" width="20.453125" style="57" customWidth="1"/>
    <col min="4" max="4" width="3" style="57" customWidth="1"/>
    <col min="5" max="5" width="11.6328125" style="57" customWidth="1"/>
    <col min="6" max="6" width="9.08984375" style="57" customWidth="1"/>
    <col min="7" max="8" width="9.90625" style="57" customWidth="1"/>
    <col min="9" max="12" width="10.453125" style="57" customWidth="1"/>
    <col min="13" max="13" width="13.36328125" style="57" customWidth="1"/>
    <col min="14" max="14" width="9.08984375" style="57" customWidth="1"/>
    <col min="15" max="15" width="12.90625" style="57" customWidth="1"/>
    <col min="16" max="16" width="8.36328125" style="57" customWidth="1"/>
    <col min="17" max="17" width="12.90625" style="57" customWidth="1"/>
    <col min="18" max="18" width="7.6328125" style="57" customWidth="1"/>
    <col min="19" max="19" width="11.08984375" style="57" customWidth="1"/>
    <col min="20" max="20" width="9" style="57" customWidth="1"/>
    <col min="21" max="256" width="9" style="57"/>
    <col min="257" max="257" width="2.6328125" style="57" customWidth="1"/>
    <col min="258" max="258" width="4.453125" style="57" customWidth="1"/>
    <col min="259" max="259" width="20.453125" style="57" customWidth="1"/>
    <col min="260" max="260" width="3" style="57" customWidth="1"/>
    <col min="261" max="261" width="11.6328125" style="57" customWidth="1"/>
    <col min="262" max="262" width="9.08984375" style="57" customWidth="1"/>
    <col min="263" max="264" width="9.90625" style="57" customWidth="1"/>
    <col min="265" max="268" width="10.453125" style="57" customWidth="1"/>
    <col min="269" max="269" width="13.36328125" style="57" customWidth="1"/>
    <col min="270" max="270" width="9.08984375" style="57" customWidth="1"/>
    <col min="271" max="271" width="12.90625" style="57" customWidth="1"/>
    <col min="272" max="272" width="8.36328125" style="57" customWidth="1"/>
    <col min="273" max="273" width="12.90625" style="57" customWidth="1"/>
    <col min="274" max="274" width="7.6328125" style="57" customWidth="1"/>
    <col min="275" max="275" width="11.08984375" style="57" customWidth="1"/>
    <col min="276" max="512" width="9" style="57"/>
    <col min="513" max="513" width="2.6328125" style="57" customWidth="1"/>
    <col min="514" max="514" width="4.453125" style="57" customWidth="1"/>
    <col min="515" max="515" width="20.453125" style="57" customWidth="1"/>
    <col min="516" max="516" width="3" style="57" customWidth="1"/>
    <col min="517" max="517" width="11.6328125" style="57" customWidth="1"/>
    <col min="518" max="518" width="9.08984375" style="57" customWidth="1"/>
    <col min="519" max="520" width="9.90625" style="57" customWidth="1"/>
    <col min="521" max="524" width="10.453125" style="57" customWidth="1"/>
    <col min="525" max="525" width="13.36328125" style="57" customWidth="1"/>
    <col min="526" max="526" width="9.08984375" style="57" customWidth="1"/>
    <col min="527" max="527" width="12.90625" style="57" customWidth="1"/>
    <col min="528" max="528" width="8.36328125" style="57" customWidth="1"/>
    <col min="529" max="529" width="12.90625" style="57" customWidth="1"/>
    <col min="530" max="530" width="7.6328125" style="57" customWidth="1"/>
    <col min="531" max="531" width="11.08984375" style="57" customWidth="1"/>
    <col min="532" max="768" width="9" style="57"/>
    <col min="769" max="769" width="2.6328125" style="57" customWidth="1"/>
    <col min="770" max="770" width="4.453125" style="57" customWidth="1"/>
    <col min="771" max="771" width="20.453125" style="57" customWidth="1"/>
    <col min="772" max="772" width="3" style="57" customWidth="1"/>
    <col min="773" max="773" width="11.6328125" style="57" customWidth="1"/>
    <col min="774" max="774" width="9.08984375" style="57" customWidth="1"/>
    <col min="775" max="776" width="9.90625" style="57" customWidth="1"/>
    <col min="777" max="780" width="10.453125" style="57" customWidth="1"/>
    <col min="781" max="781" width="13.36328125" style="57" customWidth="1"/>
    <col min="782" max="782" width="9.08984375" style="57" customWidth="1"/>
    <col min="783" max="783" width="12.90625" style="57" customWidth="1"/>
    <col min="784" max="784" width="8.36328125" style="57" customWidth="1"/>
    <col min="785" max="785" width="12.90625" style="57" customWidth="1"/>
    <col min="786" max="786" width="7.6328125" style="57" customWidth="1"/>
    <col min="787" max="787" width="11.08984375" style="57" customWidth="1"/>
    <col min="788" max="1024" width="9" style="57"/>
    <col min="1025" max="1025" width="2.6328125" style="57" customWidth="1"/>
    <col min="1026" max="1026" width="4.453125" style="57" customWidth="1"/>
    <col min="1027" max="1027" width="20.453125" style="57" customWidth="1"/>
    <col min="1028" max="1028" width="3" style="57" customWidth="1"/>
    <col min="1029" max="1029" width="11.6328125" style="57" customWidth="1"/>
    <col min="1030" max="1030" width="9.08984375" style="57" customWidth="1"/>
    <col min="1031" max="1032" width="9.90625" style="57" customWidth="1"/>
    <col min="1033" max="1036" width="10.453125" style="57" customWidth="1"/>
    <col min="1037" max="1037" width="13.36328125" style="57" customWidth="1"/>
    <col min="1038" max="1038" width="9.08984375" style="57" customWidth="1"/>
    <col min="1039" max="1039" width="12.90625" style="57" customWidth="1"/>
    <col min="1040" max="1040" width="8.36328125" style="57" customWidth="1"/>
    <col min="1041" max="1041" width="12.90625" style="57" customWidth="1"/>
    <col min="1042" max="1042" width="7.6328125" style="57" customWidth="1"/>
    <col min="1043" max="1043" width="11.08984375" style="57" customWidth="1"/>
    <col min="1044" max="1280" width="9" style="57"/>
    <col min="1281" max="1281" width="2.6328125" style="57" customWidth="1"/>
    <col min="1282" max="1282" width="4.453125" style="57" customWidth="1"/>
    <col min="1283" max="1283" width="20.453125" style="57" customWidth="1"/>
    <col min="1284" max="1284" width="3" style="57" customWidth="1"/>
    <col min="1285" max="1285" width="11.6328125" style="57" customWidth="1"/>
    <col min="1286" max="1286" width="9.08984375" style="57" customWidth="1"/>
    <col min="1287" max="1288" width="9.90625" style="57" customWidth="1"/>
    <col min="1289" max="1292" width="10.453125" style="57" customWidth="1"/>
    <col min="1293" max="1293" width="13.36328125" style="57" customWidth="1"/>
    <col min="1294" max="1294" width="9.08984375" style="57" customWidth="1"/>
    <col min="1295" max="1295" width="12.90625" style="57" customWidth="1"/>
    <col min="1296" max="1296" width="8.36328125" style="57" customWidth="1"/>
    <col min="1297" max="1297" width="12.90625" style="57" customWidth="1"/>
    <col min="1298" max="1298" width="7.6328125" style="57" customWidth="1"/>
    <col min="1299" max="1299" width="11.08984375" style="57" customWidth="1"/>
    <col min="1300" max="1536" width="9" style="57"/>
    <col min="1537" max="1537" width="2.6328125" style="57" customWidth="1"/>
    <col min="1538" max="1538" width="4.453125" style="57" customWidth="1"/>
    <col min="1539" max="1539" width="20.453125" style="57" customWidth="1"/>
    <col min="1540" max="1540" width="3" style="57" customWidth="1"/>
    <col min="1541" max="1541" width="11.6328125" style="57" customWidth="1"/>
    <col min="1542" max="1542" width="9.08984375" style="57" customWidth="1"/>
    <col min="1543" max="1544" width="9.90625" style="57" customWidth="1"/>
    <col min="1545" max="1548" width="10.453125" style="57" customWidth="1"/>
    <col min="1549" max="1549" width="13.36328125" style="57" customWidth="1"/>
    <col min="1550" max="1550" width="9.08984375" style="57" customWidth="1"/>
    <col min="1551" max="1551" width="12.90625" style="57" customWidth="1"/>
    <col min="1552" max="1552" width="8.36328125" style="57" customWidth="1"/>
    <col min="1553" max="1553" width="12.90625" style="57" customWidth="1"/>
    <col min="1554" max="1554" width="7.6328125" style="57" customWidth="1"/>
    <col min="1555" max="1555" width="11.08984375" style="57" customWidth="1"/>
    <col min="1556" max="1792" width="9" style="57"/>
    <col min="1793" max="1793" width="2.6328125" style="57" customWidth="1"/>
    <col min="1794" max="1794" width="4.453125" style="57" customWidth="1"/>
    <col min="1795" max="1795" width="20.453125" style="57" customWidth="1"/>
    <col min="1796" max="1796" width="3" style="57" customWidth="1"/>
    <col min="1797" max="1797" width="11.6328125" style="57" customWidth="1"/>
    <col min="1798" max="1798" width="9.08984375" style="57" customWidth="1"/>
    <col min="1799" max="1800" width="9.90625" style="57" customWidth="1"/>
    <col min="1801" max="1804" width="10.453125" style="57" customWidth="1"/>
    <col min="1805" max="1805" width="13.36328125" style="57" customWidth="1"/>
    <col min="1806" max="1806" width="9.08984375" style="57" customWidth="1"/>
    <col min="1807" max="1807" width="12.90625" style="57" customWidth="1"/>
    <col min="1808" max="1808" width="8.36328125" style="57" customWidth="1"/>
    <col min="1809" max="1809" width="12.90625" style="57" customWidth="1"/>
    <col min="1810" max="1810" width="7.6328125" style="57" customWidth="1"/>
    <col min="1811" max="1811" width="11.08984375" style="57" customWidth="1"/>
    <col min="1812" max="2048" width="9" style="57"/>
    <col min="2049" max="2049" width="2.6328125" style="57" customWidth="1"/>
    <col min="2050" max="2050" width="4.453125" style="57" customWidth="1"/>
    <col min="2051" max="2051" width="20.453125" style="57" customWidth="1"/>
    <col min="2052" max="2052" width="3" style="57" customWidth="1"/>
    <col min="2053" max="2053" width="11.6328125" style="57" customWidth="1"/>
    <col min="2054" max="2054" width="9.08984375" style="57" customWidth="1"/>
    <col min="2055" max="2056" width="9.90625" style="57" customWidth="1"/>
    <col min="2057" max="2060" width="10.453125" style="57" customWidth="1"/>
    <col min="2061" max="2061" width="13.36328125" style="57" customWidth="1"/>
    <col min="2062" max="2062" width="9.08984375" style="57" customWidth="1"/>
    <col min="2063" max="2063" width="12.90625" style="57" customWidth="1"/>
    <col min="2064" max="2064" width="8.36328125" style="57" customWidth="1"/>
    <col min="2065" max="2065" width="12.90625" style="57" customWidth="1"/>
    <col min="2066" max="2066" width="7.6328125" style="57" customWidth="1"/>
    <col min="2067" max="2067" width="11.08984375" style="57" customWidth="1"/>
    <col min="2068" max="2304" width="9" style="57"/>
    <col min="2305" max="2305" width="2.6328125" style="57" customWidth="1"/>
    <col min="2306" max="2306" width="4.453125" style="57" customWidth="1"/>
    <col min="2307" max="2307" width="20.453125" style="57" customWidth="1"/>
    <col min="2308" max="2308" width="3" style="57" customWidth="1"/>
    <col min="2309" max="2309" width="11.6328125" style="57" customWidth="1"/>
    <col min="2310" max="2310" width="9.08984375" style="57" customWidth="1"/>
    <col min="2311" max="2312" width="9.90625" style="57" customWidth="1"/>
    <col min="2313" max="2316" width="10.453125" style="57" customWidth="1"/>
    <col min="2317" max="2317" width="13.36328125" style="57" customWidth="1"/>
    <col min="2318" max="2318" width="9.08984375" style="57" customWidth="1"/>
    <col min="2319" max="2319" width="12.90625" style="57" customWidth="1"/>
    <col min="2320" max="2320" width="8.36328125" style="57" customWidth="1"/>
    <col min="2321" max="2321" width="12.90625" style="57" customWidth="1"/>
    <col min="2322" max="2322" width="7.6328125" style="57" customWidth="1"/>
    <col min="2323" max="2323" width="11.08984375" style="57" customWidth="1"/>
    <col min="2324" max="2560" width="9" style="57"/>
    <col min="2561" max="2561" width="2.6328125" style="57" customWidth="1"/>
    <col min="2562" max="2562" width="4.453125" style="57" customWidth="1"/>
    <col min="2563" max="2563" width="20.453125" style="57" customWidth="1"/>
    <col min="2564" max="2564" width="3" style="57" customWidth="1"/>
    <col min="2565" max="2565" width="11.6328125" style="57" customWidth="1"/>
    <col min="2566" max="2566" width="9.08984375" style="57" customWidth="1"/>
    <col min="2567" max="2568" width="9.90625" style="57" customWidth="1"/>
    <col min="2569" max="2572" width="10.453125" style="57" customWidth="1"/>
    <col min="2573" max="2573" width="13.36328125" style="57" customWidth="1"/>
    <col min="2574" max="2574" width="9.08984375" style="57" customWidth="1"/>
    <col min="2575" max="2575" width="12.90625" style="57" customWidth="1"/>
    <col min="2576" max="2576" width="8.36328125" style="57" customWidth="1"/>
    <col min="2577" max="2577" width="12.90625" style="57" customWidth="1"/>
    <col min="2578" max="2578" width="7.6328125" style="57" customWidth="1"/>
    <col min="2579" max="2579" width="11.08984375" style="57" customWidth="1"/>
    <col min="2580" max="2816" width="9" style="57"/>
    <col min="2817" max="2817" width="2.6328125" style="57" customWidth="1"/>
    <col min="2818" max="2818" width="4.453125" style="57" customWidth="1"/>
    <col min="2819" max="2819" width="20.453125" style="57" customWidth="1"/>
    <col min="2820" max="2820" width="3" style="57" customWidth="1"/>
    <col min="2821" max="2821" width="11.6328125" style="57" customWidth="1"/>
    <col min="2822" max="2822" width="9.08984375" style="57" customWidth="1"/>
    <col min="2823" max="2824" width="9.90625" style="57" customWidth="1"/>
    <col min="2825" max="2828" width="10.453125" style="57" customWidth="1"/>
    <col min="2829" max="2829" width="13.36328125" style="57" customWidth="1"/>
    <col min="2830" max="2830" width="9.08984375" style="57" customWidth="1"/>
    <col min="2831" max="2831" width="12.90625" style="57" customWidth="1"/>
    <col min="2832" max="2832" width="8.36328125" style="57" customWidth="1"/>
    <col min="2833" max="2833" width="12.90625" style="57" customWidth="1"/>
    <col min="2834" max="2834" width="7.6328125" style="57" customWidth="1"/>
    <col min="2835" max="2835" width="11.08984375" style="57" customWidth="1"/>
    <col min="2836" max="3072" width="9" style="57"/>
    <col min="3073" max="3073" width="2.6328125" style="57" customWidth="1"/>
    <col min="3074" max="3074" width="4.453125" style="57" customWidth="1"/>
    <col min="3075" max="3075" width="20.453125" style="57" customWidth="1"/>
    <col min="3076" max="3076" width="3" style="57" customWidth="1"/>
    <col min="3077" max="3077" width="11.6328125" style="57" customWidth="1"/>
    <col min="3078" max="3078" width="9.08984375" style="57" customWidth="1"/>
    <col min="3079" max="3080" width="9.90625" style="57" customWidth="1"/>
    <col min="3081" max="3084" width="10.453125" style="57" customWidth="1"/>
    <col min="3085" max="3085" width="13.36328125" style="57" customWidth="1"/>
    <col min="3086" max="3086" width="9.08984375" style="57" customWidth="1"/>
    <col min="3087" max="3087" width="12.90625" style="57" customWidth="1"/>
    <col min="3088" max="3088" width="8.36328125" style="57" customWidth="1"/>
    <col min="3089" max="3089" width="12.90625" style="57" customWidth="1"/>
    <col min="3090" max="3090" width="7.6328125" style="57" customWidth="1"/>
    <col min="3091" max="3091" width="11.08984375" style="57" customWidth="1"/>
    <col min="3092" max="3328" width="9" style="57"/>
    <col min="3329" max="3329" width="2.6328125" style="57" customWidth="1"/>
    <col min="3330" max="3330" width="4.453125" style="57" customWidth="1"/>
    <col min="3331" max="3331" width="20.453125" style="57" customWidth="1"/>
    <col min="3332" max="3332" width="3" style="57" customWidth="1"/>
    <col min="3333" max="3333" width="11.6328125" style="57" customWidth="1"/>
    <col min="3334" max="3334" width="9.08984375" style="57" customWidth="1"/>
    <col min="3335" max="3336" width="9.90625" style="57" customWidth="1"/>
    <col min="3337" max="3340" width="10.453125" style="57" customWidth="1"/>
    <col min="3341" max="3341" width="13.36328125" style="57" customWidth="1"/>
    <col min="3342" max="3342" width="9.08984375" style="57" customWidth="1"/>
    <col min="3343" max="3343" width="12.90625" style="57" customWidth="1"/>
    <col min="3344" max="3344" width="8.36328125" style="57" customWidth="1"/>
    <col min="3345" max="3345" width="12.90625" style="57" customWidth="1"/>
    <col min="3346" max="3346" width="7.6328125" style="57" customWidth="1"/>
    <col min="3347" max="3347" width="11.08984375" style="57" customWidth="1"/>
    <col min="3348" max="3584" width="9" style="57"/>
    <col min="3585" max="3585" width="2.6328125" style="57" customWidth="1"/>
    <col min="3586" max="3586" width="4.453125" style="57" customWidth="1"/>
    <col min="3587" max="3587" width="20.453125" style="57" customWidth="1"/>
    <col min="3588" max="3588" width="3" style="57" customWidth="1"/>
    <col min="3589" max="3589" width="11.6328125" style="57" customWidth="1"/>
    <col min="3590" max="3590" width="9.08984375" style="57" customWidth="1"/>
    <col min="3591" max="3592" width="9.90625" style="57" customWidth="1"/>
    <col min="3593" max="3596" width="10.453125" style="57" customWidth="1"/>
    <col min="3597" max="3597" width="13.36328125" style="57" customWidth="1"/>
    <col min="3598" max="3598" width="9.08984375" style="57" customWidth="1"/>
    <col min="3599" max="3599" width="12.90625" style="57" customWidth="1"/>
    <col min="3600" max="3600" width="8.36328125" style="57" customWidth="1"/>
    <col min="3601" max="3601" width="12.90625" style="57" customWidth="1"/>
    <col min="3602" max="3602" width="7.6328125" style="57" customWidth="1"/>
    <col min="3603" max="3603" width="11.08984375" style="57" customWidth="1"/>
    <col min="3604" max="3840" width="9" style="57"/>
    <col min="3841" max="3841" width="2.6328125" style="57" customWidth="1"/>
    <col min="3842" max="3842" width="4.453125" style="57" customWidth="1"/>
    <col min="3843" max="3843" width="20.453125" style="57" customWidth="1"/>
    <col min="3844" max="3844" width="3" style="57" customWidth="1"/>
    <col min="3845" max="3845" width="11.6328125" style="57" customWidth="1"/>
    <col min="3846" max="3846" width="9.08984375" style="57" customWidth="1"/>
    <col min="3847" max="3848" width="9.90625" style="57" customWidth="1"/>
    <col min="3849" max="3852" width="10.453125" style="57" customWidth="1"/>
    <col min="3853" max="3853" width="13.36328125" style="57" customWidth="1"/>
    <col min="3854" max="3854" width="9.08984375" style="57" customWidth="1"/>
    <col min="3855" max="3855" width="12.90625" style="57" customWidth="1"/>
    <col min="3856" max="3856" width="8.36328125" style="57" customWidth="1"/>
    <col min="3857" max="3857" width="12.90625" style="57" customWidth="1"/>
    <col min="3858" max="3858" width="7.6328125" style="57" customWidth="1"/>
    <col min="3859" max="3859" width="11.08984375" style="57" customWidth="1"/>
    <col min="3860" max="4096" width="9" style="57"/>
    <col min="4097" max="4097" width="2.6328125" style="57" customWidth="1"/>
    <col min="4098" max="4098" width="4.453125" style="57" customWidth="1"/>
    <col min="4099" max="4099" width="20.453125" style="57" customWidth="1"/>
    <col min="4100" max="4100" width="3" style="57" customWidth="1"/>
    <col min="4101" max="4101" width="11.6328125" style="57" customWidth="1"/>
    <col min="4102" max="4102" width="9.08984375" style="57" customWidth="1"/>
    <col min="4103" max="4104" width="9.90625" style="57" customWidth="1"/>
    <col min="4105" max="4108" width="10.453125" style="57" customWidth="1"/>
    <col min="4109" max="4109" width="13.36328125" style="57" customWidth="1"/>
    <col min="4110" max="4110" width="9.08984375" style="57" customWidth="1"/>
    <col min="4111" max="4111" width="12.90625" style="57" customWidth="1"/>
    <col min="4112" max="4112" width="8.36328125" style="57" customWidth="1"/>
    <col min="4113" max="4113" width="12.90625" style="57" customWidth="1"/>
    <col min="4114" max="4114" width="7.6328125" style="57" customWidth="1"/>
    <col min="4115" max="4115" width="11.08984375" style="57" customWidth="1"/>
    <col min="4116" max="4352" width="9" style="57"/>
    <col min="4353" max="4353" width="2.6328125" style="57" customWidth="1"/>
    <col min="4354" max="4354" width="4.453125" style="57" customWidth="1"/>
    <col min="4355" max="4355" width="20.453125" style="57" customWidth="1"/>
    <col min="4356" max="4356" width="3" style="57" customWidth="1"/>
    <col min="4357" max="4357" width="11.6328125" style="57" customWidth="1"/>
    <col min="4358" max="4358" width="9.08984375" style="57" customWidth="1"/>
    <col min="4359" max="4360" width="9.90625" style="57" customWidth="1"/>
    <col min="4361" max="4364" width="10.453125" style="57" customWidth="1"/>
    <col min="4365" max="4365" width="13.36328125" style="57" customWidth="1"/>
    <col min="4366" max="4366" width="9.08984375" style="57" customWidth="1"/>
    <col min="4367" max="4367" width="12.90625" style="57" customWidth="1"/>
    <col min="4368" max="4368" width="8.36328125" style="57" customWidth="1"/>
    <col min="4369" max="4369" width="12.90625" style="57" customWidth="1"/>
    <col min="4370" max="4370" width="7.6328125" style="57" customWidth="1"/>
    <col min="4371" max="4371" width="11.08984375" style="57" customWidth="1"/>
    <col min="4372" max="4608" width="9" style="57"/>
    <col min="4609" max="4609" width="2.6328125" style="57" customWidth="1"/>
    <col min="4610" max="4610" width="4.453125" style="57" customWidth="1"/>
    <col min="4611" max="4611" width="20.453125" style="57" customWidth="1"/>
    <col min="4612" max="4612" width="3" style="57" customWidth="1"/>
    <col min="4613" max="4613" width="11.6328125" style="57" customWidth="1"/>
    <col min="4614" max="4614" width="9.08984375" style="57" customWidth="1"/>
    <col min="4615" max="4616" width="9.90625" style="57" customWidth="1"/>
    <col min="4617" max="4620" width="10.453125" style="57" customWidth="1"/>
    <col min="4621" max="4621" width="13.36328125" style="57" customWidth="1"/>
    <col min="4622" max="4622" width="9.08984375" style="57" customWidth="1"/>
    <col min="4623" max="4623" width="12.90625" style="57" customWidth="1"/>
    <col min="4624" max="4624" width="8.36328125" style="57" customWidth="1"/>
    <col min="4625" max="4625" width="12.90625" style="57" customWidth="1"/>
    <col min="4626" max="4626" width="7.6328125" style="57" customWidth="1"/>
    <col min="4627" max="4627" width="11.08984375" style="57" customWidth="1"/>
    <col min="4628" max="4864" width="9" style="57"/>
    <col min="4865" max="4865" width="2.6328125" style="57" customWidth="1"/>
    <col min="4866" max="4866" width="4.453125" style="57" customWidth="1"/>
    <col min="4867" max="4867" width="20.453125" style="57" customWidth="1"/>
    <col min="4868" max="4868" width="3" style="57" customWidth="1"/>
    <col min="4869" max="4869" width="11.6328125" style="57" customWidth="1"/>
    <col min="4870" max="4870" width="9.08984375" style="57" customWidth="1"/>
    <col min="4871" max="4872" width="9.90625" style="57" customWidth="1"/>
    <col min="4873" max="4876" width="10.453125" style="57" customWidth="1"/>
    <col min="4877" max="4877" width="13.36328125" style="57" customWidth="1"/>
    <col min="4878" max="4878" width="9.08984375" style="57" customWidth="1"/>
    <col min="4879" max="4879" width="12.90625" style="57" customWidth="1"/>
    <col min="4880" max="4880" width="8.36328125" style="57" customWidth="1"/>
    <col min="4881" max="4881" width="12.90625" style="57" customWidth="1"/>
    <col min="4882" max="4882" width="7.6328125" style="57" customWidth="1"/>
    <col min="4883" max="4883" width="11.08984375" style="57" customWidth="1"/>
    <col min="4884" max="5120" width="9" style="57"/>
    <col min="5121" max="5121" width="2.6328125" style="57" customWidth="1"/>
    <col min="5122" max="5122" width="4.453125" style="57" customWidth="1"/>
    <col min="5123" max="5123" width="20.453125" style="57" customWidth="1"/>
    <col min="5124" max="5124" width="3" style="57" customWidth="1"/>
    <col min="5125" max="5125" width="11.6328125" style="57" customWidth="1"/>
    <col min="5126" max="5126" width="9.08984375" style="57" customWidth="1"/>
    <col min="5127" max="5128" width="9.90625" style="57" customWidth="1"/>
    <col min="5129" max="5132" width="10.453125" style="57" customWidth="1"/>
    <col min="5133" max="5133" width="13.36328125" style="57" customWidth="1"/>
    <col min="5134" max="5134" width="9.08984375" style="57" customWidth="1"/>
    <col min="5135" max="5135" width="12.90625" style="57" customWidth="1"/>
    <col min="5136" max="5136" width="8.36328125" style="57" customWidth="1"/>
    <col min="5137" max="5137" width="12.90625" style="57" customWidth="1"/>
    <col min="5138" max="5138" width="7.6328125" style="57" customWidth="1"/>
    <col min="5139" max="5139" width="11.08984375" style="57" customWidth="1"/>
    <col min="5140" max="5376" width="9" style="57"/>
    <col min="5377" max="5377" width="2.6328125" style="57" customWidth="1"/>
    <col min="5378" max="5378" width="4.453125" style="57" customWidth="1"/>
    <col min="5379" max="5379" width="20.453125" style="57" customWidth="1"/>
    <col min="5380" max="5380" width="3" style="57" customWidth="1"/>
    <col min="5381" max="5381" width="11.6328125" style="57" customWidth="1"/>
    <col min="5382" max="5382" width="9.08984375" style="57" customWidth="1"/>
    <col min="5383" max="5384" width="9.90625" style="57" customWidth="1"/>
    <col min="5385" max="5388" width="10.453125" style="57" customWidth="1"/>
    <col min="5389" max="5389" width="13.36328125" style="57" customWidth="1"/>
    <col min="5390" max="5390" width="9.08984375" style="57" customWidth="1"/>
    <col min="5391" max="5391" width="12.90625" style="57" customWidth="1"/>
    <col min="5392" max="5392" width="8.36328125" style="57" customWidth="1"/>
    <col min="5393" max="5393" width="12.90625" style="57" customWidth="1"/>
    <col min="5394" max="5394" width="7.6328125" style="57" customWidth="1"/>
    <col min="5395" max="5395" width="11.08984375" style="57" customWidth="1"/>
    <col min="5396" max="5632" width="9" style="57"/>
    <col min="5633" max="5633" width="2.6328125" style="57" customWidth="1"/>
    <col min="5634" max="5634" width="4.453125" style="57" customWidth="1"/>
    <col min="5635" max="5635" width="20.453125" style="57" customWidth="1"/>
    <col min="5636" max="5636" width="3" style="57" customWidth="1"/>
    <col min="5637" max="5637" width="11.6328125" style="57" customWidth="1"/>
    <col min="5638" max="5638" width="9.08984375" style="57" customWidth="1"/>
    <col min="5639" max="5640" width="9.90625" style="57" customWidth="1"/>
    <col min="5641" max="5644" width="10.453125" style="57" customWidth="1"/>
    <col min="5645" max="5645" width="13.36328125" style="57" customWidth="1"/>
    <col min="5646" max="5646" width="9.08984375" style="57" customWidth="1"/>
    <col min="5647" max="5647" width="12.90625" style="57" customWidth="1"/>
    <col min="5648" max="5648" width="8.36328125" style="57" customWidth="1"/>
    <col min="5649" max="5649" width="12.90625" style="57" customWidth="1"/>
    <col min="5650" max="5650" width="7.6328125" style="57" customWidth="1"/>
    <col min="5651" max="5651" width="11.08984375" style="57" customWidth="1"/>
    <col min="5652" max="5888" width="9" style="57"/>
    <col min="5889" max="5889" width="2.6328125" style="57" customWidth="1"/>
    <col min="5890" max="5890" width="4.453125" style="57" customWidth="1"/>
    <col min="5891" max="5891" width="20.453125" style="57" customWidth="1"/>
    <col min="5892" max="5892" width="3" style="57" customWidth="1"/>
    <col min="5893" max="5893" width="11.6328125" style="57" customWidth="1"/>
    <col min="5894" max="5894" width="9.08984375" style="57" customWidth="1"/>
    <col min="5895" max="5896" width="9.90625" style="57" customWidth="1"/>
    <col min="5897" max="5900" width="10.453125" style="57" customWidth="1"/>
    <col min="5901" max="5901" width="13.36328125" style="57" customWidth="1"/>
    <col min="5902" max="5902" width="9.08984375" style="57" customWidth="1"/>
    <col min="5903" max="5903" width="12.90625" style="57" customWidth="1"/>
    <col min="5904" max="5904" width="8.36328125" style="57" customWidth="1"/>
    <col min="5905" max="5905" width="12.90625" style="57" customWidth="1"/>
    <col min="5906" max="5906" width="7.6328125" style="57" customWidth="1"/>
    <col min="5907" max="5907" width="11.08984375" style="57" customWidth="1"/>
    <col min="5908" max="6144" width="9" style="57"/>
    <col min="6145" max="6145" width="2.6328125" style="57" customWidth="1"/>
    <col min="6146" max="6146" width="4.453125" style="57" customWidth="1"/>
    <col min="6147" max="6147" width="20.453125" style="57" customWidth="1"/>
    <col min="6148" max="6148" width="3" style="57" customWidth="1"/>
    <col min="6149" max="6149" width="11.6328125" style="57" customWidth="1"/>
    <col min="6150" max="6150" width="9.08984375" style="57" customWidth="1"/>
    <col min="6151" max="6152" width="9.90625" style="57" customWidth="1"/>
    <col min="6153" max="6156" width="10.453125" style="57" customWidth="1"/>
    <col min="6157" max="6157" width="13.36328125" style="57" customWidth="1"/>
    <col min="6158" max="6158" width="9.08984375" style="57" customWidth="1"/>
    <col min="6159" max="6159" width="12.90625" style="57" customWidth="1"/>
    <col min="6160" max="6160" width="8.36328125" style="57" customWidth="1"/>
    <col min="6161" max="6161" width="12.90625" style="57" customWidth="1"/>
    <col min="6162" max="6162" width="7.6328125" style="57" customWidth="1"/>
    <col min="6163" max="6163" width="11.08984375" style="57" customWidth="1"/>
    <col min="6164" max="6400" width="9" style="57"/>
    <col min="6401" max="6401" width="2.6328125" style="57" customWidth="1"/>
    <col min="6402" max="6402" width="4.453125" style="57" customWidth="1"/>
    <col min="6403" max="6403" width="20.453125" style="57" customWidth="1"/>
    <col min="6404" max="6404" width="3" style="57" customWidth="1"/>
    <col min="6405" max="6405" width="11.6328125" style="57" customWidth="1"/>
    <col min="6406" max="6406" width="9.08984375" style="57" customWidth="1"/>
    <col min="6407" max="6408" width="9.90625" style="57" customWidth="1"/>
    <col min="6409" max="6412" width="10.453125" style="57" customWidth="1"/>
    <col min="6413" max="6413" width="13.36328125" style="57" customWidth="1"/>
    <col min="6414" max="6414" width="9.08984375" style="57" customWidth="1"/>
    <col min="6415" max="6415" width="12.90625" style="57" customWidth="1"/>
    <col min="6416" max="6416" width="8.36328125" style="57" customWidth="1"/>
    <col min="6417" max="6417" width="12.90625" style="57" customWidth="1"/>
    <col min="6418" max="6418" width="7.6328125" style="57" customWidth="1"/>
    <col min="6419" max="6419" width="11.08984375" style="57" customWidth="1"/>
    <col min="6420" max="6656" width="9" style="57"/>
    <col min="6657" max="6657" width="2.6328125" style="57" customWidth="1"/>
    <col min="6658" max="6658" width="4.453125" style="57" customWidth="1"/>
    <col min="6659" max="6659" width="20.453125" style="57" customWidth="1"/>
    <col min="6660" max="6660" width="3" style="57" customWidth="1"/>
    <col min="6661" max="6661" width="11.6328125" style="57" customWidth="1"/>
    <col min="6662" max="6662" width="9.08984375" style="57" customWidth="1"/>
    <col min="6663" max="6664" width="9.90625" style="57" customWidth="1"/>
    <col min="6665" max="6668" width="10.453125" style="57" customWidth="1"/>
    <col min="6669" max="6669" width="13.36328125" style="57" customWidth="1"/>
    <col min="6670" max="6670" width="9.08984375" style="57" customWidth="1"/>
    <col min="6671" max="6671" width="12.90625" style="57" customWidth="1"/>
    <col min="6672" max="6672" width="8.36328125" style="57" customWidth="1"/>
    <col min="6673" max="6673" width="12.90625" style="57" customWidth="1"/>
    <col min="6674" max="6674" width="7.6328125" style="57" customWidth="1"/>
    <col min="6675" max="6675" width="11.08984375" style="57" customWidth="1"/>
    <col min="6676" max="6912" width="9" style="57"/>
    <col min="6913" max="6913" width="2.6328125" style="57" customWidth="1"/>
    <col min="6914" max="6914" width="4.453125" style="57" customWidth="1"/>
    <col min="6915" max="6915" width="20.453125" style="57" customWidth="1"/>
    <col min="6916" max="6916" width="3" style="57" customWidth="1"/>
    <col min="6917" max="6917" width="11.6328125" style="57" customWidth="1"/>
    <col min="6918" max="6918" width="9.08984375" style="57" customWidth="1"/>
    <col min="6919" max="6920" width="9.90625" style="57" customWidth="1"/>
    <col min="6921" max="6924" width="10.453125" style="57" customWidth="1"/>
    <col min="6925" max="6925" width="13.36328125" style="57" customWidth="1"/>
    <col min="6926" max="6926" width="9.08984375" style="57" customWidth="1"/>
    <col min="6927" max="6927" width="12.90625" style="57" customWidth="1"/>
    <col min="6928" max="6928" width="8.36328125" style="57" customWidth="1"/>
    <col min="6929" max="6929" width="12.90625" style="57" customWidth="1"/>
    <col min="6930" max="6930" width="7.6328125" style="57" customWidth="1"/>
    <col min="6931" max="6931" width="11.08984375" style="57" customWidth="1"/>
    <col min="6932" max="7168" width="9" style="57"/>
    <col min="7169" max="7169" width="2.6328125" style="57" customWidth="1"/>
    <col min="7170" max="7170" width="4.453125" style="57" customWidth="1"/>
    <col min="7171" max="7171" width="20.453125" style="57" customWidth="1"/>
    <col min="7172" max="7172" width="3" style="57" customWidth="1"/>
    <col min="7173" max="7173" width="11.6328125" style="57" customWidth="1"/>
    <col min="7174" max="7174" width="9.08984375" style="57" customWidth="1"/>
    <col min="7175" max="7176" width="9.90625" style="57" customWidth="1"/>
    <col min="7177" max="7180" width="10.453125" style="57" customWidth="1"/>
    <col min="7181" max="7181" width="13.36328125" style="57" customWidth="1"/>
    <col min="7182" max="7182" width="9.08984375" style="57" customWidth="1"/>
    <col min="7183" max="7183" width="12.90625" style="57" customWidth="1"/>
    <col min="7184" max="7184" width="8.36328125" style="57" customWidth="1"/>
    <col min="7185" max="7185" width="12.90625" style="57" customWidth="1"/>
    <col min="7186" max="7186" width="7.6328125" style="57" customWidth="1"/>
    <col min="7187" max="7187" width="11.08984375" style="57" customWidth="1"/>
    <col min="7188" max="7424" width="9" style="57"/>
    <col min="7425" max="7425" width="2.6328125" style="57" customWidth="1"/>
    <col min="7426" max="7426" width="4.453125" style="57" customWidth="1"/>
    <col min="7427" max="7427" width="20.453125" style="57" customWidth="1"/>
    <col min="7428" max="7428" width="3" style="57" customWidth="1"/>
    <col min="7429" max="7429" width="11.6328125" style="57" customWidth="1"/>
    <col min="7430" max="7430" width="9.08984375" style="57" customWidth="1"/>
    <col min="7431" max="7432" width="9.90625" style="57" customWidth="1"/>
    <col min="7433" max="7436" width="10.453125" style="57" customWidth="1"/>
    <col min="7437" max="7437" width="13.36328125" style="57" customWidth="1"/>
    <col min="7438" max="7438" width="9.08984375" style="57" customWidth="1"/>
    <col min="7439" max="7439" width="12.90625" style="57" customWidth="1"/>
    <col min="7440" max="7440" width="8.36328125" style="57" customWidth="1"/>
    <col min="7441" max="7441" width="12.90625" style="57" customWidth="1"/>
    <col min="7442" max="7442" width="7.6328125" style="57" customWidth="1"/>
    <col min="7443" max="7443" width="11.08984375" style="57" customWidth="1"/>
    <col min="7444" max="7680" width="9" style="57"/>
    <col min="7681" max="7681" width="2.6328125" style="57" customWidth="1"/>
    <col min="7682" max="7682" width="4.453125" style="57" customWidth="1"/>
    <col min="7683" max="7683" width="20.453125" style="57" customWidth="1"/>
    <col min="7684" max="7684" width="3" style="57" customWidth="1"/>
    <col min="7685" max="7685" width="11.6328125" style="57" customWidth="1"/>
    <col min="7686" max="7686" width="9.08984375" style="57" customWidth="1"/>
    <col min="7687" max="7688" width="9.90625" style="57" customWidth="1"/>
    <col min="7689" max="7692" width="10.453125" style="57" customWidth="1"/>
    <col min="7693" max="7693" width="13.36328125" style="57" customWidth="1"/>
    <col min="7694" max="7694" width="9.08984375" style="57" customWidth="1"/>
    <col min="7695" max="7695" width="12.90625" style="57" customWidth="1"/>
    <col min="7696" max="7696" width="8.36328125" style="57" customWidth="1"/>
    <col min="7697" max="7697" width="12.90625" style="57" customWidth="1"/>
    <col min="7698" max="7698" width="7.6328125" style="57" customWidth="1"/>
    <col min="7699" max="7699" width="11.08984375" style="57" customWidth="1"/>
    <col min="7700" max="7936" width="9" style="57"/>
    <col min="7937" max="7937" width="2.6328125" style="57" customWidth="1"/>
    <col min="7938" max="7938" width="4.453125" style="57" customWidth="1"/>
    <col min="7939" max="7939" width="20.453125" style="57" customWidth="1"/>
    <col min="7940" max="7940" width="3" style="57" customWidth="1"/>
    <col min="7941" max="7941" width="11.6328125" style="57" customWidth="1"/>
    <col min="7942" max="7942" width="9.08984375" style="57" customWidth="1"/>
    <col min="7943" max="7944" width="9.90625" style="57" customWidth="1"/>
    <col min="7945" max="7948" width="10.453125" style="57" customWidth="1"/>
    <col min="7949" max="7949" width="13.36328125" style="57" customWidth="1"/>
    <col min="7950" max="7950" width="9.08984375" style="57" customWidth="1"/>
    <col min="7951" max="7951" width="12.90625" style="57" customWidth="1"/>
    <col min="7952" max="7952" width="8.36328125" style="57" customWidth="1"/>
    <col min="7953" max="7953" width="12.90625" style="57" customWidth="1"/>
    <col min="7954" max="7954" width="7.6328125" style="57" customWidth="1"/>
    <col min="7955" max="7955" width="11.08984375" style="57" customWidth="1"/>
    <col min="7956" max="8192" width="9" style="57"/>
    <col min="8193" max="8193" width="2.6328125" style="57" customWidth="1"/>
    <col min="8194" max="8194" width="4.453125" style="57" customWidth="1"/>
    <col min="8195" max="8195" width="20.453125" style="57" customWidth="1"/>
    <col min="8196" max="8196" width="3" style="57" customWidth="1"/>
    <col min="8197" max="8197" width="11.6328125" style="57" customWidth="1"/>
    <col min="8198" max="8198" width="9.08984375" style="57" customWidth="1"/>
    <col min="8199" max="8200" width="9.90625" style="57" customWidth="1"/>
    <col min="8201" max="8204" width="10.453125" style="57" customWidth="1"/>
    <col min="8205" max="8205" width="13.36328125" style="57" customWidth="1"/>
    <col min="8206" max="8206" width="9.08984375" style="57" customWidth="1"/>
    <col min="8207" max="8207" width="12.90625" style="57" customWidth="1"/>
    <col min="8208" max="8208" width="8.36328125" style="57" customWidth="1"/>
    <col min="8209" max="8209" width="12.90625" style="57" customWidth="1"/>
    <col min="8210" max="8210" width="7.6328125" style="57" customWidth="1"/>
    <col min="8211" max="8211" width="11.08984375" style="57" customWidth="1"/>
    <col min="8212" max="8448" width="9" style="57"/>
    <col min="8449" max="8449" width="2.6328125" style="57" customWidth="1"/>
    <col min="8450" max="8450" width="4.453125" style="57" customWidth="1"/>
    <col min="8451" max="8451" width="20.453125" style="57" customWidth="1"/>
    <col min="8452" max="8452" width="3" style="57" customWidth="1"/>
    <col min="8453" max="8453" width="11.6328125" style="57" customWidth="1"/>
    <col min="8454" max="8454" width="9.08984375" style="57" customWidth="1"/>
    <col min="8455" max="8456" width="9.90625" style="57" customWidth="1"/>
    <col min="8457" max="8460" width="10.453125" style="57" customWidth="1"/>
    <col min="8461" max="8461" width="13.36328125" style="57" customWidth="1"/>
    <col min="8462" max="8462" width="9.08984375" style="57" customWidth="1"/>
    <col min="8463" max="8463" width="12.90625" style="57" customWidth="1"/>
    <col min="8464" max="8464" width="8.36328125" style="57" customWidth="1"/>
    <col min="8465" max="8465" width="12.90625" style="57" customWidth="1"/>
    <col min="8466" max="8466" width="7.6328125" style="57" customWidth="1"/>
    <col min="8467" max="8467" width="11.08984375" style="57" customWidth="1"/>
    <col min="8468" max="8704" width="9" style="57"/>
    <col min="8705" max="8705" width="2.6328125" style="57" customWidth="1"/>
    <col min="8706" max="8706" width="4.453125" style="57" customWidth="1"/>
    <col min="8707" max="8707" width="20.453125" style="57" customWidth="1"/>
    <col min="8708" max="8708" width="3" style="57" customWidth="1"/>
    <col min="8709" max="8709" width="11.6328125" style="57" customWidth="1"/>
    <col min="8710" max="8710" width="9.08984375" style="57" customWidth="1"/>
    <col min="8711" max="8712" width="9.90625" style="57" customWidth="1"/>
    <col min="8713" max="8716" width="10.453125" style="57" customWidth="1"/>
    <col min="8717" max="8717" width="13.36328125" style="57" customWidth="1"/>
    <col min="8718" max="8718" width="9.08984375" style="57" customWidth="1"/>
    <col min="8719" max="8719" width="12.90625" style="57" customWidth="1"/>
    <col min="8720" max="8720" width="8.36328125" style="57" customWidth="1"/>
    <col min="8721" max="8721" width="12.90625" style="57" customWidth="1"/>
    <col min="8722" max="8722" width="7.6328125" style="57" customWidth="1"/>
    <col min="8723" max="8723" width="11.08984375" style="57" customWidth="1"/>
    <col min="8724" max="8960" width="9" style="57"/>
    <col min="8961" max="8961" width="2.6328125" style="57" customWidth="1"/>
    <col min="8962" max="8962" width="4.453125" style="57" customWidth="1"/>
    <col min="8963" max="8963" width="20.453125" style="57" customWidth="1"/>
    <col min="8964" max="8964" width="3" style="57" customWidth="1"/>
    <col min="8965" max="8965" width="11.6328125" style="57" customWidth="1"/>
    <col min="8966" max="8966" width="9.08984375" style="57" customWidth="1"/>
    <col min="8967" max="8968" width="9.90625" style="57" customWidth="1"/>
    <col min="8969" max="8972" width="10.453125" style="57" customWidth="1"/>
    <col min="8973" max="8973" width="13.36328125" style="57" customWidth="1"/>
    <col min="8974" max="8974" width="9.08984375" style="57" customWidth="1"/>
    <col min="8975" max="8975" width="12.90625" style="57" customWidth="1"/>
    <col min="8976" max="8976" width="8.36328125" style="57" customWidth="1"/>
    <col min="8977" max="8977" width="12.90625" style="57" customWidth="1"/>
    <col min="8978" max="8978" width="7.6328125" style="57" customWidth="1"/>
    <col min="8979" max="8979" width="11.08984375" style="57" customWidth="1"/>
    <col min="8980" max="9216" width="9" style="57"/>
    <col min="9217" max="9217" width="2.6328125" style="57" customWidth="1"/>
    <col min="9218" max="9218" width="4.453125" style="57" customWidth="1"/>
    <col min="9219" max="9219" width="20.453125" style="57" customWidth="1"/>
    <col min="9220" max="9220" width="3" style="57" customWidth="1"/>
    <col min="9221" max="9221" width="11.6328125" style="57" customWidth="1"/>
    <col min="9222" max="9222" width="9.08984375" style="57" customWidth="1"/>
    <col min="9223" max="9224" width="9.90625" style="57" customWidth="1"/>
    <col min="9225" max="9228" width="10.453125" style="57" customWidth="1"/>
    <col min="9229" max="9229" width="13.36328125" style="57" customWidth="1"/>
    <col min="9230" max="9230" width="9.08984375" style="57" customWidth="1"/>
    <col min="9231" max="9231" width="12.90625" style="57" customWidth="1"/>
    <col min="9232" max="9232" width="8.36328125" style="57" customWidth="1"/>
    <col min="9233" max="9233" width="12.90625" style="57" customWidth="1"/>
    <col min="9234" max="9234" width="7.6328125" style="57" customWidth="1"/>
    <col min="9235" max="9235" width="11.08984375" style="57" customWidth="1"/>
    <col min="9236" max="9472" width="9" style="57"/>
    <col min="9473" max="9473" width="2.6328125" style="57" customWidth="1"/>
    <col min="9474" max="9474" width="4.453125" style="57" customWidth="1"/>
    <col min="9475" max="9475" width="20.453125" style="57" customWidth="1"/>
    <col min="9476" max="9476" width="3" style="57" customWidth="1"/>
    <col min="9477" max="9477" width="11.6328125" style="57" customWidth="1"/>
    <col min="9478" max="9478" width="9.08984375" style="57" customWidth="1"/>
    <col min="9479" max="9480" width="9.90625" style="57" customWidth="1"/>
    <col min="9481" max="9484" width="10.453125" style="57" customWidth="1"/>
    <col min="9485" max="9485" width="13.36328125" style="57" customWidth="1"/>
    <col min="9486" max="9486" width="9.08984375" style="57" customWidth="1"/>
    <col min="9487" max="9487" width="12.90625" style="57" customWidth="1"/>
    <col min="9488" max="9488" width="8.36328125" style="57" customWidth="1"/>
    <col min="9489" max="9489" width="12.90625" style="57" customWidth="1"/>
    <col min="9490" max="9490" width="7.6328125" style="57" customWidth="1"/>
    <col min="9491" max="9491" width="11.08984375" style="57" customWidth="1"/>
    <col min="9492" max="9728" width="9" style="57"/>
    <col min="9729" max="9729" width="2.6328125" style="57" customWidth="1"/>
    <col min="9730" max="9730" width="4.453125" style="57" customWidth="1"/>
    <col min="9731" max="9731" width="20.453125" style="57" customWidth="1"/>
    <col min="9732" max="9732" width="3" style="57" customWidth="1"/>
    <col min="9733" max="9733" width="11.6328125" style="57" customWidth="1"/>
    <col min="9734" max="9734" width="9.08984375" style="57" customWidth="1"/>
    <col min="9735" max="9736" width="9.90625" style="57" customWidth="1"/>
    <col min="9737" max="9740" width="10.453125" style="57" customWidth="1"/>
    <col min="9741" max="9741" width="13.36328125" style="57" customWidth="1"/>
    <col min="9742" max="9742" width="9.08984375" style="57" customWidth="1"/>
    <col min="9743" max="9743" width="12.90625" style="57" customWidth="1"/>
    <col min="9744" max="9744" width="8.36328125" style="57" customWidth="1"/>
    <col min="9745" max="9745" width="12.90625" style="57" customWidth="1"/>
    <col min="9746" max="9746" width="7.6328125" style="57" customWidth="1"/>
    <col min="9747" max="9747" width="11.08984375" style="57" customWidth="1"/>
    <col min="9748" max="9984" width="9" style="57"/>
    <col min="9985" max="9985" width="2.6328125" style="57" customWidth="1"/>
    <col min="9986" max="9986" width="4.453125" style="57" customWidth="1"/>
    <col min="9987" max="9987" width="20.453125" style="57" customWidth="1"/>
    <col min="9988" max="9988" width="3" style="57" customWidth="1"/>
    <col min="9989" max="9989" width="11.6328125" style="57" customWidth="1"/>
    <col min="9990" max="9990" width="9.08984375" style="57" customWidth="1"/>
    <col min="9991" max="9992" width="9.90625" style="57" customWidth="1"/>
    <col min="9993" max="9996" width="10.453125" style="57" customWidth="1"/>
    <col min="9997" max="9997" width="13.36328125" style="57" customWidth="1"/>
    <col min="9998" max="9998" width="9.08984375" style="57" customWidth="1"/>
    <col min="9999" max="9999" width="12.90625" style="57" customWidth="1"/>
    <col min="10000" max="10000" width="8.36328125" style="57" customWidth="1"/>
    <col min="10001" max="10001" width="12.90625" style="57" customWidth="1"/>
    <col min="10002" max="10002" width="7.6328125" style="57" customWidth="1"/>
    <col min="10003" max="10003" width="11.08984375" style="57" customWidth="1"/>
    <col min="10004" max="10240" width="9" style="57"/>
    <col min="10241" max="10241" width="2.6328125" style="57" customWidth="1"/>
    <col min="10242" max="10242" width="4.453125" style="57" customWidth="1"/>
    <col min="10243" max="10243" width="20.453125" style="57" customWidth="1"/>
    <col min="10244" max="10244" width="3" style="57" customWidth="1"/>
    <col min="10245" max="10245" width="11.6328125" style="57" customWidth="1"/>
    <col min="10246" max="10246" width="9.08984375" style="57" customWidth="1"/>
    <col min="10247" max="10248" width="9.90625" style="57" customWidth="1"/>
    <col min="10249" max="10252" width="10.453125" style="57" customWidth="1"/>
    <col min="10253" max="10253" width="13.36328125" style="57" customWidth="1"/>
    <col min="10254" max="10254" width="9.08984375" style="57" customWidth="1"/>
    <col min="10255" max="10255" width="12.90625" style="57" customWidth="1"/>
    <col min="10256" max="10256" width="8.36328125" style="57" customWidth="1"/>
    <col min="10257" max="10257" width="12.90625" style="57" customWidth="1"/>
    <col min="10258" max="10258" width="7.6328125" style="57" customWidth="1"/>
    <col min="10259" max="10259" width="11.08984375" style="57" customWidth="1"/>
    <col min="10260" max="10496" width="9" style="57"/>
    <col min="10497" max="10497" width="2.6328125" style="57" customWidth="1"/>
    <col min="10498" max="10498" width="4.453125" style="57" customWidth="1"/>
    <col min="10499" max="10499" width="20.453125" style="57" customWidth="1"/>
    <col min="10500" max="10500" width="3" style="57" customWidth="1"/>
    <col min="10501" max="10501" width="11.6328125" style="57" customWidth="1"/>
    <col min="10502" max="10502" width="9.08984375" style="57" customWidth="1"/>
    <col min="10503" max="10504" width="9.90625" style="57" customWidth="1"/>
    <col min="10505" max="10508" width="10.453125" style="57" customWidth="1"/>
    <col min="10509" max="10509" width="13.36328125" style="57" customWidth="1"/>
    <col min="10510" max="10510" width="9.08984375" style="57" customWidth="1"/>
    <col min="10511" max="10511" width="12.90625" style="57" customWidth="1"/>
    <col min="10512" max="10512" width="8.36328125" style="57" customWidth="1"/>
    <col min="10513" max="10513" width="12.90625" style="57" customWidth="1"/>
    <col min="10514" max="10514" width="7.6328125" style="57" customWidth="1"/>
    <col min="10515" max="10515" width="11.08984375" style="57" customWidth="1"/>
    <col min="10516" max="10752" width="9" style="57"/>
    <col min="10753" max="10753" width="2.6328125" style="57" customWidth="1"/>
    <col min="10754" max="10754" width="4.453125" style="57" customWidth="1"/>
    <col min="10755" max="10755" width="20.453125" style="57" customWidth="1"/>
    <col min="10756" max="10756" width="3" style="57" customWidth="1"/>
    <col min="10757" max="10757" width="11.6328125" style="57" customWidth="1"/>
    <col min="10758" max="10758" width="9.08984375" style="57" customWidth="1"/>
    <col min="10759" max="10760" width="9.90625" style="57" customWidth="1"/>
    <col min="10761" max="10764" width="10.453125" style="57" customWidth="1"/>
    <col min="10765" max="10765" width="13.36328125" style="57" customWidth="1"/>
    <col min="10766" max="10766" width="9.08984375" style="57" customWidth="1"/>
    <col min="10767" max="10767" width="12.90625" style="57" customWidth="1"/>
    <col min="10768" max="10768" width="8.36328125" style="57" customWidth="1"/>
    <col min="10769" max="10769" width="12.90625" style="57" customWidth="1"/>
    <col min="10770" max="10770" width="7.6328125" style="57" customWidth="1"/>
    <col min="10771" max="10771" width="11.08984375" style="57" customWidth="1"/>
    <col min="10772" max="11008" width="9" style="57"/>
    <col min="11009" max="11009" width="2.6328125" style="57" customWidth="1"/>
    <col min="11010" max="11010" width="4.453125" style="57" customWidth="1"/>
    <col min="11011" max="11011" width="20.453125" style="57" customWidth="1"/>
    <col min="11012" max="11012" width="3" style="57" customWidth="1"/>
    <col min="11013" max="11013" width="11.6328125" style="57" customWidth="1"/>
    <col min="11014" max="11014" width="9.08984375" style="57" customWidth="1"/>
    <col min="11015" max="11016" width="9.90625" style="57" customWidth="1"/>
    <col min="11017" max="11020" width="10.453125" style="57" customWidth="1"/>
    <col min="11021" max="11021" width="13.36328125" style="57" customWidth="1"/>
    <col min="11022" max="11022" width="9.08984375" style="57" customWidth="1"/>
    <col min="11023" max="11023" width="12.90625" style="57" customWidth="1"/>
    <col min="11024" max="11024" width="8.36328125" style="57" customWidth="1"/>
    <col min="11025" max="11025" width="12.90625" style="57" customWidth="1"/>
    <col min="11026" max="11026" width="7.6328125" style="57" customWidth="1"/>
    <col min="11027" max="11027" width="11.08984375" style="57" customWidth="1"/>
    <col min="11028" max="11264" width="9" style="57"/>
    <col min="11265" max="11265" width="2.6328125" style="57" customWidth="1"/>
    <col min="11266" max="11266" width="4.453125" style="57" customWidth="1"/>
    <col min="11267" max="11267" width="20.453125" style="57" customWidth="1"/>
    <col min="11268" max="11268" width="3" style="57" customWidth="1"/>
    <col min="11269" max="11269" width="11.6328125" style="57" customWidth="1"/>
    <col min="11270" max="11270" width="9.08984375" style="57" customWidth="1"/>
    <col min="11271" max="11272" width="9.90625" style="57" customWidth="1"/>
    <col min="11273" max="11276" width="10.453125" style="57" customWidth="1"/>
    <col min="11277" max="11277" width="13.36328125" style="57" customWidth="1"/>
    <col min="11278" max="11278" width="9.08984375" style="57" customWidth="1"/>
    <col min="11279" max="11279" width="12.90625" style="57" customWidth="1"/>
    <col min="11280" max="11280" width="8.36328125" style="57" customWidth="1"/>
    <col min="11281" max="11281" width="12.90625" style="57" customWidth="1"/>
    <col min="11282" max="11282" width="7.6328125" style="57" customWidth="1"/>
    <col min="11283" max="11283" width="11.08984375" style="57" customWidth="1"/>
    <col min="11284" max="11520" width="9" style="57"/>
    <col min="11521" max="11521" width="2.6328125" style="57" customWidth="1"/>
    <col min="11522" max="11522" width="4.453125" style="57" customWidth="1"/>
    <col min="11523" max="11523" width="20.453125" style="57" customWidth="1"/>
    <col min="11524" max="11524" width="3" style="57" customWidth="1"/>
    <col min="11525" max="11525" width="11.6328125" style="57" customWidth="1"/>
    <col min="11526" max="11526" width="9.08984375" style="57" customWidth="1"/>
    <col min="11527" max="11528" width="9.90625" style="57" customWidth="1"/>
    <col min="11529" max="11532" width="10.453125" style="57" customWidth="1"/>
    <col min="11533" max="11533" width="13.36328125" style="57" customWidth="1"/>
    <col min="11534" max="11534" width="9.08984375" style="57" customWidth="1"/>
    <col min="11535" max="11535" width="12.90625" style="57" customWidth="1"/>
    <col min="11536" max="11536" width="8.36328125" style="57" customWidth="1"/>
    <col min="11537" max="11537" width="12.90625" style="57" customWidth="1"/>
    <col min="11538" max="11538" width="7.6328125" style="57" customWidth="1"/>
    <col min="11539" max="11539" width="11.08984375" style="57" customWidth="1"/>
    <col min="11540" max="11776" width="9" style="57"/>
    <col min="11777" max="11777" width="2.6328125" style="57" customWidth="1"/>
    <col min="11778" max="11778" width="4.453125" style="57" customWidth="1"/>
    <col min="11779" max="11779" width="20.453125" style="57" customWidth="1"/>
    <col min="11780" max="11780" width="3" style="57" customWidth="1"/>
    <col min="11781" max="11781" width="11.6328125" style="57" customWidth="1"/>
    <col min="11782" max="11782" width="9.08984375" style="57" customWidth="1"/>
    <col min="11783" max="11784" width="9.90625" style="57" customWidth="1"/>
    <col min="11785" max="11788" width="10.453125" style="57" customWidth="1"/>
    <col min="11789" max="11789" width="13.36328125" style="57" customWidth="1"/>
    <col min="11790" max="11790" width="9.08984375" style="57" customWidth="1"/>
    <col min="11791" max="11791" width="12.90625" style="57" customWidth="1"/>
    <col min="11792" max="11792" width="8.36328125" style="57" customWidth="1"/>
    <col min="11793" max="11793" width="12.90625" style="57" customWidth="1"/>
    <col min="11794" max="11794" width="7.6328125" style="57" customWidth="1"/>
    <col min="11795" max="11795" width="11.08984375" style="57" customWidth="1"/>
    <col min="11796" max="12032" width="9" style="57"/>
    <col min="12033" max="12033" width="2.6328125" style="57" customWidth="1"/>
    <col min="12034" max="12034" width="4.453125" style="57" customWidth="1"/>
    <col min="12035" max="12035" width="20.453125" style="57" customWidth="1"/>
    <col min="12036" max="12036" width="3" style="57" customWidth="1"/>
    <col min="12037" max="12037" width="11.6328125" style="57" customWidth="1"/>
    <col min="12038" max="12038" width="9.08984375" style="57" customWidth="1"/>
    <col min="12039" max="12040" width="9.90625" style="57" customWidth="1"/>
    <col min="12041" max="12044" width="10.453125" style="57" customWidth="1"/>
    <col min="12045" max="12045" width="13.36328125" style="57" customWidth="1"/>
    <col min="12046" max="12046" width="9.08984375" style="57" customWidth="1"/>
    <col min="12047" max="12047" width="12.90625" style="57" customWidth="1"/>
    <col min="12048" max="12048" width="8.36328125" style="57" customWidth="1"/>
    <col min="12049" max="12049" width="12.90625" style="57" customWidth="1"/>
    <col min="12050" max="12050" width="7.6328125" style="57" customWidth="1"/>
    <col min="12051" max="12051" width="11.08984375" style="57" customWidth="1"/>
    <col min="12052" max="12288" width="9" style="57"/>
    <col min="12289" max="12289" width="2.6328125" style="57" customWidth="1"/>
    <col min="12290" max="12290" width="4.453125" style="57" customWidth="1"/>
    <col min="12291" max="12291" width="20.453125" style="57" customWidth="1"/>
    <col min="12292" max="12292" width="3" style="57" customWidth="1"/>
    <col min="12293" max="12293" width="11.6328125" style="57" customWidth="1"/>
    <col min="12294" max="12294" width="9.08984375" style="57" customWidth="1"/>
    <col min="12295" max="12296" width="9.90625" style="57" customWidth="1"/>
    <col min="12297" max="12300" width="10.453125" style="57" customWidth="1"/>
    <col min="12301" max="12301" width="13.36328125" style="57" customWidth="1"/>
    <col min="12302" max="12302" width="9.08984375" style="57" customWidth="1"/>
    <col min="12303" max="12303" width="12.90625" style="57" customWidth="1"/>
    <col min="12304" max="12304" width="8.36328125" style="57" customWidth="1"/>
    <col min="12305" max="12305" width="12.90625" style="57" customWidth="1"/>
    <col min="12306" max="12306" width="7.6328125" style="57" customWidth="1"/>
    <col min="12307" max="12307" width="11.08984375" style="57" customWidth="1"/>
    <col min="12308" max="12544" width="9" style="57"/>
    <col min="12545" max="12545" width="2.6328125" style="57" customWidth="1"/>
    <col min="12546" max="12546" width="4.453125" style="57" customWidth="1"/>
    <col min="12547" max="12547" width="20.453125" style="57" customWidth="1"/>
    <col min="12548" max="12548" width="3" style="57" customWidth="1"/>
    <col min="12549" max="12549" width="11.6328125" style="57" customWidth="1"/>
    <col min="12550" max="12550" width="9.08984375" style="57" customWidth="1"/>
    <col min="12551" max="12552" width="9.90625" style="57" customWidth="1"/>
    <col min="12553" max="12556" width="10.453125" style="57" customWidth="1"/>
    <col min="12557" max="12557" width="13.36328125" style="57" customWidth="1"/>
    <col min="12558" max="12558" width="9.08984375" style="57" customWidth="1"/>
    <col min="12559" max="12559" width="12.90625" style="57" customWidth="1"/>
    <col min="12560" max="12560" width="8.36328125" style="57" customWidth="1"/>
    <col min="12561" max="12561" width="12.90625" style="57" customWidth="1"/>
    <col min="12562" max="12562" width="7.6328125" style="57" customWidth="1"/>
    <col min="12563" max="12563" width="11.08984375" style="57" customWidth="1"/>
    <col min="12564" max="12800" width="9" style="57"/>
    <col min="12801" max="12801" width="2.6328125" style="57" customWidth="1"/>
    <col min="12802" max="12802" width="4.453125" style="57" customWidth="1"/>
    <col min="12803" max="12803" width="20.453125" style="57" customWidth="1"/>
    <col min="12804" max="12804" width="3" style="57" customWidth="1"/>
    <col min="12805" max="12805" width="11.6328125" style="57" customWidth="1"/>
    <col min="12806" max="12806" width="9.08984375" style="57" customWidth="1"/>
    <col min="12807" max="12808" width="9.90625" style="57" customWidth="1"/>
    <col min="12809" max="12812" width="10.453125" style="57" customWidth="1"/>
    <col min="12813" max="12813" width="13.36328125" style="57" customWidth="1"/>
    <col min="12814" max="12814" width="9.08984375" style="57" customWidth="1"/>
    <col min="12815" max="12815" width="12.90625" style="57" customWidth="1"/>
    <col min="12816" max="12816" width="8.36328125" style="57" customWidth="1"/>
    <col min="12817" max="12817" width="12.90625" style="57" customWidth="1"/>
    <col min="12818" max="12818" width="7.6328125" style="57" customWidth="1"/>
    <col min="12819" max="12819" width="11.08984375" style="57" customWidth="1"/>
    <col min="12820" max="13056" width="9" style="57"/>
    <col min="13057" max="13057" width="2.6328125" style="57" customWidth="1"/>
    <col min="13058" max="13058" width="4.453125" style="57" customWidth="1"/>
    <col min="13059" max="13059" width="20.453125" style="57" customWidth="1"/>
    <col min="13060" max="13060" width="3" style="57" customWidth="1"/>
    <col min="13061" max="13061" width="11.6328125" style="57" customWidth="1"/>
    <col min="13062" max="13062" width="9.08984375" style="57" customWidth="1"/>
    <col min="13063" max="13064" width="9.90625" style="57" customWidth="1"/>
    <col min="13065" max="13068" width="10.453125" style="57" customWidth="1"/>
    <col min="13069" max="13069" width="13.36328125" style="57" customWidth="1"/>
    <col min="13070" max="13070" width="9.08984375" style="57" customWidth="1"/>
    <col min="13071" max="13071" width="12.90625" style="57" customWidth="1"/>
    <col min="13072" max="13072" width="8.36328125" style="57" customWidth="1"/>
    <col min="13073" max="13073" width="12.90625" style="57" customWidth="1"/>
    <col min="13074" max="13074" width="7.6328125" style="57" customWidth="1"/>
    <col min="13075" max="13075" width="11.08984375" style="57" customWidth="1"/>
    <col min="13076" max="13312" width="9" style="57"/>
    <col min="13313" max="13313" width="2.6328125" style="57" customWidth="1"/>
    <col min="13314" max="13314" width="4.453125" style="57" customWidth="1"/>
    <col min="13315" max="13315" width="20.453125" style="57" customWidth="1"/>
    <col min="13316" max="13316" width="3" style="57" customWidth="1"/>
    <col min="13317" max="13317" width="11.6328125" style="57" customWidth="1"/>
    <col min="13318" max="13318" width="9.08984375" style="57" customWidth="1"/>
    <col min="13319" max="13320" width="9.90625" style="57" customWidth="1"/>
    <col min="13321" max="13324" width="10.453125" style="57" customWidth="1"/>
    <col min="13325" max="13325" width="13.36328125" style="57" customWidth="1"/>
    <col min="13326" max="13326" width="9.08984375" style="57" customWidth="1"/>
    <col min="13327" max="13327" width="12.90625" style="57" customWidth="1"/>
    <col min="13328" max="13328" width="8.36328125" style="57" customWidth="1"/>
    <col min="13329" max="13329" width="12.90625" style="57" customWidth="1"/>
    <col min="13330" max="13330" width="7.6328125" style="57" customWidth="1"/>
    <col min="13331" max="13331" width="11.08984375" style="57" customWidth="1"/>
    <col min="13332" max="13568" width="9" style="57"/>
    <col min="13569" max="13569" width="2.6328125" style="57" customWidth="1"/>
    <col min="13570" max="13570" width="4.453125" style="57" customWidth="1"/>
    <col min="13571" max="13571" width="20.453125" style="57" customWidth="1"/>
    <col min="13572" max="13572" width="3" style="57" customWidth="1"/>
    <col min="13573" max="13573" width="11.6328125" style="57" customWidth="1"/>
    <col min="13574" max="13574" width="9.08984375" style="57" customWidth="1"/>
    <col min="13575" max="13576" width="9.90625" style="57" customWidth="1"/>
    <col min="13577" max="13580" width="10.453125" style="57" customWidth="1"/>
    <col min="13581" max="13581" width="13.36328125" style="57" customWidth="1"/>
    <col min="13582" max="13582" width="9.08984375" style="57" customWidth="1"/>
    <col min="13583" max="13583" width="12.90625" style="57" customWidth="1"/>
    <col min="13584" max="13584" width="8.36328125" style="57" customWidth="1"/>
    <col min="13585" max="13585" width="12.90625" style="57" customWidth="1"/>
    <col min="13586" max="13586" width="7.6328125" style="57" customWidth="1"/>
    <col min="13587" max="13587" width="11.08984375" style="57" customWidth="1"/>
    <col min="13588" max="13824" width="9" style="57"/>
    <col min="13825" max="13825" width="2.6328125" style="57" customWidth="1"/>
    <col min="13826" max="13826" width="4.453125" style="57" customWidth="1"/>
    <col min="13827" max="13827" width="20.453125" style="57" customWidth="1"/>
    <col min="13828" max="13828" width="3" style="57" customWidth="1"/>
    <col min="13829" max="13829" width="11.6328125" style="57" customWidth="1"/>
    <col min="13830" max="13830" width="9.08984375" style="57" customWidth="1"/>
    <col min="13831" max="13832" width="9.90625" style="57" customWidth="1"/>
    <col min="13833" max="13836" width="10.453125" style="57" customWidth="1"/>
    <col min="13837" max="13837" width="13.36328125" style="57" customWidth="1"/>
    <col min="13838" max="13838" width="9.08984375" style="57" customWidth="1"/>
    <col min="13839" max="13839" width="12.90625" style="57" customWidth="1"/>
    <col min="13840" max="13840" width="8.36328125" style="57" customWidth="1"/>
    <col min="13841" max="13841" width="12.90625" style="57" customWidth="1"/>
    <col min="13842" max="13842" width="7.6328125" style="57" customWidth="1"/>
    <col min="13843" max="13843" width="11.08984375" style="57" customWidth="1"/>
    <col min="13844" max="14080" width="9" style="57"/>
    <col min="14081" max="14081" width="2.6328125" style="57" customWidth="1"/>
    <col min="14082" max="14082" width="4.453125" style="57" customWidth="1"/>
    <col min="14083" max="14083" width="20.453125" style="57" customWidth="1"/>
    <col min="14084" max="14084" width="3" style="57" customWidth="1"/>
    <col min="14085" max="14085" width="11.6328125" style="57" customWidth="1"/>
    <col min="14086" max="14086" width="9.08984375" style="57" customWidth="1"/>
    <col min="14087" max="14088" width="9.90625" style="57" customWidth="1"/>
    <col min="14089" max="14092" width="10.453125" style="57" customWidth="1"/>
    <col min="14093" max="14093" width="13.36328125" style="57" customWidth="1"/>
    <col min="14094" max="14094" width="9.08984375" style="57" customWidth="1"/>
    <col min="14095" max="14095" width="12.90625" style="57" customWidth="1"/>
    <col min="14096" max="14096" width="8.36328125" style="57" customWidth="1"/>
    <col min="14097" max="14097" width="12.90625" style="57" customWidth="1"/>
    <col min="14098" max="14098" width="7.6328125" style="57" customWidth="1"/>
    <col min="14099" max="14099" width="11.08984375" style="57" customWidth="1"/>
    <col min="14100" max="14336" width="9" style="57"/>
    <col min="14337" max="14337" width="2.6328125" style="57" customWidth="1"/>
    <col min="14338" max="14338" width="4.453125" style="57" customWidth="1"/>
    <col min="14339" max="14339" width="20.453125" style="57" customWidth="1"/>
    <col min="14340" max="14340" width="3" style="57" customWidth="1"/>
    <col min="14341" max="14341" width="11.6328125" style="57" customWidth="1"/>
    <col min="14342" max="14342" width="9.08984375" style="57" customWidth="1"/>
    <col min="14343" max="14344" width="9.90625" style="57" customWidth="1"/>
    <col min="14345" max="14348" width="10.453125" style="57" customWidth="1"/>
    <col min="14349" max="14349" width="13.36328125" style="57" customWidth="1"/>
    <col min="14350" max="14350" width="9.08984375" style="57" customWidth="1"/>
    <col min="14351" max="14351" width="12.90625" style="57" customWidth="1"/>
    <col min="14352" max="14352" width="8.36328125" style="57" customWidth="1"/>
    <col min="14353" max="14353" width="12.90625" style="57" customWidth="1"/>
    <col min="14354" max="14354" width="7.6328125" style="57" customWidth="1"/>
    <col min="14355" max="14355" width="11.08984375" style="57" customWidth="1"/>
    <col min="14356" max="14592" width="9" style="57"/>
    <col min="14593" max="14593" width="2.6328125" style="57" customWidth="1"/>
    <col min="14594" max="14594" width="4.453125" style="57" customWidth="1"/>
    <col min="14595" max="14595" width="20.453125" style="57" customWidth="1"/>
    <col min="14596" max="14596" width="3" style="57" customWidth="1"/>
    <col min="14597" max="14597" width="11.6328125" style="57" customWidth="1"/>
    <col min="14598" max="14598" width="9.08984375" style="57" customWidth="1"/>
    <col min="14599" max="14600" width="9.90625" style="57" customWidth="1"/>
    <col min="14601" max="14604" width="10.453125" style="57" customWidth="1"/>
    <col min="14605" max="14605" width="13.36328125" style="57" customWidth="1"/>
    <col min="14606" max="14606" width="9.08984375" style="57" customWidth="1"/>
    <col min="14607" max="14607" width="12.90625" style="57" customWidth="1"/>
    <col min="14608" max="14608" width="8.36328125" style="57" customWidth="1"/>
    <col min="14609" max="14609" width="12.90625" style="57" customWidth="1"/>
    <col min="14610" max="14610" width="7.6328125" style="57" customWidth="1"/>
    <col min="14611" max="14611" width="11.08984375" style="57" customWidth="1"/>
    <col min="14612" max="14848" width="9" style="57"/>
    <col min="14849" max="14849" width="2.6328125" style="57" customWidth="1"/>
    <col min="14850" max="14850" width="4.453125" style="57" customWidth="1"/>
    <col min="14851" max="14851" width="20.453125" style="57" customWidth="1"/>
    <col min="14852" max="14852" width="3" style="57" customWidth="1"/>
    <col min="14853" max="14853" width="11.6328125" style="57" customWidth="1"/>
    <col min="14854" max="14854" width="9.08984375" style="57" customWidth="1"/>
    <col min="14855" max="14856" width="9.90625" style="57" customWidth="1"/>
    <col min="14857" max="14860" width="10.453125" style="57" customWidth="1"/>
    <col min="14861" max="14861" width="13.36328125" style="57" customWidth="1"/>
    <col min="14862" max="14862" width="9.08984375" style="57" customWidth="1"/>
    <col min="14863" max="14863" width="12.90625" style="57" customWidth="1"/>
    <col min="14864" max="14864" width="8.36328125" style="57" customWidth="1"/>
    <col min="14865" max="14865" width="12.90625" style="57" customWidth="1"/>
    <col min="14866" max="14866" width="7.6328125" style="57" customWidth="1"/>
    <col min="14867" max="14867" width="11.08984375" style="57" customWidth="1"/>
    <col min="14868" max="15104" width="9" style="57"/>
    <col min="15105" max="15105" width="2.6328125" style="57" customWidth="1"/>
    <col min="15106" max="15106" width="4.453125" style="57" customWidth="1"/>
    <col min="15107" max="15107" width="20.453125" style="57" customWidth="1"/>
    <col min="15108" max="15108" width="3" style="57" customWidth="1"/>
    <col min="15109" max="15109" width="11.6328125" style="57" customWidth="1"/>
    <col min="15110" max="15110" width="9.08984375" style="57" customWidth="1"/>
    <col min="15111" max="15112" width="9.90625" style="57" customWidth="1"/>
    <col min="15113" max="15116" width="10.453125" style="57" customWidth="1"/>
    <col min="15117" max="15117" width="13.36328125" style="57" customWidth="1"/>
    <col min="15118" max="15118" width="9.08984375" style="57" customWidth="1"/>
    <col min="15119" max="15119" width="12.90625" style="57" customWidth="1"/>
    <col min="15120" max="15120" width="8.36328125" style="57" customWidth="1"/>
    <col min="15121" max="15121" width="12.90625" style="57" customWidth="1"/>
    <col min="15122" max="15122" width="7.6328125" style="57" customWidth="1"/>
    <col min="15123" max="15123" width="11.08984375" style="57" customWidth="1"/>
    <col min="15124" max="15360" width="9" style="57"/>
    <col min="15361" max="15361" width="2.6328125" style="57" customWidth="1"/>
    <col min="15362" max="15362" width="4.453125" style="57" customWidth="1"/>
    <col min="15363" max="15363" width="20.453125" style="57" customWidth="1"/>
    <col min="15364" max="15364" width="3" style="57" customWidth="1"/>
    <col min="15365" max="15365" width="11.6328125" style="57" customWidth="1"/>
    <col min="15366" max="15366" width="9.08984375" style="57" customWidth="1"/>
    <col min="15367" max="15368" width="9.90625" style="57" customWidth="1"/>
    <col min="15369" max="15372" width="10.453125" style="57" customWidth="1"/>
    <col min="15373" max="15373" width="13.36328125" style="57" customWidth="1"/>
    <col min="15374" max="15374" width="9.08984375" style="57" customWidth="1"/>
    <col min="15375" max="15375" width="12.90625" style="57" customWidth="1"/>
    <col min="15376" max="15376" width="8.36328125" style="57" customWidth="1"/>
    <col min="15377" max="15377" width="12.90625" style="57" customWidth="1"/>
    <col min="15378" max="15378" width="7.6328125" style="57" customWidth="1"/>
    <col min="15379" max="15379" width="11.08984375" style="57" customWidth="1"/>
    <col min="15380" max="15616" width="9" style="57"/>
    <col min="15617" max="15617" width="2.6328125" style="57" customWidth="1"/>
    <col min="15618" max="15618" width="4.453125" style="57" customWidth="1"/>
    <col min="15619" max="15619" width="20.453125" style="57" customWidth="1"/>
    <col min="15620" max="15620" width="3" style="57" customWidth="1"/>
    <col min="15621" max="15621" width="11.6328125" style="57" customWidth="1"/>
    <col min="15622" max="15622" width="9.08984375" style="57" customWidth="1"/>
    <col min="15623" max="15624" width="9.90625" style="57" customWidth="1"/>
    <col min="15625" max="15628" width="10.453125" style="57" customWidth="1"/>
    <col min="15629" max="15629" width="13.36328125" style="57" customWidth="1"/>
    <col min="15630" max="15630" width="9.08984375" style="57" customWidth="1"/>
    <col min="15631" max="15631" width="12.90625" style="57" customWidth="1"/>
    <col min="15632" max="15632" width="8.36328125" style="57" customWidth="1"/>
    <col min="15633" max="15633" width="12.90625" style="57" customWidth="1"/>
    <col min="15634" max="15634" width="7.6328125" style="57" customWidth="1"/>
    <col min="15635" max="15635" width="11.08984375" style="57" customWidth="1"/>
    <col min="15636" max="15872" width="9" style="57"/>
    <col min="15873" max="15873" width="2.6328125" style="57" customWidth="1"/>
    <col min="15874" max="15874" width="4.453125" style="57" customWidth="1"/>
    <col min="15875" max="15875" width="20.453125" style="57" customWidth="1"/>
    <col min="15876" max="15876" width="3" style="57" customWidth="1"/>
    <col min="15877" max="15877" width="11.6328125" style="57" customWidth="1"/>
    <col min="15878" max="15878" width="9.08984375" style="57" customWidth="1"/>
    <col min="15879" max="15880" width="9.90625" style="57" customWidth="1"/>
    <col min="15881" max="15884" width="10.453125" style="57" customWidth="1"/>
    <col min="15885" max="15885" width="13.36328125" style="57" customWidth="1"/>
    <col min="15886" max="15886" width="9.08984375" style="57" customWidth="1"/>
    <col min="15887" max="15887" width="12.90625" style="57" customWidth="1"/>
    <col min="15888" max="15888" width="8.36328125" style="57" customWidth="1"/>
    <col min="15889" max="15889" width="12.90625" style="57" customWidth="1"/>
    <col min="15890" max="15890" width="7.6328125" style="57" customWidth="1"/>
    <col min="15891" max="15891" width="11.08984375" style="57" customWidth="1"/>
    <col min="15892" max="16128" width="9" style="57"/>
    <col min="16129" max="16129" width="2.6328125" style="57" customWidth="1"/>
    <col min="16130" max="16130" width="4.453125" style="57" customWidth="1"/>
    <col min="16131" max="16131" width="20.453125" style="57" customWidth="1"/>
    <col min="16132" max="16132" width="3" style="57" customWidth="1"/>
    <col min="16133" max="16133" width="11.6328125" style="57" customWidth="1"/>
    <col min="16134" max="16134" width="9.08984375" style="57" customWidth="1"/>
    <col min="16135" max="16136" width="9.90625" style="57" customWidth="1"/>
    <col min="16137" max="16140" width="10.453125" style="57" customWidth="1"/>
    <col min="16141" max="16141" width="13.36328125" style="57" customWidth="1"/>
    <col min="16142" max="16142" width="9.08984375" style="57" customWidth="1"/>
    <col min="16143" max="16143" width="12.90625" style="57" customWidth="1"/>
    <col min="16144" max="16144" width="8.36328125" style="57" customWidth="1"/>
    <col min="16145" max="16145" width="12.90625" style="57" customWidth="1"/>
    <col min="16146" max="16146" width="7.6328125" style="57" customWidth="1"/>
    <col min="16147" max="16147" width="11.08984375" style="57" customWidth="1"/>
    <col min="16148" max="16384" width="9" style="57"/>
  </cols>
  <sheetData>
    <row r="1" spans="2:19" ht="14" x14ac:dyDescent="0.2">
      <c r="B1" s="2" t="s">
        <v>530</v>
      </c>
      <c r="C1" s="576"/>
      <c r="D1" s="576"/>
      <c r="E1" s="576"/>
      <c r="F1" s="172"/>
    </row>
    <row r="2" spans="2:19" ht="12" customHeight="1" x14ac:dyDescent="0.2">
      <c r="E2" s="10"/>
      <c r="F2" s="10"/>
      <c r="G2" s="10"/>
      <c r="H2" s="10"/>
      <c r="I2" s="10"/>
      <c r="J2" s="10"/>
      <c r="K2" s="10"/>
      <c r="L2" s="10"/>
      <c r="M2" s="10"/>
      <c r="N2" s="10"/>
      <c r="O2" s="10"/>
      <c r="P2" s="10"/>
      <c r="Q2" s="10"/>
      <c r="R2" s="10"/>
      <c r="S2" s="10"/>
    </row>
    <row r="3" spans="2:19" ht="12" customHeight="1" x14ac:dyDescent="0.2">
      <c r="B3" s="538" t="s">
        <v>462</v>
      </c>
      <c r="C3" s="538"/>
      <c r="D3" s="538"/>
      <c r="E3" s="539" t="s">
        <v>463</v>
      </c>
      <c r="F3" s="539" t="s">
        <v>464</v>
      </c>
      <c r="G3" s="577" t="s">
        <v>465</v>
      </c>
      <c r="H3" s="577" t="s">
        <v>466</v>
      </c>
      <c r="I3" s="539" t="s">
        <v>467</v>
      </c>
      <c r="J3" s="539" t="s">
        <v>468</v>
      </c>
      <c r="K3" s="539" t="s">
        <v>469</v>
      </c>
      <c r="L3" s="539" t="s">
        <v>470</v>
      </c>
      <c r="M3" s="539" t="s">
        <v>471</v>
      </c>
      <c r="N3" s="539" t="s">
        <v>472</v>
      </c>
      <c r="O3" s="539" t="s">
        <v>473</v>
      </c>
      <c r="P3" s="539" t="s">
        <v>474</v>
      </c>
      <c r="Q3" s="539" t="s">
        <v>475</v>
      </c>
      <c r="R3" s="539" t="s">
        <v>531</v>
      </c>
      <c r="S3" s="539" t="s">
        <v>532</v>
      </c>
    </row>
    <row r="4" spans="2:19" x14ac:dyDescent="0.2">
      <c r="B4" s="542"/>
      <c r="C4" s="543"/>
      <c r="D4" s="544"/>
      <c r="E4" s="545" t="s">
        <v>478</v>
      </c>
      <c r="F4" s="545" t="s">
        <v>478</v>
      </c>
      <c r="G4" s="545" t="s">
        <v>478</v>
      </c>
      <c r="H4" s="545" t="s">
        <v>478</v>
      </c>
      <c r="I4" s="545" t="s">
        <v>478</v>
      </c>
      <c r="J4" s="545" t="s">
        <v>478</v>
      </c>
      <c r="K4" s="545" t="s">
        <v>478</v>
      </c>
      <c r="L4" s="545" t="s">
        <v>478</v>
      </c>
      <c r="M4" s="545" t="s">
        <v>478</v>
      </c>
      <c r="N4" s="545" t="s">
        <v>478</v>
      </c>
      <c r="O4" s="545" t="s">
        <v>478</v>
      </c>
      <c r="P4" s="545" t="s">
        <v>478</v>
      </c>
      <c r="Q4" s="545" t="s">
        <v>478</v>
      </c>
      <c r="R4" s="545" t="s">
        <v>478</v>
      </c>
      <c r="S4" s="545" t="s">
        <v>478</v>
      </c>
    </row>
    <row r="5" spans="2:19" ht="12" customHeight="1" x14ac:dyDescent="0.2">
      <c r="B5" s="578" t="s">
        <v>479</v>
      </c>
      <c r="C5" s="579"/>
      <c r="D5" s="580"/>
      <c r="E5" s="581">
        <v>6648573</v>
      </c>
      <c r="F5" s="581">
        <v>66382</v>
      </c>
      <c r="G5" s="581">
        <v>153774</v>
      </c>
      <c r="H5" s="581">
        <v>241814</v>
      </c>
      <c r="I5" s="581">
        <v>309355</v>
      </c>
      <c r="J5" s="581">
        <v>243643</v>
      </c>
      <c r="K5" s="581">
        <v>479764</v>
      </c>
      <c r="L5" s="581">
        <v>120877</v>
      </c>
      <c r="M5" s="581">
        <v>383919</v>
      </c>
      <c r="N5" s="581">
        <v>43926</v>
      </c>
      <c r="O5" s="581">
        <v>1638209</v>
      </c>
      <c r="P5" s="581">
        <v>28903</v>
      </c>
      <c r="Q5" s="581">
        <v>2371745</v>
      </c>
      <c r="R5" s="581">
        <v>5601</v>
      </c>
      <c r="S5" s="581">
        <v>560661</v>
      </c>
    </row>
    <row r="6" spans="2:19" s="172" customFormat="1" ht="12" customHeight="1" x14ac:dyDescent="0.2">
      <c r="B6" s="548" t="s">
        <v>480</v>
      </c>
      <c r="C6" s="548"/>
      <c r="D6" s="548"/>
      <c r="E6" s="582">
        <f>SUM(E7:E48)</f>
        <v>7843571</v>
      </c>
      <c r="F6" s="582">
        <f t="shared" ref="F6:S6" si="0">SUM(F7:F48)</f>
        <v>74840</v>
      </c>
      <c r="G6" s="582">
        <f t="shared" si="0"/>
        <v>168178</v>
      </c>
      <c r="H6" s="582">
        <f t="shared" si="0"/>
        <v>268507</v>
      </c>
      <c r="I6" s="582">
        <f t="shared" si="0"/>
        <v>347718</v>
      </c>
      <c r="J6" s="582">
        <f t="shared" si="0"/>
        <v>281958</v>
      </c>
      <c r="K6" s="582">
        <f t="shared" si="0"/>
        <v>519148</v>
      </c>
      <c r="L6" s="582">
        <f t="shared" si="0"/>
        <v>143062</v>
      </c>
      <c r="M6" s="582">
        <f t="shared" si="0"/>
        <v>447115</v>
      </c>
      <c r="N6" s="582">
        <f t="shared" si="0"/>
        <v>81745</v>
      </c>
      <c r="O6" s="582">
        <f t="shared" si="0"/>
        <v>1936899</v>
      </c>
      <c r="P6" s="582">
        <f t="shared" si="0"/>
        <v>35813</v>
      </c>
      <c r="Q6" s="582">
        <f t="shared" si="0"/>
        <v>2900847</v>
      </c>
      <c r="R6" s="582">
        <f t="shared" si="0"/>
        <v>5669</v>
      </c>
      <c r="S6" s="582">
        <f t="shared" si="0"/>
        <v>632072</v>
      </c>
    </row>
    <row r="7" spans="2:19" ht="12" customHeight="1" x14ac:dyDescent="0.2">
      <c r="B7" s="550"/>
      <c r="C7" s="551" t="s">
        <v>481</v>
      </c>
      <c r="D7" s="551"/>
      <c r="E7" s="583">
        <f>SUM(F7:S7)</f>
        <v>213217</v>
      </c>
      <c r="F7" s="584">
        <v>5917</v>
      </c>
      <c r="G7" s="584">
        <v>8990</v>
      </c>
      <c r="H7" s="584">
        <v>15366</v>
      </c>
      <c r="I7" s="584">
        <v>25670</v>
      </c>
      <c r="J7" s="584">
        <v>16184</v>
      </c>
      <c r="K7" s="584">
        <v>13133</v>
      </c>
      <c r="L7" s="584">
        <v>6496</v>
      </c>
      <c r="M7" s="584">
        <v>14054</v>
      </c>
      <c r="N7" s="584">
        <v>3069</v>
      </c>
      <c r="O7" s="584">
        <v>29859</v>
      </c>
      <c r="P7" s="584">
        <v>6684</v>
      </c>
      <c r="Q7" s="584">
        <v>60639</v>
      </c>
      <c r="R7" s="584">
        <v>426</v>
      </c>
      <c r="S7" s="584">
        <v>6730</v>
      </c>
    </row>
    <row r="8" spans="2:19" ht="12" customHeight="1" x14ac:dyDescent="0.2">
      <c r="B8" s="550"/>
      <c r="C8" s="551" t="s">
        <v>482</v>
      </c>
      <c r="D8" s="551"/>
      <c r="E8" s="583">
        <f t="shared" ref="E8:E48" si="1">SUM(F8:S8)</f>
        <v>314372</v>
      </c>
      <c r="F8" s="584">
        <v>4218</v>
      </c>
      <c r="G8" s="584">
        <v>8194</v>
      </c>
      <c r="H8" s="584">
        <v>18714</v>
      </c>
      <c r="I8" s="584">
        <v>20070</v>
      </c>
      <c r="J8" s="584">
        <v>14401</v>
      </c>
      <c r="K8" s="584">
        <v>28621</v>
      </c>
      <c r="L8" s="584">
        <v>7612</v>
      </c>
      <c r="M8" s="584">
        <v>17219</v>
      </c>
      <c r="N8" s="584">
        <v>1978</v>
      </c>
      <c r="O8" s="584">
        <v>99853</v>
      </c>
      <c r="P8" s="584">
        <v>949</v>
      </c>
      <c r="Q8" s="584">
        <v>38983</v>
      </c>
      <c r="R8" s="584">
        <v>571</v>
      </c>
      <c r="S8" s="584">
        <v>52989</v>
      </c>
    </row>
    <row r="9" spans="2:19" ht="12" customHeight="1" x14ac:dyDescent="0.2">
      <c r="B9" s="550"/>
      <c r="C9" s="551" t="s">
        <v>483</v>
      </c>
      <c r="D9" s="551"/>
      <c r="E9" s="583">
        <f t="shared" si="1"/>
        <v>154540</v>
      </c>
      <c r="F9" s="584">
        <v>308</v>
      </c>
      <c r="G9" s="584">
        <v>306</v>
      </c>
      <c r="H9" s="584">
        <v>788</v>
      </c>
      <c r="I9" s="584">
        <v>2356</v>
      </c>
      <c r="J9" s="584">
        <v>649</v>
      </c>
      <c r="K9" s="584">
        <v>2843</v>
      </c>
      <c r="L9" s="584">
        <v>206</v>
      </c>
      <c r="M9" s="584">
        <v>1043</v>
      </c>
      <c r="N9" s="584">
        <v>115</v>
      </c>
      <c r="O9" s="584">
        <v>81617</v>
      </c>
      <c r="P9" s="584">
        <v>130</v>
      </c>
      <c r="Q9" s="584">
        <v>61707</v>
      </c>
      <c r="R9" s="584">
        <v>159</v>
      </c>
      <c r="S9" s="584">
        <v>2313</v>
      </c>
    </row>
    <row r="10" spans="2:19" ht="12" customHeight="1" x14ac:dyDescent="0.2">
      <c r="B10" s="550"/>
      <c r="C10" s="551" t="s">
        <v>484</v>
      </c>
      <c r="D10" s="551"/>
      <c r="E10" s="583">
        <f t="shared" si="1"/>
        <v>1269659</v>
      </c>
      <c r="F10" s="584">
        <v>7755</v>
      </c>
      <c r="G10" s="584">
        <v>18020</v>
      </c>
      <c r="H10" s="584">
        <v>34875</v>
      </c>
      <c r="I10" s="584">
        <v>37237</v>
      </c>
      <c r="J10" s="584">
        <v>34493</v>
      </c>
      <c r="K10" s="584">
        <v>77745</v>
      </c>
      <c r="L10" s="584">
        <v>17945</v>
      </c>
      <c r="M10" s="584">
        <v>30755</v>
      </c>
      <c r="N10" s="584">
        <v>4989</v>
      </c>
      <c r="O10" s="584">
        <v>256599</v>
      </c>
      <c r="P10" s="584">
        <v>2381</v>
      </c>
      <c r="Q10" s="584">
        <v>561366</v>
      </c>
      <c r="R10" s="584">
        <v>560</v>
      </c>
      <c r="S10" s="584">
        <v>184939</v>
      </c>
    </row>
    <row r="11" spans="2:19" ht="12" customHeight="1" x14ac:dyDescent="0.2">
      <c r="B11" s="550"/>
      <c r="C11" s="551" t="s">
        <v>485</v>
      </c>
      <c r="D11" s="551"/>
      <c r="E11" s="583">
        <f t="shared" si="1"/>
        <v>1070766</v>
      </c>
      <c r="F11" s="584">
        <v>16055</v>
      </c>
      <c r="G11" s="584">
        <v>38207</v>
      </c>
      <c r="H11" s="584">
        <v>41522</v>
      </c>
      <c r="I11" s="584">
        <v>74430</v>
      </c>
      <c r="J11" s="584">
        <v>49403</v>
      </c>
      <c r="K11" s="584">
        <v>89734</v>
      </c>
      <c r="L11" s="584">
        <v>26998</v>
      </c>
      <c r="M11" s="584">
        <v>56302</v>
      </c>
      <c r="N11" s="584">
        <v>13194</v>
      </c>
      <c r="O11" s="584">
        <v>307552</v>
      </c>
      <c r="P11" s="584">
        <v>7267</v>
      </c>
      <c r="Q11" s="584">
        <v>298088</v>
      </c>
      <c r="R11" s="584">
        <v>651</v>
      </c>
      <c r="S11" s="584">
        <v>51363</v>
      </c>
    </row>
    <row r="12" spans="2:19" ht="12" customHeight="1" x14ac:dyDescent="0.2">
      <c r="B12" s="550"/>
      <c r="C12" s="551" t="s">
        <v>486</v>
      </c>
      <c r="D12" s="551"/>
      <c r="E12" s="583">
        <f t="shared" si="1"/>
        <v>75313</v>
      </c>
      <c r="F12" s="584">
        <v>487</v>
      </c>
      <c r="G12" s="584">
        <v>1768</v>
      </c>
      <c r="H12" s="584">
        <v>2147</v>
      </c>
      <c r="I12" s="584">
        <v>2957</v>
      </c>
      <c r="J12" s="584">
        <v>2772</v>
      </c>
      <c r="K12" s="584">
        <v>5102</v>
      </c>
      <c r="L12" s="584">
        <v>1385</v>
      </c>
      <c r="M12" s="584">
        <v>3908</v>
      </c>
      <c r="N12" s="584">
        <v>519</v>
      </c>
      <c r="O12" s="584">
        <v>19440</v>
      </c>
      <c r="P12" s="584">
        <v>1021</v>
      </c>
      <c r="Q12" s="584">
        <v>28874</v>
      </c>
      <c r="R12" s="584">
        <v>23</v>
      </c>
      <c r="S12" s="584">
        <v>4910</v>
      </c>
    </row>
    <row r="13" spans="2:19" ht="12" customHeight="1" x14ac:dyDescent="0.2">
      <c r="B13" s="550"/>
      <c r="C13" s="551" t="s">
        <v>487</v>
      </c>
      <c r="D13" s="551"/>
      <c r="E13" s="583">
        <f t="shared" si="1"/>
        <v>203563</v>
      </c>
      <c r="F13" s="584">
        <v>1407</v>
      </c>
      <c r="G13" s="584">
        <v>3325</v>
      </c>
      <c r="H13" s="584">
        <v>5573</v>
      </c>
      <c r="I13" s="584">
        <v>8103</v>
      </c>
      <c r="J13" s="584">
        <v>7001</v>
      </c>
      <c r="K13" s="584">
        <v>14339</v>
      </c>
      <c r="L13" s="584">
        <v>3980</v>
      </c>
      <c r="M13" s="584">
        <v>6156</v>
      </c>
      <c r="N13" s="584">
        <v>906</v>
      </c>
      <c r="O13" s="584">
        <v>47035</v>
      </c>
      <c r="P13" s="584">
        <v>1529</v>
      </c>
      <c r="Q13" s="584">
        <v>87460</v>
      </c>
      <c r="R13" s="584">
        <v>37</v>
      </c>
      <c r="S13" s="584">
        <v>16712</v>
      </c>
    </row>
    <row r="14" spans="2:19" ht="12" customHeight="1" x14ac:dyDescent="0.2">
      <c r="B14" s="550"/>
      <c r="C14" s="551" t="s">
        <v>488</v>
      </c>
      <c r="D14" s="551"/>
      <c r="E14" s="583">
        <f t="shared" si="1"/>
        <v>94765</v>
      </c>
      <c r="F14" s="584">
        <v>845</v>
      </c>
      <c r="G14" s="584">
        <v>2292</v>
      </c>
      <c r="H14" s="584">
        <v>3125</v>
      </c>
      <c r="I14" s="584">
        <v>3844</v>
      </c>
      <c r="J14" s="584">
        <v>3262</v>
      </c>
      <c r="K14" s="584">
        <v>4805</v>
      </c>
      <c r="L14" s="584">
        <v>1939</v>
      </c>
      <c r="M14" s="584">
        <v>3037</v>
      </c>
      <c r="N14" s="584">
        <v>646</v>
      </c>
      <c r="O14" s="584">
        <v>26793</v>
      </c>
      <c r="P14" s="584">
        <v>612</v>
      </c>
      <c r="Q14" s="584">
        <v>35627</v>
      </c>
      <c r="R14" s="584">
        <v>17</v>
      </c>
      <c r="S14" s="584">
        <v>7921</v>
      </c>
    </row>
    <row r="15" spans="2:19" ht="12" customHeight="1" x14ac:dyDescent="0.2">
      <c r="B15" s="550"/>
      <c r="C15" s="551" t="s">
        <v>489</v>
      </c>
      <c r="D15" s="551"/>
      <c r="E15" s="583">
        <f t="shared" si="1"/>
        <v>54524</v>
      </c>
      <c r="F15" s="584">
        <v>505</v>
      </c>
      <c r="G15" s="584">
        <v>870</v>
      </c>
      <c r="H15" s="584">
        <v>1725</v>
      </c>
      <c r="I15" s="584">
        <v>1891</v>
      </c>
      <c r="J15" s="584">
        <v>1872</v>
      </c>
      <c r="K15" s="584">
        <v>2637</v>
      </c>
      <c r="L15" s="584">
        <v>1347</v>
      </c>
      <c r="M15" s="584">
        <v>3095</v>
      </c>
      <c r="N15" s="584">
        <v>332</v>
      </c>
      <c r="O15" s="584">
        <v>18307</v>
      </c>
      <c r="P15" s="584">
        <v>487</v>
      </c>
      <c r="Q15" s="584">
        <v>17983</v>
      </c>
      <c r="R15" s="584">
        <v>1</v>
      </c>
      <c r="S15" s="584">
        <v>3472</v>
      </c>
    </row>
    <row r="16" spans="2:19" ht="12" customHeight="1" x14ac:dyDescent="0.2">
      <c r="B16" s="550"/>
      <c r="C16" s="557" t="s">
        <v>490</v>
      </c>
      <c r="D16" s="551"/>
      <c r="E16" s="583">
        <f t="shared" si="1"/>
        <v>77865</v>
      </c>
      <c r="F16" s="585">
        <v>502</v>
      </c>
      <c r="G16" s="585">
        <v>1406</v>
      </c>
      <c r="H16" s="585">
        <v>1990</v>
      </c>
      <c r="I16" s="585">
        <v>2601</v>
      </c>
      <c r="J16" s="585">
        <v>2110</v>
      </c>
      <c r="K16" s="585">
        <v>3797</v>
      </c>
      <c r="L16" s="585">
        <v>909</v>
      </c>
      <c r="M16" s="585">
        <v>2102</v>
      </c>
      <c r="N16" s="585">
        <v>261</v>
      </c>
      <c r="O16" s="585">
        <v>17871</v>
      </c>
      <c r="P16" s="585">
        <v>853</v>
      </c>
      <c r="Q16" s="584">
        <v>37854</v>
      </c>
      <c r="R16" s="585" t="s">
        <v>60</v>
      </c>
      <c r="S16" s="584">
        <v>5609</v>
      </c>
    </row>
    <row r="17" spans="2:21" ht="12" customHeight="1" x14ac:dyDescent="0.2">
      <c r="B17" s="550"/>
      <c r="C17" s="551" t="s">
        <v>491</v>
      </c>
      <c r="D17" s="551"/>
      <c r="E17" s="583">
        <f t="shared" si="1"/>
        <v>228060</v>
      </c>
      <c r="F17" s="584">
        <v>2678</v>
      </c>
      <c r="G17" s="584">
        <v>6023</v>
      </c>
      <c r="H17" s="584">
        <v>8393</v>
      </c>
      <c r="I17" s="584">
        <v>10557</v>
      </c>
      <c r="J17" s="584">
        <v>11907</v>
      </c>
      <c r="K17" s="584">
        <v>17331</v>
      </c>
      <c r="L17" s="584">
        <v>4525</v>
      </c>
      <c r="M17" s="584">
        <v>24041</v>
      </c>
      <c r="N17" s="584">
        <v>1182</v>
      </c>
      <c r="O17" s="584">
        <v>61882</v>
      </c>
      <c r="P17" s="584">
        <v>1340</v>
      </c>
      <c r="Q17" s="584">
        <v>64658</v>
      </c>
      <c r="R17" s="584">
        <v>498</v>
      </c>
      <c r="S17" s="584">
        <v>13045</v>
      </c>
    </row>
    <row r="18" spans="2:21" ht="12" customHeight="1" x14ac:dyDescent="0.2">
      <c r="B18" s="550"/>
      <c r="C18" s="551" t="s">
        <v>492</v>
      </c>
      <c r="D18" s="551"/>
      <c r="E18" s="583">
        <f t="shared" si="1"/>
        <v>58279</v>
      </c>
      <c r="F18" s="584">
        <v>383</v>
      </c>
      <c r="G18" s="584">
        <v>707</v>
      </c>
      <c r="H18" s="584">
        <v>1251</v>
      </c>
      <c r="I18" s="584">
        <v>1192</v>
      </c>
      <c r="J18" s="584">
        <v>1363</v>
      </c>
      <c r="K18" s="584">
        <v>2357</v>
      </c>
      <c r="L18" s="584">
        <v>672</v>
      </c>
      <c r="M18" s="584">
        <v>6932</v>
      </c>
      <c r="N18" s="584">
        <v>155</v>
      </c>
      <c r="O18" s="584">
        <v>11606</v>
      </c>
      <c r="P18" s="584">
        <v>163</v>
      </c>
      <c r="Q18" s="584">
        <v>26926</v>
      </c>
      <c r="R18" s="584">
        <v>25</v>
      </c>
      <c r="S18" s="584">
        <v>4547</v>
      </c>
    </row>
    <row r="19" spans="2:21" s="537" customFormat="1" ht="12" customHeight="1" x14ac:dyDescent="0.2">
      <c r="B19" s="570"/>
      <c r="C19" s="551" t="s">
        <v>149</v>
      </c>
      <c r="D19" s="551"/>
      <c r="E19" s="583">
        <f t="shared" si="1"/>
        <v>264125</v>
      </c>
      <c r="F19" s="584">
        <v>2516</v>
      </c>
      <c r="G19" s="584">
        <v>5232</v>
      </c>
      <c r="H19" s="584">
        <v>7890</v>
      </c>
      <c r="I19" s="584">
        <v>12594</v>
      </c>
      <c r="J19" s="584">
        <v>8676</v>
      </c>
      <c r="K19" s="584">
        <v>15005</v>
      </c>
      <c r="L19" s="584">
        <v>3909</v>
      </c>
      <c r="M19" s="584">
        <v>14850</v>
      </c>
      <c r="N19" s="584">
        <v>1678</v>
      </c>
      <c r="O19" s="584">
        <v>75092</v>
      </c>
      <c r="P19" s="584">
        <v>3213</v>
      </c>
      <c r="Q19" s="584">
        <v>105386</v>
      </c>
      <c r="R19" s="584">
        <v>608</v>
      </c>
      <c r="S19" s="584">
        <v>7476</v>
      </c>
      <c r="U19" s="57"/>
    </row>
    <row r="20" spans="2:21" ht="12" customHeight="1" x14ac:dyDescent="0.2">
      <c r="B20" s="550"/>
      <c r="C20" s="551" t="s">
        <v>493</v>
      </c>
      <c r="D20" s="551"/>
      <c r="E20" s="583">
        <f t="shared" si="1"/>
        <v>79670</v>
      </c>
      <c r="F20" s="584">
        <v>779</v>
      </c>
      <c r="G20" s="584">
        <v>1377</v>
      </c>
      <c r="H20" s="584">
        <v>2179</v>
      </c>
      <c r="I20" s="584">
        <v>2648</v>
      </c>
      <c r="J20" s="584">
        <v>2042</v>
      </c>
      <c r="K20" s="584">
        <v>4917</v>
      </c>
      <c r="L20" s="584">
        <v>1235</v>
      </c>
      <c r="M20" s="584">
        <v>9601</v>
      </c>
      <c r="N20" s="584">
        <v>334</v>
      </c>
      <c r="O20" s="584">
        <v>12853</v>
      </c>
      <c r="P20" s="584">
        <v>289</v>
      </c>
      <c r="Q20" s="584">
        <v>37065</v>
      </c>
      <c r="R20" s="584">
        <v>45</v>
      </c>
      <c r="S20" s="584">
        <v>4306</v>
      </c>
    </row>
    <row r="21" spans="2:21" ht="12" customHeight="1" x14ac:dyDescent="0.2">
      <c r="B21" s="550"/>
      <c r="C21" s="551" t="s">
        <v>494</v>
      </c>
      <c r="D21" s="551"/>
      <c r="E21" s="583">
        <f t="shared" si="1"/>
        <v>125234</v>
      </c>
      <c r="F21" s="584">
        <v>833</v>
      </c>
      <c r="G21" s="584">
        <v>1981</v>
      </c>
      <c r="H21" s="584">
        <v>3646</v>
      </c>
      <c r="I21" s="584">
        <v>4081</v>
      </c>
      <c r="J21" s="584">
        <v>3148</v>
      </c>
      <c r="K21" s="584">
        <v>7417</v>
      </c>
      <c r="L21" s="584">
        <v>1757</v>
      </c>
      <c r="M21" s="584">
        <v>9347</v>
      </c>
      <c r="N21" s="584">
        <v>508</v>
      </c>
      <c r="O21" s="584">
        <v>31109</v>
      </c>
      <c r="P21" s="584">
        <v>383</v>
      </c>
      <c r="Q21" s="584">
        <v>53242</v>
      </c>
      <c r="R21" s="584">
        <v>304</v>
      </c>
      <c r="S21" s="584">
        <v>7478</v>
      </c>
    </row>
    <row r="22" spans="2:21" ht="12" customHeight="1" x14ac:dyDescent="0.2">
      <c r="B22" s="550"/>
      <c r="C22" s="551" t="s">
        <v>495</v>
      </c>
      <c r="D22" s="551"/>
      <c r="E22" s="583">
        <f t="shared" si="1"/>
        <v>103807</v>
      </c>
      <c r="F22" s="584">
        <v>939</v>
      </c>
      <c r="G22" s="584">
        <v>1333</v>
      </c>
      <c r="H22" s="584">
        <v>3981</v>
      </c>
      <c r="I22" s="584">
        <v>3836</v>
      </c>
      <c r="J22" s="584">
        <v>2952</v>
      </c>
      <c r="K22" s="584">
        <v>5778</v>
      </c>
      <c r="L22" s="584">
        <v>1531</v>
      </c>
      <c r="M22" s="584">
        <v>4285</v>
      </c>
      <c r="N22" s="584">
        <v>529</v>
      </c>
      <c r="O22" s="584">
        <v>33041</v>
      </c>
      <c r="P22" s="584">
        <v>473</v>
      </c>
      <c r="Q22" s="584">
        <v>38370</v>
      </c>
      <c r="R22" s="584">
        <v>99</v>
      </c>
      <c r="S22" s="584">
        <v>6660</v>
      </c>
    </row>
    <row r="23" spans="2:21" ht="12" customHeight="1" x14ac:dyDescent="0.2">
      <c r="B23" s="550"/>
      <c r="C23" s="551" t="s">
        <v>496</v>
      </c>
      <c r="D23" s="551"/>
      <c r="E23" s="583">
        <f t="shared" si="1"/>
        <v>377851</v>
      </c>
      <c r="F23" s="584">
        <v>4633</v>
      </c>
      <c r="G23" s="584">
        <v>9917</v>
      </c>
      <c r="H23" s="584">
        <v>16683</v>
      </c>
      <c r="I23" s="584">
        <v>21104</v>
      </c>
      <c r="J23" s="584">
        <v>14685</v>
      </c>
      <c r="K23" s="584">
        <v>26975</v>
      </c>
      <c r="L23" s="584">
        <v>7744</v>
      </c>
      <c r="M23" s="584">
        <v>18969</v>
      </c>
      <c r="N23" s="584">
        <v>36881</v>
      </c>
      <c r="O23" s="584">
        <v>78240</v>
      </c>
      <c r="P23" s="584">
        <v>11</v>
      </c>
      <c r="Q23" s="584">
        <v>134799</v>
      </c>
      <c r="R23" s="584">
        <v>276</v>
      </c>
      <c r="S23" s="584">
        <v>6934</v>
      </c>
    </row>
    <row r="24" spans="2:21" ht="12" customHeight="1" x14ac:dyDescent="0.2">
      <c r="B24" s="550"/>
      <c r="C24" s="551" t="s">
        <v>497</v>
      </c>
      <c r="D24" s="551"/>
      <c r="E24" s="583">
        <f t="shared" si="1"/>
        <v>93756</v>
      </c>
      <c r="F24" s="584">
        <v>543</v>
      </c>
      <c r="G24" s="584">
        <v>1415</v>
      </c>
      <c r="H24" s="584">
        <v>3493</v>
      </c>
      <c r="I24" s="584">
        <v>3171</v>
      </c>
      <c r="J24" s="584">
        <v>2521</v>
      </c>
      <c r="K24" s="584">
        <v>7361</v>
      </c>
      <c r="L24" s="584">
        <v>1421</v>
      </c>
      <c r="M24" s="584">
        <v>3847</v>
      </c>
      <c r="N24" s="584">
        <v>382</v>
      </c>
      <c r="O24" s="584">
        <v>22160</v>
      </c>
      <c r="P24" s="584">
        <v>4</v>
      </c>
      <c r="Q24" s="584">
        <v>41119</v>
      </c>
      <c r="R24" s="584">
        <v>2</v>
      </c>
      <c r="S24" s="584">
        <v>6317</v>
      </c>
    </row>
    <row r="25" spans="2:21" ht="12" customHeight="1" x14ac:dyDescent="0.2">
      <c r="B25" s="550"/>
      <c r="C25" s="551" t="s">
        <v>498</v>
      </c>
      <c r="D25" s="551"/>
      <c r="E25" s="583">
        <f t="shared" si="1"/>
        <v>172193</v>
      </c>
      <c r="F25" s="584">
        <v>1487</v>
      </c>
      <c r="G25" s="584">
        <v>4024</v>
      </c>
      <c r="H25" s="584">
        <v>6253</v>
      </c>
      <c r="I25" s="584">
        <v>7464</v>
      </c>
      <c r="J25" s="584">
        <v>6084</v>
      </c>
      <c r="K25" s="584">
        <v>13016</v>
      </c>
      <c r="L25" s="584">
        <v>3734</v>
      </c>
      <c r="M25" s="584">
        <v>9006</v>
      </c>
      <c r="N25" s="584">
        <v>1302</v>
      </c>
      <c r="O25" s="584">
        <v>45934</v>
      </c>
      <c r="P25" s="584">
        <v>360</v>
      </c>
      <c r="Q25" s="584">
        <v>63338</v>
      </c>
      <c r="R25" s="584">
        <v>200</v>
      </c>
      <c r="S25" s="584">
        <v>9991</v>
      </c>
    </row>
    <row r="26" spans="2:21" ht="12" customHeight="1" x14ac:dyDescent="0.2">
      <c r="B26" s="550"/>
      <c r="C26" s="551" t="s">
        <v>499</v>
      </c>
      <c r="D26" s="551"/>
      <c r="E26" s="583">
        <f t="shared" si="1"/>
        <v>84767</v>
      </c>
      <c r="F26" s="584">
        <v>613</v>
      </c>
      <c r="G26" s="584">
        <v>2087</v>
      </c>
      <c r="H26" s="584">
        <v>3435</v>
      </c>
      <c r="I26" s="584">
        <v>3632</v>
      </c>
      <c r="J26" s="584">
        <v>3296</v>
      </c>
      <c r="K26" s="584">
        <v>6237</v>
      </c>
      <c r="L26" s="584">
        <v>1509</v>
      </c>
      <c r="M26" s="584">
        <v>6304</v>
      </c>
      <c r="N26" s="584">
        <v>426</v>
      </c>
      <c r="O26" s="584">
        <v>17298</v>
      </c>
      <c r="P26" s="584">
        <v>3</v>
      </c>
      <c r="Q26" s="584">
        <v>33161</v>
      </c>
      <c r="R26" s="584" t="s">
        <v>60</v>
      </c>
      <c r="S26" s="584">
        <v>6766</v>
      </c>
    </row>
    <row r="27" spans="2:21" ht="12" customHeight="1" x14ac:dyDescent="0.2">
      <c r="B27" s="550"/>
      <c r="C27" s="551" t="s">
        <v>500</v>
      </c>
      <c r="D27" s="551"/>
      <c r="E27" s="583">
        <f t="shared" si="1"/>
        <v>63567</v>
      </c>
      <c r="F27" s="584">
        <v>513</v>
      </c>
      <c r="G27" s="584">
        <v>607</v>
      </c>
      <c r="H27" s="584">
        <v>617</v>
      </c>
      <c r="I27" s="584">
        <v>1839</v>
      </c>
      <c r="J27" s="584">
        <v>1242</v>
      </c>
      <c r="K27" s="584">
        <v>3524</v>
      </c>
      <c r="L27" s="584">
        <v>728</v>
      </c>
      <c r="M27" s="584">
        <v>3635</v>
      </c>
      <c r="N27" s="584">
        <v>258</v>
      </c>
      <c r="O27" s="584">
        <v>561</v>
      </c>
      <c r="P27" s="584">
        <v>173</v>
      </c>
      <c r="Q27" s="584">
        <v>49870</v>
      </c>
      <c r="R27" s="584" t="s">
        <v>60</v>
      </c>
      <c r="S27" s="584" t="s">
        <v>60</v>
      </c>
    </row>
    <row r="28" spans="2:21" ht="12" customHeight="1" x14ac:dyDescent="0.2">
      <c r="B28" s="550"/>
      <c r="C28" s="551" t="s">
        <v>501</v>
      </c>
      <c r="D28" s="551"/>
      <c r="E28" s="583">
        <f t="shared" si="1"/>
        <v>260345</v>
      </c>
      <c r="F28" s="584">
        <v>1734</v>
      </c>
      <c r="G28" s="584">
        <v>4029</v>
      </c>
      <c r="H28" s="584">
        <v>7627</v>
      </c>
      <c r="I28" s="584">
        <v>9120</v>
      </c>
      <c r="J28" s="584">
        <v>8244</v>
      </c>
      <c r="K28" s="584">
        <v>15303</v>
      </c>
      <c r="L28" s="584">
        <v>4438</v>
      </c>
      <c r="M28" s="584">
        <v>26385</v>
      </c>
      <c r="N28" s="584">
        <v>1163</v>
      </c>
      <c r="O28" s="584">
        <v>65479</v>
      </c>
      <c r="P28" s="584">
        <v>1513</v>
      </c>
      <c r="Q28" s="584">
        <v>102420</v>
      </c>
      <c r="R28" s="584" t="s">
        <v>145</v>
      </c>
      <c r="S28" s="584">
        <v>12890</v>
      </c>
      <c r="T28" s="586"/>
    </row>
    <row r="29" spans="2:21" ht="12" customHeight="1" x14ac:dyDescent="0.2">
      <c r="B29" s="550"/>
      <c r="C29" s="551" t="s">
        <v>502</v>
      </c>
      <c r="D29" s="551"/>
      <c r="E29" s="583">
        <f t="shared" si="1"/>
        <v>185858</v>
      </c>
      <c r="F29" s="584">
        <v>1348</v>
      </c>
      <c r="G29" s="584">
        <v>3653</v>
      </c>
      <c r="H29" s="584">
        <v>7648</v>
      </c>
      <c r="I29" s="584">
        <v>7481</v>
      </c>
      <c r="J29" s="584">
        <v>6308</v>
      </c>
      <c r="K29" s="584">
        <v>10565</v>
      </c>
      <c r="L29" s="584">
        <v>2723</v>
      </c>
      <c r="M29" s="584">
        <v>7814</v>
      </c>
      <c r="N29" s="584">
        <v>1063</v>
      </c>
      <c r="O29" s="584">
        <v>53324</v>
      </c>
      <c r="P29" s="584">
        <v>224</v>
      </c>
      <c r="Q29" s="584">
        <v>77233</v>
      </c>
      <c r="R29" s="584">
        <v>98</v>
      </c>
      <c r="S29" s="584">
        <v>6376</v>
      </c>
    </row>
    <row r="30" spans="2:21" ht="12" customHeight="1" x14ac:dyDescent="0.2">
      <c r="B30" s="550"/>
      <c r="C30" s="551" t="s">
        <v>503</v>
      </c>
      <c r="D30" s="551"/>
      <c r="E30" s="583">
        <f t="shared" si="1"/>
        <v>214610</v>
      </c>
      <c r="F30" s="584">
        <v>1236</v>
      </c>
      <c r="G30" s="584">
        <v>3555</v>
      </c>
      <c r="H30" s="584">
        <v>5453</v>
      </c>
      <c r="I30" s="584">
        <v>7466</v>
      </c>
      <c r="J30" s="584">
        <v>6764</v>
      </c>
      <c r="K30" s="584">
        <v>10610</v>
      </c>
      <c r="L30" s="584">
        <v>3212</v>
      </c>
      <c r="M30" s="584">
        <v>8275</v>
      </c>
      <c r="N30" s="584">
        <v>794</v>
      </c>
      <c r="O30" s="584">
        <v>76139</v>
      </c>
      <c r="P30" s="584">
        <v>1184</v>
      </c>
      <c r="Q30" s="584">
        <v>82492</v>
      </c>
      <c r="R30" s="584" t="s">
        <v>145</v>
      </c>
      <c r="S30" s="584">
        <v>7430</v>
      </c>
    </row>
    <row r="31" spans="2:21" ht="12" customHeight="1" x14ac:dyDescent="0.2">
      <c r="B31" s="550"/>
      <c r="C31" s="551" t="s">
        <v>504</v>
      </c>
      <c r="D31" s="551"/>
      <c r="E31" s="583">
        <f t="shared" si="1"/>
        <v>18323</v>
      </c>
      <c r="F31" s="584">
        <v>23</v>
      </c>
      <c r="G31" s="584">
        <v>302</v>
      </c>
      <c r="H31" s="584">
        <v>228</v>
      </c>
      <c r="I31" s="584">
        <v>286</v>
      </c>
      <c r="J31" s="584">
        <v>279</v>
      </c>
      <c r="K31" s="584">
        <v>853</v>
      </c>
      <c r="L31" s="584">
        <v>187</v>
      </c>
      <c r="M31" s="584">
        <v>617</v>
      </c>
      <c r="N31" s="584">
        <v>27</v>
      </c>
      <c r="O31" s="584">
        <v>3801</v>
      </c>
      <c r="P31" s="584">
        <v>99</v>
      </c>
      <c r="Q31" s="584">
        <v>10651</v>
      </c>
      <c r="R31" s="584" t="s">
        <v>60</v>
      </c>
      <c r="S31" s="584">
        <v>970</v>
      </c>
    </row>
    <row r="32" spans="2:21" ht="12" customHeight="1" x14ac:dyDescent="0.2">
      <c r="B32" s="550"/>
      <c r="C32" s="551" t="s">
        <v>505</v>
      </c>
      <c r="D32" s="551"/>
      <c r="E32" s="583">
        <f t="shared" si="1"/>
        <v>283225</v>
      </c>
      <c r="F32" s="584">
        <v>1877</v>
      </c>
      <c r="G32" s="584">
        <v>5547</v>
      </c>
      <c r="H32" s="584">
        <v>8446</v>
      </c>
      <c r="I32" s="584">
        <v>11232</v>
      </c>
      <c r="J32" s="584">
        <v>8979</v>
      </c>
      <c r="K32" s="584">
        <v>16776</v>
      </c>
      <c r="L32" s="584">
        <v>5525</v>
      </c>
      <c r="M32" s="584">
        <v>14937</v>
      </c>
      <c r="N32" s="584">
        <v>1567</v>
      </c>
      <c r="O32" s="584">
        <v>73795</v>
      </c>
      <c r="P32" s="584">
        <v>566</v>
      </c>
      <c r="Q32" s="584">
        <v>116103</v>
      </c>
      <c r="R32" s="584">
        <v>15</v>
      </c>
      <c r="S32" s="584">
        <v>17860</v>
      </c>
    </row>
    <row r="33" spans="2:19" ht="12" customHeight="1" x14ac:dyDescent="0.2">
      <c r="B33" s="550"/>
      <c r="C33" s="551" t="s">
        <v>506</v>
      </c>
      <c r="D33" s="551"/>
      <c r="E33" s="583">
        <f t="shared" si="1"/>
        <v>176952</v>
      </c>
      <c r="F33" s="584">
        <v>1069</v>
      </c>
      <c r="G33" s="584">
        <v>2689</v>
      </c>
      <c r="H33" s="584">
        <v>5382</v>
      </c>
      <c r="I33" s="584">
        <v>6001</v>
      </c>
      <c r="J33" s="584">
        <v>6267</v>
      </c>
      <c r="K33" s="584">
        <v>11881</v>
      </c>
      <c r="L33" s="584">
        <v>3687</v>
      </c>
      <c r="M33" s="584">
        <v>4853</v>
      </c>
      <c r="N33" s="584">
        <v>663</v>
      </c>
      <c r="O33" s="584">
        <v>38624</v>
      </c>
      <c r="P33" s="584">
        <v>1222</v>
      </c>
      <c r="Q33" s="584">
        <v>75859</v>
      </c>
      <c r="R33" s="584">
        <v>95</v>
      </c>
      <c r="S33" s="584">
        <v>18660</v>
      </c>
    </row>
    <row r="34" spans="2:19" ht="12" customHeight="1" x14ac:dyDescent="0.2">
      <c r="B34" s="550"/>
      <c r="C34" s="551" t="s">
        <v>507</v>
      </c>
      <c r="D34" s="551"/>
      <c r="E34" s="583">
        <f t="shared" si="1"/>
        <v>84489</v>
      </c>
      <c r="F34" s="584">
        <v>927</v>
      </c>
      <c r="G34" s="584">
        <v>1851</v>
      </c>
      <c r="H34" s="584">
        <v>3579</v>
      </c>
      <c r="I34" s="584">
        <v>4030</v>
      </c>
      <c r="J34" s="584">
        <v>3321</v>
      </c>
      <c r="K34" s="584">
        <v>5897</v>
      </c>
      <c r="L34" s="584">
        <v>2001</v>
      </c>
      <c r="M34" s="584">
        <v>3995</v>
      </c>
      <c r="N34" s="584">
        <v>385</v>
      </c>
      <c r="O34" s="584">
        <v>29310</v>
      </c>
      <c r="P34" s="584">
        <v>152</v>
      </c>
      <c r="Q34" s="584">
        <v>23897</v>
      </c>
      <c r="R34" s="584" t="s">
        <v>60</v>
      </c>
      <c r="S34" s="584">
        <v>5144</v>
      </c>
    </row>
    <row r="35" spans="2:19" ht="12" customHeight="1" x14ac:dyDescent="0.2">
      <c r="B35" s="550"/>
      <c r="C35" s="551" t="s">
        <v>508</v>
      </c>
      <c r="D35" s="551"/>
      <c r="E35" s="583">
        <f t="shared" si="1"/>
        <v>62710</v>
      </c>
      <c r="F35" s="584">
        <v>518</v>
      </c>
      <c r="G35" s="584">
        <v>979</v>
      </c>
      <c r="H35" s="584">
        <v>2071</v>
      </c>
      <c r="I35" s="584">
        <v>2148</v>
      </c>
      <c r="J35" s="584">
        <v>1649</v>
      </c>
      <c r="K35" s="584">
        <v>4806</v>
      </c>
      <c r="L35" s="584">
        <v>1282</v>
      </c>
      <c r="M35" s="584">
        <v>2528</v>
      </c>
      <c r="N35" s="584">
        <v>196</v>
      </c>
      <c r="O35" s="584">
        <v>17654</v>
      </c>
      <c r="P35" s="584">
        <v>132</v>
      </c>
      <c r="Q35" s="584">
        <v>23584</v>
      </c>
      <c r="R35" s="584" t="s">
        <v>60</v>
      </c>
      <c r="S35" s="584">
        <v>5163</v>
      </c>
    </row>
    <row r="36" spans="2:19" ht="12" customHeight="1" x14ac:dyDescent="0.2">
      <c r="B36" s="550"/>
      <c r="C36" s="551" t="s">
        <v>509</v>
      </c>
      <c r="D36" s="551"/>
      <c r="E36" s="583">
        <f t="shared" si="1"/>
        <v>204229</v>
      </c>
      <c r="F36" s="584">
        <v>1378</v>
      </c>
      <c r="G36" s="584">
        <v>3615</v>
      </c>
      <c r="H36" s="584">
        <v>6492</v>
      </c>
      <c r="I36" s="584">
        <v>5275</v>
      </c>
      <c r="J36" s="584">
        <v>6109</v>
      </c>
      <c r="K36" s="584">
        <v>13958</v>
      </c>
      <c r="L36" s="584">
        <v>3293</v>
      </c>
      <c r="M36" s="584">
        <v>58381</v>
      </c>
      <c r="N36" s="584">
        <v>700</v>
      </c>
      <c r="O36" s="584">
        <v>40856</v>
      </c>
      <c r="P36" s="584">
        <v>107</v>
      </c>
      <c r="Q36" s="584">
        <v>57421</v>
      </c>
      <c r="R36" s="584">
        <v>226</v>
      </c>
      <c r="S36" s="584">
        <v>6418</v>
      </c>
    </row>
    <row r="37" spans="2:19" ht="12" customHeight="1" x14ac:dyDescent="0.2">
      <c r="B37" s="550"/>
      <c r="C37" s="551" t="s">
        <v>510</v>
      </c>
      <c r="D37" s="551"/>
      <c r="E37" s="583">
        <f t="shared" si="1"/>
        <v>140270</v>
      </c>
      <c r="F37" s="584">
        <v>607</v>
      </c>
      <c r="G37" s="584">
        <v>1760</v>
      </c>
      <c r="H37" s="584">
        <v>3410</v>
      </c>
      <c r="I37" s="584">
        <v>3137</v>
      </c>
      <c r="J37" s="584">
        <v>3618</v>
      </c>
      <c r="K37" s="584">
        <v>7630</v>
      </c>
      <c r="L37" s="584">
        <v>1671</v>
      </c>
      <c r="M37" s="584">
        <v>2924</v>
      </c>
      <c r="N37" s="584">
        <v>284</v>
      </c>
      <c r="O37" s="584">
        <v>28388</v>
      </c>
      <c r="P37" s="584">
        <v>4</v>
      </c>
      <c r="Q37" s="584">
        <v>50395</v>
      </c>
      <c r="R37" s="584">
        <v>21</v>
      </c>
      <c r="S37" s="584">
        <v>36421</v>
      </c>
    </row>
    <row r="38" spans="2:19" ht="12" customHeight="1" x14ac:dyDescent="0.2">
      <c r="B38" s="550"/>
      <c r="C38" s="551" t="s">
        <v>511</v>
      </c>
      <c r="D38" s="551"/>
      <c r="E38" s="583">
        <f t="shared" si="1"/>
        <v>165623</v>
      </c>
      <c r="F38" s="584">
        <v>1077</v>
      </c>
      <c r="G38" s="584">
        <v>2816</v>
      </c>
      <c r="H38" s="584">
        <v>4421</v>
      </c>
      <c r="I38" s="584">
        <v>6042</v>
      </c>
      <c r="J38" s="584">
        <v>6055</v>
      </c>
      <c r="K38" s="584">
        <v>13458</v>
      </c>
      <c r="L38" s="584">
        <v>3495</v>
      </c>
      <c r="M38" s="584">
        <v>13376</v>
      </c>
      <c r="N38" s="584">
        <v>746</v>
      </c>
      <c r="O38" s="584">
        <v>25694</v>
      </c>
      <c r="P38" s="584">
        <v>67</v>
      </c>
      <c r="Q38" s="584">
        <v>78183</v>
      </c>
      <c r="R38" s="584" t="s">
        <v>60</v>
      </c>
      <c r="S38" s="584">
        <v>10193</v>
      </c>
    </row>
    <row r="39" spans="2:19" ht="12" customHeight="1" x14ac:dyDescent="0.2">
      <c r="B39" s="550"/>
      <c r="C39" s="551" t="s">
        <v>512</v>
      </c>
      <c r="D39" s="551"/>
      <c r="E39" s="583">
        <f t="shared" si="1"/>
        <v>7014</v>
      </c>
      <c r="F39" s="584">
        <v>29</v>
      </c>
      <c r="G39" s="584">
        <v>45</v>
      </c>
      <c r="H39" s="584">
        <v>153</v>
      </c>
      <c r="I39" s="584">
        <v>136</v>
      </c>
      <c r="J39" s="584">
        <v>248</v>
      </c>
      <c r="K39" s="584">
        <v>524</v>
      </c>
      <c r="L39" s="584">
        <v>132</v>
      </c>
      <c r="M39" s="584">
        <v>991</v>
      </c>
      <c r="N39" s="584">
        <v>31</v>
      </c>
      <c r="O39" s="584">
        <v>1384</v>
      </c>
      <c r="P39" s="584">
        <v>40</v>
      </c>
      <c r="Q39" s="584">
        <v>2212</v>
      </c>
      <c r="R39" s="584" t="s">
        <v>60</v>
      </c>
      <c r="S39" s="584">
        <v>1089</v>
      </c>
    </row>
    <row r="40" spans="2:19" ht="12" customHeight="1" x14ac:dyDescent="0.2">
      <c r="B40" s="550"/>
      <c r="C40" s="551" t="s">
        <v>514</v>
      </c>
      <c r="D40" s="551"/>
      <c r="E40" s="583">
        <f t="shared" si="1"/>
        <v>2160</v>
      </c>
      <c r="F40" s="584">
        <v>62</v>
      </c>
      <c r="G40" s="584">
        <v>32</v>
      </c>
      <c r="H40" s="584">
        <v>27</v>
      </c>
      <c r="I40" s="584">
        <v>49</v>
      </c>
      <c r="J40" s="584">
        <v>122</v>
      </c>
      <c r="K40" s="584">
        <v>191</v>
      </c>
      <c r="L40" s="584">
        <v>43</v>
      </c>
      <c r="M40" s="584">
        <v>173</v>
      </c>
      <c r="N40" s="584">
        <v>12</v>
      </c>
      <c r="O40" s="584">
        <v>1449</v>
      </c>
      <c r="P40" s="584" t="s">
        <v>60</v>
      </c>
      <c r="Q40" s="584" t="s">
        <v>60</v>
      </c>
      <c r="R40" s="584" t="s">
        <v>60</v>
      </c>
      <c r="S40" s="584" t="s">
        <v>60</v>
      </c>
    </row>
    <row r="41" spans="2:19" ht="12" customHeight="1" x14ac:dyDescent="0.2">
      <c r="B41" s="550"/>
      <c r="C41" s="551" t="s">
        <v>515</v>
      </c>
      <c r="D41" s="551"/>
      <c r="E41" s="583">
        <f t="shared" si="1"/>
        <v>91215</v>
      </c>
      <c r="F41" s="584">
        <v>236</v>
      </c>
      <c r="G41" s="584">
        <v>831</v>
      </c>
      <c r="H41" s="584">
        <v>1327</v>
      </c>
      <c r="I41" s="584">
        <v>1650</v>
      </c>
      <c r="J41" s="584">
        <v>1392</v>
      </c>
      <c r="K41" s="584">
        <v>2747</v>
      </c>
      <c r="L41" s="584">
        <v>713</v>
      </c>
      <c r="M41" s="584">
        <v>1356</v>
      </c>
      <c r="N41" s="584">
        <v>190</v>
      </c>
      <c r="O41" s="584">
        <v>20621</v>
      </c>
      <c r="P41" s="584">
        <v>320</v>
      </c>
      <c r="Q41" s="584">
        <v>42328</v>
      </c>
      <c r="R41" s="584" t="s">
        <v>60</v>
      </c>
      <c r="S41" s="584">
        <v>17504</v>
      </c>
    </row>
    <row r="42" spans="2:19" ht="12" customHeight="1" x14ac:dyDescent="0.2">
      <c r="B42" s="550"/>
      <c r="C42" s="567" t="s">
        <v>516</v>
      </c>
      <c r="D42" s="551"/>
      <c r="E42" s="583">
        <f t="shared" si="1"/>
        <v>118320</v>
      </c>
      <c r="F42" s="584">
        <v>1903</v>
      </c>
      <c r="G42" s="584">
        <v>5707</v>
      </c>
      <c r="H42" s="584">
        <v>7609</v>
      </c>
      <c r="I42" s="584">
        <v>8243</v>
      </c>
      <c r="J42" s="584">
        <v>8877</v>
      </c>
      <c r="K42" s="584">
        <v>4439</v>
      </c>
      <c r="L42" s="584">
        <v>635</v>
      </c>
      <c r="M42" s="584">
        <v>10780</v>
      </c>
      <c r="N42" s="584">
        <v>1269</v>
      </c>
      <c r="O42" s="584">
        <v>13944</v>
      </c>
      <c r="P42" s="584" t="s">
        <v>145</v>
      </c>
      <c r="Q42" s="584">
        <v>49757</v>
      </c>
      <c r="R42" s="584" t="s">
        <v>145</v>
      </c>
      <c r="S42" s="584">
        <v>5157</v>
      </c>
    </row>
    <row r="43" spans="2:19" ht="12" customHeight="1" x14ac:dyDescent="0.2">
      <c r="B43" s="550"/>
      <c r="C43" s="551" t="s">
        <v>517</v>
      </c>
      <c r="D43" s="551"/>
      <c r="E43" s="583">
        <f t="shared" si="1"/>
        <v>14529</v>
      </c>
      <c r="F43" s="584">
        <v>18</v>
      </c>
      <c r="G43" s="584">
        <v>322</v>
      </c>
      <c r="H43" s="584">
        <v>677</v>
      </c>
      <c r="I43" s="584">
        <v>482</v>
      </c>
      <c r="J43" s="584">
        <v>470</v>
      </c>
      <c r="K43" s="584">
        <v>532</v>
      </c>
      <c r="L43" s="584">
        <v>106</v>
      </c>
      <c r="M43" s="584">
        <v>1135</v>
      </c>
      <c r="N43" s="584">
        <v>102</v>
      </c>
      <c r="O43" s="584">
        <v>7518</v>
      </c>
      <c r="P43" s="584">
        <v>127</v>
      </c>
      <c r="Q43" s="584">
        <v>1780</v>
      </c>
      <c r="R43" s="584">
        <v>20</v>
      </c>
      <c r="S43" s="584">
        <v>1240</v>
      </c>
    </row>
    <row r="44" spans="2:19" x14ac:dyDescent="0.2">
      <c r="B44" s="550"/>
      <c r="C44" s="551" t="s">
        <v>518</v>
      </c>
      <c r="D44" s="551"/>
      <c r="E44" s="583">
        <f t="shared" si="1"/>
        <v>210527</v>
      </c>
      <c r="F44" s="584">
        <v>1814</v>
      </c>
      <c r="G44" s="584">
        <v>3674</v>
      </c>
      <c r="H44" s="584">
        <v>5256</v>
      </c>
      <c r="I44" s="584">
        <v>7514</v>
      </c>
      <c r="J44" s="584">
        <v>6976</v>
      </c>
      <c r="K44" s="584">
        <v>15447</v>
      </c>
      <c r="L44" s="584">
        <v>3605</v>
      </c>
      <c r="M44" s="584">
        <v>6016</v>
      </c>
      <c r="N44" s="584">
        <v>990</v>
      </c>
      <c r="O44" s="584">
        <v>57251</v>
      </c>
      <c r="P44" s="584">
        <v>1120</v>
      </c>
      <c r="Q44" s="584">
        <v>80895</v>
      </c>
      <c r="R44" s="584">
        <v>304</v>
      </c>
      <c r="S44" s="584">
        <v>19665</v>
      </c>
    </row>
    <row r="45" spans="2:19" x14ac:dyDescent="0.2">
      <c r="B45" s="550"/>
      <c r="C45" s="551" t="s">
        <v>519</v>
      </c>
      <c r="D45" s="551"/>
      <c r="E45" s="583">
        <f t="shared" si="1"/>
        <v>40870</v>
      </c>
      <c r="F45" s="584">
        <v>256</v>
      </c>
      <c r="G45" s="584">
        <v>365</v>
      </c>
      <c r="H45" s="584">
        <v>798</v>
      </c>
      <c r="I45" s="584">
        <v>910</v>
      </c>
      <c r="J45" s="584">
        <v>989</v>
      </c>
      <c r="K45" s="584">
        <v>1941</v>
      </c>
      <c r="L45" s="584">
        <v>435</v>
      </c>
      <c r="M45" s="584">
        <v>1031</v>
      </c>
      <c r="N45" s="584">
        <v>178</v>
      </c>
      <c r="O45" s="584">
        <v>10710</v>
      </c>
      <c r="P45" s="584">
        <v>13</v>
      </c>
      <c r="Q45" s="584">
        <v>19511</v>
      </c>
      <c r="R45" s="584" t="s">
        <v>145</v>
      </c>
      <c r="S45" s="584">
        <v>3733</v>
      </c>
    </row>
    <row r="46" spans="2:19" x14ac:dyDescent="0.2">
      <c r="B46" s="550"/>
      <c r="C46" s="551" t="s">
        <v>520</v>
      </c>
      <c r="D46" s="551"/>
      <c r="E46" s="583">
        <f t="shared" si="1"/>
        <v>30929</v>
      </c>
      <c r="F46" s="584">
        <v>1233</v>
      </c>
      <c r="G46" s="584">
        <v>515</v>
      </c>
      <c r="H46" s="584">
        <v>1010</v>
      </c>
      <c r="I46" s="584">
        <v>738</v>
      </c>
      <c r="J46" s="584">
        <v>482</v>
      </c>
      <c r="K46" s="584">
        <v>730</v>
      </c>
      <c r="L46" s="584">
        <v>155</v>
      </c>
      <c r="M46" s="584">
        <v>3503</v>
      </c>
      <c r="N46" s="584">
        <v>26</v>
      </c>
      <c r="O46" s="584">
        <v>4048</v>
      </c>
      <c r="P46" s="584">
        <v>192</v>
      </c>
      <c r="Q46" s="584">
        <v>16880</v>
      </c>
      <c r="R46" s="584" t="s">
        <v>60</v>
      </c>
      <c r="S46" s="584">
        <v>1417</v>
      </c>
    </row>
    <row r="47" spans="2:19" ht="13.4" customHeight="1" x14ac:dyDescent="0.2">
      <c r="B47" s="587"/>
      <c r="C47" s="551" t="s">
        <v>521</v>
      </c>
      <c r="D47" s="551"/>
      <c r="E47" s="583">
        <f t="shared" si="1"/>
        <v>83233</v>
      </c>
      <c r="F47" s="584">
        <v>689</v>
      </c>
      <c r="G47" s="584">
        <v>2089</v>
      </c>
      <c r="H47" s="584">
        <v>3497</v>
      </c>
      <c r="I47" s="584">
        <v>3987</v>
      </c>
      <c r="J47" s="584">
        <v>2898</v>
      </c>
      <c r="K47" s="584">
        <v>5140</v>
      </c>
      <c r="L47" s="584">
        <v>1580</v>
      </c>
      <c r="M47" s="584">
        <v>3243</v>
      </c>
      <c r="N47" s="584">
        <v>584</v>
      </c>
      <c r="O47" s="584">
        <v>19025</v>
      </c>
      <c r="P47" s="584">
        <v>320</v>
      </c>
      <c r="Q47" s="584">
        <v>32799</v>
      </c>
      <c r="R47" s="584">
        <v>388</v>
      </c>
      <c r="S47" s="584">
        <v>6994</v>
      </c>
    </row>
    <row r="48" spans="2:19" x14ac:dyDescent="0.2">
      <c r="B48" s="588"/>
      <c r="C48" s="571" t="s">
        <v>522</v>
      </c>
      <c r="D48" s="571"/>
      <c r="E48" s="583">
        <f t="shared" si="1"/>
        <v>268247</v>
      </c>
      <c r="F48" s="584">
        <v>2890</v>
      </c>
      <c r="G48" s="584">
        <v>5721</v>
      </c>
      <c r="H48" s="584">
        <v>9750</v>
      </c>
      <c r="I48" s="584">
        <v>10514</v>
      </c>
      <c r="J48" s="584">
        <v>11848</v>
      </c>
      <c r="K48" s="584">
        <v>23046</v>
      </c>
      <c r="L48" s="584">
        <v>6562</v>
      </c>
      <c r="M48" s="584">
        <v>26314</v>
      </c>
      <c r="N48" s="584">
        <v>1131</v>
      </c>
      <c r="O48" s="584">
        <v>53183</v>
      </c>
      <c r="P48" s="584">
        <v>86</v>
      </c>
      <c r="Q48" s="584">
        <v>79932</v>
      </c>
      <c r="R48" s="584" t="s">
        <v>60</v>
      </c>
      <c r="S48" s="584">
        <v>37270</v>
      </c>
    </row>
    <row r="49" spans="2:19" x14ac:dyDescent="0.2">
      <c r="E49" s="586"/>
      <c r="F49" s="586"/>
      <c r="G49" s="586"/>
      <c r="H49" s="586"/>
      <c r="I49" s="586"/>
      <c r="J49" s="586"/>
      <c r="K49" s="586"/>
      <c r="L49" s="586"/>
      <c r="M49" s="586"/>
      <c r="N49" s="586"/>
      <c r="O49" s="586"/>
      <c r="P49" s="586"/>
      <c r="Q49" s="586"/>
      <c r="R49" s="586"/>
      <c r="S49" s="586"/>
    </row>
    <row r="50" spans="2:19" x14ac:dyDescent="0.2">
      <c r="B50" s="15" t="s">
        <v>523</v>
      </c>
      <c r="C50" s="15"/>
      <c r="D50" s="15"/>
      <c r="E50" s="589"/>
      <c r="F50" s="15"/>
      <c r="G50" s="15"/>
      <c r="P50" s="586"/>
    </row>
    <row r="51" spans="2:19" x14ac:dyDescent="0.2">
      <c r="B51" s="15" t="s">
        <v>533</v>
      </c>
      <c r="C51" s="15"/>
      <c r="D51" s="15"/>
      <c r="E51" s="15"/>
      <c r="F51" s="15"/>
      <c r="G51" s="15"/>
      <c r="H51" s="15"/>
      <c r="P51" s="586"/>
    </row>
    <row r="52" spans="2:19" x14ac:dyDescent="0.2">
      <c r="B52" s="15" t="s">
        <v>534</v>
      </c>
      <c r="C52" s="15"/>
      <c r="D52" s="15"/>
      <c r="E52" s="15"/>
      <c r="F52" s="15"/>
      <c r="G52" s="15"/>
      <c r="H52" s="15"/>
      <c r="I52" s="15"/>
      <c r="J52" s="15"/>
      <c r="K52" s="15"/>
      <c r="L52" s="15"/>
      <c r="M52" s="15"/>
      <c r="N52" s="15"/>
    </row>
    <row r="53" spans="2:19" x14ac:dyDescent="0.2">
      <c r="B53" s="15" t="s">
        <v>535</v>
      </c>
      <c r="C53" s="15"/>
      <c r="D53" s="15"/>
      <c r="E53" s="15"/>
      <c r="F53" s="15"/>
      <c r="G53" s="15"/>
      <c r="H53" s="15"/>
    </row>
    <row r="54" spans="2:19" x14ac:dyDescent="0.2">
      <c r="B54" s="15" t="s">
        <v>536</v>
      </c>
      <c r="C54" s="15"/>
      <c r="D54" s="15"/>
      <c r="E54" s="15"/>
      <c r="F54" s="15"/>
      <c r="G54" s="15"/>
    </row>
    <row r="55" spans="2:19" x14ac:dyDescent="0.2">
      <c r="B55" s="15" t="s">
        <v>537</v>
      </c>
      <c r="D55" s="15"/>
      <c r="F55" s="15"/>
      <c r="G55" s="15"/>
      <c r="H55" s="15"/>
    </row>
    <row r="56" spans="2:19" x14ac:dyDescent="0.2">
      <c r="B56" s="15" t="s">
        <v>538</v>
      </c>
      <c r="D56" s="15"/>
      <c r="E56" s="15"/>
      <c r="F56" s="15"/>
      <c r="G56" s="15"/>
      <c r="H56" s="15"/>
    </row>
    <row r="57" spans="2:19" x14ac:dyDescent="0.2">
      <c r="E57" s="586"/>
      <c r="F57" s="586"/>
      <c r="G57" s="586"/>
      <c r="H57" s="586"/>
      <c r="I57" s="586"/>
      <c r="J57" s="586"/>
      <c r="K57" s="586"/>
      <c r="L57" s="586"/>
      <c r="M57" s="586"/>
      <c r="N57" s="586"/>
      <c r="O57" s="586"/>
      <c r="P57" s="586"/>
      <c r="Q57" s="586"/>
      <c r="R57" s="586"/>
      <c r="S57" s="586"/>
    </row>
  </sheetData>
  <sheetProtection selectLockedCells="1" selectUnlockedCells="1"/>
  <mergeCells count="3">
    <mergeCell ref="B3:D3"/>
    <mergeCell ref="B5:D5"/>
    <mergeCell ref="B6:D6"/>
  </mergeCells>
  <phoneticPr fontId="7"/>
  <pageMargins left="0.19652777777777777" right="0.19652777777777777" top="0.98402777777777772" bottom="0.59027777777777779" header="0.51180555555555551" footer="0.51180555555555551"/>
  <pageSetup paperSize="9" scale="76" firstPageNumber="0" orientation="landscape" horizontalDpi="300" verticalDpi="300" r:id="rId1"/>
  <headerFooter alignWithMargins="0">
    <oddHeader>&amp;L&amp;F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57CB-ED23-4EF6-814B-F4B907C5B77B}">
  <sheetPr>
    <pageSetUpPr fitToPage="1"/>
  </sheetPr>
  <dimension ref="B1:M57"/>
  <sheetViews>
    <sheetView zoomScaleNormal="100" workbookViewId="0"/>
  </sheetViews>
  <sheetFormatPr defaultColWidth="9" defaultRowHeight="12" x14ac:dyDescent="0.2"/>
  <cols>
    <col min="1" max="1" width="2.6328125" style="57" customWidth="1"/>
    <col min="2" max="2" width="1.90625" style="57" customWidth="1"/>
    <col min="3" max="3" width="20.6328125" style="57" customWidth="1"/>
    <col min="4" max="4" width="2.453125" style="57" customWidth="1"/>
    <col min="5" max="5" width="14.453125" style="590" bestFit="1" customWidth="1"/>
    <col min="6" max="6" width="10.26953125" style="590" bestFit="1" customWidth="1"/>
    <col min="7" max="7" width="8.453125" style="590" bestFit="1" customWidth="1"/>
    <col min="8" max="8" width="6.90625" style="57" bestFit="1" customWidth="1"/>
    <col min="9" max="9" width="10.36328125" style="590" bestFit="1" customWidth="1"/>
    <col min="10" max="10" width="8.453125" style="590" bestFit="1" customWidth="1"/>
    <col min="11" max="12" width="6.90625" style="590" bestFit="1" customWidth="1"/>
    <col min="13" max="13" width="8.26953125" style="590" bestFit="1" customWidth="1"/>
    <col min="14" max="14" width="9.453125" style="57" customWidth="1"/>
    <col min="15" max="15" width="9.90625" style="57" customWidth="1"/>
    <col min="16" max="16" width="10.453125" style="57" customWidth="1"/>
    <col min="17" max="17" width="9.453125" style="57" customWidth="1"/>
    <col min="18" max="19" width="9.08984375" style="57" customWidth="1"/>
    <col min="20" max="20" width="11.453125" style="57" customWidth="1"/>
    <col min="21" max="21" width="10.453125" style="57" customWidth="1"/>
    <col min="22" max="22" width="9.08984375" style="57" customWidth="1"/>
    <col min="23" max="23" width="9.453125" style="57" customWidth="1"/>
    <col min="24" max="24" width="10.7265625" style="57" customWidth="1"/>
    <col min="25" max="25" width="10.36328125" style="57" customWidth="1"/>
    <col min="26" max="27" width="9.08984375" style="57" customWidth="1"/>
    <col min="28" max="256" width="9" style="57"/>
    <col min="257" max="257" width="2.6328125" style="57" customWidth="1"/>
    <col min="258" max="258" width="1.90625" style="57" customWidth="1"/>
    <col min="259" max="259" width="20.6328125" style="57" customWidth="1"/>
    <col min="260" max="260" width="2.453125" style="57" customWidth="1"/>
    <col min="261" max="261" width="14.453125" style="57" bestFit="1" customWidth="1"/>
    <col min="262" max="262" width="10.26953125" style="57" bestFit="1" customWidth="1"/>
    <col min="263" max="263" width="8.453125" style="57" bestFit="1" customWidth="1"/>
    <col min="264" max="264" width="6.90625" style="57" bestFit="1" customWidth="1"/>
    <col min="265" max="265" width="10.36328125" style="57" bestFit="1" customWidth="1"/>
    <col min="266" max="266" width="8.453125" style="57" bestFit="1" customWidth="1"/>
    <col min="267" max="268" width="6.90625" style="57" bestFit="1" customWidth="1"/>
    <col min="269" max="269" width="8.26953125" style="57" bestFit="1" customWidth="1"/>
    <col min="270" max="270" width="9.453125" style="57" customWidth="1"/>
    <col min="271" max="271" width="9.90625" style="57" customWidth="1"/>
    <col min="272" max="272" width="10.453125" style="57" customWidth="1"/>
    <col min="273" max="273" width="9.453125" style="57" customWidth="1"/>
    <col min="274" max="275" width="9.08984375" style="57" customWidth="1"/>
    <col min="276" max="276" width="11.453125" style="57" customWidth="1"/>
    <col min="277" max="277" width="10.453125" style="57" customWidth="1"/>
    <col min="278" max="278" width="9.08984375" style="57" customWidth="1"/>
    <col min="279" max="279" width="9.453125" style="57" customWidth="1"/>
    <col min="280" max="280" width="10.7265625" style="57" customWidth="1"/>
    <col min="281" max="281" width="10.36328125" style="57" customWidth="1"/>
    <col min="282" max="283" width="9.08984375" style="57" customWidth="1"/>
    <col min="284" max="512" width="9" style="57"/>
    <col min="513" max="513" width="2.6328125" style="57" customWidth="1"/>
    <col min="514" max="514" width="1.90625" style="57" customWidth="1"/>
    <col min="515" max="515" width="20.6328125" style="57" customWidth="1"/>
    <col min="516" max="516" width="2.453125" style="57" customWidth="1"/>
    <col min="517" max="517" width="14.453125" style="57" bestFit="1" customWidth="1"/>
    <col min="518" max="518" width="10.26953125" style="57" bestFit="1" customWidth="1"/>
    <col min="519" max="519" width="8.453125" style="57" bestFit="1" customWidth="1"/>
    <col min="520" max="520" width="6.90625" style="57" bestFit="1" customWidth="1"/>
    <col min="521" max="521" width="10.36328125" style="57" bestFit="1" customWidth="1"/>
    <col min="522" max="522" width="8.453125" style="57" bestFit="1" customWidth="1"/>
    <col min="523" max="524" width="6.90625" style="57" bestFit="1" customWidth="1"/>
    <col min="525" max="525" width="8.26953125" style="57" bestFit="1" customWidth="1"/>
    <col min="526" max="526" width="9.453125" style="57" customWidth="1"/>
    <col min="527" max="527" width="9.90625" style="57" customWidth="1"/>
    <col min="528" max="528" width="10.453125" style="57" customWidth="1"/>
    <col min="529" max="529" width="9.453125" style="57" customWidth="1"/>
    <col min="530" max="531" width="9.08984375" style="57" customWidth="1"/>
    <col min="532" max="532" width="11.453125" style="57" customWidth="1"/>
    <col min="533" max="533" width="10.453125" style="57" customWidth="1"/>
    <col min="534" max="534" width="9.08984375" style="57" customWidth="1"/>
    <col min="535" max="535" width="9.453125" style="57" customWidth="1"/>
    <col min="536" max="536" width="10.7265625" style="57" customWidth="1"/>
    <col min="537" max="537" width="10.36328125" style="57" customWidth="1"/>
    <col min="538" max="539" width="9.08984375" style="57" customWidth="1"/>
    <col min="540" max="768" width="9" style="57"/>
    <col min="769" max="769" width="2.6328125" style="57" customWidth="1"/>
    <col min="770" max="770" width="1.90625" style="57" customWidth="1"/>
    <col min="771" max="771" width="20.6328125" style="57" customWidth="1"/>
    <col min="772" max="772" width="2.453125" style="57" customWidth="1"/>
    <col min="773" max="773" width="14.453125" style="57" bestFit="1" customWidth="1"/>
    <col min="774" max="774" width="10.26953125" style="57" bestFit="1" customWidth="1"/>
    <col min="775" max="775" width="8.453125" style="57" bestFit="1" customWidth="1"/>
    <col min="776" max="776" width="6.90625" style="57" bestFit="1" customWidth="1"/>
    <col min="777" max="777" width="10.36328125" style="57" bestFit="1" customWidth="1"/>
    <col min="778" max="778" width="8.453125" style="57" bestFit="1" customWidth="1"/>
    <col min="779" max="780" width="6.90625" style="57" bestFit="1" customWidth="1"/>
    <col min="781" max="781" width="8.26953125" style="57" bestFit="1" customWidth="1"/>
    <col min="782" max="782" width="9.453125" style="57" customWidth="1"/>
    <col min="783" max="783" width="9.90625" style="57" customWidth="1"/>
    <col min="784" max="784" width="10.453125" style="57" customWidth="1"/>
    <col min="785" max="785" width="9.453125" style="57" customWidth="1"/>
    <col min="786" max="787" width="9.08984375" style="57" customWidth="1"/>
    <col min="788" max="788" width="11.453125" style="57" customWidth="1"/>
    <col min="789" max="789" width="10.453125" style="57" customWidth="1"/>
    <col min="790" max="790" width="9.08984375" style="57" customWidth="1"/>
    <col min="791" max="791" width="9.453125" style="57" customWidth="1"/>
    <col min="792" max="792" width="10.7265625" style="57" customWidth="1"/>
    <col min="793" max="793" width="10.36328125" style="57" customWidth="1"/>
    <col min="794" max="795" width="9.08984375" style="57" customWidth="1"/>
    <col min="796" max="1024" width="9" style="57"/>
    <col min="1025" max="1025" width="2.6328125" style="57" customWidth="1"/>
    <col min="1026" max="1026" width="1.90625" style="57" customWidth="1"/>
    <col min="1027" max="1027" width="20.6328125" style="57" customWidth="1"/>
    <col min="1028" max="1028" width="2.453125" style="57" customWidth="1"/>
    <col min="1029" max="1029" width="14.453125" style="57" bestFit="1" customWidth="1"/>
    <col min="1030" max="1030" width="10.26953125" style="57" bestFit="1" customWidth="1"/>
    <col min="1031" max="1031" width="8.453125" style="57" bestFit="1" customWidth="1"/>
    <col min="1032" max="1032" width="6.90625" style="57" bestFit="1" customWidth="1"/>
    <col min="1033" max="1033" width="10.36328125" style="57" bestFit="1" customWidth="1"/>
    <col min="1034" max="1034" width="8.453125" style="57" bestFit="1" customWidth="1"/>
    <col min="1035" max="1036" width="6.90625" style="57" bestFit="1" customWidth="1"/>
    <col min="1037" max="1037" width="8.26953125" style="57" bestFit="1" customWidth="1"/>
    <col min="1038" max="1038" width="9.453125" style="57" customWidth="1"/>
    <col min="1039" max="1039" width="9.90625" style="57" customWidth="1"/>
    <col min="1040" max="1040" width="10.453125" style="57" customWidth="1"/>
    <col min="1041" max="1041" width="9.453125" style="57" customWidth="1"/>
    <col min="1042" max="1043" width="9.08984375" style="57" customWidth="1"/>
    <col min="1044" max="1044" width="11.453125" style="57" customWidth="1"/>
    <col min="1045" max="1045" width="10.453125" style="57" customWidth="1"/>
    <col min="1046" max="1046" width="9.08984375" style="57" customWidth="1"/>
    <col min="1047" max="1047" width="9.453125" style="57" customWidth="1"/>
    <col min="1048" max="1048" width="10.7265625" style="57" customWidth="1"/>
    <col min="1049" max="1049" width="10.36328125" style="57" customWidth="1"/>
    <col min="1050" max="1051" width="9.08984375" style="57" customWidth="1"/>
    <col min="1052" max="1280" width="9" style="57"/>
    <col min="1281" max="1281" width="2.6328125" style="57" customWidth="1"/>
    <col min="1282" max="1282" width="1.90625" style="57" customWidth="1"/>
    <col min="1283" max="1283" width="20.6328125" style="57" customWidth="1"/>
    <col min="1284" max="1284" width="2.453125" style="57" customWidth="1"/>
    <col min="1285" max="1285" width="14.453125" style="57" bestFit="1" customWidth="1"/>
    <col min="1286" max="1286" width="10.26953125" style="57" bestFit="1" customWidth="1"/>
    <col min="1287" max="1287" width="8.453125" style="57" bestFit="1" customWidth="1"/>
    <col min="1288" max="1288" width="6.90625" style="57" bestFit="1" customWidth="1"/>
    <col min="1289" max="1289" width="10.36328125" style="57" bestFit="1" customWidth="1"/>
    <col min="1290" max="1290" width="8.453125" style="57" bestFit="1" customWidth="1"/>
    <col min="1291" max="1292" width="6.90625" style="57" bestFit="1" customWidth="1"/>
    <col min="1293" max="1293" width="8.26953125" style="57" bestFit="1" customWidth="1"/>
    <col min="1294" max="1294" width="9.453125" style="57" customWidth="1"/>
    <col min="1295" max="1295" width="9.90625" style="57" customWidth="1"/>
    <col min="1296" max="1296" width="10.453125" style="57" customWidth="1"/>
    <col min="1297" max="1297" width="9.453125" style="57" customWidth="1"/>
    <col min="1298" max="1299" width="9.08984375" style="57" customWidth="1"/>
    <col min="1300" max="1300" width="11.453125" style="57" customWidth="1"/>
    <col min="1301" max="1301" width="10.453125" style="57" customWidth="1"/>
    <col min="1302" max="1302" width="9.08984375" style="57" customWidth="1"/>
    <col min="1303" max="1303" width="9.453125" style="57" customWidth="1"/>
    <col min="1304" max="1304" width="10.7265625" style="57" customWidth="1"/>
    <col min="1305" max="1305" width="10.36328125" style="57" customWidth="1"/>
    <col min="1306" max="1307" width="9.08984375" style="57" customWidth="1"/>
    <col min="1308" max="1536" width="9" style="57"/>
    <col min="1537" max="1537" width="2.6328125" style="57" customWidth="1"/>
    <col min="1538" max="1538" width="1.90625" style="57" customWidth="1"/>
    <col min="1539" max="1539" width="20.6328125" style="57" customWidth="1"/>
    <col min="1540" max="1540" width="2.453125" style="57" customWidth="1"/>
    <col min="1541" max="1541" width="14.453125" style="57" bestFit="1" customWidth="1"/>
    <col min="1542" max="1542" width="10.26953125" style="57" bestFit="1" customWidth="1"/>
    <col min="1543" max="1543" width="8.453125" style="57" bestFit="1" customWidth="1"/>
    <col min="1544" max="1544" width="6.90625" style="57" bestFit="1" customWidth="1"/>
    <col min="1545" max="1545" width="10.36328125" style="57" bestFit="1" customWidth="1"/>
    <col min="1546" max="1546" width="8.453125" style="57" bestFit="1" customWidth="1"/>
    <col min="1547" max="1548" width="6.90625" style="57" bestFit="1" customWidth="1"/>
    <col min="1549" max="1549" width="8.26953125" style="57" bestFit="1" customWidth="1"/>
    <col min="1550" max="1550" width="9.453125" style="57" customWidth="1"/>
    <col min="1551" max="1551" width="9.90625" style="57" customWidth="1"/>
    <col min="1552" max="1552" width="10.453125" style="57" customWidth="1"/>
    <col min="1553" max="1553" width="9.453125" style="57" customWidth="1"/>
    <col min="1554" max="1555" width="9.08984375" style="57" customWidth="1"/>
    <col min="1556" max="1556" width="11.453125" style="57" customWidth="1"/>
    <col min="1557" max="1557" width="10.453125" style="57" customWidth="1"/>
    <col min="1558" max="1558" width="9.08984375" style="57" customWidth="1"/>
    <col min="1559" max="1559" width="9.453125" style="57" customWidth="1"/>
    <col min="1560" max="1560" width="10.7265625" style="57" customWidth="1"/>
    <col min="1561" max="1561" width="10.36328125" style="57" customWidth="1"/>
    <col min="1562" max="1563" width="9.08984375" style="57" customWidth="1"/>
    <col min="1564" max="1792" width="9" style="57"/>
    <col min="1793" max="1793" width="2.6328125" style="57" customWidth="1"/>
    <col min="1794" max="1794" width="1.90625" style="57" customWidth="1"/>
    <col min="1795" max="1795" width="20.6328125" style="57" customWidth="1"/>
    <col min="1796" max="1796" width="2.453125" style="57" customWidth="1"/>
    <col min="1797" max="1797" width="14.453125" style="57" bestFit="1" customWidth="1"/>
    <col min="1798" max="1798" width="10.26953125" style="57" bestFit="1" customWidth="1"/>
    <col min="1799" max="1799" width="8.453125" style="57" bestFit="1" customWidth="1"/>
    <col min="1800" max="1800" width="6.90625" style="57" bestFit="1" customWidth="1"/>
    <col min="1801" max="1801" width="10.36328125" style="57" bestFit="1" customWidth="1"/>
    <col min="1802" max="1802" width="8.453125" style="57" bestFit="1" customWidth="1"/>
    <col min="1803" max="1804" width="6.90625" style="57" bestFit="1" customWidth="1"/>
    <col min="1805" max="1805" width="8.26953125" style="57" bestFit="1" customWidth="1"/>
    <col min="1806" max="1806" width="9.453125" style="57" customWidth="1"/>
    <col min="1807" max="1807" width="9.90625" style="57" customWidth="1"/>
    <col min="1808" max="1808" width="10.453125" style="57" customWidth="1"/>
    <col min="1809" max="1809" width="9.453125" style="57" customWidth="1"/>
    <col min="1810" max="1811" width="9.08984375" style="57" customWidth="1"/>
    <col min="1812" max="1812" width="11.453125" style="57" customWidth="1"/>
    <col min="1813" max="1813" width="10.453125" style="57" customWidth="1"/>
    <col min="1814" max="1814" width="9.08984375" style="57" customWidth="1"/>
    <col min="1815" max="1815" width="9.453125" style="57" customWidth="1"/>
    <col min="1816" max="1816" width="10.7265625" style="57" customWidth="1"/>
    <col min="1817" max="1817" width="10.36328125" style="57" customWidth="1"/>
    <col min="1818" max="1819" width="9.08984375" style="57" customWidth="1"/>
    <col min="1820" max="2048" width="9" style="57"/>
    <col min="2049" max="2049" width="2.6328125" style="57" customWidth="1"/>
    <col min="2050" max="2050" width="1.90625" style="57" customWidth="1"/>
    <col min="2051" max="2051" width="20.6328125" style="57" customWidth="1"/>
    <col min="2052" max="2052" width="2.453125" style="57" customWidth="1"/>
    <col min="2053" max="2053" width="14.453125" style="57" bestFit="1" customWidth="1"/>
    <col min="2054" max="2054" width="10.26953125" style="57" bestFit="1" customWidth="1"/>
    <col min="2055" max="2055" width="8.453125" style="57" bestFit="1" customWidth="1"/>
    <col min="2056" max="2056" width="6.90625" style="57" bestFit="1" customWidth="1"/>
    <col min="2057" max="2057" width="10.36328125" style="57" bestFit="1" customWidth="1"/>
    <col min="2058" max="2058" width="8.453125" style="57" bestFit="1" customWidth="1"/>
    <col min="2059" max="2060" width="6.90625" style="57" bestFit="1" customWidth="1"/>
    <col min="2061" max="2061" width="8.26953125" style="57" bestFit="1" customWidth="1"/>
    <col min="2062" max="2062" width="9.453125" style="57" customWidth="1"/>
    <col min="2063" max="2063" width="9.90625" style="57" customWidth="1"/>
    <col min="2064" max="2064" width="10.453125" style="57" customWidth="1"/>
    <col min="2065" max="2065" width="9.453125" style="57" customWidth="1"/>
    <col min="2066" max="2067" width="9.08984375" style="57" customWidth="1"/>
    <col min="2068" max="2068" width="11.453125" style="57" customWidth="1"/>
    <col min="2069" max="2069" width="10.453125" style="57" customWidth="1"/>
    <col min="2070" max="2070" width="9.08984375" style="57" customWidth="1"/>
    <col min="2071" max="2071" width="9.453125" style="57" customWidth="1"/>
    <col min="2072" max="2072" width="10.7265625" style="57" customWidth="1"/>
    <col min="2073" max="2073" width="10.36328125" style="57" customWidth="1"/>
    <col min="2074" max="2075" width="9.08984375" style="57" customWidth="1"/>
    <col min="2076" max="2304" width="9" style="57"/>
    <col min="2305" max="2305" width="2.6328125" style="57" customWidth="1"/>
    <col min="2306" max="2306" width="1.90625" style="57" customWidth="1"/>
    <col min="2307" max="2307" width="20.6328125" style="57" customWidth="1"/>
    <col min="2308" max="2308" width="2.453125" style="57" customWidth="1"/>
    <col min="2309" max="2309" width="14.453125" style="57" bestFit="1" customWidth="1"/>
    <col min="2310" max="2310" width="10.26953125" style="57" bestFit="1" customWidth="1"/>
    <col min="2311" max="2311" width="8.453125" style="57" bestFit="1" customWidth="1"/>
    <col min="2312" max="2312" width="6.90625" style="57" bestFit="1" customWidth="1"/>
    <col min="2313" max="2313" width="10.36328125" style="57" bestFit="1" customWidth="1"/>
    <col min="2314" max="2314" width="8.453125" style="57" bestFit="1" customWidth="1"/>
    <col min="2315" max="2316" width="6.90625" style="57" bestFit="1" customWidth="1"/>
    <col min="2317" max="2317" width="8.26953125" style="57" bestFit="1" customWidth="1"/>
    <col min="2318" max="2318" width="9.453125" style="57" customWidth="1"/>
    <col min="2319" max="2319" width="9.90625" style="57" customWidth="1"/>
    <col min="2320" max="2320" width="10.453125" style="57" customWidth="1"/>
    <col min="2321" max="2321" width="9.453125" style="57" customWidth="1"/>
    <col min="2322" max="2323" width="9.08984375" style="57" customWidth="1"/>
    <col min="2324" max="2324" width="11.453125" style="57" customWidth="1"/>
    <col min="2325" max="2325" width="10.453125" style="57" customWidth="1"/>
    <col min="2326" max="2326" width="9.08984375" style="57" customWidth="1"/>
    <col min="2327" max="2327" width="9.453125" style="57" customWidth="1"/>
    <col min="2328" max="2328" width="10.7265625" style="57" customWidth="1"/>
    <col min="2329" max="2329" width="10.36328125" style="57" customWidth="1"/>
    <col min="2330" max="2331" width="9.08984375" style="57" customWidth="1"/>
    <col min="2332" max="2560" width="9" style="57"/>
    <col min="2561" max="2561" width="2.6328125" style="57" customWidth="1"/>
    <col min="2562" max="2562" width="1.90625" style="57" customWidth="1"/>
    <col min="2563" max="2563" width="20.6328125" style="57" customWidth="1"/>
    <col min="2564" max="2564" width="2.453125" style="57" customWidth="1"/>
    <col min="2565" max="2565" width="14.453125" style="57" bestFit="1" customWidth="1"/>
    <col min="2566" max="2566" width="10.26953125" style="57" bestFit="1" customWidth="1"/>
    <col min="2567" max="2567" width="8.453125" style="57" bestFit="1" customWidth="1"/>
    <col min="2568" max="2568" width="6.90625" style="57" bestFit="1" customWidth="1"/>
    <col min="2569" max="2569" width="10.36328125" style="57" bestFit="1" customWidth="1"/>
    <col min="2570" max="2570" width="8.453125" style="57" bestFit="1" customWidth="1"/>
    <col min="2571" max="2572" width="6.90625" style="57" bestFit="1" customWidth="1"/>
    <col min="2573" max="2573" width="8.26953125" style="57" bestFit="1" customWidth="1"/>
    <col min="2574" max="2574" width="9.453125" style="57" customWidth="1"/>
    <col min="2575" max="2575" width="9.90625" style="57" customWidth="1"/>
    <col min="2576" max="2576" width="10.453125" style="57" customWidth="1"/>
    <col min="2577" max="2577" width="9.453125" style="57" customWidth="1"/>
    <col min="2578" max="2579" width="9.08984375" style="57" customWidth="1"/>
    <col min="2580" max="2580" width="11.453125" style="57" customWidth="1"/>
    <col min="2581" max="2581" width="10.453125" style="57" customWidth="1"/>
    <col min="2582" max="2582" width="9.08984375" style="57" customWidth="1"/>
    <col min="2583" max="2583" width="9.453125" style="57" customWidth="1"/>
    <col min="2584" max="2584" width="10.7265625" style="57" customWidth="1"/>
    <col min="2585" max="2585" width="10.36328125" style="57" customWidth="1"/>
    <col min="2586" max="2587" width="9.08984375" style="57" customWidth="1"/>
    <col min="2588" max="2816" width="9" style="57"/>
    <col min="2817" max="2817" width="2.6328125" style="57" customWidth="1"/>
    <col min="2818" max="2818" width="1.90625" style="57" customWidth="1"/>
    <col min="2819" max="2819" width="20.6328125" style="57" customWidth="1"/>
    <col min="2820" max="2820" width="2.453125" style="57" customWidth="1"/>
    <col min="2821" max="2821" width="14.453125" style="57" bestFit="1" customWidth="1"/>
    <col min="2822" max="2822" width="10.26953125" style="57" bestFit="1" customWidth="1"/>
    <col min="2823" max="2823" width="8.453125" style="57" bestFit="1" customWidth="1"/>
    <col min="2824" max="2824" width="6.90625" style="57" bestFit="1" customWidth="1"/>
    <col min="2825" max="2825" width="10.36328125" style="57" bestFit="1" customWidth="1"/>
    <col min="2826" max="2826" width="8.453125" style="57" bestFit="1" customWidth="1"/>
    <col min="2827" max="2828" width="6.90625" style="57" bestFit="1" customWidth="1"/>
    <col min="2829" max="2829" width="8.26953125" style="57" bestFit="1" customWidth="1"/>
    <col min="2830" max="2830" width="9.453125" style="57" customWidth="1"/>
    <col min="2831" max="2831" width="9.90625" style="57" customWidth="1"/>
    <col min="2832" max="2832" width="10.453125" style="57" customWidth="1"/>
    <col min="2833" max="2833" width="9.453125" style="57" customWidth="1"/>
    <col min="2834" max="2835" width="9.08984375" style="57" customWidth="1"/>
    <col min="2836" max="2836" width="11.453125" style="57" customWidth="1"/>
    <col min="2837" max="2837" width="10.453125" style="57" customWidth="1"/>
    <col min="2838" max="2838" width="9.08984375" style="57" customWidth="1"/>
    <col min="2839" max="2839" width="9.453125" style="57" customWidth="1"/>
    <col min="2840" max="2840" width="10.7265625" style="57" customWidth="1"/>
    <col min="2841" max="2841" width="10.36328125" style="57" customWidth="1"/>
    <col min="2842" max="2843" width="9.08984375" style="57" customWidth="1"/>
    <col min="2844" max="3072" width="9" style="57"/>
    <col min="3073" max="3073" width="2.6328125" style="57" customWidth="1"/>
    <col min="3074" max="3074" width="1.90625" style="57" customWidth="1"/>
    <col min="3075" max="3075" width="20.6328125" style="57" customWidth="1"/>
    <col min="3076" max="3076" width="2.453125" style="57" customWidth="1"/>
    <col min="3077" max="3077" width="14.453125" style="57" bestFit="1" customWidth="1"/>
    <col min="3078" max="3078" width="10.26953125" style="57" bestFit="1" customWidth="1"/>
    <col min="3079" max="3079" width="8.453125" style="57" bestFit="1" customWidth="1"/>
    <col min="3080" max="3080" width="6.90625" style="57" bestFit="1" customWidth="1"/>
    <col min="3081" max="3081" width="10.36328125" style="57" bestFit="1" customWidth="1"/>
    <col min="3082" max="3082" width="8.453125" style="57" bestFit="1" customWidth="1"/>
    <col min="3083" max="3084" width="6.90625" style="57" bestFit="1" customWidth="1"/>
    <col min="3085" max="3085" width="8.26953125" style="57" bestFit="1" customWidth="1"/>
    <col min="3086" max="3086" width="9.453125" style="57" customWidth="1"/>
    <col min="3087" max="3087" width="9.90625" style="57" customWidth="1"/>
    <col min="3088" max="3088" width="10.453125" style="57" customWidth="1"/>
    <col min="3089" max="3089" width="9.453125" style="57" customWidth="1"/>
    <col min="3090" max="3091" width="9.08984375" style="57" customWidth="1"/>
    <col min="3092" max="3092" width="11.453125" style="57" customWidth="1"/>
    <col min="3093" max="3093" width="10.453125" style="57" customWidth="1"/>
    <col min="3094" max="3094" width="9.08984375" style="57" customWidth="1"/>
    <col min="3095" max="3095" width="9.453125" style="57" customWidth="1"/>
    <col min="3096" max="3096" width="10.7265625" style="57" customWidth="1"/>
    <col min="3097" max="3097" width="10.36328125" style="57" customWidth="1"/>
    <col min="3098" max="3099" width="9.08984375" style="57" customWidth="1"/>
    <col min="3100" max="3328" width="9" style="57"/>
    <col min="3329" max="3329" width="2.6328125" style="57" customWidth="1"/>
    <col min="3330" max="3330" width="1.90625" style="57" customWidth="1"/>
    <col min="3331" max="3331" width="20.6328125" style="57" customWidth="1"/>
    <col min="3332" max="3332" width="2.453125" style="57" customWidth="1"/>
    <col min="3333" max="3333" width="14.453125" style="57" bestFit="1" customWidth="1"/>
    <col min="3334" max="3334" width="10.26953125" style="57" bestFit="1" customWidth="1"/>
    <col min="3335" max="3335" width="8.453125" style="57" bestFit="1" customWidth="1"/>
    <col min="3336" max="3336" width="6.90625" style="57" bestFit="1" customWidth="1"/>
    <col min="3337" max="3337" width="10.36328125" style="57" bestFit="1" customWidth="1"/>
    <col min="3338" max="3338" width="8.453125" style="57" bestFit="1" customWidth="1"/>
    <col min="3339" max="3340" width="6.90625" style="57" bestFit="1" customWidth="1"/>
    <col min="3341" max="3341" width="8.26953125" style="57" bestFit="1" customWidth="1"/>
    <col min="3342" max="3342" width="9.453125" style="57" customWidth="1"/>
    <col min="3343" max="3343" width="9.90625" style="57" customWidth="1"/>
    <col min="3344" max="3344" width="10.453125" style="57" customWidth="1"/>
    <col min="3345" max="3345" width="9.453125" style="57" customWidth="1"/>
    <col min="3346" max="3347" width="9.08984375" style="57" customWidth="1"/>
    <col min="3348" max="3348" width="11.453125" style="57" customWidth="1"/>
    <col min="3349" max="3349" width="10.453125" style="57" customWidth="1"/>
    <col min="3350" max="3350" width="9.08984375" style="57" customWidth="1"/>
    <col min="3351" max="3351" width="9.453125" style="57" customWidth="1"/>
    <col min="3352" max="3352" width="10.7265625" style="57" customWidth="1"/>
    <col min="3353" max="3353" width="10.36328125" style="57" customWidth="1"/>
    <col min="3354" max="3355" width="9.08984375" style="57" customWidth="1"/>
    <col min="3356" max="3584" width="9" style="57"/>
    <col min="3585" max="3585" width="2.6328125" style="57" customWidth="1"/>
    <col min="3586" max="3586" width="1.90625" style="57" customWidth="1"/>
    <col min="3587" max="3587" width="20.6328125" style="57" customWidth="1"/>
    <col min="3588" max="3588" width="2.453125" style="57" customWidth="1"/>
    <col min="3589" max="3589" width="14.453125" style="57" bestFit="1" customWidth="1"/>
    <col min="3590" max="3590" width="10.26953125" style="57" bestFit="1" customWidth="1"/>
    <col min="3591" max="3591" width="8.453125" style="57" bestFit="1" customWidth="1"/>
    <col min="3592" max="3592" width="6.90625" style="57" bestFit="1" customWidth="1"/>
    <col min="3593" max="3593" width="10.36328125" style="57" bestFit="1" customWidth="1"/>
    <col min="3594" max="3594" width="8.453125" style="57" bestFit="1" customWidth="1"/>
    <col min="3595" max="3596" width="6.90625" style="57" bestFit="1" customWidth="1"/>
    <col min="3597" max="3597" width="8.26953125" style="57" bestFit="1" customWidth="1"/>
    <col min="3598" max="3598" width="9.453125" style="57" customWidth="1"/>
    <col min="3599" max="3599" width="9.90625" style="57" customWidth="1"/>
    <col min="3600" max="3600" width="10.453125" style="57" customWidth="1"/>
    <col min="3601" max="3601" width="9.453125" style="57" customWidth="1"/>
    <col min="3602" max="3603" width="9.08984375" style="57" customWidth="1"/>
    <col min="3604" max="3604" width="11.453125" style="57" customWidth="1"/>
    <col min="3605" max="3605" width="10.453125" style="57" customWidth="1"/>
    <col min="3606" max="3606" width="9.08984375" style="57" customWidth="1"/>
    <col min="3607" max="3607" width="9.453125" style="57" customWidth="1"/>
    <col min="3608" max="3608" width="10.7265625" style="57" customWidth="1"/>
    <col min="3609" max="3609" width="10.36328125" style="57" customWidth="1"/>
    <col min="3610" max="3611" width="9.08984375" style="57" customWidth="1"/>
    <col min="3612" max="3840" width="9" style="57"/>
    <col min="3841" max="3841" width="2.6328125" style="57" customWidth="1"/>
    <col min="3842" max="3842" width="1.90625" style="57" customWidth="1"/>
    <col min="3843" max="3843" width="20.6328125" style="57" customWidth="1"/>
    <col min="3844" max="3844" width="2.453125" style="57" customWidth="1"/>
    <col min="3845" max="3845" width="14.453125" style="57" bestFit="1" customWidth="1"/>
    <col min="3846" max="3846" width="10.26953125" style="57" bestFit="1" customWidth="1"/>
    <col min="3847" max="3847" width="8.453125" style="57" bestFit="1" customWidth="1"/>
    <col min="3848" max="3848" width="6.90625" style="57" bestFit="1" customWidth="1"/>
    <col min="3849" max="3849" width="10.36328125" style="57" bestFit="1" customWidth="1"/>
    <col min="3850" max="3850" width="8.453125" style="57" bestFit="1" customWidth="1"/>
    <col min="3851" max="3852" width="6.90625" style="57" bestFit="1" customWidth="1"/>
    <col min="3853" max="3853" width="8.26953125" style="57" bestFit="1" customWidth="1"/>
    <col min="3854" max="3854" width="9.453125" style="57" customWidth="1"/>
    <col min="3855" max="3855" width="9.90625" style="57" customWidth="1"/>
    <col min="3856" max="3856" width="10.453125" style="57" customWidth="1"/>
    <col min="3857" max="3857" width="9.453125" style="57" customWidth="1"/>
    <col min="3858" max="3859" width="9.08984375" style="57" customWidth="1"/>
    <col min="3860" max="3860" width="11.453125" style="57" customWidth="1"/>
    <col min="3861" max="3861" width="10.453125" style="57" customWidth="1"/>
    <col min="3862" max="3862" width="9.08984375" style="57" customWidth="1"/>
    <col min="3863" max="3863" width="9.453125" style="57" customWidth="1"/>
    <col min="3864" max="3864" width="10.7265625" style="57" customWidth="1"/>
    <col min="3865" max="3865" width="10.36328125" style="57" customWidth="1"/>
    <col min="3866" max="3867" width="9.08984375" style="57" customWidth="1"/>
    <col min="3868" max="4096" width="9" style="57"/>
    <col min="4097" max="4097" width="2.6328125" style="57" customWidth="1"/>
    <col min="4098" max="4098" width="1.90625" style="57" customWidth="1"/>
    <col min="4099" max="4099" width="20.6328125" style="57" customWidth="1"/>
    <col min="4100" max="4100" width="2.453125" style="57" customWidth="1"/>
    <col min="4101" max="4101" width="14.453125" style="57" bestFit="1" customWidth="1"/>
    <col min="4102" max="4102" width="10.26953125" style="57" bestFit="1" customWidth="1"/>
    <col min="4103" max="4103" width="8.453125" style="57" bestFit="1" customWidth="1"/>
    <col min="4104" max="4104" width="6.90625" style="57" bestFit="1" customWidth="1"/>
    <col min="4105" max="4105" width="10.36328125" style="57" bestFit="1" customWidth="1"/>
    <col min="4106" max="4106" width="8.453125" style="57" bestFit="1" customWidth="1"/>
    <col min="4107" max="4108" width="6.90625" style="57" bestFit="1" customWidth="1"/>
    <col min="4109" max="4109" width="8.26953125" style="57" bestFit="1" customWidth="1"/>
    <col min="4110" max="4110" width="9.453125" style="57" customWidth="1"/>
    <col min="4111" max="4111" width="9.90625" style="57" customWidth="1"/>
    <col min="4112" max="4112" width="10.453125" style="57" customWidth="1"/>
    <col min="4113" max="4113" width="9.453125" style="57" customWidth="1"/>
    <col min="4114" max="4115" width="9.08984375" style="57" customWidth="1"/>
    <col min="4116" max="4116" width="11.453125" style="57" customWidth="1"/>
    <col min="4117" max="4117" width="10.453125" style="57" customWidth="1"/>
    <col min="4118" max="4118" width="9.08984375" style="57" customWidth="1"/>
    <col min="4119" max="4119" width="9.453125" style="57" customWidth="1"/>
    <col min="4120" max="4120" width="10.7265625" style="57" customWidth="1"/>
    <col min="4121" max="4121" width="10.36328125" style="57" customWidth="1"/>
    <col min="4122" max="4123" width="9.08984375" style="57" customWidth="1"/>
    <col min="4124" max="4352" width="9" style="57"/>
    <col min="4353" max="4353" width="2.6328125" style="57" customWidth="1"/>
    <col min="4354" max="4354" width="1.90625" style="57" customWidth="1"/>
    <col min="4355" max="4355" width="20.6328125" style="57" customWidth="1"/>
    <col min="4356" max="4356" width="2.453125" style="57" customWidth="1"/>
    <col min="4357" max="4357" width="14.453125" style="57" bestFit="1" customWidth="1"/>
    <col min="4358" max="4358" width="10.26953125" style="57" bestFit="1" customWidth="1"/>
    <col min="4359" max="4359" width="8.453125" style="57" bestFit="1" customWidth="1"/>
    <col min="4360" max="4360" width="6.90625" style="57" bestFit="1" customWidth="1"/>
    <col min="4361" max="4361" width="10.36328125" style="57" bestFit="1" customWidth="1"/>
    <col min="4362" max="4362" width="8.453125" style="57" bestFit="1" customWidth="1"/>
    <col min="4363" max="4364" width="6.90625" style="57" bestFit="1" customWidth="1"/>
    <col min="4365" max="4365" width="8.26953125" style="57" bestFit="1" customWidth="1"/>
    <col min="4366" max="4366" width="9.453125" style="57" customWidth="1"/>
    <col min="4367" max="4367" width="9.90625" style="57" customWidth="1"/>
    <col min="4368" max="4368" width="10.453125" style="57" customWidth="1"/>
    <col min="4369" max="4369" width="9.453125" style="57" customWidth="1"/>
    <col min="4370" max="4371" width="9.08984375" style="57" customWidth="1"/>
    <col min="4372" max="4372" width="11.453125" style="57" customWidth="1"/>
    <col min="4373" max="4373" width="10.453125" style="57" customWidth="1"/>
    <col min="4374" max="4374" width="9.08984375" style="57" customWidth="1"/>
    <col min="4375" max="4375" width="9.453125" style="57" customWidth="1"/>
    <col min="4376" max="4376" width="10.7265625" style="57" customWidth="1"/>
    <col min="4377" max="4377" width="10.36328125" style="57" customWidth="1"/>
    <col min="4378" max="4379" width="9.08984375" style="57" customWidth="1"/>
    <col min="4380" max="4608" width="9" style="57"/>
    <col min="4609" max="4609" width="2.6328125" style="57" customWidth="1"/>
    <col min="4610" max="4610" width="1.90625" style="57" customWidth="1"/>
    <col min="4611" max="4611" width="20.6328125" style="57" customWidth="1"/>
    <col min="4612" max="4612" width="2.453125" style="57" customWidth="1"/>
    <col min="4613" max="4613" width="14.453125" style="57" bestFit="1" customWidth="1"/>
    <col min="4614" max="4614" width="10.26953125" style="57" bestFit="1" customWidth="1"/>
    <col min="4615" max="4615" width="8.453125" style="57" bestFit="1" customWidth="1"/>
    <col min="4616" max="4616" width="6.90625" style="57" bestFit="1" customWidth="1"/>
    <col min="4617" max="4617" width="10.36328125" style="57" bestFit="1" customWidth="1"/>
    <col min="4618" max="4618" width="8.453125" style="57" bestFit="1" customWidth="1"/>
    <col min="4619" max="4620" width="6.90625" style="57" bestFit="1" customWidth="1"/>
    <col min="4621" max="4621" width="8.26953125" style="57" bestFit="1" customWidth="1"/>
    <col min="4622" max="4622" width="9.453125" style="57" customWidth="1"/>
    <col min="4623" max="4623" width="9.90625" style="57" customWidth="1"/>
    <col min="4624" max="4624" width="10.453125" style="57" customWidth="1"/>
    <col min="4625" max="4625" width="9.453125" style="57" customWidth="1"/>
    <col min="4626" max="4627" width="9.08984375" style="57" customWidth="1"/>
    <col min="4628" max="4628" width="11.453125" style="57" customWidth="1"/>
    <col min="4629" max="4629" width="10.453125" style="57" customWidth="1"/>
    <col min="4630" max="4630" width="9.08984375" style="57" customWidth="1"/>
    <col min="4631" max="4631" width="9.453125" style="57" customWidth="1"/>
    <col min="4632" max="4632" width="10.7265625" style="57" customWidth="1"/>
    <col min="4633" max="4633" width="10.36328125" style="57" customWidth="1"/>
    <col min="4634" max="4635" width="9.08984375" style="57" customWidth="1"/>
    <col min="4636" max="4864" width="9" style="57"/>
    <col min="4865" max="4865" width="2.6328125" style="57" customWidth="1"/>
    <col min="4866" max="4866" width="1.90625" style="57" customWidth="1"/>
    <col min="4867" max="4867" width="20.6328125" style="57" customWidth="1"/>
    <col min="4868" max="4868" width="2.453125" style="57" customWidth="1"/>
    <col min="4869" max="4869" width="14.453125" style="57" bestFit="1" customWidth="1"/>
    <col min="4870" max="4870" width="10.26953125" style="57" bestFit="1" customWidth="1"/>
    <col min="4871" max="4871" width="8.453125" style="57" bestFit="1" customWidth="1"/>
    <col min="4872" max="4872" width="6.90625" style="57" bestFit="1" customWidth="1"/>
    <col min="4873" max="4873" width="10.36328125" style="57" bestFit="1" customWidth="1"/>
    <col min="4874" max="4874" width="8.453125" style="57" bestFit="1" customWidth="1"/>
    <col min="4875" max="4876" width="6.90625" style="57" bestFit="1" customWidth="1"/>
    <col min="4877" max="4877" width="8.26953125" style="57" bestFit="1" customWidth="1"/>
    <col min="4878" max="4878" width="9.453125" style="57" customWidth="1"/>
    <col min="4879" max="4879" width="9.90625" style="57" customWidth="1"/>
    <col min="4880" max="4880" width="10.453125" style="57" customWidth="1"/>
    <col min="4881" max="4881" width="9.453125" style="57" customWidth="1"/>
    <col min="4882" max="4883" width="9.08984375" style="57" customWidth="1"/>
    <col min="4884" max="4884" width="11.453125" style="57" customWidth="1"/>
    <col min="4885" max="4885" width="10.453125" style="57" customWidth="1"/>
    <col min="4886" max="4886" width="9.08984375" style="57" customWidth="1"/>
    <col min="4887" max="4887" width="9.453125" style="57" customWidth="1"/>
    <col min="4888" max="4888" width="10.7265625" style="57" customWidth="1"/>
    <col min="4889" max="4889" width="10.36328125" style="57" customWidth="1"/>
    <col min="4890" max="4891" width="9.08984375" style="57" customWidth="1"/>
    <col min="4892" max="5120" width="9" style="57"/>
    <col min="5121" max="5121" width="2.6328125" style="57" customWidth="1"/>
    <col min="5122" max="5122" width="1.90625" style="57" customWidth="1"/>
    <col min="5123" max="5123" width="20.6328125" style="57" customWidth="1"/>
    <col min="5124" max="5124" width="2.453125" style="57" customWidth="1"/>
    <col min="5125" max="5125" width="14.453125" style="57" bestFit="1" customWidth="1"/>
    <col min="5126" max="5126" width="10.26953125" style="57" bestFit="1" customWidth="1"/>
    <col min="5127" max="5127" width="8.453125" style="57" bestFit="1" customWidth="1"/>
    <col min="5128" max="5128" width="6.90625" style="57" bestFit="1" customWidth="1"/>
    <col min="5129" max="5129" width="10.36328125" style="57" bestFit="1" customWidth="1"/>
    <col min="5130" max="5130" width="8.453125" style="57" bestFit="1" customWidth="1"/>
    <col min="5131" max="5132" width="6.90625" style="57" bestFit="1" customWidth="1"/>
    <col min="5133" max="5133" width="8.26953125" style="57" bestFit="1" customWidth="1"/>
    <col min="5134" max="5134" width="9.453125" style="57" customWidth="1"/>
    <col min="5135" max="5135" width="9.90625" style="57" customWidth="1"/>
    <col min="5136" max="5136" width="10.453125" style="57" customWidth="1"/>
    <col min="5137" max="5137" width="9.453125" style="57" customWidth="1"/>
    <col min="5138" max="5139" width="9.08984375" style="57" customWidth="1"/>
    <col min="5140" max="5140" width="11.453125" style="57" customWidth="1"/>
    <col min="5141" max="5141" width="10.453125" style="57" customWidth="1"/>
    <col min="5142" max="5142" width="9.08984375" style="57" customWidth="1"/>
    <col min="5143" max="5143" width="9.453125" style="57" customWidth="1"/>
    <col min="5144" max="5144" width="10.7265625" style="57" customWidth="1"/>
    <col min="5145" max="5145" width="10.36328125" style="57" customWidth="1"/>
    <col min="5146" max="5147" width="9.08984375" style="57" customWidth="1"/>
    <col min="5148" max="5376" width="9" style="57"/>
    <col min="5377" max="5377" width="2.6328125" style="57" customWidth="1"/>
    <col min="5378" max="5378" width="1.90625" style="57" customWidth="1"/>
    <col min="5379" max="5379" width="20.6328125" style="57" customWidth="1"/>
    <col min="5380" max="5380" width="2.453125" style="57" customWidth="1"/>
    <col min="5381" max="5381" width="14.453125" style="57" bestFit="1" customWidth="1"/>
    <col min="5382" max="5382" width="10.26953125" style="57" bestFit="1" customWidth="1"/>
    <col min="5383" max="5383" width="8.453125" style="57" bestFit="1" customWidth="1"/>
    <col min="5384" max="5384" width="6.90625" style="57" bestFit="1" customWidth="1"/>
    <col min="5385" max="5385" width="10.36328125" style="57" bestFit="1" customWidth="1"/>
    <col min="5386" max="5386" width="8.453125" style="57" bestFit="1" customWidth="1"/>
    <col min="5387" max="5388" width="6.90625" style="57" bestFit="1" customWidth="1"/>
    <col min="5389" max="5389" width="8.26953125" style="57" bestFit="1" customWidth="1"/>
    <col min="5390" max="5390" width="9.453125" style="57" customWidth="1"/>
    <col min="5391" max="5391" width="9.90625" style="57" customWidth="1"/>
    <col min="5392" max="5392" width="10.453125" style="57" customWidth="1"/>
    <col min="5393" max="5393" width="9.453125" style="57" customWidth="1"/>
    <col min="5394" max="5395" width="9.08984375" style="57" customWidth="1"/>
    <col min="5396" max="5396" width="11.453125" style="57" customWidth="1"/>
    <col min="5397" max="5397" width="10.453125" style="57" customWidth="1"/>
    <col min="5398" max="5398" width="9.08984375" style="57" customWidth="1"/>
    <col min="5399" max="5399" width="9.453125" style="57" customWidth="1"/>
    <col min="5400" max="5400" width="10.7265625" style="57" customWidth="1"/>
    <col min="5401" max="5401" width="10.36328125" style="57" customWidth="1"/>
    <col min="5402" max="5403" width="9.08984375" style="57" customWidth="1"/>
    <col min="5404" max="5632" width="9" style="57"/>
    <col min="5633" max="5633" width="2.6328125" style="57" customWidth="1"/>
    <col min="5634" max="5634" width="1.90625" style="57" customWidth="1"/>
    <col min="5635" max="5635" width="20.6328125" style="57" customWidth="1"/>
    <col min="5636" max="5636" width="2.453125" style="57" customWidth="1"/>
    <col min="5637" max="5637" width="14.453125" style="57" bestFit="1" customWidth="1"/>
    <col min="5638" max="5638" width="10.26953125" style="57" bestFit="1" customWidth="1"/>
    <col min="5639" max="5639" width="8.453125" style="57" bestFit="1" customWidth="1"/>
    <col min="5640" max="5640" width="6.90625" style="57" bestFit="1" customWidth="1"/>
    <col min="5641" max="5641" width="10.36328125" style="57" bestFit="1" customWidth="1"/>
    <col min="5642" max="5642" width="8.453125" style="57" bestFit="1" customWidth="1"/>
    <col min="5643" max="5644" width="6.90625" style="57" bestFit="1" customWidth="1"/>
    <col min="5645" max="5645" width="8.26953125" style="57" bestFit="1" customWidth="1"/>
    <col min="5646" max="5646" width="9.453125" style="57" customWidth="1"/>
    <col min="5647" max="5647" width="9.90625" style="57" customWidth="1"/>
    <col min="5648" max="5648" width="10.453125" style="57" customWidth="1"/>
    <col min="5649" max="5649" width="9.453125" style="57" customWidth="1"/>
    <col min="5650" max="5651" width="9.08984375" style="57" customWidth="1"/>
    <col min="5652" max="5652" width="11.453125" style="57" customWidth="1"/>
    <col min="5653" max="5653" width="10.453125" style="57" customWidth="1"/>
    <col min="5654" max="5654" width="9.08984375" style="57" customWidth="1"/>
    <col min="5655" max="5655" width="9.453125" style="57" customWidth="1"/>
    <col min="5656" max="5656" width="10.7265625" style="57" customWidth="1"/>
    <col min="5657" max="5657" width="10.36328125" style="57" customWidth="1"/>
    <col min="5658" max="5659" width="9.08984375" style="57" customWidth="1"/>
    <col min="5660" max="5888" width="9" style="57"/>
    <col min="5889" max="5889" width="2.6328125" style="57" customWidth="1"/>
    <col min="5890" max="5890" width="1.90625" style="57" customWidth="1"/>
    <col min="5891" max="5891" width="20.6328125" style="57" customWidth="1"/>
    <col min="5892" max="5892" width="2.453125" style="57" customWidth="1"/>
    <col min="5893" max="5893" width="14.453125" style="57" bestFit="1" customWidth="1"/>
    <col min="5894" max="5894" width="10.26953125" style="57" bestFit="1" customWidth="1"/>
    <col min="5895" max="5895" width="8.453125" style="57" bestFit="1" customWidth="1"/>
    <col min="5896" max="5896" width="6.90625" style="57" bestFit="1" customWidth="1"/>
    <col min="5897" max="5897" width="10.36328125" style="57" bestFit="1" customWidth="1"/>
    <col min="5898" max="5898" width="8.453125" style="57" bestFit="1" customWidth="1"/>
    <col min="5899" max="5900" width="6.90625" style="57" bestFit="1" customWidth="1"/>
    <col min="5901" max="5901" width="8.26953125" style="57" bestFit="1" customWidth="1"/>
    <col min="5902" max="5902" width="9.453125" style="57" customWidth="1"/>
    <col min="5903" max="5903" width="9.90625" style="57" customWidth="1"/>
    <col min="5904" max="5904" width="10.453125" style="57" customWidth="1"/>
    <col min="5905" max="5905" width="9.453125" style="57" customWidth="1"/>
    <col min="5906" max="5907" width="9.08984375" style="57" customWidth="1"/>
    <col min="5908" max="5908" width="11.453125" style="57" customWidth="1"/>
    <col min="5909" max="5909" width="10.453125" style="57" customWidth="1"/>
    <col min="5910" max="5910" width="9.08984375" style="57" customWidth="1"/>
    <col min="5911" max="5911" width="9.453125" style="57" customWidth="1"/>
    <col min="5912" max="5912" width="10.7265625" style="57" customWidth="1"/>
    <col min="5913" max="5913" width="10.36328125" style="57" customWidth="1"/>
    <col min="5914" max="5915" width="9.08984375" style="57" customWidth="1"/>
    <col min="5916" max="6144" width="9" style="57"/>
    <col min="6145" max="6145" width="2.6328125" style="57" customWidth="1"/>
    <col min="6146" max="6146" width="1.90625" style="57" customWidth="1"/>
    <col min="6147" max="6147" width="20.6328125" style="57" customWidth="1"/>
    <col min="6148" max="6148" width="2.453125" style="57" customWidth="1"/>
    <col min="6149" max="6149" width="14.453125" style="57" bestFit="1" customWidth="1"/>
    <col min="6150" max="6150" width="10.26953125" style="57" bestFit="1" customWidth="1"/>
    <col min="6151" max="6151" width="8.453125" style="57" bestFit="1" customWidth="1"/>
    <col min="6152" max="6152" width="6.90625" style="57" bestFit="1" customWidth="1"/>
    <col min="6153" max="6153" width="10.36328125" style="57" bestFit="1" customWidth="1"/>
    <col min="6154" max="6154" width="8.453125" style="57" bestFit="1" customWidth="1"/>
    <col min="6155" max="6156" width="6.90625" style="57" bestFit="1" customWidth="1"/>
    <col min="6157" max="6157" width="8.26953125" style="57" bestFit="1" customWidth="1"/>
    <col min="6158" max="6158" width="9.453125" style="57" customWidth="1"/>
    <col min="6159" max="6159" width="9.90625" style="57" customWidth="1"/>
    <col min="6160" max="6160" width="10.453125" style="57" customWidth="1"/>
    <col min="6161" max="6161" width="9.453125" style="57" customWidth="1"/>
    <col min="6162" max="6163" width="9.08984375" style="57" customWidth="1"/>
    <col min="6164" max="6164" width="11.453125" style="57" customWidth="1"/>
    <col min="6165" max="6165" width="10.453125" style="57" customWidth="1"/>
    <col min="6166" max="6166" width="9.08984375" style="57" customWidth="1"/>
    <col min="6167" max="6167" width="9.453125" style="57" customWidth="1"/>
    <col min="6168" max="6168" width="10.7265625" style="57" customWidth="1"/>
    <col min="6169" max="6169" width="10.36328125" style="57" customWidth="1"/>
    <col min="6170" max="6171" width="9.08984375" style="57" customWidth="1"/>
    <col min="6172" max="6400" width="9" style="57"/>
    <col min="6401" max="6401" width="2.6328125" style="57" customWidth="1"/>
    <col min="6402" max="6402" width="1.90625" style="57" customWidth="1"/>
    <col min="6403" max="6403" width="20.6328125" style="57" customWidth="1"/>
    <col min="6404" max="6404" width="2.453125" style="57" customWidth="1"/>
    <col min="6405" max="6405" width="14.453125" style="57" bestFit="1" customWidth="1"/>
    <col min="6406" max="6406" width="10.26953125" style="57" bestFit="1" customWidth="1"/>
    <col min="6407" max="6407" width="8.453125" style="57" bestFit="1" customWidth="1"/>
    <col min="6408" max="6408" width="6.90625" style="57" bestFit="1" customWidth="1"/>
    <col min="6409" max="6409" width="10.36328125" style="57" bestFit="1" customWidth="1"/>
    <col min="6410" max="6410" width="8.453125" style="57" bestFit="1" customWidth="1"/>
    <col min="6411" max="6412" width="6.90625" style="57" bestFit="1" customWidth="1"/>
    <col min="6413" max="6413" width="8.26953125" style="57" bestFit="1" customWidth="1"/>
    <col min="6414" max="6414" width="9.453125" style="57" customWidth="1"/>
    <col min="6415" max="6415" width="9.90625" style="57" customWidth="1"/>
    <col min="6416" max="6416" width="10.453125" style="57" customWidth="1"/>
    <col min="6417" max="6417" width="9.453125" style="57" customWidth="1"/>
    <col min="6418" max="6419" width="9.08984375" style="57" customWidth="1"/>
    <col min="6420" max="6420" width="11.453125" style="57" customWidth="1"/>
    <col min="6421" max="6421" width="10.453125" style="57" customWidth="1"/>
    <col min="6422" max="6422" width="9.08984375" style="57" customWidth="1"/>
    <col min="6423" max="6423" width="9.453125" style="57" customWidth="1"/>
    <col min="6424" max="6424" width="10.7265625" style="57" customWidth="1"/>
    <col min="6425" max="6425" width="10.36328125" style="57" customWidth="1"/>
    <col min="6426" max="6427" width="9.08984375" style="57" customWidth="1"/>
    <col min="6428" max="6656" width="9" style="57"/>
    <col min="6657" max="6657" width="2.6328125" style="57" customWidth="1"/>
    <col min="6658" max="6658" width="1.90625" style="57" customWidth="1"/>
    <col min="6659" max="6659" width="20.6328125" style="57" customWidth="1"/>
    <col min="6660" max="6660" width="2.453125" style="57" customWidth="1"/>
    <col min="6661" max="6661" width="14.453125" style="57" bestFit="1" customWidth="1"/>
    <col min="6662" max="6662" width="10.26953125" style="57" bestFit="1" customWidth="1"/>
    <col min="6663" max="6663" width="8.453125" style="57" bestFit="1" customWidth="1"/>
    <col min="6664" max="6664" width="6.90625" style="57" bestFit="1" customWidth="1"/>
    <col min="6665" max="6665" width="10.36328125" style="57" bestFit="1" customWidth="1"/>
    <col min="6666" max="6666" width="8.453125" style="57" bestFit="1" customWidth="1"/>
    <col min="6667" max="6668" width="6.90625" style="57" bestFit="1" customWidth="1"/>
    <col min="6669" max="6669" width="8.26953125" style="57" bestFit="1" customWidth="1"/>
    <col min="6670" max="6670" width="9.453125" style="57" customWidth="1"/>
    <col min="6671" max="6671" width="9.90625" style="57" customWidth="1"/>
    <col min="6672" max="6672" width="10.453125" style="57" customWidth="1"/>
    <col min="6673" max="6673" width="9.453125" style="57" customWidth="1"/>
    <col min="6674" max="6675" width="9.08984375" style="57" customWidth="1"/>
    <col min="6676" max="6676" width="11.453125" style="57" customWidth="1"/>
    <col min="6677" max="6677" width="10.453125" style="57" customWidth="1"/>
    <col min="6678" max="6678" width="9.08984375" style="57" customWidth="1"/>
    <col min="6679" max="6679" width="9.453125" style="57" customWidth="1"/>
    <col min="6680" max="6680" width="10.7265625" style="57" customWidth="1"/>
    <col min="6681" max="6681" width="10.36328125" style="57" customWidth="1"/>
    <col min="6682" max="6683" width="9.08984375" style="57" customWidth="1"/>
    <col min="6684" max="6912" width="9" style="57"/>
    <col min="6913" max="6913" width="2.6328125" style="57" customWidth="1"/>
    <col min="6914" max="6914" width="1.90625" style="57" customWidth="1"/>
    <col min="6915" max="6915" width="20.6328125" style="57" customWidth="1"/>
    <col min="6916" max="6916" width="2.453125" style="57" customWidth="1"/>
    <col min="6917" max="6917" width="14.453125" style="57" bestFit="1" customWidth="1"/>
    <col min="6918" max="6918" width="10.26953125" style="57" bestFit="1" customWidth="1"/>
    <col min="6919" max="6919" width="8.453125" style="57" bestFit="1" customWidth="1"/>
    <col min="6920" max="6920" width="6.90625" style="57" bestFit="1" customWidth="1"/>
    <col min="6921" max="6921" width="10.36328125" style="57" bestFit="1" customWidth="1"/>
    <col min="6922" max="6922" width="8.453125" style="57" bestFit="1" customWidth="1"/>
    <col min="6923" max="6924" width="6.90625" style="57" bestFit="1" customWidth="1"/>
    <col min="6925" max="6925" width="8.26953125" style="57" bestFit="1" customWidth="1"/>
    <col min="6926" max="6926" width="9.453125" style="57" customWidth="1"/>
    <col min="6927" max="6927" width="9.90625" style="57" customWidth="1"/>
    <col min="6928" max="6928" width="10.453125" style="57" customWidth="1"/>
    <col min="6929" max="6929" width="9.453125" style="57" customWidth="1"/>
    <col min="6930" max="6931" width="9.08984375" style="57" customWidth="1"/>
    <col min="6932" max="6932" width="11.453125" style="57" customWidth="1"/>
    <col min="6933" max="6933" width="10.453125" style="57" customWidth="1"/>
    <col min="6934" max="6934" width="9.08984375" style="57" customWidth="1"/>
    <col min="6935" max="6935" width="9.453125" style="57" customWidth="1"/>
    <col min="6936" max="6936" width="10.7265625" style="57" customWidth="1"/>
    <col min="6937" max="6937" width="10.36328125" style="57" customWidth="1"/>
    <col min="6938" max="6939" width="9.08984375" style="57" customWidth="1"/>
    <col min="6940" max="7168" width="9" style="57"/>
    <col min="7169" max="7169" width="2.6328125" style="57" customWidth="1"/>
    <col min="7170" max="7170" width="1.90625" style="57" customWidth="1"/>
    <col min="7171" max="7171" width="20.6328125" style="57" customWidth="1"/>
    <col min="7172" max="7172" width="2.453125" style="57" customWidth="1"/>
    <col min="7173" max="7173" width="14.453125" style="57" bestFit="1" customWidth="1"/>
    <col min="7174" max="7174" width="10.26953125" style="57" bestFit="1" customWidth="1"/>
    <col min="7175" max="7175" width="8.453125" style="57" bestFit="1" customWidth="1"/>
    <col min="7176" max="7176" width="6.90625" style="57" bestFit="1" customWidth="1"/>
    <col min="7177" max="7177" width="10.36328125" style="57" bestFit="1" customWidth="1"/>
    <col min="7178" max="7178" width="8.453125" style="57" bestFit="1" customWidth="1"/>
    <col min="7179" max="7180" width="6.90625" style="57" bestFit="1" customWidth="1"/>
    <col min="7181" max="7181" width="8.26953125" style="57" bestFit="1" customWidth="1"/>
    <col min="7182" max="7182" width="9.453125" style="57" customWidth="1"/>
    <col min="7183" max="7183" width="9.90625" style="57" customWidth="1"/>
    <col min="7184" max="7184" width="10.453125" style="57" customWidth="1"/>
    <col min="7185" max="7185" width="9.453125" style="57" customWidth="1"/>
    <col min="7186" max="7187" width="9.08984375" style="57" customWidth="1"/>
    <col min="7188" max="7188" width="11.453125" style="57" customWidth="1"/>
    <col min="7189" max="7189" width="10.453125" style="57" customWidth="1"/>
    <col min="7190" max="7190" width="9.08984375" style="57" customWidth="1"/>
    <col min="7191" max="7191" width="9.453125" style="57" customWidth="1"/>
    <col min="7192" max="7192" width="10.7265625" style="57" customWidth="1"/>
    <col min="7193" max="7193" width="10.36328125" style="57" customWidth="1"/>
    <col min="7194" max="7195" width="9.08984375" style="57" customWidth="1"/>
    <col min="7196" max="7424" width="9" style="57"/>
    <col min="7425" max="7425" width="2.6328125" style="57" customWidth="1"/>
    <col min="7426" max="7426" width="1.90625" style="57" customWidth="1"/>
    <col min="7427" max="7427" width="20.6328125" style="57" customWidth="1"/>
    <col min="7428" max="7428" width="2.453125" style="57" customWidth="1"/>
    <col min="7429" max="7429" width="14.453125" style="57" bestFit="1" customWidth="1"/>
    <col min="7430" max="7430" width="10.26953125" style="57" bestFit="1" customWidth="1"/>
    <col min="7431" max="7431" width="8.453125" style="57" bestFit="1" customWidth="1"/>
    <col min="7432" max="7432" width="6.90625" style="57" bestFit="1" customWidth="1"/>
    <col min="7433" max="7433" width="10.36328125" style="57" bestFit="1" customWidth="1"/>
    <col min="7434" max="7434" width="8.453125" style="57" bestFit="1" customWidth="1"/>
    <col min="7435" max="7436" width="6.90625" style="57" bestFit="1" customWidth="1"/>
    <col min="7437" max="7437" width="8.26953125" style="57" bestFit="1" customWidth="1"/>
    <col min="7438" max="7438" width="9.453125" style="57" customWidth="1"/>
    <col min="7439" max="7439" width="9.90625" style="57" customWidth="1"/>
    <col min="7440" max="7440" width="10.453125" style="57" customWidth="1"/>
    <col min="7441" max="7441" width="9.453125" style="57" customWidth="1"/>
    <col min="7442" max="7443" width="9.08984375" style="57" customWidth="1"/>
    <col min="7444" max="7444" width="11.453125" style="57" customWidth="1"/>
    <col min="7445" max="7445" width="10.453125" style="57" customWidth="1"/>
    <col min="7446" max="7446" width="9.08984375" style="57" customWidth="1"/>
    <col min="7447" max="7447" width="9.453125" style="57" customWidth="1"/>
    <col min="7448" max="7448" width="10.7265625" style="57" customWidth="1"/>
    <col min="7449" max="7449" width="10.36328125" style="57" customWidth="1"/>
    <col min="7450" max="7451" width="9.08984375" style="57" customWidth="1"/>
    <col min="7452" max="7680" width="9" style="57"/>
    <col min="7681" max="7681" width="2.6328125" style="57" customWidth="1"/>
    <col min="7682" max="7682" width="1.90625" style="57" customWidth="1"/>
    <col min="7683" max="7683" width="20.6328125" style="57" customWidth="1"/>
    <col min="7684" max="7684" width="2.453125" style="57" customWidth="1"/>
    <col min="7685" max="7685" width="14.453125" style="57" bestFit="1" customWidth="1"/>
    <col min="7686" max="7686" width="10.26953125" style="57" bestFit="1" customWidth="1"/>
    <col min="7687" max="7687" width="8.453125" style="57" bestFit="1" customWidth="1"/>
    <col min="7688" max="7688" width="6.90625" style="57" bestFit="1" customWidth="1"/>
    <col min="7689" max="7689" width="10.36328125" style="57" bestFit="1" customWidth="1"/>
    <col min="7690" max="7690" width="8.453125" style="57" bestFit="1" customWidth="1"/>
    <col min="7691" max="7692" width="6.90625" style="57" bestFit="1" customWidth="1"/>
    <col min="7693" max="7693" width="8.26953125" style="57" bestFit="1" customWidth="1"/>
    <col min="7694" max="7694" width="9.453125" style="57" customWidth="1"/>
    <col min="7695" max="7695" width="9.90625" style="57" customWidth="1"/>
    <col min="7696" max="7696" width="10.453125" style="57" customWidth="1"/>
    <col min="7697" max="7697" width="9.453125" style="57" customWidth="1"/>
    <col min="7698" max="7699" width="9.08984375" style="57" customWidth="1"/>
    <col min="7700" max="7700" width="11.453125" style="57" customWidth="1"/>
    <col min="7701" max="7701" width="10.453125" style="57" customWidth="1"/>
    <col min="7702" max="7702" width="9.08984375" style="57" customWidth="1"/>
    <col min="7703" max="7703" width="9.453125" style="57" customWidth="1"/>
    <col min="7704" max="7704" width="10.7265625" style="57" customWidth="1"/>
    <col min="7705" max="7705" width="10.36328125" style="57" customWidth="1"/>
    <col min="7706" max="7707" width="9.08984375" style="57" customWidth="1"/>
    <col min="7708" max="7936" width="9" style="57"/>
    <col min="7937" max="7937" width="2.6328125" style="57" customWidth="1"/>
    <col min="7938" max="7938" width="1.90625" style="57" customWidth="1"/>
    <col min="7939" max="7939" width="20.6328125" style="57" customWidth="1"/>
    <col min="7940" max="7940" width="2.453125" style="57" customWidth="1"/>
    <col min="7941" max="7941" width="14.453125" style="57" bestFit="1" customWidth="1"/>
    <col min="7942" max="7942" width="10.26953125" style="57" bestFit="1" customWidth="1"/>
    <col min="7943" max="7943" width="8.453125" style="57" bestFit="1" customWidth="1"/>
    <col min="7944" max="7944" width="6.90625" style="57" bestFit="1" customWidth="1"/>
    <col min="7945" max="7945" width="10.36328125" style="57" bestFit="1" customWidth="1"/>
    <col min="7946" max="7946" width="8.453125" style="57" bestFit="1" customWidth="1"/>
    <col min="7947" max="7948" width="6.90625" style="57" bestFit="1" customWidth="1"/>
    <col min="7949" max="7949" width="8.26953125" style="57" bestFit="1" customWidth="1"/>
    <col min="7950" max="7950" width="9.453125" style="57" customWidth="1"/>
    <col min="7951" max="7951" width="9.90625" style="57" customWidth="1"/>
    <col min="7952" max="7952" width="10.453125" style="57" customWidth="1"/>
    <col min="7953" max="7953" width="9.453125" style="57" customWidth="1"/>
    <col min="7954" max="7955" width="9.08984375" style="57" customWidth="1"/>
    <col min="7956" max="7956" width="11.453125" style="57" customWidth="1"/>
    <col min="7957" max="7957" width="10.453125" style="57" customWidth="1"/>
    <col min="7958" max="7958" width="9.08984375" style="57" customWidth="1"/>
    <col min="7959" max="7959" width="9.453125" style="57" customWidth="1"/>
    <col min="7960" max="7960" width="10.7265625" style="57" customWidth="1"/>
    <col min="7961" max="7961" width="10.36328125" style="57" customWidth="1"/>
    <col min="7962" max="7963" width="9.08984375" style="57" customWidth="1"/>
    <col min="7964" max="8192" width="9" style="57"/>
    <col min="8193" max="8193" width="2.6328125" style="57" customWidth="1"/>
    <col min="8194" max="8194" width="1.90625" style="57" customWidth="1"/>
    <col min="8195" max="8195" width="20.6328125" style="57" customWidth="1"/>
    <col min="8196" max="8196" width="2.453125" style="57" customWidth="1"/>
    <col min="8197" max="8197" width="14.453125" style="57" bestFit="1" customWidth="1"/>
    <col min="8198" max="8198" width="10.26953125" style="57" bestFit="1" customWidth="1"/>
    <col min="8199" max="8199" width="8.453125" style="57" bestFit="1" customWidth="1"/>
    <col min="8200" max="8200" width="6.90625" style="57" bestFit="1" customWidth="1"/>
    <col min="8201" max="8201" width="10.36328125" style="57" bestFit="1" customWidth="1"/>
    <col min="8202" max="8202" width="8.453125" style="57" bestFit="1" customWidth="1"/>
    <col min="8203" max="8204" width="6.90625" style="57" bestFit="1" customWidth="1"/>
    <col min="8205" max="8205" width="8.26953125" style="57" bestFit="1" customWidth="1"/>
    <col min="8206" max="8206" width="9.453125" style="57" customWidth="1"/>
    <col min="8207" max="8207" width="9.90625" style="57" customWidth="1"/>
    <col min="8208" max="8208" width="10.453125" style="57" customWidth="1"/>
    <col min="8209" max="8209" width="9.453125" style="57" customWidth="1"/>
    <col min="8210" max="8211" width="9.08984375" style="57" customWidth="1"/>
    <col min="8212" max="8212" width="11.453125" style="57" customWidth="1"/>
    <col min="8213" max="8213" width="10.453125" style="57" customWidth="1"/>
    <col min="8214" max="8214" width="9.08984375" style="57" customWidth="1"/>
    <col min="8215" max="8215" width="9.453125" style="57" customWidth="1"/>
    <col min="8216" max="8216" width="10.7265625" style="57" customWidth="1"/>
    <col min="8217" max="8217" width="10.36328125" style="57" customWidth="1"/>
    <col min="8218" max="8219" width="9.08984375" style="57" customWidth="1"/>
    <col min="8220" max="8448" width="9" style="57"/>
    <col min="8449" max="8449" width="2.6328125" style="57" customWidth="1"/>
    <col min="8450" max="8450" width="1.90625" style="57" customWidth="1"/>
    <col min="8451" max="8451" width="20.6328125" style="57" customWidth="1"/>
    <col min="8452" max="8452" width="2.453125" style="57" customWidth="1"/>
    <col min="8453" max="8453" width="14.453125" style="57" bestFit="1" customWidth="1"/>
    <col min="8454" max="8454" width="10.26953125" style="57" bestFit="1" customWidth="1"/>
    <col min="8455" max="8455" width="8.453125" style="57" bestFit="1" customWidth="1"/>
    <col min="8456" max="8456" width="6.90625" style="57" bestFit="1" customWidth="1"/>
    <col min="8457" max="8457" width="10.36328125" style="57" bestFit="1" customWidth="1"/>
    <col min="8458" max="8458" width="8.453125" style="57" bestFit="1" customWidth="1"/>
    <col min="8459" max="8460" width="6.90625" style="57" bestFit="1" customWidth="1"/>
    <col min="8461" max="8461" width="8.26953125" style="57" bestFit="1" customWidth="1"/>
    <col min="8462" max="8462" width="9.453125" style="57" customWidth="1"/>
    <col min="8463" max="8463" width="9.90625" style="57" customWidth="1"/>
    <col min="8464" max="8464" width="10.453125" style="57" customWidth="1"/>
    <col min="8465" max="8465" width="9.453125" style="57" customWidth="1"/>
    <col min="8466" max="8467" width="9.08984375" style="57" customWidth="1"/>
    <col min="8468" max="8468" width="11.453125" style="57" customWidth="1"/>
    <col min="8469" max="8469" width="10.453125" style="57" customWidth="1"/>
    <col min="8470" max="8470" width="9.08984375" style="57" customWidth="1"/>
    <col min="8471" max="8471" width="9.453125" style="57" customWidth="1"/>
    <col min="8472" max="8472" width="10.7265625" style="57" customWidth="1"/>
    <col min="8473" max="8473" width="10.36328125" style="57" customWidth="1"/>
    <col min="8474" max="8475" width="9.08984375" style="57" customWidth="1"/>
    <col min="8476" max="8704" width="9" style="57"/>
    <col min="8705" max="8705" width="2.6328125" style="57" customWidth="1"/>
    <col min="8706" max="8706" width="1.90625" style="57" customWidth="1"/>
    <col min="8707" max="8707" width="20.6328125" style="57" customWidth="1"/>
    <col min="8708" max="8708" width="2.453125" style="57" customWidth="1"/>
    <col min="8709" max="8709" width="14.453125" style="57" bestFit="1" customWidth="1"/>
    <col min="8710" max="8710" width="10.26953125" style="57" bestFit="1" customWidth="1"/>
    <col min="8711" max="8711" width="8.453125" style="57" bestFit="1" customWidth="1"/>
    <col min="8712" max="8712" width="6.90625" style="57" bestFit="1" customWidth="1"/>
    <col min="8713" max="8713" width="10.36328125" style="57" bestFit="1" customWidth="1"/>
    <col min="8714" max="8714" width="8.453125" style="57" bestFit="1" customWidth="1"/>
    <col min="8715" max="8716" width="6.90625" style="57" bestFit="1" customWidth="1"/>
    <col min="8717" max="8717" width="8.26953125" style="57" bestFit="1" customWidth="1"/>
    <col min="8718" max="8718" width="9.453125" style="57" customWidth="1"/>
    <col min="8719" max="8719" width="9.90625" style="57" customWidth="1"/>
    <col min="8720" max="8720" width="10.453125" style="57" customWidth="1"/>
    <col min="8721" max="8721" width="9.453125" style="57" customWidth="1"/>
    <col min="8722" max="8723" width="9.08984375" style="57" customWidth="1"/>
    <col min="8724" max="8724" width="11.453125" style="57" customWidth="1"/>
    <col min="8725" max="8725" width="10.453125" style="57" customWidth="1"/>
    <col min="8726" max="8726" width="9.08984375" style="57" customWidth="1"/>
    <col min="8727" max="8727" width="9.453125" style="57" customWidth="1"/>
    <col min="8728" max="8728" width="10.7265625" style="57" customWidth="1"/>
    <col min="8729" max="8729" width="10.36328125" style="57" customWidth="1"/>
    <col min="8730" max="8731" width="9.08984375" style="57" customWidth="1"/>
    <col min="8732" max="8960" width="9" style="57"/>
    <col min="8961" max="8961" width="2.6328125" style="57" customWidth="1"/>
    <col min="8962" max="8962" width="1.90625" style="57" customWidth="1"/>
    <col min="8963" max="8963" width="20.6328125" style="57" customWidth="1"/>
    <col min="8964" max="8964" width="2.453125" style="57" customWidth="1"/>
    <col min="8965" max="8965" width="14.453125" style="57" bestFit="1" customWidth="1"/>
    <col min="8966" max="8966" width="10.26953125" style="57" bestFit="1" customWidth="1"/>
    <col min="8967" max="8967" width="8.453125" style="57" bestFit="1" customWidth="1"/>
    <col min="8968" max="8968" width="6.90625" style="57" bestFit="1" customWidth="1"/>
    <col min="8969" max="8969" width="10.36328125" style="57" bestFit="1" customWidth="1"/>
    <col min="8970" max="8970" width="8.453125" style="57" bestFit="1" customWidth="1"/>
    <col min="8971" max="8972" width="6.90625" style="57" bestFit="1" customWidth="1"/>
    <col min="8973" max="8973" width="8.26953125" style="57" bestFit="1" customWidth="1"/>
    <col min="8974" max="8974" width="9.453125" style="57" customWidth="1"/>
    <col min="8975" max="8975" width="9.90625" style="57" customWidth="1"/>
    <col min="8976" max="8976" width="10.453125" style="57" customWidth="1"/>
    <col min="8977" max="8977" width="9.453125" style="57" customWidth="1"/>
    <col min="8978" max="8979" width="9.08984375" style="57" customWidth="1"/>
    <col min="8980" max="8980" width="11.453125" style="57" customWidth="1"/>
    <col min="8981" max="8981" width="10.453125" style="57" customWidth="1"/>
    <col min="8982" max="8982" width="9.08984375" style="57" customWidth="1"/>
    <col min="8983" max="8983" width="9.453125" style="57" customWidth="1"/>
    <col min="8984" max="8984" width="10.7265625" style="57" customWidth="1"/>
    <col min="8985" max="8985" width="10.36328125" style="57" customWidth="1"/>
    <col min="8986" max="8987" width="9.08984375" style="57" customWidth="1"/>
    <col min="8988" max="9216" width="9" style="57"/>
    <col min="9217" max="9217" width="2.6328125" style="57" customWidth="1"/>
    <col min="9218" max="9218" width="1.90625" style="57" customWidth="1"/>
    <col min="9219" max="9219" width="20.6328125" style="57" customWidth="1"/>
    <col min="9220" max="9220" width="2.453125" style="57" customWidth="1"/>
    <col min="9221" max="9221" width="14.453125" style="57" bestFit="1" customWidth="1"/>
    <col min="9222" max="9222" width="10.26953125" style="57" bestFit="1" customWidth="1"/>
    <col min="9223" max="9223" width="8.453125" style="57" bestFit="1" customWidth="1"/>
    <col min="9224" max="9224" width="6.90625" style="57" bestFit="1" customWidth="1"/>
    <col min="9225" max="9225" width="10.36328125" style="57" bestFit="1" customWidth="1"/>
    <col min="9226" max="9226" width="8.453125" style="57" bestFit="1" customWidth="1"/>
    <col min="9227" max="9228" width="6.90625" style="57" bestFit="1" customWidth="1"/>
    <col min="9229" max="9229" width="8.26953125" style="57" bestFit="1" customWidth="1"/>
    <col min="9230" max="9230" width="9.453125" style="57" customWidth="1"/>
    <col min="9231" max="9231" width="9.90625" style="57" customWidth="1"/>
    <col min="9232" max="9232" width="10.453125" style="57" customWidth="1"/>
    <col min="9233" max="9233" width="9.453125" style="57" customWidth="1"/>
    <col min="9234" max="9235" width="9.08984375" style="57" customWidth="1"/>
    <col min="9236" max="9236" width="11.453125" style="57" customWidth="1"/>
    <col min="9237" max="9237" width="10.453125" style="57" customWidth="1"/>
    <col min="9238" max="9238" width="9.08984375" style="57" customWidth="1"/>
    <col min="9239" max="9239" width="9.453125" style="57" customWidth="1"/>
    <col min="9240" max="9240" width="10.7265625" style="57" customWidth="1"/>
    <col min="9241" max="9241" width="10.36328125" style="57" customWidth="1"/>
    <col min="9242" max="9243" width="9.08984375" style="57" customWidth="1"/>
    <col min="9244" max="9472" width="9" style="57"/>
    <col min="9473" max="9473" width="2.6328125" style="57" customWidth="1"/>
    <col min="9474" max="9474" width="1.90625" style="57" customWidth="1"/>
    <col min="9475" max="9475" width="20.6328125" style="57" customWidth="1"/>
    <col min="9476" max="9476" width="2.453125" style="57" customWidth="1"/>
    <col min="9477" max="9477" width="14.453125" style="57" bestFit="1" customWidth="1"/>
    <col min="9478" max="9478" width="10.26953125" style="57" bestFit="1" customWidth="1"/>
    <col min="9479" max="9479" width="8.453125" style="57" bestFit="1" customWidth="1"/>
    <col min="9480" max="9480" width="6.90625" style="57" bestFit="1" customWidth="1"/>
    <col min="9481" max="9481" width="10.36328125" style="57" bestFit="1" customWidth="1"/>
    <col min="9482" max="9482" width="8.453125" style="57" bestFit="1" customWidth="1"/>
    <col min="9483" max="9484" width="6.90625" style="57" bestFit="1" customWidth="1"/>
    <col min="9485" max="9485" width="8.26953125" style="57" bestFit="1" customWidth="1"/>
    <col min="9486" max="9486" width="9.453125" style="57" customWidth="1"/>
    <col min="9487" max="9487" width="9.90625" style="57" customWidth="1"/>
    <col min="9488" max="9488" width="10.453125" style="57" customWidth="1"/>
    <col min="9489" max="9489" width="9.453125" style="57" customWidth="1"/>
    <col min="9490" max="9491" width="9.08984375" style="57" customWidth="1"/>
    <col min="9492" max="9492" width="11.453125" style="57" customWidth="1"/>
    <col min="9493" max="9493" width="10.453125" style="57" customWidth="1"/>
    <col min="9494" max="9494" width="9.08984375" style="57" customWidth="1"/>
    <col min="9495" max="9495" width="9.453125" style="57" customWidth="1"/>
    <col min="9496" max="9496" width="10.7265625" style="57" customWidth="1"/>
    <col min="9497" max="9497" width="10.36328125" style="57" customWidth="1"/>
    <col min="9498" max="9499" width="9.08984375" style="57" customWidth="1"/>
    <col min="9500" max="9728" width="9" style="57"/>
    <col min="9729" max="9729" width="2.6328125" style="57" customWidth="1"/>
    <col min="9730" max="9730" width="1.90625" style="57" customWidth="1"/>
    <col min="9731" max="9731" width="20.6328125" style="57" customWidth="1"/>
    <col min="9732" max="9732" width="2.453125" style="57" customWidth="1"/>
    <col min="9733" max="9733" width="14.453125" style="57" bestFit="1" customWidth="1"/>
    <col min="9734" max="9734" width="10.26953125" style="57" bestFit="1" customWidth="1"/>
    <col min="9735" max="9735" width="8.453125" style="57" bestFit="1" customWidth="1"/>
    <col min="9736" max="9736" width="6.90625" style="57" bestFit="1" customWidth="1"/>
    <col min="9737" max="9737" width="10.36328125" style="57" bestFit="1" customWidth="1"/>
    <col min="9738" max="9738" width="8.453125" style="57" bestFit="1" customWidth="1"/>
    <col min="9739" max="9740" width="6.90625" style="57" bestFit="1" customWidth="1"/>
    <col min="9741" max="9741" width="8.26953125" style="57" bestFit="1" customWidth="1"/>
    <col min="9742" max="9742" width="9.453125" style="57" customWidth="1"/>
    <col min="9743" max="9743" width="9.90625" style="57" customWidth="1"/>
    <col min="9744" max="9744" width="10.453125" style="57" customWidth="1"/>
    <col min="9745" max="9745" width="9.453125" style="57" customWidth="1"/>
    <col min="9746" max="9747" width="9.08984375" style="57" customWidth="1"/>
    <col min="9748" max="9748" width="11.453125" style="57" customWidth="1"/>
    <col min="9749" max="9749" width="10.453125" style="57" customWidth="1"/>
    <col min="9750" max="9750" width="9.08984375" style="57" customWidth="1"/>
    <col min="9751" max="9751" width="9.453125" style="57" customWidth="1"/>
    <col min="9752" max="9752" width="10.7265625" style="57" customWidth="1"/>
    <col min="9753" max="9753" width="10.36328125" style="57" customWidth="1"/>
    <col min="9754" max="9755" width="9.08984375" style="57" customWidth="1"/>
    <col min="9756" max="9984" width="9" style="57"/>
    <col min="9985" max="9985" width="2.6328125" style="57" customWidth="1"/>
    <col min="9986" max="9986" width="1.90625" style="57" customWidth="1"/>
    <col min="9987" max="9987" width="20.6328125" style="57" customWidth="1"/>
    <col min="9988" max="9988" width="2.453125" style="57" customWidth="1"/>
    <col min="9989" max="9989" width="14.453125" style="57" bestFit="1" customWidth="1"/>
    <col min="9990" max="9990" width="10.26953125" style="57" bestFit="1" customWidth="1"/>
    <col min="9991" max="9991" width="8.453125" style="57" bestFit="1" customWidth="1"/>
    <col min="9992" max="9992" width="6.90625" style="57" bestFit="1" customWidth="1"/>
    <col min="9993" max="9993" width="10.36328125" style="57" bestFit="1" customWidth="1"/>
    <col min="9994" max="9994" width="8.453125" style="57" bestFit="1" customWidth="1"/>
    <col min="9995" max="9996" width="6.90625" style="57" bestFit="1" customWidth="1"/>
    <col min="9997" max="9997" width="8.26953125" style="57" bestFit="1" customWidth="1"/>
    <col min="9998" max="9998" width="9.453125" style="57" customWidth="1"/>
    <col min="9999" max="9999" width="9.90625" style="57" customWidth="1"/>
    <col min="10000" max="10000" width="10.453125" style="57" customWidth="1"/>
    <col min="10001" max="10001" width="9.453125" style="57" customWidth="1"/>
    <col min="10002" max="10003" width="9.08984375" style="57" customWidth="1"/>
    <col min="10004" max="10004" width="11.453125" style="57" customWidth="1"/>
    <col min="10005" max="10005" width="10.453125" style="57" customWidth="1"/>
    <col min="10006" max="10006" width="9.08984375" style="57" customWidth="1"/>
    <col min="10007" max="10007" width="9.453125" style="57" customWidth="1"/>
    <col min="10008" max="10008" width="10.7265625" style="57" customWidth="1"/>
    <col min="10009" max="10009" width="10.36328125" style="57" customWidth="1"/>
    <col min="10010" max="10011" width="9.08984375" style="57" customWidth="1"/>
    <col min="10012" max="10240" width="9" style="57"/>
    <col min="10241" max="10241" width="2.6328125" style="57" customWidth="1"/>
    <col min="10242" max="10242" width="1.90625" style="57" customWidth="1"/>
    <col min="10243" max="10243" width="20.6328125" style="57" customWidth="1"/>
    <col min="10244" max="10244" width="2.453125" style="57" customWidth="1"/>
    <col min="10245" max="10245" width="14.453125" style="57" bestFit="1" customWidth="1"/>
    <col min="10246" max="10246" width="10.26953125" style="57" bestFit="1" customWidth="1"/>
    <col min="10247" max="10247" width="8.453125" style="57" bestFit="1" customWidth="1"/>
    <col min="10248" max="10248" width="6.90625" style="57" bestFit="1" customWidth="1"/>
    <col min="10249" max="10249" width="10.36328125" style="57" bestFit="1" customWidth="1"/>
    <col min="10250" max="10250" width="8.453125" style="57" bestFit="1" customWidth="1"/>
    <col min="10251" max="10252" width="6.90625" style="57" bestFit="1" customWidth="1"/>
    <col min="10253" max="10253" width="8.26953125" style="57" bestFit="1" customWidth="1"/>
    <col min="10254" max="10254" width="9.453125" style="57" customWidth="1"/>
    <col min="10255" max="10255" width="9.90625" style="57" customWidth="1"/>
    <col min="10256" max="10256" width="10.453125" style="57" customWidth="1"/>
    <col min="10257" max="10257" width="9.453125" style="57" customWidth="1"/>
    <col min="10258" max="10259" width="9.08984375" style="57" customWidth="1"/>
    <col min="10260" max="10260" width="11.453125" style="57" customWidth="1"/>
    <col min="10261" max="10261" width="10.453125" style="57" customWidth="1"/>
    <col min="10262" max="10262" width="9.08984375" style="57" customWidth="1"/>
    <col min="10263" max="10263" width="9.453125" style="57" customWidth="1"/>
    <col min="10264" max="10264" width="10.7265625" style="57" customWidth="1"/>
    <col min="10265" max="10265" width="10.36328125" style="57" customWidth="1"/>
    <col min="10266" max="10267" width="9.08984375" style="57" customWidth="1"/>
    <col min="10268" max="10496" width="9" style="57"/>
    <col min="10497" max="10497" width="2.6328125" style="57" customWidth="1"/>
    <col min="10498" max="10498" width="1.90625" style="57" customWidth="1"/>
    <col min="10499" max="10499" width="20.6328125" style="57" customWidth="1"/>
    <col min="10500" max="10500" width="2.453125" style="57" customWidth="1"/>
    <col min="10501" max="10501" width="14.453125" style="57" bestFit="1" customWidth="1"/>
    <col min="10502" max="10502" width="10.26953125" style="57" bestFit="1" customWidth="1"/>
    <col min="10503" max="10503" width="8.453125" style="57" bestFit="1" customWidth="1"/>
    <col min="10504" max="10504" width="6.90625" style="57" bestFit="1" customWidth="1"/>
    <col min="10505" max="10505" width="10.36328125" style="57" bestFit="1" customWidth="1"/>
    <col min="10506" max="10506" width="8.453125" style="57" bestFit="1" customWidth="1"/>
    <col min="10507" max="10508" width="6.90625" style="57" bestFit="1" customWidth="1"/>
    <col min="10509" max="10509" width="8.26953125" style="57" bestFit="1" customWidth="1"/>
    <col min="10510" max="10510" width="9.453125" style="57" customWidth="1"/>
    <col min="10511" max="10511" width="9.90625" style="57" customWidth="1"/>
    <col min="10512" max="10512" width="10.453125" style="57" customWidth="1"/>
    <col min="10513" max="10513" width="9.453125" style="57" customWidth="1"/>
    <col min="10514" max="10515" width="9.08984375" style="57" customWidth="1"/>
    <col min="10516" max="10516" width="11.453125" style="57" customWidth="1"/>
    <col min="10517" max="10517" width="10.453125" style="57" customWidth="1"/>
    <col min="10518" max="10518" width="9.08984375" style="57" customWidth="1"/>
    <col min="10519" max="10519" width="9.453125" style="57" customWidth="1"/>
    <col min="10520" max="10520" width="10.7265625" style="57" customWidth="1"/>
    <col min="10521" max="10521" width="10.36328125" style="57" customWidth="1"/>
    <col min="10522" max="10523" width="9.08984375" style="57" customWidth="1"/>
    <col min="10524" max="10752" width="9" style="57"/>
    <col min="10753" max="10753" width="2.6328125" style="57" customWidth="1"/>
    <col min="10754" max="10754" width="1.90625" style="57" customWidth="1"/>
    <col min="10755" max="10755" width="20.6328125" style="57" customWidth="1"/>
    <col min="10756" max="10756" width="2.453125" style="57" customWidth="1"/>
    <col min="10757" max="10757" width="14.453125" style="57" bestFit="1" customWidth="1"/>
    <col min="10758" max="10758" width="10.26953125" style="57" bestFit="1" customWidth="1"/>
    <col min="10759" max="10759" width="8.453125" style="57" bestFit="1" customWidth="1"/>
    <col min="10760" max="10760" width="6.90625" style="57" bestFit="1" customWidth="1"/>
    <col min="10761" max="10761" width="10.36328125" style="57" bestFit="1" customWidth="1"/>
    <col min="10762" max="10762" width="8.453125" style="57" bestFit="1" customWidth="1"/>
    <col min="10763" max="10764" width="6.90625" style="57" bestFit="1" customWidth="1"/>
    <col min="10765" max="10765" width="8.26953125" style="57" bestFit="1" customWidth="1"/>
    <col min="10766" max="10766" width="9.453125" style="57" customWidth="1"/>
    <col min="10767" max="10767" width="9.90625" style="57" customWidth="1"/>
    <col min="10768" max="10768" width="10.453125" style="57" customWidth="1"/>
    <col min="10769" max="10769" width="9.453125" style="57" customWidth="1"/>
    <col min="10770" max="10771" width="9.08984375" style="57" customWidth="1"/>
    <col min="10772" max="10772" width="11.453125" style="57" customWidth="1"/>
    <col min="10773" max="10773" width="10.453125" style="57" customWidth="1"/>
    <col min="10774" max="10774" width="9.08984375" style="57" customWidth="1"/>
    <col min="10775" max="10775" width="9.453125" style="57" customWidth="1"/>
    <col min="10776" max="10776" width="10.7265625" style="57" customWidth="1"/>
    <col min="10777" max="10777" width="10.36328125" style="57" customWidth="1"/>
    <col min="10778" max="10779" width="9.08984375" style="57" customWidth="1"/>
    <col min="10780" max="11008" width="9" style="57"/>
    <col min="11009" max="11009" width="2.6328125" style="57" customWidth="1"/>
    <col min="11010" max="11010" width="1.90625" style="57" customWidth="1"/>
    <col min="11011" max="11011" width="20.6328125" style="57" customWidth="1"/>
    <col min="11012" max="11012" width="2.453125" style="57" customWidth="1"/>
    <col min="11013" max="11013" width="14.453125" style="57" bestFit="1" customWidth="1"/>
    <col min="11014" max="11014" width="10.26953125" style="57" bestFit="1" customWidth="1"/>
    <col min="11015" max="11015" width="8.453125" style="57" bestFit="1" customWidth="1"/>
    <col min="11016" max="11016" width="6.90625" style="57" bestFit="1" customWidth="1"/>
    <col min="11017" max="11017" width="10.36328125" style="57" bestFit="1" customWidth="1"/>
    <col min="11018" max="11018" width="8.453125" style="57" bestFit="1" customWidth="1"/>
    <col min="11019" max="11020" width="6.90625" style="57" bestFit="1" customWidth="1"/>
    <col min="11021" max="11021" width="8.26953125" style="57" bestFit="1" customWidth="1"/>
    <col min="11022" max="11022" width="9.453125" style="57" customWidth="1"/>
    <col min="11023" max="11023" width="9.90625" style="57" customWidth="1"/>
    <col min="11024" max="11024" width="10.453125" style="57" customWidth="1"/>
    <col min="11025" max="11025" width="9.453125" style="57" customWidth="1"/>
    <col min="11026" max="11027" width="9.08984375" style="57" customWidth="1"/>
    <col min="11028" max="11028" width="11.453125" style="57" customWidth="1"/>
    <col min="11029" max="11029" width="10.453125" style="57" customWidth="1"/>
    <col min="11030" max="11030" width="9.08984375" style="57" customWidth="1"/>
    <col min="11031" max="11031" width="9.453125" style="57" customWidth="1"/>
    <col min="11032" max="11032" width="10.7265625" style="57" customWidth="1"/>
    <col min="11033" max="11033" width="10.36328125" style="57" customWidth="1"/>
    <col min="11034" max="11035" width="9.08984375" style="57" customWidth="1"/>
    <col min="11036" max="11264" width="9" style="57"/>
    <col min="11265" max="11265" width="2.6328125" style="57" customWidth="1"/>
    <col min="11266" max="11266" width="1.90625" style="57" customWidth="1"/>
    <col min="11267" max="11267" width="20.6328125" style="57" customWidth="1"/>
    <col min="11268" max="11268" width="2.453125" style="57" customWidth="1"/>
    <col min="11269" max="11269" width="14.453125" style="57" bestFit="1" customWidth="1"/>
    <col min="11270" max="11270" width="10.26953125" style="57" bestFit="1" customWidth="1"/>
    <col min="11271" max="11271" width="8.453125" style="57" bestFit="1" customWidth="1"/>
    <col min="11272" max="11272" width="6.90625" style="57" bestFit="1" customWidth="1"/>
    <col min="11273" max="11273" width="10.36328125" style="57" bestFit="1" customWidth="1"/>
    <col min="11274" max="11274" width="8.453125" style="57" bestFit="1" customWidth="1"/>
    <col min="11275" max="11276" width="6.90625" style="57" bestFit="1" customWidth="1"/>
    <col min="11277" max="11277" width="8.26953125" style="57" bestFit="1" customWidth="1"/>
    <col min="11278" max="11278" width="9.453125" style="57" customWidth="1"/>
    <col min="11279" max="11279" width="9.90625" style="57" customWidth="1"/>
    <col min="11280" max="11280" width="10.453125" style="57" customWidth="1"/>
    <col min="11281" max="11281" width="9.453125" style="57" customWidth="1"/>
    <col min="11282" max="11283" width="9.08984375" style="57" customWidth="1"/>
    <col min="11284" max="11284" width="11.453125" style="57" customWidth="1"/>
    <col min="11285" max="11285" width="10.453125" style="57" customWidth="1"/>
    <col min="11286" max="11286" width="9.08984375" style="57" customWidth="1"/>
    <col min="11287" max="11287" width="9.453125" style="57" customWidth="1"/>
    <col min="11288" max="11288" width="10.7265625" style="57" customWidth="1"/>
    <col min="11289" max="11289" width="10.36328125" style="57" customWidth="1"/>
    <col min="11290" max="11291" width="9.08984375" style="57" customWidth="1"/>
    <col min="11292" max="11520" width="9" style="57"/>
    <col min="11521" max="11521" width="2.6328125" style="57" customWidth="1"/>
    <col min="11522" max="11522" width="1.90625" style="57" customWidth="1"/>
    <col min="11523" max="11523" width="20.6328125" style="57" customWidth="1"/>
    <col min="11524" max="11524" width="2.453125" style="57" customWidth="1"/>
    <col min="11525" max="11525" width="14.453125" style="57" bestFit="1" customWidth="1"/>
    <col min="11526" max="11526" width="10.26953125" style="57" bestFit="1" customWidth="1"/>
    <col min="11527" max="11527" width="8.453125" style="57" bestFit="1" customWidth="1"/>
    <col min="11528" max="11528" width="6.90625" style="57" bestFit="1" customWidth="1"/>
    <col min="11529" max="11529" width="10.36328125" style="57" bestFit="1" customWidth="1"/>
    <col min="11530" max="11530" width="8.453125" style="57" bestFit="1" customWidth="1"/>
    <col min="11531" max="11532" width="6.90625" style="57" bestFit="1" customWidth="1"/>
    <col min="11533" max="11533" width="8.26953125" style="57" bestFit="1" customWidth="1"/>
    <col min="11534" max="11534" width="9.453125" style="57" customWidth="1"/>
    <col min="11535" max="11535" width="9.90625" style="57" customWidth="1"/>
    <col min="11536" max="11536" width="10.453125" style="57" customWidth="1"/>
    <col min="11537" max="11537" width="9.453125" style="57" customWidth="1"/>
    <col min="11538" max="11539" width="9.08984375" style="57" customWidth="1"/>
    <col min="11540" max="11540" width="11.453125" style="57" customWidth="1"/>
    <col min="11541" max="11541" width="10.453125" style="57" customWidth="1"/>
    <col min="11542" max="11542" width="9.08984375" style="57" customWidth="1"/>
    <col min="11543" max="11543" width="9.453125" style="57" customWidth="1"/>
    <col min="11544" max="11544" width="10.7265625" style="57" customWidth="1"/>
    <col min="11545" max="11545" width="10.36328125" style="57" customWidth="1"/>
    <col min="11546" max="11547" width="9.08984375" style="57" customWidth="1"/>
    <col min="11548" max="11776" width="9" style="57"/>
    <col min="11777" max="11777" width="2.6328125" style="57" customWidth="1"/>
    <col min="11778" max="11778" width="1.90625" style="57" customWidth="1"/>
    <col min="11779" max="11779" width="20.6328125" style="57" customWidth="1"/>
    <col min="11780" max="11780" width="2.453125" style="57" customWidth="1"/>
    <col min="11781" max="11781" width="14.453125" style="57" bestFit="1" customWidth="1"/>
    <col min="11782" max="11782" width="10.26953125" style="57" bestFit="1" customWidth="1"/>
    <col min="11783" max="11783" width="8.453125" style="57" bestFit="1" customWidth="1"/>
    <col min="11784" max="11784" width="6.90625" style="57" bestFit="1" customWidth="1"/>
    <col min="11785" max="11785" width="10.36328125" style="57" bestFit="1" customWidth="1"/>
    <col min="11786" max="11786" width="8.453125" style="57" bestFit="1" customWidth="1"/>
    <col min="11787" max="11788" width="6.90625" style="57" bestFit="1" customWidth="1"/>
    <col min="11789" max="11789" width="8.26953125" style="57" bestFit="1" customWidth="1"/>
    <col min="11790" max="11790" width="9.453125" style="57" customWidth="1"/>
    <col min="11791" max="11791" width="9.90625" style="57" customWidth="1"/>
    <col min="11792" max="11792" width="10.453125" style="57" customWidth="1"/>
    <col min="11793" max="11793" width="9.453125" style="57" customWidth="1"/>
    <col min="11794" max="11795" width="9.08984375" style="57" customWidth="1"/>
    <col min="11796" max="11796" width="11.453125" style="57" customWidth="1"/>
    <col min="11797" max="11797" width="10.453125" style="57" customWidth="1"/>
    <col min="11798" max="11798" width="9.08984375" style="57" customWidth="1"/>
    <col min="11799" max="11799" width="9.453125" style="57" customWidth="1"/>
    <col min="11800" max="11800" width="10.7265625" style="57" customWidth="1"/>
    <col min="11801" max="11801" width="10.36328125" style="57" customWidth="1"/>
    <col min="11802" max="11803" width="9.08984375" style="57" customWidth="1"/>
    <col min="11804" max="12032" width="9" style="57"/>
    <col min="12033" max="12033" width="2.6328125" style="57" customWidth="1"/>
    <col min="12034" max="12034" width="1.90625" style="57" customWidth="1"/>
    <col min="12035" max="12035" width="20.6328125" style="57" customWidth="1"/>
    <col min="12036" max="12036" width="2.453125" style="57" customWidth="1"/>
    <col min="12037" max="12037" width="14.453125" style="57" bestFit="1" customWidth="1"/>
    <col min="12038" max="12038" width="10.26953125" style="57" bestFit="1" customWidth="1"/>
    <col min="12039" max="12039" width="8.453125" style="57" bestFit="1" customWidth="1"/>
    <col min="12040" max="12040" width="6.90625" style="57" bestFit="1" customWidth="1"/>
    <col min="12041" max="12041" width="10.36328125" style="57" bestFit="1" customWidth="1"/>
    <col min="12042" max="12042" width="8.453125" style="57" bestFit="1" customWidth="1"/>
    <col min="12043" max="12044" width="6.90625" style="57" bestFit="1" customWidth="1"/>
    <col min="12045" max="12045" width="8.26953125" style="57" bestFit="1" customWidth="1"/>
    <col min="12046" max="12046" width="9.453125" style="57" customWidth="1"/>
    <col min="12047" max="12047" width="9.90625" style="57" customWidth="1"/>
    <col min="12048" max="12048" width="10.453125" style="57" customWidth="1"/>
    <col min="12049" max="12049" width="9.453125" style="57" customWidth="1"/>
    <col min="12050" max="12051" width="9.08984375" style="57" customWidth="1"/>
    <col min="12052" max="12052" width="11.453125" style="57" customWidth="1"/>
    <col min="12053" max="12053" width="10.453125" style="57" customWidth="1"/>
    <col min="12054" max="12054" width="9.08984375" style="57" customWidth="1"/>
    <col min="12055" max="12055" width="9.453125" style="57" customWidth="1"/>
    <col min="12056" max="12056" width="10.7265625" style="57" customWidth="1"/>
    <col min="12057" max="12057" width="10.36328125" style="57" customWidth="1"/>
    <col min="12058" max="12059" width="9.08984375" style="57" customWidth="1"/>
    <col min="12060" max="12288" width="9" style="57"/>
    <col min="12289" max="12289" width="2.6328125" style="57" customWidth="1"/>
    <col min="12290" max="12290" width="1.90625" style="57" customWidth="1"/>
    <col min="12291" max="12291" width="20.6328125" style="57" customWidth="1"/>
    <col min="12292" max="12292" width="2.453125" style="57" customWidth="1"/>
    <col min="12293" max="12293" width="14.453125" style="57" bestFit="1" customWidth="1"/>
    <col min="12294" max="12294" width="10.26953125" style="57" bestFit="1" customWidth="1"/>
    <col min="12295" max="12295" width="8.453125" style="57" bestFit="1" customWidth="1"/>
    <col min="12296" max="12296" width="6.90625" style="57" bestFit="1" customWidth="1"/>
    <col min="12297" max="12297" width="10.36328125" style="57" bestFit="1" customWidth="1"/>
    <col min="12298" max="12298" width="8.453125" style="57" bestFit="1" customWidth="1"/>
    <col min="12299" max="12300" width="6.90625" style="57" bestFit="1" customWidth="1"/>
    <col min="12301" max="12301" width="8.26953125" style="57" bestFit="1" customWidth="1"/>
    <col min="12302" max="12302" width="9.453125" style="57" customWidth="1"/>
    <col min="12303" max="12303" width="9.90625" style="57" customWidth="1"/>
    <col min="12304" max="12304" width="10.453125" style="57" customWidth="1"/>
    <col min="12305" max="12305" width="9.453125" style="57" customWidth="1"/>
    <col min="12306" max="12307" width="9.08984375" style="57" customWidth="1"/>
    <col min="12308" max="12308" width="11.453125" style="57" customWidth="1"/>
    <col min="12309" max="12309" width="10.453125" style="57" customWidth="1"/>
    <col min="12310" max="12310" width="9.08984375" style="57" customWidth="1"/>
    <col min="12311" max="12311" width="9.453125" style="57" customWidth="1"/>
    <col min="12312" max="12312" width="10.7265625" style="57" customWidth="1"/>
    <col min="12313" max="12313" width="10.36328125" style="57" customWidth="1"/>
    <col min="12314" max="12315" width="9.08984375" style="57" customWidth="1"/>
    <col min="12316" max="12544" width="9" style="57"/>
    <col min="12545" max="12545" width="2.6328125" style="57" customWidth="1"/>
    <col min="12546" max="12546" width="1.90625" style="57" customWidth="1"/>
    <col min="12547" max="12547" width="20.6328125" style="57" customWidth="1"/>
    <col min="12548" max="12548" width="2.453125" style="57" customWidth="1"/>
    <col min="12549" max="12549" width="14.453125" style="57" bestFit="1" customWidth="1"/>
    <col min="12550" max="12550" width="10.26953125" style="57" bestFit="1" customWidth="1"/>
    <col min="12551" max="12551" width="8.453125" style="57" bestFit="1" customWidth="1"/>
    <col min="12552" max="12552" width="6.90625" style="57" bestFit="1" customWidth="1"/>
    <col min="12553" max="12553" width="10.36328125" style="57" bestFit="1" customWidth="1"/>
    <col min="12554" max="12554" width="8.453125" style="57" bestFit="1" customWidth="1"/>
    <col min="12555" max="12556" width="6.90625" style="57" bestFit="1" customWidth="1"/>
    <col min="12557" max="12557" width="8.26953125" style="57" bestFit="1" customWidth="1"/>
    <col min="12558" max="12558" width="9.453125" style="57" customWidth="1"/>
    <col min="12559" max="12559" width="9.90625" style="57" customWidth="1"/>
    <col min="12560" max="12560" width="10.453125" style="57" customWidth="1"/>
    <col min="12561" max="12561" width="9.453125" style="57" customWidth="1"/>
    <col min="12562" max="12563" width="9.08984375" style="57" customWidth="1"/>
    <col min="12564" max="12564" width="11.453125" style="57" customWidth="1"/>
    <col min="12565" max="12565" width="10.453125" style="57" customWidth="1"/>
    <col min="12566" max="12566" width="9.08984375" style="57" customWidth="1"/>
    <col min="12567" max="12567" width="9.453125" style="57" customWidth="1"/>
    <col min="12568" max="12568" width="10.7265625" style="57" customWidth="1"/>
    <col min="12569" max="12569" width="10.36328125" style="57" customWidth="1"/>
    <col min="12570" max="12571" width="9.08984375" style="57" customWidth="1"/>
    <col min="12572" max="12800" width="9" style="57"/>
    <col min="12801" max="12801" width="2.6328125" style="57" customWidth="1"/>
    <col min="12802" max="12802" width="1.90625" style="57" customWidth="1"/>
    <col min="12803" max="12803" width="20.6328125" style="57" customWidth="1"/>
    <col min="12804" max="12804" width="2.453125" style="57" customWidth="1"/>
    <col min="12805" max="12805" width="14.453125" style="57" bestFit="1" customWidth="1"/>
    <col min="12806" max="12806" width="10.26953125" style="57" bestFit="1" customWidth="1"/>
    <col min="12807" max="12807" width="8.453125" style="57" bestFit="1" customWidth="1"/>
    <col min="12808" max="12808" width="6.90625" style="57" bestFit="1" customWidth="1"/>
    <col min="12809" max="12809" width="10.36328125" style="57" bestFit="1" customWidth="1"/>
    <col min="12810" max="12810" width="8.453125" style="57" bestFit="1" customWidth="1"/>
    <col min="12811" max="12812" width="6.90625" style="57" bestFit="1" customWidth="1"/>
    <col min="12813" max="12813" width="8.26953125" style="57" bestFit="1" customWidth="1"/>
    <col min="12814" max="12814" width="9.453125" style="57" customWidth="1"/>
    <col min="12815" max="12815" width="9.90625" style="57" customWidth="1"/>
    <col min="12816" max="12816" width="10.453125" style="57" customWidth="1"/>
    <col min="12817" max="12817" width="9.453125" style="57" customWidth="1"/>
    <col min="12818" max="12819" width="9.08984375" style="57" customWidth="1"/>
    <col min="12820" max="12820" width="11.453125" style="57" customWidth="1"/>
    <col min="12821" max="12821" width="10.453125" style="57" customWidth="1"/>
    <col min="12822" max="12822" width="9.08984375" style="57" customWidth="1"/>
    <col min="12823" max="12823" width="9.453125" style="57" customWidth="1"/>
    <col min="12824" max="12824" width="10.7265625" style="57" customWidth="1"/>
    <col min="12825" max="12825" width="10.36328125" style="57" customWidth="1"/>
    <col min="12826" max="12827" width="9.08984375" style="57" customWidth="1"/>
    <col min="12828" max="13056" width="9" style="57"/>
    <col min="13057" max="13057" width="2.6328125" style="57" customWidth="1"/>
    <col min="13058" max="13058" width="1.90625" style="57" customWidth="1"/>
    <col min="13059" max="13059" width="20.6328125" style="57" customWidth="1"/>
    <col min="13060" max="13060" width="2.453125" style="57" customWidth="1"/>
    <col min="13061" max="13061" width="14.453125" style="57" bestFit="1" customWidth="1"/>
    <col min="13062" max="13062" width="10.26953125" style="57" bestFit="1" customWidth="1"/>
    <col min="13063" max="13063" width="8.453125" style="57" bestFit="1" customWidth="1"/>
    <col min="13064" max="13064" width="6.90625" style="57" bestFit="1" customWidth="1"/>
    <col min="13065" max="13065" width="10.36328125" style="57" bestFit="1" customWidth="1"/>
    <col min="13066" max="13066" width="8.453125" style="57" bestFit="1" customWidth="1"/>
    <col min="13067" max="13068" width="6.90625" style="57" bestFit="1" customWidth="1"/>
    <col min="13069" max="13069" width="8.26953125" style="57" bestFit="1" customWidth="1"/>
    <col min="13070" max="13070" width="9.453125" style="57" customWidth="1"/>
    <col min="13071" max="13071" width="9.90625" style="57" customWidth="1"/>
    <col min="13072" max="13072" width="10.453125" style="57" customWidth="1"/>
    <col min="13073" max="13073" width="9.453125" style="57" customWidth="1"/>
    <col min="13074" max="13075" width="9.08984375" style="57" customWidth="1"/>
    <col min="13076" max="13076" width="11.453125" style="57" customWidth="1"/>
    <col min="13077" max="13077" width="10.453125" style="57" customWidth="1"/>
    <col min="13078" max="13078" width="9.08984375" style="57" customWidth="1"/>
    <col min="13079" max="13079" width="9.453125" style="57" customWidth="1"/>
    <col min="13080" max="13080" width="10.7265625" style="57" customWidth="1"/>
    <col min="13081" max="13081" width="10.36328125" style="57" customWidth="1"/>
    <col min="13082" max="13083" width="9.08984375" style="57" customWidth="1"/>
    <col min="13084" max="13312" width="9" style="57"/>
    <col min="13313" max="13313" width="2.6328125" style="57" customWidth="1"/>
    <col min="13314" max="13314" width="1.90625" style="57" customWidth="1"/>
    <col min="13315" max="13315" width="20.6328125" style="57" customWidth="1"/>
    <col min="13316" max="13316" width="2.453125" style="57" customWidth="1"/>
    <col min="13317" max="13317" width="14.453125" style="57" bestFit="1" customWidth="1"/>
    <col min="13318" max="13318" width="10.26953125" style="57" bestFit="1" customWidth="1"/>
    <col min="13319" max="13319" width="8.453125" style="57" bestFit="1" customWidth="1"/>
    <col min="13320" max="13320" width="6.90625" style="57" bestFit="1" customWidth="1"/>
    <col min="13321" max="13321" width="10.36328125" style="57" bestFit="1" customWidth="1"/>
    <col min="13322" max="13322" width="8.453125" style="57" bestFit="1" customWidth="1"/>
    <col min="13323" max="13324" width="6.90625" style="57" bestFit="1" customWidth="1"/>
    <col min="13325" max="13325" width="8.26953125" style="57" bestFit="1" customWidth="1"/>
    <col min="13326" max="13326" width="9.453125" style="57" customWidth="1"/>
    <col min="13327" max="13327" width="9.90625" style="57" customWidth="1"/>
    <col min="13328" max="13328" width="10.453125" style="57" customWidth="1"/>
    <col min="13329" max="13329" width="9.453125" style="57" customWidth="1"/>
    <col min="13330" max="13331" width="9.08984375" style="57" customWidth="1"/>
    <col min="13332" max="13332" width="11.453125" style="57" customWidth="1"/>
    <col min="13333" max="13333" width="10.453125" style="57" customWidth="1"/>
    <col min="13334" max="13334" width="9.08984375" style="57" customWidth="1"/>
    <col min="13335" max="13335" width="9.453125" style="57" customWidth="1"/>
    <col min="13336" max="13336" width="10.7265625" style="57" customWidth="1"/>
    <col min="13337" max="13337" width="10.36328125" style="57" customWidth="1"/>
    <col min="13338" max="13339" width="9.08984375" style="57" customWidth="1"/>
    <col min="13340" max="13568" width="9" style="57"/>
    <col min="13569" max="13569" width="2.6328125" style="57" customWidth="1"/>
    <col min="13570" max="13570" width="1.90625" style="57" customWidth="1"/>
    <col min="13571" max="13571" width="20.6328125" style="57" customWidth="1"/>
    <col min="13572" max="13572" width="2.453125" style="57" customWidth="1"/>
    <col min="13573" max="13573" width="14.453125" style="57" bestFit="1" customWidth="1"/>
    <col min="13574" max="13574" width="10.26953125" style="57" bestFit="1" customWidth="1"/>
    <col min="13575" max="13575" width="8.453125" style="57" bestFit="1" customWidth="1"/>
    <col min="13576" max="13576" width="6.90625" style="57" bestFit="1" customWidth="1"/>
    <col min="13577" max="13577" width="10.36328125" style="57" bestFit="1" customWidth="1"/>
    <col min="13578" max="13578" width="8.453125" style="57" bestFit="1" customWidth="1"/>
    <col min="13579" max="13580" width="6.90625" style="57" bestFit="1" customWidth="1"/>
    <col min="13581" max="13581" width="8.26953125" style="57" bestFit="1" customWidth="1"/>
    <col min="13582" max="13582" width="9.453125" style="57" customWidth="1"/>
    <col min="13583" max="13583" width="9.90625" style="57" customWidth="1"/>
    <col min="13584" max="13584" width="10.453125" style="57" customWidth="1"/>
    <col min="13585" max="13585" width="9.453125" style="57" customWidth="1"/>
    <col min="13586" max="13587" width="9.08984375" style="57" customWidth="1"/>
    <col min="13588" max="13588" width="11.453125" style="57" customWidth="1"/>
    <col min="13589" max="13589" width="10.453125" style="57" customWidth="1"/>
    <col min="13590" max="13590" width="9.08984375" style="57" customWidth="1"/>
    <col min="13591" max="13591" width="9.453125" style="57" customWidth="1"/>
    <col min="13592" max="13592" width="10.7265625" style="57" customWidth="1"/>
    <col min="13593" max="13593" width="10.36328125" style="57" customWidth="1"/>
    <col min="13594" max="13595" width="9.08984375" style="57" customWidth="1"/>
    <col min="13596" max="13824" width="9" style="57"/>
    <col min="13825" max="13825" width="2.6328125" style="57" customWidth="1"/>
    <col min="13826" max="13826" width="1.90625" style="57" customWidth="1"/>
    <col min="13827" max="13827" width="20.6328125" style="57" customWidth="1"/>
    <col min="13828" max="13828" width="2.453125" style="57" customWidth="1"/>
    <col min="13829" max="13829" width="14.453125" style="57" bestFit="1" customWidth="1"/>
    <col min="13830" max="13830" width="10.26953125" style="57" bestFit="1" customWidth="1"/>
    <col min="13831" max="13831" width="8.453125" style="57" bestFit="1" customWidth="1"/>
    <col min="13832" max="13832" width="6.90625" style="57" bestFit="1" customWidth="1"/>
    <col min="13833" max="13833" width="10.36328125" style="57" bestFit="1" customWidth="1"/>
    <col min="13834" max="13834" width="8.453125" style="57" bestFit="1" customWidth="1"/>
    <col min="13835" max="13836" width="6.90625" style="57" bestFit="1" customWidth="1"/>
    <col min="13837" max="13837" width="8.26953125" style="57" bestFit="1" customWidth="1"/>
    <col min="13838" max="13838" width="9.453125" style="57" customWidth="1"/>
    <col min="13839" max="13839" width="9.90625" style="57" customWidth="1"/>
    <col min="13840" max="13840" width="10.453125" style="57" customWidth="1"/>
    <col min="13841" max="13841" width="9.453125" style="57" customWidth="1"/>
    <col min="13842" max="13843" width="9.08984375" style="57" customWidth="1"/>
    <col min="13844" max="13844" width="11.453125" style="57" customWidth="1"/>
    <col min="13845" max="13845" width="10.453125" style="57" customWidth="1"/>
    <col min="13846" max="13846" width="9.08984375" style="57" customWidth="1"/>
    <col min="13847" max="13847" width="9.453125" style="57" customWidth="1"/>
    <col min="13848" max="13848" width="10.7265625" style="57" customWidth="1"/>
    <col min="13849" max="13849" width="10.36328125" style="57" customWidth="1"/>
    <col min="13850" max="13851" width="9.08984375" style="57" customWidth="1"/>
    <col min="13852" max="14080" width="9" style="57"/>
    <col min="14081" max="14081" width="2.6328125" style="57" customWidth="1"/>
    <col min="14082" max="14082" width="1.90625" style="57" customWidth="1"/>
    <col min="14083" max="14083" width="20.6328125" style="57" customWidth="1"/>
    <col min="14084" max="14084" width="2.453125" style="57" customWidth="1"/>
    <col min="14085" max="14085" width="14.453125" style="57" bestFit="1" customWidth="1"/>
    <col min="14086" max="14086" width="10.26953125" style="57" bestFit="1" customWidth="1"/>
    <col min="14087" max="14087" width="8.453125" style="57" bestFit="1" customWidth="1"/>
    <col min="14088" max="14088" width="6.90625" style="57" bestFit="1" customWidth="1"/>
    <col min="14089" max="14089" width="10.36328125" style="57" bestFit="1" customWidth="1"/>
    <col min="14090" max="14090" width="8.453125" style="57" bestFit="1" customWidth="1"/>
    <col min="14091" max="14092" width="6.90625" style="57" bestFit="1" customWidth="1"/>
    <col min="14093" max="14093" width="8.26953125" style="57" bestFit="1" customWidth="1"/>
    <col min="14094" max="14094" width="9.453125" style="57" customWidth="1"/>
    <col min="14095" max="14095" width="9.90625" style="57" customWidth="1"/>
    <col min="14096" max="14096" width="10.453125" style="57" customWidth="1"/>
    <col min="14097" max="14097" width="9.453125" style="57" customWidth="1"/>
    <col min="14098" max="14099" width="9.08984375" style="57" customWidth="1"/>
    <col min="14100" max="14100" width="11.453125" style="57" customWidth="1"/>
    <col min="14101" max="14101" width="10.453125" style="57" customWidth="1"/>
    <col min="14102" max="14102" width="9.08984375" style="57" customWidth="1"/>
    <col min="14103" max="14103" width="9.453125" style="57" customWidth="1"/>
    <col min="14104" max="14104" width="10.7265625" style="57" customWidth="1"/>
    <col min="14105" max="14105" width="10.36328125" style="57" customWidth="1"/>
    <col min="14106" max="14107" width="9.08984375" style="57" customWidth="1"/>
    <col min="14108" max="14336" width="9" style="57"/>
    <col min="14337" max="14337" width="2.6328125" style="57" customWidth="1"/>
    <col min="14338" max="14338" width="1.90625" style="57" customWidth="1"/>
    <col min="14339" max="14339" width="20.6328125" style="57" customWidth="1"/>
    <col min="14340" max="14340" width="2.453125" style="57" customWidth="1"/>
    <col min="14341" max="14341" width="14.453125" style="57" bestFit="1" customWidth="1"/>
    <col min="14342" max="14342" width="10.26953125" style="57" bestFit="1" customWidth="1"/>
    <col min="14343" max="14343" width="8.453125" style="57" bestFit="1" customWidth="1"/>
    <col min="14344" max="14344" width="6.90625" style="57" bestFit="1" customWidth="1"/>
    <col min="14345" max="14345" width="10.36328125" style="57" bestFit="1" customWidth="1"/>
    <col min="14346" max="14346" width="8.453125" style="57" bestFit="1" customWidth="1"/>
    <col min="14347" max="14348" width="6.90625" style="57" bestFit="1" customWidth="1"/>
    <col min="14349" max="14349" width="8.26953125" style="57" bestFit="1" customWidth="1"/>
    <col min="14350" max="14350" width="9.453125" style="57" customWidth="1"/>
    <col min="14351" max="14351" width="9.90625" style="57" customWidth="1"/>
    <col min="14352" max="14352" width="10.453125" style="57" customWidth="1"/>
    <col min="14353" max="14353" width="9.453125" style="57" customWidth="1"/>
    <col min="14354" max="14355" width="9.08984375" style="57" customWidth="1"/>
    <col min="14356" max="14356" width="11.453125" style="57" customWidth="1"/>
    <col min="14357" max="14357" width="10.453125" style="57" customWidth="1"/>
    <col min="14358" max="14358" width="9.08984375" style="57" customWidth="1"/>
    <col min="14359" max="14359" width="9.453125" style="57" customWidth="1"/>
    <col min="14360" max="14360" width="10.7265625" style="57" customWidth="1"/>
    <col min="14361" max="14361" width="10.36328125" style="57" customWidth="1"/>
    <col min="14362" max="14363" width="9.08984375" style="57" customWidth="1"/>
    <col min="14364" max="14592" width="9" style="57"/>
    <col min="14593" max="14593" width="2.6328125" style="57" customWidth="1"/>
    <col min="14594" max="14594" width="1.90625" style="57" customWidth="1"/>
    <col min="14595" max="14595" width="20.6328125" style="57" customWidth="1"/>
    <col min="14596" max="14596" width="2.453125" style="57" customWidth="1"/>
    <col min="14597" max="14597" width="14.453125" style="57" bestFit="1" customWidth="1"/>
    <col min="14598" max="14598" width="10.26953125" style="57" bestFit="1" customWidth="1"/>
    <col min="14599" max="14599" width="8.453125" style="57" bestFit="1" customWidth="1"/>
    <col min="14600" max="14600" width="6.90625" style="57" bestFit="1" customWidth="1"/>
    <col min="14601" max="14601" width="10.36328125" style="57" bestFit="1" customWidth="1"/>
    <col min="14602" max="14602" width="8.453125" style="57" bestFit="1" customWidth="1"/>
    <col min="14603" max="14604" width="6.90625" style="57" bestFit="1" customWidth="1"/>
    <col min="14605" max="14605" width="8.26953125" style="57" bestFit="1" customWidth="1"/>
    <col min="14606" max="14606" width="9.453125" style="57" customWidth="1"/>
    <col min="14607" max="14607" width="9.90625" style="57" customWidth="1"/>
    <col min="14608" max="14608" width="10.453125" style="57" customWidth="1"/>
    <col min="14609" max="14609" width="9.453125" style="57" customWidth="1"/>
    <col min="14610" max="14611" width="9.08984375" style="57" customWidth="1"/>
    <col min="14612" max="14612" width="11.453125" style="57" customWidth="1"/>
    <col min="14613" max="14613" width="10.453125" style="57" customWidth="1"/>
    <col min="14614" max="14614" width="9.08984375" style="57" customWidth="1"/>
    <col min="14615" max="14615" width="9.453125" style="57" customWidth="1"/>
    <col min="14616" max="14616" width="10.7265625" style="57" customWidth="1"/>
    <col min="14617" max="14617" width="10.36328125" style="57" customWidth="1"/>
    <col min="14618" max="14619" width="9.08984375" style="57" customWidth="1"/>
    <col min="14620" max="14848" width="9" style="57"/>
    <col min="14849" max="14849" width="2.6328125" style="57" customWidth="1"/>
    <col min="14850" max="14850" width="1.90625" style="57" customWidth="1"/>
    <col min="14851" max="14851" width="20.6328125" style="57" customWidth="1"/>
    <col min="14852" max="14852" width="2.453125" style="57" customWidth="1"/>
    <col min="14853" max="14853" width="14.453125" style="57" bestFit="1" customWidth="1"/>
    <col min="14854" max="14854" width="10.26953125" style="57" bestFit="1" customWidth="1"/>
    <col min="14855" max="14855" width="8.453125" style="57" bestFit="1" customWidth="1"/>
    <col min="14856" max="14856" width="6.90625" style="57" bestFit="1" customWidth="1"/>
    <col min="14857" max="14857" width="10.36328125" style="57" bestFit="1" customWidth="1"/>
    <col min="14858" max="14858" width="8.453125" style="57" bestFit="1" customWidth="1"/>
    <col min="14859" max="14860" width="6.90625" style="57" bestFit="1" customWidth="1"/>
    <col min="14861" max="14861" width="8.26953125" style="57" bestFit="1" customWidth="1"/>
    <col min="14862" max="14862" width="9.453125" style="57" customWidth="1"/>
    <col min="14863" max="14863" width="9.90625" style="57" customWidth="1"/>
    <col min="14864" max="14864" width="10.453125" style="57" customWidth="1"/>
    <col min="14865" max="14865" width="9.453125" style="57" customWidth="1"/>
    <col min="14866" max="14867" width="9.08984375" style="57" customWidth="1"/>
    <col min="14868" max="14868" width="11.453125" style="57" customWidth="1"/>
    <col min="14869" max="14869" width="10.453125" style="57" customWidth="1"/>
    <col min="14870" max="14870" width="9.08984375" style="57" customWidth="1"/>
    <col min="14871" max="14871" width="9.453125" style="57" customWidth="1"/>
    <col min="14872" max="14872" width="10.7265625" style="57" customWidth="1"/>
    <col min="14873" max="14873" width="10.36328125" style="57" customWidth="1"/>
    <col min="14874" max="14875" width="9.08984375" style="57" customWidth="1"/>
    <col min="14876" max="15104" width="9" style="57"/>
    <col min="15105" max="15105" width="2.6328125" style="57" customWidth="1"/>
    <col min="15106" max="15106" width="1.90625" style="57" customWidth="1"/>
    <col min="15107" max="15107" width="20.6328125" style="57" customWidth="1"/>
    <col min="15108" max="15108" width="2.453125" style="57" customWidth="1"/>
    <col min="15109" max="15109" width="14.453125" style="57" bestFit="1" customWidth="1"/>
    <col min="15110" max="15110" width="10.26953125" style="57" bestFit="1" customWidth="1"/>
    <col min="15111" max="15111" width="8.453125" style="57" bestFit="1" customWidth="1"/>
    <col min="15112" max="15112" width="6.90625" style="57" bestFit="1" customWidth="1"/>
    <col min="15113" max="15113" width="10.36328125" style="57" bestFit="1" customWidth="1"/>
    <col min="15114" max="15114" width="8.453125" style="57" bestFit="1" customWidth="1"/>
    <col min="15115" max="15116" width="6.90625" style="57" bestFit="1" customWidth="1"/>
    <col min="15117" max="15117" width="8.26953125" style="57" bestFit="1" customWidth="1"/>
    <col min="15118" max="15118" width="9.453125" style="57" customWidth="1"/>
    <col min="15119" max="15119" width="9.90625" style="57" customWidth="1"/>
    <col min="15120" max="15120" width="10.453125" style="57" customWidth="1"/>
    <col min="15121" max="15121" width="9.453125" style="57" customWidth="1"/>
    <col min="15122" max="15123" width="9.08984375" style="57" customWidth="1"/>
    <col min="15124" max="15124" width="11.453125" style="57" customWidth="1"/>
    <col min="15125" max="15125" width="10.453125" style="57" customWidth="1"/>
    <col min="15126" max="15126" width="9.08984375" style="57" customWidth="1"/>
    <col min="15127" max="15127" width="9.453125" style="57" customWidth="1"/>
    <col min="15128" max="15128" width="10.7265625" style="57" customWidth="1"/>
    <col min="15129" max="15129" width="10.36328125" style="57" customWidth="1"/>
    <col min="15130" max="15131" width="9.08984375" style="57" customWidth="1"/>
    <col min="15132" max="15360" width="9" style="57"/>
    <col min="15361" max="15361" width="2.6328125" style="57" customWidth="1"/>
    <col min="15362" max="15362" width="1.90625" style="57" customWidth="1"/>
    <col min="15363" max="15363" width="20.6328125" style="57" customWidth="1"/>
    <col min="15364" max="15364" width="2.453125" style="57" customWidth="1"/>
    <col min="15365" max="15365" width="14.453125" style="57" bestFit="1" customWidth="1"/>
    <col min="15366" max="15366" width="10.26953125" style="57" bestFit="1" customWidth="1"/>
    <col min="15367" max="15367" width="8.453125" style="57" bestFit="1" customWidth="1"/>
    <col min="15368" max="15368" width="6.90625" style="57" bestFit="1" customWidth="1"/>
    <col min="15369" max="15369" width="10.36328125" style="57" bestFit="1" customWidth="1"/>
    <col min="15370" max="15370" width="8.453125" style="57" bestFit="1" customWidth="1"/>
    <col min="15371" max="15372" width="6.90625" style="57" bestFit="1" customWidth="1"/>
    <col min="15373" max="15373" width="8.26953125" style="57" bestFit="1" customWidth="1"/>
    <col min="15374" max="15374" width="9.453125" style="57" customWidth="1"/>
    <col min="15375" max="15375" width="9.90625" style="57" customWidth="1"/>
    <col min="15376" max="15376" width="10.453125" style="57" customWidth="1"/>
    <col min="15377" max="15377" width="9.453125" style="57" customWidth="1"/>
    <col min="15378" max="15379" width="9.08984375" style="57" customWidth="1"/>
    <col min="15380" max="15380" width="11.453125" style="57" customWidth="1"/>
    <col min="15381" max="15381" width="10.453125" style="57" customWidth="1"/>
    <col min="15382" max="15382" width="9.08984375" style="57" customWidth="1"/>
    <col min="15383" max="15383" width="9.453125" style="57" customWidth="1"/>
    <col min="15384" max="15384" width="10.7265625" style="57" customWidth="1"/>
    <col min="15385" max="15385" width="10.36328125" style="57" customWidth="1"/>
    <col min="15386" max="15387" width="9.08984375" style="57" customWidth="1"/>
    <col min="15388" max="15616" width="9" style="57"/>
    <col min="15617" max="15617" width="2.6328125" style="57" customWidth="1"/>
    <col min="15618" max="15618" width="1.90625" style="57" customWidth="1"/>
    <col min="15619" max="15619" width="20.6328125" style="57" customWidth="1"/>
    <col min="15620" max="15620" width="2.453125" style="57" customWidth="1"/>
    <col min="15621" max="15621" width="14.453125" style="57" bestFit="1" customWidth="1"/>
    <col min="15622" max="15622" width="10.26953125" style="57" bestFit="1" customWidth="1"/>
    <col min="15623" max="15623" width="8.453125" style="57" bestFit="1" customWidth="1"/>
    <col min="15624" max="15624" width="6.90625" style="57" bestFit="1" customWidth="1"/>
    <col min="15625" max="15625" width="10.36328125" style="57" bestFit="1" customWidth="1"/>
    <col min="15626" max="15626" width="8.453125" style="57" bestFit="1" customWidth="1"/>
    <col min="15627" max="15628" width="6.90625" style="57" bestFit="1" customWidth="1"/>
    <col min="15629" max="15629" width="8.26953125" style="57" bestFit="1" customWidth="1"/>
    <col min="15630" max="15630" width="9.453125" style="57" customWidth="1"/>
    <col min="15631" max="15631" width="9.90625" style="57" customWidth="1"/>
    <col min="15632" max="15632" width="10.453125" style="57" customWidth="1"/>
    <col min="15633" max="15633" width="9.453125" style="57" customWidth="1"/>
    <col min="15634" max="15635" width="9.08984375" style="57" customWidth="1"/>
    <col min="15636" max="15636" width="11.453125" style="57" customWidth="1"/>
    <col min="15637" max="15637" width="10.453125" style="57" customWidth="1"/>
    <col min="15638" max="15638" width="9.08984375" style="57" customWidth="1"/>
    <col min="15639" max="15639" width="9.453125" style="57" customWidth="1"/>
    <col min="15640" max="15640" width="10.7265625" style="57" customWidth="1"/>
    <col min="15641" max="15641" width="10.36328125" style="57" customWidth="1"/>
    <col min="15642" max="15643" width="9.08984375" style="57" customWidth="1"/>
    <col min="15644" max="15872" width="9" style="57"/>
    <col min="15873" max="15873" width="2.6328125" style="57" customWidth="1"/>
    <col min="15874" max="15874" width="1.90625" style="57" customWidth="1"/>
    <col min="15875" max="15875" width="20.6328125" style="57" customWidth="1"/>
    <col min="15876" max="15876" width="2.453125" style="57" customWidth="1"/>
    <col min="15877" max="15877" width="14.453125" style="57" bestFit="1" customWidth="1"/>
    <col min="15878" max="15878" width="10.26953125" style="57" bestFit="1" customWidth="1"/>
    <col min="15879" max="15879" width="8.453125" style="57" bestFit="1" customWidth="1"/>
    <col min="15880" max="15880" width="6.90625" style="57" bestFit="1" customWidth="1"/>
    <col min="15881" max="15881" width="10.36328125" style="57" bestFit="1" customWidth="1"/>
    <col min="15882" max="15882" width="8.453125" style="57" bestFit="1" customWidth="1"/>
    <col min="15883" max="15884" width="6.90625" style="57" bestFit="1" customWidth="1"/>
    <col min="15885" max="15885" width="8.26953125" style="57" bestFit="1" customWidth="1"/>
    <col min="15886" max="15886" width="9.453125" style="57" customWidth="1"/>
    <col min="15887" max="15887" width="9.90625" style="57" customWidth="1"/>
    <col min="15888" max="15888" width="10.453125" style="57" customWidth="1"/>
    <col min="15889" max="15889" width="9.453125" style="57" customWidth="1"/>
    <col min="15890" max="15891" width="9.08984375" style="57" customWidth="1"/>
    <col min="15892" max="15892" width="11.453125" style="57" customWidth="1"/>
    <col min="15893" max="15893" width="10.453125" style="57" customWidth="1"/>
    <col min="15894" max="15894" width="9.08984375" style="57" customWidth="1"/>
    <col min="15895" max="15895" width="9.453125" style="57" customWidth="1"/>
    <col min="15896" max="15896" width="10.7265625" style="57" customWidth="1"/>
    <col min="15897" max="15897" width="10.36328125" style="57" customWidth="1"/>
    <col min="15898" max="15899" width="9.08984375" style="57" customWidth="1"/>
    <col min="15900" max="16128" width="9" style="57"/>
    <col min="16129" max="16129" width="2.6328125" style="57" customWidth="1"/>
    <col min="16130" max="16130" width="1.90625" style="57" customWidth="1"/>
    <col min="16131" max="16131" width="20.6328125" style="57" customWidth="1"/>
    <col min="16132" max="16132" width="2.453125" style="57" customWidth="1"/>
    <col min="16133" max="16133" width="14.453125" style="57" bestFit="1" customWidth="1"/>
    <col min="16134" max="16134" width="10.26953125" style="57" bestFit="1" customWidth="1"/>
    <col min="16135" max="16135" width="8.453125" style="57" bestFit="1" customWidth="1"/>
    <col min="16136" max="16136" width="6.90625" style="57" bestFit="1" customWidth="1"/>
    <col min="16137" max="16137" width="10.36328125" style="57" bestFit="1" customWidth="1"/>
    <col min="16138" max="16138" width="8.453125" style="57" bestFit="1" customWidth="1"/>
    <col min="16139" max="16140" width="6.90625" style="57" bestFit="1" customWidth="1"/>
    <col min="16141" max="16141" width="8.26953125" style="57" bestFit="1" customWidth="1"/>
    <col min="16142" max="16142" width="9.453125" style="57" customWidth="1"/>
    <col min="16143" max="16143" width="9.90625" style="57" customWidth="1"/>
    <col min="16144" max="16144" width="10.453125" style="57" customWidth="1"/>
    <col min="16145" max="16145" width="9.453125" style="57" customWidth="1"/>
    <col min="16146" max="16147" width="9.08984375" style="57" customWidth="1"/>
    <col min="16148" max="16148" width="11.453125" style="57" customWidth="1"/>
    <col min="16149" max="16149" width="10.453125" style="57" customWidth="1"/>
    <col min="16150" max="16150" width="9.08984375" style="57" customWidth="1"/>
    <col min="16151" max="16151" width="9.453125" style="57" customWidth="1"/>
    <col min="16152" max="16152" width="10.7265625" style="57" customWidth="1"/>
    <col min="16153" max="16153" width="10.36328125" style="57" customWidth="1"/>
    <col min="16154" max="16155" width="9.08984375" style="57" customWidth="1"/>
    <col min="16156" max="16384" width="9" style="57"/>
  </cols>
  <sheetData>
    <row r="1" spans="2:13" ht="14" x14ac:dyDescent="0.2">
      <c r="B1" s="2" t="s">
        <v>539</v>
      </c>
    </row>
    <row r="2" spans="2:13" x14ac:dyDescent="0.2">
      <c r="E2" s="591"/>
      <c r="H2" s="10"/>
    </row>
    <row r="3" spans="2:13" ht="12" customHeight="1" x14ac:dyDescent="0.2">
      <c r="B3" s="538" t="s">
        <v>462</v>
      </c>
      <c r="C3" s="538"/>
      <c r="D3" s="538"/>
      <c r="E3" s="592" t="s">
        <v>540</v>
      </c>
      <c r="F3" s="593" t="s">
        <v>541</v>
      </c>
      <c r="G3" s="593"/>
      <c r="H3" s="593"/>
      <c r="I3" s="593" t="s">
        <v>542</v>
      </c>
      <c r="J3" s="593"/>
      <c r="K3" s="593"/>
      <c r="L3" s="593" t="s">
        <v>543</v>
      </c>
      <c r="M3" s="593"/>
    </row>
    <row r="4" spans="2:13" x14ac:dyDescent="0.2">
      <c r="B4" s="538"/>
      <c r="C4" s="538"/>
      <c r="D4" s="538"/>
      <c r="E4" s="594" t="s">
        <v>463</v>
      </c>
      <c r="F4" s="594" t="s">
        <v>463</v>
      </c>
      <c r="G4" s="594" t="s">
        <v>544</v>
      </c>
      <c r="H4" s="595" t="s">
        <v>545</v>
      </c>
      <c r="I4" s="594" t="s">
        <v>463</v>
      </c>
      <c r="J4" s="594" t="s">
        <v>544</v>
      </c>
      <c r="K4" s="592" t="s">
        <v>545</v>
      </c>
      <c r="L4" s="592" t="s">
        <v>546</v>
      </c>
      <c r="M4" s="592" t="s">
        <v>547</v>
      </c>
    </row>
    <row r="5" spans="2:13" x14ac:dyDescent="0.2">
      <c r="B5" s="542"/>
      <c r="C5" s="543"/>
      <c r="D5" s="544"/>
      <c r="E5" s="596" t="s">
        <v>548</v>
      </c>
      <c r="F5" s="596" t="s">
        <v>548</v>
      </c>
      <c r="G5" s="596"/>
      <c r="H5" s="597" t="s">
        <v>548</v>
      </c>
      <c r="I5" s="596" t="s">
        <v>478</v>
      </c>
      <c r="J5" s="596"/>
      <c r="K5" s="596" t="s">
        <v>478</v>
      </c>
      <c r="L5" s="596" t="s">
        <v>549</v>
      </c>
      <c r="M5" s="596" t="s">
        <v>478</v>
      </c>
    </row>
    <row r="6" spans="2:13" ht="12" customHeight="1" x14ac:dyDescent="0.2">
      <c r="B6" s="578" t="s">
        <v>479</v>
      </c>
      <c r="C6" s="578"/>
      <c r="D6" s="578"/>
      <c r="E6" s="598">
        <v>1269576</v>
      </c>
      <c r="F6" s="598">
        <v>1786844</v>
      </c>
      <c r="G6" s="598">
        <v>14165</v>
      </c>
      <c r="H6" s="599">
        <v>126.14500529474056</v>
      </c>
      <c r="I6" s="598">
        <v>7955198</v>
      </c>
      <c r="J6" s="598">
        <v>14165</v>
      </c>
      <c r="K6" s="598">
        <v>561.60945993646317</v>
      </c>
      <c r="L6" s="598">
        <v>2122</v>
      </c>
      <c r="M6" s="600">
        <v>252834</v>
      </c>
    </row>
    <row r="7" spans="2:13" ht="12" customHeight="1" x14ac:dyDescent="0.2">
      <c r="B7" s="601" t="s">
        <v>480</v>
      </c>
      <c r="C7" s="601"/>
      <c r="D7" s="601"/>
      <c r="E7" s="602">
        <f>SUM(E8:E49)</f>
        <v>1300460</v>
      </c>
      <c r="F7" s="602">
        <f t="shared" ref="F7:M7" si="0">SUM(F8:F49)</f>
        <v>2150487</v>
      </c>
      <c r="G7" s="602">
        <f t="shared" si="0"/>
        <v>16017</v>
      </c>
      <c r="H7" s="603">
        <f>F7/G7</f>
        <v>134.26278329275146</v>
      </c>
      <c r="I7" s="602">
        <f t="shared" si="0"/>
        <v>9239605</v>
      </c>
      <c r="J7" s="602">
        <f t="shared" si="0"/>
        <v>16017</v>
      </c>
      <c r="K7" s="604">
        <f>I7/J7</f>
        <v>576.86239620403319</v>
      </c>
      <c r="L7" s="602">
        <f t="shared" si="0"/>
        <v>2639</v>
      </c>
      <c r="M7" s="605">
        <f t="shared" si="0"/>
        <v>275850</v>
      </c>
    </row>
    <row r="8" spans="2:13" ht="12" customHeight="1" x14ac:dyDescent="0.2">
      <c r="B8" s="550"/>
      <c r="C8" s="551" t="s">
        <v>481</v>
      </c>
      <c r="D8" s="551"/>
      <c r="E8" s="606">
        <v>140068</v>
      </c>
      <c r="F8" s="606">
        <v>54078</v>
      </c>
      <c r="G8" s="607">
        <v>286</v>
      </c>
      <c r="H8" s="608">
        <f>F8/G8</f>
        <v>189.08391608391608</v>
      </c>
      <c r="I8" s="606">
        <v>263547</v>
      </c>
      <c r="J8" s="607">
        <v>286</v>
      </c>
      <c r="K8" s="609">
        <f>I8/J8</f>
        <v>921.49300699300704</v>
      </c>
      <c r="L8" s="610">
        <v>99</v>
      </c>
      <c r="M8" s="606">
        <v>30363</v>
      </c>
    </row>
    <row r="9" spans="2:13" ht="12" customHeight="1" x14ac:dyDescent="0.2">
      <c r="B9" s="550"/>
      <c r="C9" s="551" t="s">
        <v>482</v>
      </c>
      <c r="D9" s="551"/>
      <c r="E9" s="606">
        <v>158766</v>
      </c>
      <c r="F9" s="606">
        <v>88424</v>
      </c>
      <c r="G9" s="596">
        <v>295</v>
      </c>
      <c r="H9" s="608">
        <f t="shared" ref="H9:H49" si="1">F9/G9</f>
        <v>299.74237288135595</v>
      </c>
      <c r="I9" s="606">
        <v>379760</v>
      </c>
      <c r="J9" s="596">
        <v>295</v>
      </c>
      <c r="K9" s="609">
        <f t="shared" ref="K9:K49" si="2">I9/J9</f>
        <v>1287.3220338983051</v>
      </c>
      <c r="L9" s="611">
        <v>7</v>
      </c>
      <c r="M9" s="606">
        <v>541</v>
      </c>
    </row>
    <row r="10" spans="2:13" ht="12" customHeight="1" x14ac:dyDescent="0.2">
      <c r="B10" s="550"/>
      <c r="C10" s="551" t="s">
        <v>483</v>
      </c>
      <c r="D10" s="551"/>
      <c r="E10" s="612" t="s">
        <v>513</v>
      </c>
      <c r="F10" s="606">
        <v>27352</v>
      </c>
      <c r="G10" s="596">
        <v>265</v>
      </c>
      <c r="H10" s="608">
        <f t="shared" si="1"/>
        <v>103.21509433962264</v>
      </c>
      <c r="I10" s="606">
        <v>171533</v>
      </c>
      <c r="J10" s="596">
        <v>265</v>
      </c>
      <c r="K10" s="609">
        <f t="shared" si="2"/>
        <v>647.29433962264147</v>
      </c>
      <c r="L10" s="606">
        <v>53</v>
      </c>
      <c r="M10" s="606">
        <v>14693</v>
      </c>
    </row>
    <row r="11" spans="2:13" ht="12" customHeight="1" x14ac:dyDescent="0.2">
      <c r="B11" s="550"/>
      <c r="C11" s="551" t="s">
        <v>484</v>
      </c>
      <c r="D11" s="551"/>
      <c r="E11" s="612" t="s">
        <v>513</v>
      </c>
      <c r="F11" s="606">
        <v>299666</v>
      </c>
      <c r="G11" s="596">
        <v>4496</v>
      </c>
      <c r="H11" s="608">
        <f t="shared" si="1"/>
        <v>66.65169039145907</v>
      </c>
      <c r="I11" s="606">
        <v>1355152</v>
      </c>
      <c r="J11" s="596">
        <v>4496</v>
      </c>
      <c r="K11" s="609">
        <f t="shared" si="2"/>
        <v>301.41281138790038</v>
      </c>
      <c r="L11" s="606">
        <v>19</v>
      </c>
      <c r="M11" s="606">
        <v>1269</v>
      </c>
    </row>
    <row r="12" spans="2:13" ht="12" customHeight="1" x14ac:dyDescent="0.2">
      <c r="B12" s="550"/>
      <c r="C12" s="551" t="s">
        <v>485</v>
      </c>
      <c r="D12" s="551"/>
      <c r="E12" s="606">
        <v>166345</v>
      </c>
      <c r="F12" s="606">
        <v>382519</v>
      </c>
      <c r="G12" s="596">
        <v>330</v>
      </c>
      <c r="H12" s="608">
        <f t="shared" si="1"/>
        <v>1159.1484848484849</v>
      </c>
      <c r="I12" s="606">
        <v>1502664</v>
      </c>
      <c r="J12" s="596">
        <v>330</v>
      </c>
      <c r="K12" s="609">
        <f t="shared" si="2"/>
        <v>4553.5272727272732</v>
      </c>
      <c r="L12" s="606">
        <v>56</v>
      </c>
      <c r="M12" s="606">
        <v>7362</v>
      </c>
    </row>
    <row r="13" spans="2:13" ht="12" customHeight="1" x14ac:dyDescent="0.2">
      <c r="B13" s="550"/>
      <c r="C13" s="551" t="s">
        <v>486</v>
      </c>
      <c r="D13" s="551"/>
      <c r="E13" s="606">
        <v>5900</v>
      </c>
      <c r="F13" s="606">
        <v>19312</v>
      </c>
      <c r="G13" s="596">
        <v>285</v>
      </c>
      <c r="H13" s="608">
        <f t="shared" si="1"/>
        <v>67.761403508771934</v>
      </c>
      <c r="I13" s="606">
        <v>88433</v>
      </c>
      <c r="J13" s="596">
        <v>285</v>
      </c>
      <c r="K13" s="609">
        <f t="shared" si="2"/>
        <v>310.29122807017546</v>
      </c>
      <c r="L13" s="606">
        <v>9</v>
      </c>
      <c r="M13" s="606">
        <v>1263</v>
      </c>
    </row>
    <row r="14" spans="2:13" ht="12" customHeight="1" x14ac:dyDescent="0.2">
      <c r="B14" s="550"/>
      <c r="C14" s="551" t="s">
        <v>487</v>
      </c>
      <c r="D14" s="551"/>
      <c r="E14" s="606">
        <v>14985</v>
      </c>
      <c r="F14" s="606">
        <v>47162</v>
      </c>
      <c r="G14" s="596">
        <v>283</v>
      </c>
      <c r="H14" s="608">
        <f t="shared" si="1"/>
        <v>166.65017667844523</v>
      </c>
      <c r="I14" s="606">
        <v>232054</v>
      </c>
      <c r="J14" s="596">
        <v>283</v>
      </c>
      <c r="K14" s="609">
        <f t="shared" si="2"/>
        <v>819.97879858657245</v>
      </c>
      <c r="L14" s="606">
        <v>16</v>
      </c>
      <c r="M14" s="606">
        <v>2218</v>
      </c>
    </row>
    <row r="15" spans="2:13" ht="12" customHeight="1" x14ac:dyDescent="0.2">
      <c r="B15" s="550"/>
      <c r="C15" s="551" t="s">
        <v>488</v>
      </c>
      <c r="D15" s="551"/>
      <c r="E15" s="606">
        <v>8755</v>
      </c>
      <c r="F15" s="606">
        <v>25190</v>
      </c>
      <c r="G15" s="596">
        <v>285</v>
      </c>
      <c r="H15" s="608">
        <f t="shared" si="1"/>
        <v>88.385964912280699</v>
      </c>
      <c r="I15" s="606">
        <v>112907</v>
      </c>
      <c r="J15" s="596">
        <v>285</v>
      </c>
      <c r="K15" s="609">
        <f t="shared" si="2"/>
        <v>396.16491228070174</v>
      </c>
      <c r="L15" s="606">
        <v>5</v>
      </c>
      <c r="M15" s="606">
        <v>638</v>
      </c>
    </row>
    <row r="16" spans="2:13" ht="12" customHeight="1" x14ac:dyDescent="0.2">
      <c r="B16" s="550"/>
      <c r="C16" s="551" t="s">
        <v>489</v>
      </c>
      <c r="D16" s="551"/>
      <c r="E16" s="606">
        <v>5899</v>
      </c>
      <c r="F16" s="606">
        <v>14488</v>
      </c>
      <c r="G16" s="596">
        <v>284</v>
      </c>
      <c r="H16" s="608">
        <f t="shared" si="1"/>
        <v>51.014084507042256</v>
      </c>
      <c r="I16" s="606">
        <v>64286</v>
      </c>
      <c r="J16" s="596">
        <v>284</v>
      </c>
      <c r="K16" s="609">
        <f t="shared" si="2"/>
        <v>226.35915492957747</v>
      </c>
      <c r="L16" s="606">
        <v>13</v>
      </c>
      <c r="M16" s="606">
        <v>851</v>
      </c>
    </row>
    <row r="17" spans="2:13" ht="12" customHeight="1" x14ac:dyDescent="0.2">
      <c r="B17" s="550"/>
      <c r="C17" s="557" t="s">
        <v>490</v>
      </c>
      <c r="D17" s="551"/>
      <c r="E17" s="606">
        <v>5716</v>
      </c>
      <c r="F17" s="606">
        <v>18897</v>
      </c>
      <c r="G17" s="596">
        <v>284</v>
      </c>
      <c r="H17" s="608">
        <f t="shared" si="1"/>
        <v>66.538732394366193</v>
      </c>
      <c r="I17" s="606">
        <v>89393</v>
      </c>
      <c r="J17" s="596">
        <v>284</v>
      </c>
      <c r="K17" s="609">
        <f t="shared" si="2"/>
        <v>314.76408450704224</v>
      </c>
      <c r="L17" s="606">
        <v>13</v>
      </c>
      <c r="M17" s="606">
        <v>1709</v>
      </c>
    </row>
    <row r="18" spans="2:13" ht="12" customHeight="1" x14ac:dyDescent="0.2">
      <c r="B18" s="550"/>
      <c r="C18" s="551" t="s">
        <v>491</v>
      </c>
      <c r="D18" s="551"/>
      <c r="E18" s="606">
        <v>63712</v>
      </c>
      <c r="F18" s="606">
        <v>59871</v>
      </c>
      <c r="G18" s="596">
        <v>287</v>
      </c>
      <c r="H18" s="608">
        <f t="shared" si="1"/>
        <v>208.60975609756099</v>
      </c>
      <c r="I18" s="606">
        <v>249302</v>
      </c>
      <c r="J18" s="596">
        <v>287</v>
      </c>
      <c r="K18" s="609">
        <f t="shared" si="2"/>
        <v>868.64808362369342</v>
      </c>
      <c r="L18" s="606">
        <v>141</v>
      </c>
      <c r="M18" s="606">
        <v>16044</v>
      </c>
    </row>
    <row r="19" spans="2:13" ht="12" customHeight="1" x14ac:dyDescent="0.2">
      <c r="B19" s="550"/>
      <c r="C19" s="551" t="s">
        <v>492</v>
      </c>
      <c r="D19" s="551"/>
      <c r="E19" s="596">
        <v>5796</v>
      </c>
      <c r="F19" s="606">
        <v>14243</v>
      </c>
      <c r="G19" s="596">
        <v>287</v>
      </c>
      <c r="H19" s="608">
        <f t="shared" si="1"/>
        <v>49.627177700348433</v>
      </c>
      <c r="I19" s="606">
        <v>64599</v>
      </c>
      <c r="J19" s="596">
        <v>287</v>
      </c>
      <c r="K19" s="609">
        <f t="shared" si="2"/>
        <v>225.08362369337979</v>
      </c>
      <c r="L19" s="606">
        <v>46</v>
      </c>
      <c r="M19" s="606">
        <v>842</v>
      </c>
    </row>
    <row r="20" spans="2:13" ht="12" customHeight="1" x14ac:dyDescent="0.2">
      <c r="B20" s="550"/>
      <c r="C20" s="551" t="s">
        <v>149</v>
      </c>
      <c r="D20" s="551"/>
      <c r="E20" s="606">
        <v>52218</v>
      </c>
      <c r="F20" s="606">
        <v>79222</v>
      </c>
      <c r="G20" s="596">
        <v>279</v>
      </c>
      <c r="H20" s="608">
        <f t="shared" si="1"/>
        <v>283.94982078853047</v>
      </c>
      <c r="I20" s="606">
        <v>390908</v>
      </c>
      <c r="J20" s="596">
        <v>279</v>
      </c>
      <c r="K20" s="609">
        <f t="shared" si="2"/>
        <v>1401.1039426523298</v>
      </c>
      <c r="L20" s="606">
        <v>59</v>
      </c>
      <c r="M20" s="606">
        <v>51828</v>
      </c>
    </row>
    <row r="21" spans="2:13" ht="12" customHeight="1" x14ac:dyDescent="0.2">
      <c r="B21" s="550"/>
      <c r="C21" s="551" t="s">
        <v>493</v>
      </c>
      <c r="D21" s="551"/>
      <c r="E21" s="606">
        <v>9700</v>
      </c>
      <c r="F21" s="606">
        <v>18210</v>
      </c>
      <c r="G21" s="596">
        <v>317</v>
      </c>
      <c r="H21" s="608">
        <f t="shared" si="1"/>
        <v>57.444794952681391</v>
      </c>
      <c r="I21" s="606">
        <v>95183</v>
      </c>
      <c r="J21" s="596">
        <v>317</v>
      </c>
      <c r="K21" s="609">
        <f t="shared" si="2"/>
        <v>300.26182965299682</v>
      </c>
      <c r="L21" s="613">
        <v>20</v>
      </c>
      <c r="M21" s="613">
        <v>2001</v>
      </c>
    </row>
    <row r="22" spans="2:13" ht="12" customHeight="1" x14ac:dyDescent="0.2">
      <c r="B22" s="550"/>
      <c r="C22" s="551" t="s">
        <v>494</v>
      </c>
      <c r="D22" s="551"/>
      <c r="E22" s="606">
        <v>20848</v>
      </c>
      <c r="F22" s="606">
        <v>27401</v>
      </c>
      <c r="G22" s="596">
        <v>280</v>
      </c>
      <c r="H22" s="608">
        <f t="shared" si="1"/>
        <v>97.86071428571428</v>
      </c>
      <c r="I22" s="606">
        <v>146680</v>
      </c>
      <c r="J22" s="596">
        <v>280</v>
      </c>
      <c r="K22" s="609">
        <f t="shared" si="2"/>
        <v>523.85714285714289</v>
      </c>
      <c r="L22" s="606">
        <v>22</v>
      </c>
      <c r="M22" s="606">
        <v>3488</v>
      </c>
    </row>
    <row r="23" spans="2:13" ht="12" customHeight="1" x14ac:dyDescent="0.2">
      <c r="B23" s="550"/>
      <c r="C23" s="551" t="s">
        <v>495</v>
      </c>
      <c r="D23" s="551"/>
      <c r="E23" s="606">
        <v>12962</v>
      </c>
      <c r="F23" s="606">
        <v>25282</v>
      </c>
      <c r="G23" s="596">
        <v>280</v>
      </c>
      <c r="H23" s="608">
        <f t="shared" si="1"/>
        <v>90.292857142857144</v>
      </c>
      <c r="I23" s="606">
        <v>122626</v>
      </c>
      <c r="J23" s="596">
        <v>280</v>
      </c>
      <c r="K23" s="609">
        <f t="shared" si="2"/>
        <v>437.95</v>
      </c>
      <c r="L23" s="606">
        <v>16</v>
      </c>
      <c r="M23" s="606">
        <v>1826</v>
      </c>
    </row>
    <row r="24" spans="2:13" ht="12" customHeight="1" x14ac:dyDescent="0.2">
      <c r="B24" s="550"/>
      <c r="C24" s="551" t="s">
        <v>496</v>
      </c>
      <c r="D24" s="551"/>
      <c r="E24" s="606">
        <v>55919</v>
      </c>
      <c r="F24" s="606">
        <v>130318</v>
      </c>
      <c r="G24" s="596">
        <v>279</v>
      </c>
      <c r="H24" s="608">
        <f t="shared" si="1"/>
        <v>467.08960573476702</v>
      </c>
      <c r="I24" s="606">
        <v>428406</v>
      </c>
      <c r="J24" s="596">
        <v>279</v>
      </c>
      <c r="K24" s="609">
        <f t="shared" si="2"/>
        <v>1535.505376344086</v>
      </c>
      <c r="L24" s="606">
        <v>40</v>
      </c>
      <c r="M24" s="606">
        <v>7066</v>
      </c>
    </row>
    <row r="25" spans="2:13" ht="12" customHeight="1" x14ac:dyDescent="0.2">
      <c r="B25" s="550"/>
      <c r="C25" s="551" t="s">
        <v>497</v>
      </c>
      <c r="D25" s="551"/>
      <c r="E25" s="606">
        <v>9631</v>
      </c>
      <c r="F25" s="606">
        <v>28605</v>
      </c>
      <c r="G25" s="596">
        <v>284</v>
      </c>
      <c r="H25" s="608">
        <f t="shared" si="1"/>
        <v>100.72183098591549</v>
      </c>
      <c r="I25" s="606">
        <v>107999</v>
      </c>
      <c r="J25" s="596">
        <v>284</v>
      </c>
      <c r="K25" s="609">
        <f t="shared" si="2"/>
        <v>380.27816901408448</v>
      </c>
      <c r="L25" s="606">
        <v>29</v>
      </c>
      <c r="M25" s="606">
        <v>792</v>
      </c>
    </row>
    <row r="26" spans="2:13" ht="12" customHeight="1" x14ac:dyDescent="0.2">
      <c r="B26" s="550"/>
      <c r="C26" s="551" t="s">
        <v>498</v>
      </c>
      <c r="D26" s="551"/>
      <c r="E26" s="606">
        <v>15392</v>
      </c>
      <c r="F26" s="606">
        <v>56049</v>
      </c>
      <c r="G26" s="596">
        <v>285</v>
      </c>
      <c r="H26" s="608">
        <f t="shared" si="1"/>
        <v>196.66315789473686</v>
      </c>
      <c r="I26" s="606">
        <v>207567</v>
      </c>
      <c r="J26" s="596">
        <v>285</v>
      </c>
      <c r="K26" s="609">
        <f t="shared" si="2"/>
        <v>728.30526315789473</v>
      </c>
      <c r="L26" s="606">
        <v>117</v>
      </c>
      <c r="M26" s="606">
        <v>3908</v>
      </c>
    </row>
    <row r="27" spans="2:13" ht="12" customHeight="1" x14ac:dyDescent="0.2">
      <c r="B27" s="550"/>
      <c r="C27" s="551" t="s">
        <v>499</v>
      </c>
      <c r="D27" s="551"/>
      <c r="E27" s="606">
        <v>11547</v>
      </c>
      <c r="F27" s="606">
        <v>26325</v>
      </c>
      <c r="G27" s="596">
        <v>280</v>
      </c>
      <c r="H27" s="608">
        <f t="shared" si="1"/>
        <v>94.017857142857139</v>
      </c>
      <c r="I27" s="606">
        <v>95708</v>
      </c>
      <c r="J27" s="596">
        <v>280</v>
      </c>
      <c r="K27" s="609">
        <f t="shared" si="2"/>
        <v>341.81428571428569</v>
      </c>
      <c r="L27" s="606">
        <v>19</v>
      </c>
      <c r="M27" s="606">
        <v>1200</v>
      </c>
    </row>
    <row r="28" spans="2:13" ht="12" customHeight="1" x14ac:dyDescent="0.2">
      <c r="B28" s="550"/>
      <c r="C28" s="614" t="s">
        <v>500</v>
      </c>
      <c r="D28" s="614"/>
      <c r="E28" s="612">
        <v>12536</v>
      </c>
      <c r="F28" s="612">
        <v>17000</v>
      </c>
      <c r="G28" s="615">
        <v>282</v>
      </c>
      <c r="H28" s="608">
        <f t="shared" si="1"/>
        <v>60.283687943262414</v>
      </c>
      <c r="I28" s="612">
        <v>63567</v>
      </c>
      <c r="J28" s="615">
        <v>282</v>
      </c>
      <c r="K28" s="609">
        <f t="shared" si="2"/>
        <v>225.41489361702128</v>
      </c>
      <c r="L28" s="612" t="s">
        <v>60</v>
      </c>
      <c r="M28" s="612" t="s">
        <v>60</v>
      </c>
    </row>
    <row r="29" spans="2:13" ht="12" customHeight="1" x14ac:dyDescent="0.2">
      <c r="B29" s="550"/>
      <c r="C29" s="551" t="s">
        <v>501</v>
      </c>
      <c r="D29" s="551"/>
      <c r="E29" s="606">
        <v>48870</v>
      </c>
      <c r="F29" s="606">
        <v>70317</v>
      </c>
      <c r="G29" s="596">
        <v>271</v>
      </c>
      <c r="H29" s="608">
        <f t="shared" si="1"/>
        <v>259.47232472324725</v>
      </c>
      <c r="I29" s="606">
        <v>285391</v>
      </c>
      <c r="J29" s="596">
        <v>271</v>
      </c>
      <c r="K29" s="609">
        <f t="shared" si="2"/>
        <v>1053.1033210332102</v>
      </c>
      <c r="L29" s="606">
        <v>73</v>
      </c>
      <c r="M29" s="606">
        <v>10295</v>
      </c>
    </row>
    <row r="30" spans="2:13" ht="12" customHeight="1" x14ac:dyDescent="0.2">
      <c r="B30" s="550"/>
      <c r="C30" s="551" t="s">
        <v>502</v>
      </c>
      <c r="D30" s="551"/>
      <c r="E30" s="606">
        <v>63258</v>
      </c>
      <c r="F30" s="606">
        <v>46796</v>
      </c>
      <c r="G30" s="596">
        <v>278</v>
      </c>
      <c r="H30" s="608">
        <f t="shared" si="1"/>
        <v>168.33093525179856</v>
      </c>
      <c r="I30" s="606">
        <v>204430</v>
      </c>
      <c r="J30" s="596">
        <v>278</v>
      </c>
      <c r="K30" s="609">
        <f t="shared" si="2"/>
        <v>735.35971223021579</v>
      </c>
      <c r="L30" s="606">
        <v>109</v>
      </c>
      <c r="M30" s="606">
        <v>11080</v>
      </c>
    </row>
    <row r="31" spans="2:13" ht="12" customHeight="1" x14ac:dyDescent="0.2">
      <c r="B31" s="550"/>
      <c r="C31" s="551" t="s">
        <v>503</v>
      </c>
      <c r="D31" s="551"/>
      <c r="E31" s="606">
        <v>36192</v>
      </c>
      <c r="F31" s="606">
        <v>97704</v>
      </c>
      <c r="G31" s="596">
        <v>284</v>
      </c>
      <c r="H31" s="608">
        <f t="shared" si="1"/>
        <v>344.02816901408448</v>
      </c>
      <c r="I31" s="606">
        <v>301153</v>
      </c>
      <c r="J31" s="596">
        <v>284</v>
      </c>
      <c r="K31" s="609">
        <f t="shared" si="2"/>
        <v>1060.3978873239437</v>
      </c>
      <c r="L31" s="606">
        <v>84</v>
      </c>
      <c r="M31" s="606">
        <v>3172</v>
      </c>
    </row>
    <row r="32" spans="2:13" ht="12" customHeight="1" x14ac:dyDescent="0.2">
      <c r="B32" s="550"/>
      <c r="C32" s="551" t="s">
        <v>504</v>
      </c>
      <c r="D32" s="551"/>
      <c r="E32" s="606">
        <v>1966</v>
      </c>
      <c r="F32" s="606">
        <v>6086</v>
      </c>
      <c r="G32" s="596">
        <v>278</v>
      </c>
      <c r="H32" s="608">
        <f t="shared" si="1"/>
        <v>21.892086330935253</v>
      </c>
      <c r="I32" s="606">
        <v>20008</v>
      </c>
      <c r="J32" s="596">
        <v>278</v>
      </c>
      <c r="K32" s="609">
        <f t="shared" si="2"/>
        <v>71.97122302158273</v>
      </c>
      <c r="L32" s="606">
        <v>25</v>
      </c>
      <c r="M32" s="606">
        <v>379</v>
      </c>
    </row>
    <row r="33" spans="2:13" ht="12" customHeight="1" x14ac:dyDescent="0.2">
      <c r="B33" s="550"/>
      <c r="C33" s="551" t="s">
        <v>505</v>
      </c>
      <c r="D33" s="551"/>
      <c r="E33" s="606">
        <v>57543</v>
      </c>
      <c r="F33" s="606">
        <v>66238</v>
      </c>
      <c r="G33" s="596">
        <v>300</v>
      </c>
      <c r="H33" s="608">
        <f t="shared" si="1"/>
        <v>220.79333333333332</v>
      </c>
      <c r="I33" s="606">
        <v>323606</v>
      </c>
      <c r="J33" s="596">
        <v>300</v>
      </c>
      <c r="K33" s="609">
        <f t="shared" si="2"/>
        <v>1078.6866666666667</v>
      </c>
      <c r="L33" s="606">
        <v>93</v>
      </c>
      <c r="M33" s="606">
        <v>11614</v>
      </c>
    </row>
    <row r="34" spans="2:13" ht="12" customHeight="1" x14ac:dyDescent="0.2">
      <c r="B34" s="550"/>
      <c r="C34" s="551" t="s">
        <v>506</v>
      </c>
      <c r="D34" s="551"/>
      <c r="E34" s="606">
        <v>40532</v>
      </c>
      <c r="F34" s="606">
        <v>40574</v>
      </c>
      <c r="G34" s="596">
        <v>276</v>
      </c>
      <c r="H34" s="608">
        <f t="shared" si="1"/>
        <v>147.00724637681159</v>
      </c>
      <c r="I34" s="606">
        <v>180696</v>
      </c>
      <c r="J34" s="596">
        <v>276</v>
      </c>
      <c r="K34" s="609">
        <f t="shared" si="2"/>
        <v>654.695652173913</v>
      </c>
      <c r="L34" s="606">
        <v>205</v>
      </c>
      <c r="M34" s="606">
        <v>1798</v>
      </c>
    </row>
    <row r="35" spans="2:13" ht="12" customHeight="1" x14ac:dyDescent="0.2">
      <c r="B35" s="550"/>
      <c r="C35" s="551" t="s">
        <v>507</v>
      </c>
      <c r="D35" s="551"/>
      <c r="E35" s="606">
        <v>15534</v>
      </c>
      <c r="F35" s="606">
        <v>25542</v>
      </c>
      <c r="G35" s="596">
        <v>278</v>
      </c>
      <c r="H35" s="608">
        <f t="shared" si="1"/>
        <v>91.877697841726615</v>
      </c>
      <c r="I35" s="606">
        <v>85920</v>
      </c>
      <c r="J35" s="596">
        <v>278</v>
      </c>
      <c r="K35" s="609">
        <f t="shared" si="2"/>
        <v>309.06474820143887</v>
      </c>
      <c r="L35" s="613">
        <v>136</v>
      </c>
      <c r="M35" s="613">
        <v>941</v>
      </c>
    </row>
    <row r="36" spans="2:13" ht="12" customHeight="1" x14ac:dyDescent="0.2">
      <c r="B36" s="550"/>
      <c r="C36" s="551" t="s">
        <v>508</v>
      </c>
      <c r="D36" s="551"/>
      <c r="E36" s="606">
        <v>10372</v>
      </c>
      <c r="F36" s="606">
        <v>18630</v>
      </c>
      <c r="G36" s="596">
        <v>296</v>
      </c>
      <c r="H36" s="608">
        <f t="shared" si="1"/>
        <v>62.939189189189186</v>
      </c>
      <c r="I36" s="606">
        <v>67937</v>
      </c>
      <c r="J36" s="596">
        <v>296</v>
      </c>
      <c r="K36" s="609">
        <f t="shared" si="2"/>
        <v>229.5168918918919</v>
      </c>
      <c r="L36" s="606">
        <v>164</v>
      </c>
      <c r="M36" s="606">
        <v>1555</v>
      </c>
    </row>
    <row r="37" spans="2:13" ht="12" customHeight="1" x14ac:dyDescent="0.2">
      <c r="B37" s="550"/>
      <c r="C37" s="551" t="s">
        <v>509</v>
      </c>
      <c r="D37" s="551"/>
      <c r="E37" s="606">
        <v>5778</v>
      </c>
      <c r="F37" s="616">
        <v>39941</v>
      </c>
      <c r="G37" s="596">
        <v>291</v>
      </c>
      <c r="H37" s="608">
        <f t="shared" si="1"/>
        <v>137.25429553264604</v>
      </c>
      <c r="I37" s="606">
        <v>224003</v>
      </c>
      <c r="J37" s="596">
        <v>291</v>
      </c>
      <c r="K37" s="609">
        <f t="shared" si="2"/>
        <v>769.76975945017182</v>
      </c>
      <c r="L37" s="606">
        <v>71</v>
      </c>
      <c r="M37" s="606">
        <v>8554</v>
      </c>
    </row>
    <row r="38" spans="2:13" ht="12" customHeight="1" x14ac:dyDescent="0.2">
      <c r="B38" s="550"/>
      <c r="C38" s="551" t="s">
        <v>510</v>
      </c>
      <c r="D38" s="551"/>
      <c r="E38" s="606">
        <v>4032</v>
      </c>
      <c r="F38" s="606">
        <v>27724</v>
      </c>
      <c r="G38" s="596">
        <v>291</v>
      </c>
      <c r="H38" s="608">
        <f t="shared" si="1"/>
        <v>95.271477663230243</v>
      </c>
      <c r="I38" s="606">
        <v>162326</v>
      </c>
      <c r="J38" s="596">
        <v>291</v>
      </c>
      <c r="K38" s="609">
        <f t="shared" si="2"/>
        <v>557.82130584192441</v>
      </c>
      <c r="L38" s="612">
        <v>462</v>
      </c>
      <c r="M38" s="612">
        <v>6419</v>
      </c>
    </row>
    <row r="39" spans="2:13" ht="12" customHeight="1" x14ac:dyDescent="0.2">
      <c r="B39" s="550"/>
      <c r="C39" s="551" t="s">
        <v>511</v>
      </c>
      <c r="D39" s="551"/>
      <c r="E39" s="606">
        <v>23993</v>
      </c>
      <c r="F39" s="606">
        <v>45353</v>
      </c>
      <c r="G39" s="596">
        <v>269</v>
      </c>
      <c r="H39" s="608">
        <f t="shared" si="1"/>
        <v>168.59851301115242</v>
      </c>
      <c r="I39" s="606">
        <v>189898</v>
      </c>
      <c r="J39" s="596">
        <v>269</v>
      </c>
      <c r="K39" s="609">
        <f t="shared" si="2"/>
        <v>705.94052044609668</v>
      </c>
      <c r="L39" s="612">
        <v>23</v>
      </c>
      <c r="M39" s="612">
        <v>9401</v>
      </c>
    </row>
    <row r="40" spans="2:13" ht="12" customHeight="1" x14ac:dyDescent="0.2">
      <c r="B40" s="550"/>
      <c r="C40" s="551" t="s">
        <v>512</v>
      </c>
      <c r="D40" s="551"/>
      <c r="E40" s="606">
        <v>790</v>
      </c>
      <c r="F40" s="606">
        <v>7014</v>
      </c>
      <c r="G40" s="596">
        <v>281</v>
      </c>
      <c r="H40" s="608">
        <f t="shared" si="1"/>
        <v>24.960854092526692</v>
      </c>
      <c r="I40" s="606">
        <v>7014</v>
      </c>
      <c r="J40" s="596">
        <v>281</v>
      </c>
      <c r="K40" s="609">
        <f t="shared" si="2"/>
        <v>24.960854092526692</v>
      </c>
      <c r="L40" s="612" t="s">
        <v>77</v>
      </c>
      <c r="M40" s="612">
        <v>515</v>
      </c>
    </row>
    <row r="41" spans="2:13" ht="12" customHeight="1" x14ac:dyDescent="0.2">
      <c r="B41" s="550"/>
      <c r="C41" s="551" t="s">
        <v>514</v>
      </c>
      <c r="D41" s="551"/>
      <c r="E41" s="606">
        <v>1218</v>
      </c>
      <c r="F41" s="606">
        <v>963</v>
      </c>
      <c r="G41" s="596">
        <v>253</v>
      </c>
      <c r="H41" s="608">
        <f t="shared" si="1"/>
        <v>3.8063241106719365</v>
      </c>
      <c r="I41" s="606">
        <v>2160</v>
      </c>
      <c r="J41" s="596">
        <v>253</v>
      </c>
      <c r="K41" s="609">
        <f t="shared" si="2"/>
        <v>8.537549407114625</v>
      </c>
      <c r="L41" s="612" t="s">
        <v>60</v>
      </c>
      <c r="M41" s="612" t="s">
        <v>60</v>
      </c>
    </row>
    <row r="42" spans="2:13" ht="12" customHeight="1" x14ac:dyDescent="0.2">
      <c r="B42" s="550"/>
      <c r="C42" s="551" t="s">
        <v>515</v>
      </c>
      <c r="D42" s="551"/>
      <c r="E42" s="606">
        <v>10210</v>
      </c>
      <c r="F42" s="606">
        <v>20275</v>
      </c>
      <c r="G42" s="596">
        <v>298</v>
      </c>
      <c r="H42" s="608">
        <f t="shared" si="1"/>
        <v>68.036912751677846</v>
      </c>
      <c r="I42" s="606">
        <v>91215</v>
      </c>
      <c r="J42" s="596">
        <v>298</v>
      </c>
      <c r="K42" s="609">
        <f t="shared" si="2"/>
        <v>306.09060402684565</v>
      </c>
      <c r="L42" s="606">
        <v>24</v>
      </c>
      <c r="M42" s="606">
        <v>4825</v>
      </c>
    </row>
    <row r="43" spans="2:13" ht="12" customHeight="1" x14ac:dyDescent="0.2">
      <c r="B43" s="550"/>
      <c r="C43" s="551" t="s">
        <v>516</v>
      </c>
      <c r="D43" s="551"/>
      <c r="E43" s="606">
        <v>24287</v>
      </c>
      <c r="F43" s="606">
        <v>38193</v>
      </c>
      <c r="G43" s="596">
        <v>283</v>
      </c>
      <c r="H43" s="608">
        <f t="shared" si="1"/>
        <v>134.95759717314488</v>
      </c>
      <c r="I43" s="606">
        <v>139050</v>
      </c>
      <c r="J43" s="596">
        <v>283</v>
      </c>
      <c r="K43" s="609">
        <f t="shared" si="2"/>
        <v>491.34275618374556</v>
      </c>
      <c r="L43" s="606">
        <v>29</v>
      </c>
      <c r="M43" s="606">
        <v>4155</v>
      </c>
    </row>
    <row r="44" spans="2:13" ht="12" customHeight="1" x14ac:dyDescent="0.2">
      <c r="B44" s="550"/>
      <c r="C44" s="551" t="s">
        <v>517</v>
      </c>
      <c r="D44" s="551"/>
      <c r="E44" s="606">
        <v>13916</v>
      </c>
      <c r="F44" s="606">
        <v>746</v>
      </c>
      <c r="G44" s="596">
        <v>214</v>
      </c>
      <c r="H44" s="608">
        <f t="shared" si="1"/>
        <v>3.485981308411215</v>
      </c>
      <c r="I44" s="606">
        <v>16031</v>
      </c>
      <c r="J44" s="596">
        <v>214</v>
      </c>
      <c r="K44" s="609">
        <f t="shared" si="2"/>
        <v>74.911214953271028</v>
      </c>
      <c r="L44" s="606">
        <v>3</v>
      </c>
      <c r="M44" s="606">
        <v>168</v>
      </c>
    </row>
    <row r="45" spans="2:13" x14ac:dyDescent="0.2">
      <c r="B45" s="550"/>
      <c r="C45" s="551" t="s">
        <v>518</v>
      </c>
      <c r="D45" s="551"/>
      <c r="E45" s="606">
        <v>44537</v>
      </c>
      <c r="F45" s="606">
        <v>43564</v>
      </c>
      <c r="G45" s="596">
        <v>264</v>
      </c>
      <c r="H45" s="608">
        <f t="shared" si="1"/>
        <v>165.0151515151515</v>
      </c>
      <c r="I45" s="606">
        <v>238646</v>
      </c>
      <c r="J45" s="596">
        <v>264</v>
      </c>
      <c r="K45" s="609">
        <f t="shared" si="2"/>
        <v>903.96212121212125</v>
      </c>
      <c r="L45" s="606">
        <v>55</v>
      </c>
      <c r="M45" s="606">
        <v>2254</v>
      </c>
    </row>
    <row r="46" spans="2:13" x14ac:dyDescent="0.2">
      <c r="B46" s="550"/>
      <c r="C46" s="551" t="s">
        <v>519</v>
      </c>
      <c r="D46" s="551"/>
      <c r="E46" s="606">
        <v>11781</v>
      </c>
      <c r="F46" s="606">
        <v>14544</v>
      </c>
      <c r="G46" s="596">
        <v>293</v>
      </c>
      <c r="H46" s="608">
        <f t="shared" si="1"/>
        <v>49.638225255972699</v>
      </c>
      <c r="I46" s="606">
        <v>46470</v>
      </c>
      <c r="J46" s="596">
        <v>293</v>
      </c>
      <c r="K46" s="609">
        <f t="shared" si="2"/>
        <v>158.60068259385665</v>
      </c>
      <c r="L46" s="606">
        <v>7</v>
      </c>
      <c r="M46" s="606">
        <v>803</v>
      </c>
    </row>
    <row r="47" spans="2:13" x14ac:dyDescent="0.2">
      <c r="B47" s="550"/>
      <c r="C47" s="551" t="s">
        <v>520</v>
      </c>
      <c r="D47" s="551"/>
      <c r="E47" s="606">
        <v>5604</v>
      </c>
      <c r="F47" s="606">
        <v>7020</v>
      </c>
      <c r="G47" s="596">
        <v>291</v>
      </c>
      <c r="H47" s="608">
        <f t="shared" si="1"/>
        <v>24.123711340206185</v>
      </c>
      <c r="I47" s="606">
        <v>35162</v>
      </c>
      <c r="J47" s="596">
        <v>291</v>
      </c>
      <c r="K47" s="609">
        <f t="shared" si="2"/>
        <v>120.83161512027492</v>
      </c>
      <c r="L47" s="606">
        <v>48</v>
      </c>
      <c r="M47" s="606">
        <v>12541</v>
      </c>
    </row>
    <row r="48" spans="2:13" ht="12" customHeight="1" x14ac:dyDescent="0.2">
      <c r="B48" s="587"/>
      <c r="C48" s="551" t="s">
        <v>521</v>
      </c>
      <c r="D48" s="551"/>
      <c r="E48" s="606">
        <v>41527</v>
      </c>
      <c r="F48" s="606">
        <v>18419</v>
      </c>
      <c r="G48" s="596">
        <v>203</v>
      </c>
      <c r="H48" s="608">
        <f t="shared" si="1"/>
        <v>90.733990147783246</v>
      </c>
      <c r="I48" s="606">
        <v>91375</v>
      </c>
      <c r="J48" s="596">
        <v>203</v>
      </c>
      <c r="K48" s="609">
        <f t="shared" si="2"/>
        <v>450.1231527093596</v>
      </c>
      <c r="L48" s="606">
        <v>65</v>
      </c>
      <c r="M48" s="606">
        <v>4174</v>
      </c>
    </row>
    <row r="49" spans="2:13" ht="12" customHeight="1" x14ac:dyDescent="0.2">
      <c r="B49" s="588"/>
      <c r="C49" s="571" t="s">
        <v>522</v>
      </c>
      <c r="D49" s="571"/>
      <c r="E49" s="606">
        <v>61825</v>
      </c>
      <c r="F49" s="606">
        <v>55230</v>
      </c>
      <c r="G49" s="596">
        <v>292</v>
      </c>
      <c r="H49" s="608">
        <f t="shared" si="1"/>
        <v>189.14383561643837</v>
      </c>
      <c r="I49" s="606">
        <v>294840</v>
      </c>
      <c r="J49" s="596">
        <v>292</v>
      </c>
      <c r="K49" s="609">
        <f t="shared" si="2"/>
        <v>1009.7260273972603</v>
      </c>
      <c r="L49" s="606">
        <v>164</v>
      </c>
      <c r="M49" s="606">
        <v>31305</v>
      </c>
    </row>
    <row r="50" spans="2:13" x14ac:dyDescent="0.2">
      <c r="B50" s="15"/>
    </row>
    <row r="51" spans="2:13" x14ac:dyDescent="0.2">
      <c r="B51" s="15" t="s">
        <v>523</v>
      </c>
    </row>
    <row r="52" spans="2:13" x14ac:dyDescent="0.2">
      <c r="B52" s="15" t="s">
        <v>550</v>
      </c>
      <c r="C52" s="15"/>
      <c r="D52" s="15"/>
      <c r="E52" s="617"/>
    </row>
    <row r="53" spans="2:13" x14ac:dyDescent="0.2">
      <c r="B53" s="15" t="s">
        <v>551</v>
      </c>
      <c r="C53" s="15"/>
      <c r="D53" s="15"/>
      <c r="E53" s="617"/>
    </row>
    <row r="54" spans="2:13" x14ac:dyDescent="0.2">
      <c r="B54" s="15" t="s">
        <v>552</v>
      </c>
    </row>
    <row r="55" spans="2:13" x14ac:dyDescent="0.2">
      <c r="B55" s="15" t="s">
        <v>553</v>
      </c>
    </row>
    <row r="56" spans="2:13" x14ac:dyDescent="0.2">
      <c r="B56" s="15" t="s">
        <v>554</v>
      </c>
    </row>
    <row r="57" spans="2:13" x14ac:dyDescent="0.2">
      <c r="B57" s="15"/>
    </row>
  </sheetData>
  <sheetProtection selectLockedCells="1" selectUnlockedCells="1"/>
  <mergeCells count="6">
    <mergeCell ref="B3:D4"/>
    <mergeCell ref="F3:H3"/>
    <mergeCell ref="I3:K3"/>
    <mergeCell ref="L3:M3"/>
    <mergeCell ref="B6:D6"/>
    <mergeCell ref="B7:D7"/>
  </mergeCells>
  <phoneticPr fontId="7"/>
  <pageMargins left="0.27569444444444446" right="0.19652777777777777" top="0.98402777777777772" bottom="0.59027777777777779" header="0.51180555555555551" footer="0.51180555555555551"/>
  <pageSetup paperSize="9" scale="93" firstPageNumber="0" orientation="portrait" horizontalDpi="300" verticalDpi="300" r:id="rId1"/>
  <headerFooter alignWithMargins="0">
    <oddHeader>&amp;L&amp;F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EDA87-7A72-4E80-B741-EBF03DE32719}">
  <dimension ref="B1:L57"/>
  <sheetViews>
    <sheetView zoomScaleNormal="100" workbookViewId="0"/>
  </sheetViews>
  <sheetFormatPr defaultColWidth="9" defaultRowHeight="12" x14ac:dyDescent="0.2"/>
  <cols>
    <col min="1" max="1" width="2.6328125" style="57" customWidth="1"/>
    <col min="2" max="2" width="1.90625" style="57" customWidth="1"/>
    <col min="3" max="3" width="21.26953125" style="57" customWidth="1"/>
    <col min="4" max="4" width="1.6328125" style="57" customWidth="1"/>
    <col min="5" max="5" width="11.26953125" style="57" customWidth="1"/>
    <col min="6" max="6" width="11.6328125" style="575" customWidth="1"/>
    <col min="7" max="7" width="12.36328125" style="575" customWidth="1"/>
    <col min="8" max="9" width="10.36328125" style="575" customWidth="1"/>
    <col min="10" max="10" width="5" style="57" customWidth="1"/>
    <col min="11" max="11" width="9.453125" style="57" customWidth="1"/>
    <col min="12" max="12" width="9.08984375" style="57" customWidth="1"/>
    <col min="13" max="13" width="9" style="57" customWidth="1"/>
    <col min="14" max="21" width="9.08984375" style="57" customWidth="1"/>
    <col min="22" max="22" width="10.26953125" style="57" customWidth="1"/>
    <col min="23" max="24" width="9.08984375" style="57" customWidth="1"/>
    <col min="25" max="26" width="10.26953125" style="57" customWidth="1"/>
    <col min="27" max="29" width="9.08984375" style="57" customWidth="1"/>
    <col min="30" max="256" width="9" style="57"/>
    <col min="257" max="257" width="2.6328125" style="57" customWidth="1"/>
    <col min="258" max="258" width="1.90625" style="57" customWidth="1"/>
    <col min="259" max="259" width="21.26953125" style="57" customWidth="1"/>
    <col min="260" max="260" width="1.6328125" style="57" customWidth="1"/>
    <col min="261" max="261" width="11.26953125" style="57" customWidth="1"/>
    <col min="262" max="262" width="11.6328125" style="57" customWidth="1"/>
    <col min="263" max="263" width="12.36328125" style="57" customWidth="1"/>
    <col min="264" max="265" width="10.36328125" style="57" customWidth="1"/>
    <col min="266" max="266" width="5" style="57" customWidth="1"/>
    <col min="267" max="267" width="9.453125" style="57" customWidth="1"/>
    <col min="268" max="268" width="9.08984375" style="57" customWidth="1"/>
    <col min="269" max="269" width="9" style="57"/>
    <col min="270" max="277" width="9.08984375" style="57" customWidth="1"/>
    <col min="278" max="278" width="10.26953125" style="57" customWidth="1"/>
    <col min="279" max="280" width="9.08984375" style="57" customWidth="1"/>
    <col min="281" max="282" width="10.26953125" style="57" customWidth="1"/>
    <col min="283" max="285" width="9.08984375" style="57" customWidth="1"/>
    <col min="286" max="512" width="9" style="57"/>
    <col min="513" max="513" width="2.6328125" style="57" customWidth="1"/>
    <col min="514" max="514" width="1.90625" style="57" customWidth="1"/>
    <col min="515" max="515" width="21.26953125" style="57" customWidth="1"/>
    <col min="516" max="516" width="1.6328125" style="57" customWidth="1"/>
    <col min="517" max="517" width="11.26953125" style="57" customWidth="1"/>
    <col min="518" max="518" width="11.6328125" style="57" customWidth="1"/>
    <col min="519" max="519" width="12.36328125" style="57" customWidth="1"/>
    <col min="520" max="521" width="10.36328125" style="57" customWidth="1"/>
    <col min="522" max="522" width="5" style="57" customWidth="1"/>
    <col min="523" max="523" width="9.453125" style="57" customWidth="1"/>
    <col min="524" max="524" width="9.08984375" style="57" customWidth="1"/>
    <col min="525" max="525" width="9" style="57"/>
    <col min="526" max="533" width="9.08984375" style="57" customWidth="1"/>
    <col min="534" max="534" width="10.26953125" style="57" customWidth="1"/>
    <col min="535" max="536" width="9.08984375" style="57" customWidth="1"/>
    <col min="537" max="538" width="10.26953125" style="57" customWidth="1"/>
    <col min="539" max="541" width="9.08984375" style="57" customWidth="1"/>
    <col min="542" max="768" width="9" style="57"/>
    <col min="769" max="769" width="2.6328125" style="57" customWidth="1"/>
    <col min="770" max="770" width="1.90625" style="57" customWidth="1"/>
    <col min="771" max="771" width="21.26953125" style="57" customWidth="1"/>
    <col min="772" max="772" width="1.6328125" style="57" customWidth="1"/>
    <col min="773" max="773" width="11.26953125" style="57" customWidth="1"/>
    <col min="774" max="774" width="11.6328125" style="57" customWidth="1"/>
    <col min="775" max="775" width="12.36328125" style="57" customWidth="1"/>
    <col min="776" max="777" width="10.36328125" style="57" customWidth="1"/>
    <col min="778" max="778" width="5" style="57" customWidth="1"/>
    <col min="779" max="779" width="9.453125" style="57" customWidth="1"/>
    <col min="780" max="780" width="9.08984375" style="57" customWidth="1"/>
    <col min="781" max="781" width="9" style="57"/>
    <col min="782" max="789" width="9.08984375" style="57" customWidth="1"/>
    <col min="790" max="790" width="10.26953125" style="57" customWidth="1"/>
    <col min="791" max="792" width="9.08984375" style="57" customWidth="1"/>
    <col min="793" max="794" width="10.26953125" style="57" customWidth="1"/>
    <col min="795" max="797" width="9.08984375" style="57" customWidth="1"/>
    <col min="798" max="1024" width="9" style="57"/>
    <col min="1025" max="1025" width="2.6328125" style="57" customWidth="1"/>
    <col min="1026" max="1026" width="1.90625" style="57" customWidth="1"/>
    <col min="1027" max="1027" width="21.26953125" style="57" customWidth="1"/>
    <col min="1028" max="1028" width="1.6328125" style="57" customWidth="1"/>
    <col min="1029" max="1029" width="11.26953125" style="57" customWidth="1"/>
    <col min="1030" max="1030" width="11.6328125" style="57" customWidth="1"/>
    <col min="1031" max="1031" width="12.36328125" style="57" customWidth="1"/>
    <col min="1032" max="1033" width="10.36328125" style="57" customWidth="1"/>
    <col min="1034" max="1034" width="5" style="57" customWidth="1"/>
    <col min="1035" max="1035" width="9.453125" style="57" customWidth="1"/>
    <col min="1036" max="1036" width="9.08984375" style="57" customWidth="1"/>
    <col min="1037" max="1037" width="9" style="57"/>
    <col min="1038" max="1045" width="9.08984375" style="57" customWidth="1"/>
    <col min="1046" max="1046" width="10.26953125" style="57" customWidth="1"/>
    <col min="1047" max="1048" width="9.08984375" style="57" customWidth="1"/>
    <col min="1049" max="1050" width="10.26953125" style="57" customWidth="1"/>
    <col min="1051" max="1053" width="9.08984375" style="57" customWidth="1"/>
    <col min="1054" max="1280" width="9" style="57"/>
    <col min="1281" max="1281" width="2.6328125" style="57" customWidth="1"/>
    <col min="1282" max="1282" width="1.90625" style="57" customWidth="1"/>
    <col min="1283" max="1283" width="21.26953125" style="57" customWidth="1"/>
    <col min="1284" max="1284" width="1.6328125" style="57" customWidth="1"/>
    <col min="1285" max="1285" width="11.26953125" style="57" customWidth="1"/>
    <col min="1286" max="1286" width="11.6328125" style="57" customWidth="1"/>
    <col min="1287" max="1287" width="12.36328125" style="57" customWidth="1"/>
    <col min="1288" max="1289" width="10.36328125" style="57" customWidth="1"/>
    <col min="1290" max="1290" width="5" style="57" customWidth="1"/>
    <col min="1291" max="1291" width="9.453125" style="57" customWidth="1"/>
    <col min="1292" max="1292" width="9.08984375" style="57" customWidth="1"/>
    <col min="1293" max="1293" width="9" style="57"/>
    <col min="1294" max="1301" width="9.08984375" style="57" customWidth="1"/>
    <col min="1302" max="1302" width="10.26953125" style="57" customWidth="1"/>
    <col min="1303" max="1304" width="9.08984375" style="57" customWidth="1"/>
    <col min="1305" max="1306" width="10.26953125" style="57" customWidth="1"/>
    <col min="1307" max="1309" width="9.08984375" style="57" customWidth="1"/>
    <col min="1310" max="1536" width="9" style="57"/>
    <col min="1537" max="1537" width="2.6328125" style="57" customWidth="1"/>
    <col min="1538" max="1538" width="1.90625" style="57" customWidth="1"/>
    <col min="1539" max="1539" width="21.26953125" style="57" customWidth="1"/>
    <col min="1540" max="1540" width="1.6328125" style="57" customWidth="1"/>
    <col min="1541" max="1541" width="11.26953125" style="57" customWidth="1"/>
    <col min="1542" max="1542" width="11.6328125" style="57" customWidth="1"/>
    <col min="1543" max="1543" width="12.36328125" style="57" customWidth="1"/>
    <col min="1544" max="1545" width="10.36328125" style="57" customWidth="1"/>
    <col min="1546" max="1546" width="5" style="57" customWidth="1"/>
    <col min="1547" max="1547" width="9.453125" style="57" customWidth="1"/>
    <col min="1548" max="1548" width="9.08984375" style="57" customWidth="1"/>
    <col min="1549" max="1549" width="9" style="57"/>
    <col min="1550" max="1557" width="9.08984375" style="57" customWidth="1"/>
    <col min="1558" max="1558" width="10.26953125" style="57" customWidth="1"/>
    <col min="1559" max="1560" width="9.08984375" style="57" customWidth="1"/>
    <col min="1561" max="1562" width="10.26953125" style="57" customWidth="1"/>
    <col min="1563" max="1565" width="9.08984375" style="57" customWidth="1"/>
    <col min="1566" max="1792" width="9" style="57"/>
    <col min="1793" max="1793" width="2.6328125" style="57" customWidth="1"/>
    <col min="1794" max="1794" width="1.90625" style="57" customWidth="1"/>
    <col min="1795" max="1795" width="21.26953125" style="57" customWidth="1"/>
    <col min="1796" max="1796" width="1.6328125" style="57" customWidth="1"/>
    <col min="1797" max="1797" width="11.26953125" style="57" customWidth="1"/>
    <col min="1798" max="1798" width="11.6328125" style="57" customWidth="1"/>
    <col min="1799" max="1799" width="12.36328125" style="57" customWidth="1"/>
    <col min="1800" max="1801" width="10.36328125" style="57" customWidth="1"/>
    <col min="1802" max="1802" width="5" style="57" customWidth="1"/>
    <col min="1803" max="1803" width="9.453125" style="57" customWidth="1"/>
    <col min="1804" max="1804" width="9.08984375" style="57" customWidth="1"/>
    <col min="1805" max="1805" width="9" style="57"/>
    <col min="1806" max="1813" width="9.08984375" style="57" customWidth="1"/>
    <col min="1814" max="1814" width="10.26953125" style="57" customWidth="1"/>
    <col min="1815" max="1816" width="9.08984375" style="57" customWidth="1"/>
    <col min="1817" max="1818" width="10.26953125" style="57" customWidth="1"/>
    <col min="1819" max="1821" width="9.08984375" style="57" customWidth="1"/>
    <col min="1822" max="2048" width="9" style="57"/>
    <col min="2049" max="2049" width="2.6328125" style="57" customWidth="1"/>
    <col min="2050" max="2050" width="1.90625" style="57" customWidth="1"/>
    <col min="2051" max="2051" width="21.26953125" style="57" customWidth="1"/>
    <col min="2052" max="2052" width="1.6328125" style="57" customWidth="1"/>
    <col min="2053" max="2053" width="11.26953125" style="57" customWidth="1"/>
    <col min="2054" max="2054" width="11.6328125" style="57" customWidth="1"/>
    <col min="2055" max="2055" width="12.36328125" style="57" customWidth="1"/>
    <col min="2056" max="2057" width="10.36328125" style="57" customWidth="1"/>
    <col min="2058" max="2058" width="5" style="57" customWidth="1"/>
    <col min="2059" max="2059" width="9.453125" style="57" customWidth="1"/>
    <col min="2060" max="2060" width="9.08984375" style="57" customWidth="1"/>
    <col min="2061" max="2061" width="9" style="57"/>
    <col min="2062" max="2069" width="9.08984375" style="57" customWidth="1"/>
    <col min="2070" max="2070" width="10.26953125" style="57" customWidth="1"/>
    <col min="2071" max="2072" width="9.08984375" style="57" customWidth="1"/>
    <col min="2073" max="2074" width="10.26953125" style="57" customWidth="1"/>
    <col min="2075" max="2077" width="9.08984375" style="57" customWidth="1"/>
    <col min="2078" max="2304" width="9" style="57"/>
    <col min="2305" max="2305" width="2.6328125" style="57" customWidth="1"/>
    <col min="2306" max="2306" width="1.90625" style="57" customWidth="1"/>
    <col min="2307" max="2307" width="21.26953125" style="57" customWidth="1"/>
    <col min="2308" max="2308" width="1.6328125" style="57" customWidth="1"/>
    <col min="2309" max="2309" width="11.26953125" style="57" customWidth="1"/>
    <col min="2310" max="2310" width="11.6328125" style="57" customWidth="1"/>
    <col min="2311" max="2311" width="12.36328125" style="57" customWidth="1"/>
    <col min="2312" max="2313" width="10.36328125" style="57" customWidth="1"/>
    <col min="2314" max="2314" width="5" style="57" customWidth="1"/>
    <col min="2315" max="2315" width="9.453125" style="57" customWidth="1"/>
    <col min="2316" max="2316" width="9.08984375" style="57" customWidth="1"/>
    <col min="2317" max="2317" width="9" style="57"/>
    <col min="2318" max="2325" width="9.08984375" style="57" customWidth="1"/>
    <col min="2326" max="2326" width="10.26953125" style="57" customWidth="1"/>
    <col min="2327" max="2328" width="9.08984375" style="57" customWidth="1"/>
    <col min="2329" max="2330" width="10.26953125" style="57" customWidth="1"/>
    <col min="2331" max="2333" width="9.08984375" style="57" customWidth="1"/>
    <col min="2334" max="2560" width="9" style="57"/>
    <col min="2561" max="2561" width="2.6328125" style="57" customWidth="1"/>
    <col min="2562" max="2562" width="1.90625" style="57" customWidth="1"/>
    <col min="2563" max="2563" width="21.26953125" style="57" customWidth="1"/>
    <col min="2564" max="2564" width="1.6328125" style="57" customWidth="1"/>
    <col min="2565" max="2565" width="11.26953125" style="57" customWidth="1"/>
    <col min="2566" max="2566" width="11.6328125" style="57" customWidth="1"/>
    <col min="2567" max="2567" width="12.36328125" style="57" customWidth="1"/>
    <col min="2568" max="2569" width="10.36328125" style="57" customWidth="1"/>
    <col min="2570" max="2570" width="5" style="57" customWidth="1"/>
    <col min="2571" max="2571" width="9.453125" style="57" customWidth="1"/>
    <col min="2572" max="2572" width="9.08984375" style="57" customWidth="1"/>
    <col min="2573" max="2573" width="9" style="57"/>
    <col min="2574" max="2581" width="9.08984375" style="57" customWidth="1"/>
    <col min="2582" max="2582" width="10.26953125" style="57" customWidth="1"/>
    <col min="2583" max="2584" width="9.08984375" style="57" customWidth="1"/>
    <col min="2585" max="2586" width="10.26953125" style="57" customWidth="1"/>
    <col min="2587" max="2589" width="9.08984375" style="57" customWidth="1"/>
    <col min="2590" max="2816" width="9" style="57"/>
    <col min="2817" max="2817" width="2.6328125" style="57" customWidth="1"/>
    <col min="2818" max="2818" width="1.90625" style="57" customWidth="1"/>
    <col min="2819" max="2819" width="21.26953125" style="57" customWidth="1"/>
    <col min="2820" max="2820" width="1.6328125" style="57" customWidth="1"/>
    <col min="2821" max="2821" width="11.26953125" style="57" customWidth="1"/>
    <col min="2822" max="2822" width="11.6328125" style="57" customWidth="1"/>
    <col min="2823" max="2823" width="12.36328125" style="57" customWidth="1"/>
    <col min="2824" max="2825" width="10.36328125" style="57" customWidth="1"/>
    <col min="2826" max="2826" width="5" style="57" customWidth="1"/>
    <col min="2827" max="2827" width="9.453125" style="57" customWidth="1"/>
    <col min="2828" max="2828" width="9.08984375" style="57" customWidth="1"/>
    <col min="2829" max="2829" width="9" style="57"/>
    <col min="2830" max="2837" width="9.08984375" style="57" customWidth="1"/>
    <col min="2838" max="2838" width="10.26953125" style="57" customWidth="1"/>
    <col min="2839" max="2840" width="9.08984375" style="57" customWidth="1"/>
    <col min="2841" max="2842" width="10.26953125" style="57" customWidth="1"/>
    <col min="2843" max="2845" width="9.08984375" style="57" customWidth="1"/>
    <col min="2846" max="3072" width="9" style="57"/>
    <col min="3073" max="3073" width="2.6328125" style="57" customWidth="1"/>
    <col min="3074" max="3074" width="1.90625" style="57" customWidth="1"/>
    <col min="3075" max="3075" width="21.26953125" style="57" customWidth="1"/>
    <col min="3076" max="3076" width="1.6328125" style="57" customWidth="1"/>
    <col min="3077" max="3077" width="11.26953125" style="57" customWidth="1"/>
    <col min="3078" max="3078" width="11.6328125" style="57" customWidth="1"/>
    <col min="3079" max="3079" width="12.36328125" style="57" customWidth="1"/>
    <col min="3080" max="3081" width="10.36328125" style="57" customWidth="1"/>
    <col min="3082" max="3082" width="5" style="57" customWidth="1"/>
    <col min="3083" max="3083" width="9.453125" style="57" customWidth="1"/>
    <col min="3084" max="3084" width="9.08984375" style="57" customWidth="1"/>
    <col min="3085" max="3085" width="9" style="57"/>
    <col min="3086" max="3093" width="9.08984375" style="57" customWidth="1"/>
    <col min="3094" max="3094" width="10.26953125" style="57" customWidth="1"/>
    <col min="3095" max="3096" width="9.08984375" style="57" customWidth="1"/>
    <col min="3097" max="3098" width="10.26953125" style="57" customWidth="1"/>
    <col min="3099" max="3101" width="9.08984375" style="57" customWidth="1"/>
    <col min="3102" max="3328" width="9" style="57"/>
    <col min="3329" max="3329" width="2.6328125" style="57" customWidth="1"/>
    <col min="3330" max="3330" width="1.90625" style="57" customWidth="1"/>
    <col min="3331" max="3331" width="21.26953125" style="57" customWidth="1"/>
    <col min="3332" max="3332" width="1.6328125" style="57" customWidth="1"/>
    <col min="3333" max="3333" width="11.26953125" style="57" customWidth="1"/>
    <col min="3334" max="3334" width="11.6328125" style="57" customWidth="1"/>
    <col min="3335" max="3335" width="12.36328125" style="57" customWidth="1"/>
    <col min="3336" max="3337" width="10.36328125" style="57" customWidth="1"/>
    <col min="3338" max="3338" width="5" style="57" customWidth="1"/>
    <col min="3339" max="3339" width="9.453125" style="57" customWidth="1"/>
    <col min="3340" max="3340" width="9.08984375" style="57" customWidth="1"/>
    <col min="3341" max="3341" width="9" style="57"/>
    <col min="3342" max="3349" width="9.08984375" style="57" customWidth="1"/>
    <col min="3350" max="3350" width="10.26953125" style="57" customWidth="1"/>
    <col min="3351" max="3352" width="9.08984375" style="57" customWidth="1"/>
    <col min="3353" max="3354" width="10.26953125" style="57" customWidth="1"/>
    <col min="3355" max="3357" width="9.08984375" style="57" customWidth="1"/>
    <col min="3358" max="3584" width="9" style="57"/>
    <col min="3585" max="3585" width="2.6328125" style="57" customWidth="1"/>
    <col min="3586" max="3586" width="1.90625" style="57" customWidth="1"/>
    <col min="3587" max="3587" width="21.26953125" style="57" customWidth="1"/>
    <col min="3588" max="3588" width="1.6328125" style="57" customWidth="1"/>
    <col min="3589" max="3589" width="11.26953125" style="57" customWidth="1"/>
    <col min="3590" max="3590" width="11.6328125" style="57" customWidth="1"/>
    <col min="3591" max="3591" width="12.36328125" style="57" customWidth="1"/>
    <col min="3592" max="3593" width="10.36328125" style="57" customWidth="1"/>
    <col min="3594" max="3594" width="5" style="57" customWidth="1"/>
    <col min="3595" max="3595" width="9.453125" style="57" customWidth="1"/>
    <col min="3596" max="3596" width="9.08984375" style="57" customWidth="1"/>
    <col min="3597" max="3597" width="9" style="57"/>
    <col min="3598" max="3605" width="9.08984375" style="57" customWidth="1"/>
    <col min="3606" max="3606" width="10.26953125" style="57" customWidth="1"/>
    <col min="3607" max="3608" width="9.08984375" style="57" customWidth="1"/>
    <col min="3609" max="3610" width="10.26953125" style="57" customWidth="1"/>
    <col min="3611" max="3613" width="9.08984375" style="57" customWidth="1"/>
    <col min="3614" max="3840" width="9" style="57"/>
    <col min="3841" max="3841" width="2.6328125" style="57" customWidth="1"/>
    <col min="3842" max="3842" width="1.90625" style="57" customWidth="1"/>
    <col min="3843" max="3843" width="21.26953125" style="57" customWidth="1"/>
    <col min="3844" max="3844" width="1.6328125" style="57" customWidth="1"/>
    <col min="3845" max="3845" width="11.26953125" style="57" customWidth="1"/>
    <col min="3846" max="3846" width="11.6328125" style="57" customWidth="1"/>
    <col min="3847" max="3847" width="12.36328125" style="57" customWidth="1"/>
    <col min="3848" max="3849" width="10.36328125" style="57" customWidth="1"/>
    <col min="3850" max="3850" width="5" style="57" customWidth="1"/>
    <col min="3851" max="3851" width="9.453125" style="57" customWidth="1"/>
    <col min="3852" max="3852" width="9.08984375" style="57" customWidth="1"/>
    <col min="3853" max="3853" width="9" style="57"/>
    <col min="3854" max="3861" width="9.08984375" style="57" customWidth="1"/>
    <col min="3862" max="3862" width="10.26953125" style="57" customWidth="1"/>
    <col min="3863" max="3864" width="9.08984375" style="57" customWidth="1"/>
    <col min="3865" max="3866" width="10.26953125" style="57" customWidth="1"/>
    <col min="3867" max="3869" width="9.08984375" style="57" customWidth="1"/>
    <col min="3870" max="4096" width="9" style="57"/>
    <col min="4097" max="4097" width="2.6328125" style="57" customWidth="1"/>
    <col min="4098" max="4098" width="1.90625" style="57" customWidth="1"/>
    <col min="4099" max="4099" width="21.26953125" style="57" customWidth="1"/>
    <col min="4100" max="4100" width="1.6328125" style="57" customWidth="1"/>
    <col min="4101" max="4101" width="11.26953125" style="57" customWidth="1"/>
    <col min="4102" max="4102" width="11.6328125" style="57" customWidth="1"/>
    <col min="4103" max="4103" width="12.36328125" style="57" customWidth="1"/>
    <col min="4104" max="4105" width="10.36328125" style="57" customWidth="1"/>
    <col min="4106" max="4106" width="5" style="57" customWidth="1"/>
    <col min="4107" max="4107" width="9.453125" style="57" customWidth="1"/>
    <col min="4108" max="4108" width="9.08984375" style="57" customWidth="1"/>
    <col min="4109" max="4109" width="9" style="57"/>
    <col min="4110" max="4117" width="9.08984375" style="57" customWidth="1"/>
    <col min="4118" max="4118" width="10.26953125" style="57" customWidth="1"/>
    <col min="4119" max="4120" width="9.08984375" style="57" customWidth="1"/>
    <col min="4121" max="4122" width="10.26953125" style="57" customWidth="1"/>
    <col min="4123" max="4125" width="9.08984375" style="57" customWidth="1"/>
    <col min="4126" max="4352" width="9" style="57"/>
    <col min="4353" max="4353" width="2.6328125" style="57" customWidth="1"/>
    <col min="4354" max="4354" width="1.90625" style="57" customWidth="1"/>
    <col min="4355" max="4355" width="21.26953125" style="57" customWidth="1"/>
    <col min="4356" max="4356" width="1.6328125" style="57" customWidth="1"/>
    <col min="4357" max="4357" width="11.26953125" style="57" customWidth="1"/>
    <col min="4358" max="4358" width="11.6328125" style="57" customWidth="1"/>
    <col min="4359" max="4359" width="12.36328125" style="57" customWidth="1"/>
    <col min="4360" max="4361" width="10.36328125" style="57" customWidth="1"/>
    <col min="4362" max="4362" width="5" style="57" customWidth="1"/>
    <col min="4363" max="4363" width="9.453125" style="57" customWidth="1"/>
    <col min="4364" max="4364" width="9.08984375" style="57" customWidth="1"/>
    <col min="4365" max="4365" width="9" style="57"/>
    <col min="4366" max="4373" width="9.08984375" style="57" customWidth="1"/>
    <col min="4374" max="4374" width="10.26953125" style="57" customWidth="1"/>
    <col min="4375" max="4376" width="9.08984375" style="57" customWidth="1"/>
    <col min="4377" max="4378" width="10.26953125" style="57" customWidth="1"/>
    <col min="4379" max="4381" width="9.08984375" style="57" customWidth="1"/>
    <col min="4382" max="4608" width="9" style="57"/>
    <col min="4609" max="4609" width="2.6328125" style="57" customWidth="1"/>
    <col min="4610" max="4610" width="1.90625" style="57" customWidth="1"/>
    <col min="4611" max="4611" width="21.26953125" style="57" customWidth="1"/>
    <col min="4612" max="4612" width="1.6328125" style="57" customWidth="1"/>
    <col min="4613" max="4613" width="11.26953125" style="57" customWidth="1"/>
    <col min="4614" max="4614" width="11.6328125" style="57" customWidth="1"/>
    <col min="4615" max="4615" width="12.36328125" style="57" customWidth="1"/>
    <col min="4616" max="4617" width="10.36328125" style="57" customWidth="1"/>
    <col min="4618" max="4618" width="5" style="57" customWidth="1"/>
    <col min="4619" max="4619" width="9.453125" style="57" customWidth="1"/>
    <col min="4620" max="4620" width="9.08984375" style="57" customWidth="1"/>
    <col min="4621" max="4621" width="9" style="57"/>
    <col min="4622" max="4629" width="9.08984375" style="57" customWidth="1"/>
    <col min="4630" max="4630" width="10.26953125" style="57" customWidth="1"/>
    <col min="4631" max="4632" width="9.08984375" style="57" customWidth="1"/>
    <col min="4633" max="4634" width="10.26953125" style="57" customWidth="1"/>
    <col min="4635" max="4637" width="9.08984375" style="57" customWidth="1"/>
    <col min="4638" max="4864" width="9" style="57"/>
    <col min="4865" max="4865" width="2.6328125" style="57" customWidth="1"/>
    <col min="4866" max="4866" width="1.90625" style="57" customWidth="1"/>
    <col min="4867" max="4867" width="21.26953125" style="57" customWidth="1"/>
    <col min="4868" max="4868" width="1.6328125" style="57" customWidth="1"/>
    <col min="4869" max="4869" width="11.26953125" style="57" customWidth="1"/>
    <col min="4870" max="4870" width="11.6328125" style="57" customWidth="1"/>
    <col min="4871" max="4871" width="12.36328125" style="57" customWidth="1"/>
    <col min="4872" max="4873" width="10.36328125" style="57" customWidth="1"/>
    <col min="4874" max="4874" width="5" style="57" customWidth="1"/>
    <col min="4875" max="4875" width="9.453125" style="57" customWidth="1"/>
    <col min="4876" max="4876" width="9.08984375" style="57" customWidth="1"/>
    <col min="4877" max="4877" width="9" style="57"/>
    <col min="4878" max="4885" width="9.08984375" style="57" customWidth="1"/>
    <col min="4886" max="4886" width="10.26953125" style="57" customWidth="1"/>
    <col min="4887" max="4888" width="9.08984375" style="57" customWidth="1"/>
    <col min="4889" max="4890" width="10.26953125" style="57" customWidth="1"/>
    <col min="4891" max="4893" width="9.08984375" style="57" customWidth="1"/>
    <col min="4894" max="5120" width="9" style="57"/>
    <col min="5121" max="5121" width="2.6328125" style="57" customWidth="1"/>
    <col min="5122" max="5122" width="1.90625" style="57" customWidth="1"/>
    <col min="5123" max="5123" width="21.26953125" style="57" customWidth="1"/>
    <col min="5124" max="5124" width="1.6328125" style="57" customWidth="1"/>
    <col min="5125" max="5125" width="11.26953125" style="57" customWidth="1"/>
    <col min="5126" max="5126" width="11.6328125" style="57" customWidth="1"/>
    <col min="5127" max="5127" width="12.36328125" style="57" customWidth="1"/>
    <col min="5128" max="5129" width="10.36328125" style="57" customWidth="1"/>
    <col min="5130" max="5130" width="5" style="57" customWidth="1"/>
    <col min="5131" max="5131" width="9.453125" style="57" customWidth="1"/>
    <col min="5132" max="5132" width="9.08984375" style="57" customWidth="1"/>
    <col min="5133" max="5133" width="9" style="57"/>
    <col min="5134" max="5141" width="9.08984375" style="57" customWidth="1"/>
    <col min="5142" max="5142" width="10.26953125" style="57" customWidth="1"/>
    <col min="5143" max="5144" width="9.08984375" style="57" customWidth="1"/>
    <col min="5145" max="5146" width="10.26953125" style="57" customWidth="1"/>
    <col min="5147" max="5149" width="9.08984375" style="57" customWidth="1"/>
    <col min="5150" max="5376" width="9" style="57"/>
    <col min="5377" max="5377" width="2.6328125" style="57" customWidth="1"/>
    <col min="5378" max="5378" width="1.90625" style="57" customWidth="1"/>
    <col min="5379" max="5379" width="21.26953125" style="57" customWidth="1"/>
    <col min="5380" max="5380" width="1.6328125" style="57" customWidth="1"/>
    <col min="5381" max="5381" width="11.26953125" style="57" customWidth="1"/>
    <col min="5382" max="5382" width="11.6328125" style="57" customWidth="1"/>
    <col min="5383" max="5383" width="12.36328125" style="57" customWidth="1"/>
    <col min="5384" max="5385" width="10.36328125" style="57" customWidth="1"/>
    <col min="5386" max="5386" width="5" style="57" customWidth="1"/>
    <col min="5387" max="5387" width="9.453125" style="57" customWidth="1"/>
    <col min="5388" max="5388" width="9.08984375" style="57" customWidth="1"/>
    <col min="5389" max="5389" width="9" style="57"/>
    <col min="5390" max="5397" width="9.08984375" style="57" customWidth="1"/>
    <col min="5398" max="5398" width="10.26953125" style="57" customWidth="1"/>
    <col min="5399" max="5400" width="9.08984375" style="57" customWidth="1"/>
    <col min="5401" max="5402" width="10.26953125" style="57" customWidth="1"/>
    <col min="5403" max="5405" width="9.08984375" style="57" customWidth="1"/>
    <col min="5406" max="5632" width="9" style="57"/>
    <col min="5633" max="5633" width="2.6328125" style="57" customWidth="1"/>
    <col min="5634" max="5634" width="1.90625" style="57" customWidth="1"/>
    <col min="5635" max="5635" width="21.26953125" style="57" customWidth="1"/>
    <col min="5636" max="5636" width="1.6328125" style="57" customWidth="1"/>
    <col min="5637" max="5637" width="11.26953125" style="57" customWidth="1"/>
    <col min="5638" max="5638" width="11.6328125" style="57" customWidth="1"/>
    <col min="5639" max="5639" width="12.36328125" style="57" customWidth="1"/>
    <col min="5640" max="5641" width="10.36328125" style="57" customWidth="1"/>
    <col min="5642" max="5642" width="5" style="57" customWidth="1"/>
    <col min="5643" max="5643" width="9.453125" style="57" customWidth="1"/>
    <col min="5644" max="5644" width="9.08984375" style="57" customWidth="1"/>
    <col min="5645" max="5645" width="9" style="57"/>
    <col min="5646" max="5653" width="9.08984375" style="57" customWidth="1"/>
    <col min="5654" max="5654" width="10.26953125" style="57" customWidth="1"/>
    <col min="5655" max="5656" width="9.08984375" style="57" customWidth="1"/>
    <col min="5657" max="5658" width="10.26953125" style="57" customWidth="1"/>
    <col min="5659" max="5661" width="9.08984375" style="57" customWidth="1"/>
    <col min="5662" max="5888" width="9" style="57"/>
    <col min="5889" max="5889" width="2.6328125" style="57" customWidth="1"/>
    <col min="5890" max="5890" width="1.90625" style="57" customWidth="1"/>
    <col min="5891" max="5891" width="21.26953125" style="57" customWidth="1"/>
    <col min="5892" max="5892" width="1.6328125" style="57" customWidth="1"/>
    <col min="5893" max="5893" width="11.26953125" style="57" customWidth="1"/>
    <col min="5894" max="5894" width="11.6328125" style="57" customWidth="1"/>
    <col min="5895" max="5895" width="12.36328125" style="57" customWidth="1"/>
    <col min="5896" max="5897" width="10.36328125" style="57" customWidth="1"/>
    <col min="5898" max="5898" width="5" style="57" customWidth="1"/>
    <col min="5899" max="5899" width="9.453125" style="57" customWidth="1"/>
    <col min="5900" max="5900" width="9.08984375" style="57" customWidth="1"/>
    <col min="5901" max="5901" width="9" style="57"/>
    <col min="5902" max="5909" width="9.08984375" style="57" customWidth="1"/>
    <col min="5910" max="5910" width="10.26953125" style="57" customWidth="1"/>
    <col min="5911" max="5912" width="9.08984375" style="57" customWidth="1"/>
    <col min="5913" max="5914" width="10.26953125" style="57" customWidth="1"/>
    <col min="5915" max="5917" width="9.08984375" style="57" customWidth="1"/>
    <col min="5918" max="6144" width="9" style="57"/>
    <col min="6145" max="6145" width="2.6328125" style="57" customWidth="1"/>
    <col min="6146" max="6146" width="1.90625" style="57" customWidth="1"/>
    <col min="6147" max="6147" width="21.26953125" style="57" customWidth="1"/>
    <col min="6148" max="6148" width="1.6328125" style="57" customWidth="1"/>
    <col min="6149" max="6149" width="11.26953125" style="57" customWidth="1"/>
    <col min="6150" max="6150" width="11.6328125" style="57" customWidth="1"/>
    <col min="6151" max="6151" width="12.36328125" style="57" customWidth="1"/>
    <col min="6152" max="6153" width="10.36328125" style="57" customWidth="1"/>
    <col min="6154" max="6154" width="5" style="57" customWidth="1"/>
    <col min="6155" max="6155" width="9.453125" style="57" customWidth="1"/>
    <col min="6156" max="6156" width="9.08984375" style="57" customWidth="1"/>
    <col min="6157" max="6157" width="9" style="57"/>
    <col min="6158" max="6165" width="9.08984375" style="57" customWidth="1"/>
    <col min="6166" max="6166" width="10.26953125" style="57" customWidth="1"/>
    <col min="6167" max="6168" width="9.08984375" style="57" customWidth="1"/>
    <col min="6169" max="6170" width="10.26953125" style="57" customWidth="1"/>
    <col min="6171" max="6173" width="9.08984375" style="57" customWidth="1"/>
    <col min="6174" max="6400" width="9" style="57"/>
    <col min="6401" max="6401" width="2.6328125" style="57" customWidth="1"/>
    <col min="6402" max="6402" width="1.90625" style="57" customWidth="1"/>
    <col min="6403" max="6403" width="21.26953125" style="57" customWidth="1"/>
    <col min="6404" max="6404" width="1.6328125" style="57" customWidth="1"/>
    <col min="6405" max="6405" width="11.26953125" style="57" customWidth="1"/>
    <col min="6406" max="6406" width="11.6328125" style="57" customWidth="1"/>
    <col min="6407" max="6407" width="12.36328125" style="57" customWidth="1"/>
    <col min="6408" max="6409" width="10.36328125" style="57" customWidth="1"/>
    <col min="6410" max="6410" width="5" style="57" customWidth="1"/>
    <col min="6411" max="6411" width="9.453125" style="57" customWidth="1"/>
    <col min="6412" max="6412" width="9.08984375" style="57" customWidth="1"/>
    <col min="6413" max="6413" width="9" style="57"/>
    <col min="6414" max="6421" width="9.08984375" style="57" customWidth="1"/>
    <col min="6422" max="6422" width="10.26953125" style="57" customWidth="1"/>
    <col min="6423" max="6424" width="9.08984375" style="57" customWidth="1"/>
    <col min="6425" max="6426" width="10.26953125" style="57" customWidth="1"/>
    <col min="6427" max="6429" width="9.08984375" style="57" customWidth="1"/>
    <col min="6430" max="6656" width="9" style="57"/>
    <col min="6657" max="6657" width="2.6328125" style="57" customWidth="1"/>
    <col min="6658" max="6658" width="1.90625" style="57" customWidth="1"/>
    <col min="6659" max="6659" width="21.26953125" style="57" customWidth="1"/>
    <col min="6660" max="6660" width="1.6328125" style="57" customWidth="1"/>
    <col min="6661" max="6661" width="11.26953125" style="57" customWidth="1"/>
    <col min="6662" max="6662" width="11.6328125" style="57" customWidth="1"/>
    <col min="6663" max="6663" width="12.36328125" style="57" customWidth="1"/>
    <col min="6664" max="6665" width="10.36328125" style="57" customWidth="1"/>
    <col min="6666" max="6666" width="5" style="57" customWidth="1"/>
    <col min="6667" max="6667" width="9.453125" style="57" customWidth="1"/>
    <col min="6668" max="6668" width="9.08984375" style="57" customWidth="1"/>
    <col min="6669" max="6669" width="9" style="57"/>
    <col min="6670" max="6677" width="9.08984375" style="57" customWidth="1"/>
    <col min="6678" max="6678" width="10.26953125" style="57" customWidth="1"/>
    <col min="6679" max="6680" width="9.08984375" style="57" customWidth="1"/>
    <col min="6681" max="6682" width="10.26953125" style="57" customWidth="1"/>
    <col min="6683" max="6685" width="9.08984375" style="57" customWidth="1"/>
    <col min="6686" max="6912" width="9" style="57"/>
    <col min="6913" max="6913" width="2.6328125" style="57" customWidth="1"/>
    <col min="6914" max="6914" width="1.90625" style="57" customWidth="1"/>
    <col min="6915" max="6915" width="21.26953125" style="57" customWidth="1"/>
    <col min="6916" max="6916" width="1.6328125" style="57" customWidth="1"/>
    <col min="6917" max="6917" width="11.26953125" style="57" customWidth="1"/>
    <col min="6918" max="6918" width="11.6328125" style="57" customWidth="1"/>
    <col min="6919" max="6919" width="12.36328125" style="57" customWidth="1"/>
    <col min="6920" max="6921" width="10.36328125" style="57" customWidth="1"/>
    <col min="6922" max="6922" width="5" style="57" customWidth="1"/>
    <col min="6923" max="6923" width="9.453125" style="57" customWidth="1"/>
    <col min="6924" max="6924" width="9.08984375" style="57" customWidth="1"/>
    <col min="6925" max="6925" width="9" style="57"/>
    <col min="6926" max="6933" width="9.08984375" style="57" customWidth="1"/>
    <col min="6934" max="6934" width="10.26953125" style="57" customWidth="1"/>
    <col min="6935" max="6936" width="9.08984375" style="57" customWidth="1"/>
    <col min="6937" max="6938" width="10.26953125" style="57" customWidth="1"/>
    <col min="6939" max="6941" width="9.08984375" style="57" customWidth="1"/>
    <col min="6942" max="7168" width="9" style="57"/>
    <col min="7169" max="7169" width="2.6328125" style="57" customWidth="1"/>
    <col min="7170" max="7170" width="1.90625" style="57" customWidth="1"/>
    <col min="7171" max="7171" width="21.26953125" style="57" customWidth="1"/>
    <col min="7172" max="7172" width="1.6328125" style="57" customWidth="1"/>
    <col min="7173" max="7173" width="11.26953125" style="57" customWidth="1"/>
    <col min="7174" max="7174" width="11.6328125" style="57" customWidth="1"/>
    <col min="7175" max="7175" width="12.36328125" style="57" customWidth="1"/>
    <col min="7176" max="7177" width="10.36328125" style="57" customWidth="1"/>
    <col min="7178" max="7178" width="5" style="57" customWidth="1"/>
    <col min="7179" max="7179" width="9.453125" style="57" customWidth="1"/>
    <col min="7180" max="7180" width="9.08984375" style="57" customWidth="1"/>
    <col min="7181" max="7181" width="9" style="57"/>
    <col min="7182" max="7189" width="9.08984375" style="57" customWidth="1"/>
    <col min="7190" max="7190" width="10.26953125" style="57" customWidth="1"/>
    <col min="7191" max="7192" width="9.08984375" style="57" customWidth="1"/>
    <col min="7193" max="7194" width="10.26953125" style="57" customWidth="1"/>
    <col min="7195" max="7197" width="9.08984375" style="57" customWidth="1"/>
    <col min="7198" max="7424" width="9" style="57"/>
    <col min="7425" max="7425" width="2.6328125" style="57" customWidth="1"/>
    <col min="7426" max="7426" width="1.90625" style="57" customWidth="1"/>
    <col min="7427" max="7427" width="21.26953125" style="57" customWidth="1"/>
    <col min="7428" max="7428" width="1.6328125" style="57" customWidth="1"/>
    <col min="7429" max="7429" width="11.26953125" style="57" customWidth="1"/>
    <col min="7430" max="7430" width="11.6328125" style="57" customWidth="1"/>
    <col min="7431" max="7431" width="12.36328125" style="57" customWidth="1"/>
    <col min="7432" max="7433" width="10.36328125" style="57" customWidth="1"/>
    <col min="7434" max="7434" width="5" style="57" customWidth="1"/>
    <col min="7435" max="7435" width="9.453125" style="57" customWidth="1"/>
    <col min="7436" max="7436" width="9.08984375" style="57" customWidth="1"/>
    <col min="7437" max="7437" width="9" style="57"/>
    <col min="7438" max="7445" width="9.08984375" style="57" customWidth="1"/>
    <col min="7446" max="7446" width="10.26953125" style="57" customWidth="1"/>
    <col min="7447" max="7448" width="9.08984375" style="57" customWidth="1"/>
    <col min="7449" max="7450" width="10.26953125" style="57" customWidth="1"/>
    <col min="7451" max="7453" width="9.08984375" style="57" customWidth="1"/>
    <col min="7454" max="7680" width="9" style="57"/>
    <col min="7681" max="7681" width="2.6328125" style="57" customWidth="1"/>
    <col min="7682" max="7682" width="1.90625" style="57" customWidth="1"/>
    <col min="7683" max="7683" width="21.26953125" style="57" customWidth="1"/>
    <col min="7684" max="7684" width="1.6328125" style="57" customWidth="1"/>
    <col min="7685" max="7685" width="11.26953125" style="57" customWidth="1"/>
    <col min="7686" max="7686" width="11.6328125" style="57" customWidth="1"/>
    <col min="7687" max="7687" width="12.36328125" style="57" customWidth="1"/>
    <col min="7688" max="7689" width="10.36328125" style="57" customWidth="1"/>
    <col min="7690" max="7690" width="5" style="57" customWidth="1"/>
    <col min="7691" max="7691" width="9.453125" style="57" customWidth="1"/>
    <col min="7692" max="7692" width="9.08984375" style="57" customWidth="1"/>
    <col min="7693" max="7693" width="9" style="57"/>
    <col min="7694" max="7701" width="9.08984375" style="57" customWidth="1"/>
    <col min="7702" max="7702" width="10.26953125" style="57" customWidth="1"/>
    <col min="7703" max="7704" width="9.08984375" style="57" customWidth="1"/>
    <col min="7705" max="7706" width="10.26953125" style="57" customWidth="1"/>
    <col min="7707" max="7709" width="9.08984375" style="57" customWidth="1"/>
    <col min="7710" max="7936" width="9" style="57"/>
    <col min="7937" max="7937" width="2.6328125" style="57" customWidth="1"/>
    <col min="7938" max="7938" width="1.90625" style="57" customWidth="1"/>
    <col min="7939" max="7939" width="21.26953125" style="57" customWidth="1"/>
    <col min="7940" max="7940" width="1.6328125" style="57" customWidth="1"/>
    <col min="7941" max="7941" width="11.26953125" style="57" customWidth="1"/>
    <col min="7942" max="7942" width="11.6328125" style="57" customWidth="1"/>
    <col min="7943" max="7943" width="12.36328125" style="57" customWidth="1"/>
    <col min="7944" max="7945" width="10.36328125" style="57" customWidth="1"/>
    <col min="7946" max="7946" width="5" style="57" customWidth="1"/>
    <col min="7947" max="7947" width="9.453125" style="57" customWidth="1"/>
    <col min="7948" max="7948" width="9.08984375" style="57" customWidth="1"/>
    <col min="7949" max="7949" width="9" style="57"/>
    <col min="7950" max="7957" width="9.08984375" style="57" customWidth="1"/>
    <col min="7958" max="7958" width="10.26953125" style="57" customWidth="1"/>
    <col min="7959" max="7960" width="9.08984375" style="57" customWidth="1"/>
    <col min="7961" max="7962" width="10.26953125" style="57" customWidth="1"/>
    <col min="7963" max="7965" width="9.08984375" style="57" customWidth="1"/>
    <col min="7966" max="8192" width="9" style="57"/>
    <col min="8193" max="8193" width="2.6328125" style="57" customWidth="1"/>
    <col min="8194" max="8194" width="1.90625" style="57" customWidth="1"/>
    <col min="8195" max="8195" width="21.26953125" style="57" customWidth="1"/>
    <col min="8196" max="8196" width="1.6328125" style="57" customWidth="1"/>
    <col min="8197" max="8197" width="11.26953125" style="57" customWidth="1"/>
    <col min="8198" max="8198" width="11.6328125" style="57" customWidth="1"/>
    <col min="8199" max="8199" width="12.36328125" style="57" customWidth="1"/>
    <col min="8200" max="8201" width="10.36328125" style="57" customWidth="1"/>
    <col min="8202" max="8202" width="5" style="57" customWidth="1"/>
    <col min="8203" max="8203" width="9.453125" style="57" customWidth="1"/>
    <col min="8204" max="8204" width="9.08984375" style="57" customWidth="1"/>
    <col min="8205" max="8205" width="9" style="57"/>
    <col min="8206" max="8213" width="9.08984375" style="57" customWidth="1"/>
    <col min="8214" max="8214" width="10.26953125" style="57" customWidth="1"/>
    <col min="8215" max="8216" width="9.08984375" style="57" customWidth="1"/>
    <col min="8217" max="8218" width="10.26953125" style="57" customWidth="1"/>
    <col min="8219" max="8221" width="9.08984375" style="57" customWidth="1"/>
    <col min="8222" max="8448" width="9" style="57"/>
    <col min="8449" max="8449" width="2.6328125" style="57" customWidth="1"/>
    <col min="8450" max="8450" width="1.90625" style="57" customWidth="1"/>
    <col min="8451" max="8451" width="21.26953125" style="57" customWidth="1"/>
    <col min="8452" max="8452" width="1.6328125" style="57" customWidth="1"/>
    <col min="8453" max="8453" width="11.26953125" style="57" customWidth="1"/>
    <col min="8454" max="8454" width="11.6328125" style="57" customWidth="1"/>
    <col min="8455" max="8455" width="12.36328125" style="57" customWidth="1"/>
    <col min="8456" max="8457" width="10.36328125" style="57" customWidth="1"/>
    <col min="8458" max="8458" width="5" style="57" customWidth="1"/>
    <col min="8459" max="8459" width="9.453125" style="57" customWidth="1"/>
    <col min="8460" max="8460" width="9.08984375" style="57" customWidth="1"/>
    <col min="8461" max="8461" width="9" style="57"/>
    <col min="8462" max="8469" width="9.08984375" style="57" customWidth="1"/>
    <col min="8470" max="8470" width="10.26953125" style="57" customWidth="1"/>
    <col min="8471" max="8472" width="9.08984375" style="57" customWidth="1"/>
    <col min="8473" max="8474" width="10.26953125" style="57" customWidth="1"/>
    <col min="8475" max="8477" width="9.08984375" style="57" customWidth="1"/>
    <col min="8478" max="8704" width="9" style="57"/>
    <col min="8705" max="8705" width="2.6328125" style="57" customWidth="1"/>
    <col min="8706" max="8706" width="1.90625" style="57" customWidth="1"/>
    <col min="8707" max="8707" width="21.26953125" style="57" customWidth="1"/>
    <col min="8708" max="8708" width="1.6328125" style="57" customWidth="1"/>
    <col min="8709" max="8709" width="11.26953125" style="57" customWidth="1"/>
    <col min="8710" max="8710" width="11.6328125" style="57" customWidth="1"/>
    <col min="8711" max="8711" width="12.36328125" style="57" customWidth="1"/>
    <col min="8712" max="8713" width="10.36328125" style="57" customWidth="1"/>
    <col min="8714" max="8714" width="5" style="57" customWidth="1"/>
    <col min="8715" max="8715" width="9.453125" style="57" customWidth="1"/>
    <col min="8716" max="8716" width="9.08984375" style="57" customWidth="1"/>
    <col min="8717" max="8717" width="9" style="57"/>
    <col min="8718" max="8725" width="9.08984375" style="57" customWidth="1"/>
    <col min="8726" max="8726" width="10.26953125" style="57" customWidth="1"/>
    <col min="8727" max="8728" width="9.08984375" style="57" customWidth="1"/>
    <col min="8729" max="8730" width="10.26953125" style="57" customWidth="1"/>
    <col min="8731" max="8733" width="9.08984375" style="57" customWidth="1"/>
    <col min="8734" max="8960" width="9" style="57"/>
    <col min="8961" max="8961" width="2.6328125" style="57" customWidth="1"/>
    <col min="8962" max="8962" width="1.90625" style="57" customWidth="1"/>
    <col min="8963" max="8963" width="21.26953125" style="57" customWidth="1"/>
    <col min="8964" max="8964" width="1.6328125" style="57" customWidth="1"/>
    <col min="8965" max="8965" width="11.26953125" style="57" customWidth="1"/>
    <col min="8966" max="8966" width="11.6328125" style="57" customWidth="1"/>
    <col min="8967" max="8967" width="12.36328125" style="57" customWidth="1"/>
    <col min="8968" max="8969" width="10.36328125" style="57" customWidth="1"/>
    <col min="8970" max="8970" width="5" style="57" customWidth="1"/>
    <col min="8971" max="8971" width="9.453125" style="57" customWidth="1"/>
    <col min="8972" max="8972" width="9.08984375" style="57" customWidth="1"/>
    <col min="8973" max="8973" width="9" style="57"/>
    <col min="8974" max="8981" width="9.08984375" style="57" customWidth="1"/>
    <col min="8982" max="8982" width="10.26953125" style="57" customWidth="1"/>
    <col min="8983" max="8984" width="9.08984375" style="57" customWidth="1"/>
    <col min="8985" max="8986" width="10.26953125" style="57" customWidth="1"/>
    <col min="8987" max="8989" width="9.08984375" style="57" customWidth="1"/>
    <col min="8990" max="9216" width="9" style="57"/>
    <col min="9217" max="9217" width="2.6328125" style="57" customWidth="1"/>
    <col min="9218" max="9218" width="1.90625" style="57" customWidth="1"/>
    <col min="9219" max="9219" width="21.26953125" style="57" customWidth="1"/>
    <col min="9220" max="9220" width="1.6328125" style="57" customWidth="1"/>
    <col min="9221" max="9221" width="11.26953125" style="57" customWidth="1"/>
    <col min="9222" max="9222" width="11.6328125" style="57" customWidth="1"/>
    <col min="9223" max="9223" width="12.36328125" style="57" customWidth="1"/>
    <col min="9224" max="9225" width="10.36328125" style="57" customWidth="1"/>
    <col min="9226" max="9226" width="5" style="57" customWidth="1"/>
    <col min="9227" max="9227" width="9.453125" style="57" customWidth="1"/>
    <col min="9228" max="9228" width="9.08984375" style="57" customWidth="1"/>
    <col min="9229" max="9229" width="9" style="57"/>
    <col min="9230" max="9237" width="9.08984375" style="57" customWidth="1"/>
    <col min="9238" max="9238" width="10.26953125" style="57" customWidth="1"/>
    <col min="9239" max="9240" width="9.08984375" style="57" customWidth="1"/>
    <col min="9241" max="9242" width="10.26953125" style="57" customWidth="1"/>
    <col min="9243" max="9245" width="9.08984375" style="57" customWidth="1"/>
    <col min="9246" max="9472" width="9" style="57"/>
    <col min="9473" max="9473" width="2.6328125" style="57" customWidth="1"/>
    <col min="9474" max="9474" width="1.90625" style="57" customWidth="1"/>
    <col min="9475" max="9475" width="21.26953125" style="57" customWidth="1"/>
    <col min="9476" max="9476" width="1.6328125" style="57" customWidth="1"/>
    <col min="9477" max="9477" width="11.26953125" style="57" customWidth="1"/>
    <col min="9478" max="9478" width="11.6328125" style="57" customWidth="1"/>
    <col min="9479" max="9479" width="12.36328125" style="57" customWidth="1"/>
    <col min="9480" max="9481" width="10.36328125" style="57" customWidth="1"/>
    <col min="9482" max="9482" width="5" style="57" customWidth="1"/>
    <col min="9483" max="9483" width="9.453125" style="57" customWidth="1"/>
    <col min="9484" max="9484" width="9.08984375" style="57" customWidth="1"/>
    <col min="9485" max="9485" width="9" style="57"/>
    <col min="9486" max="9493" width="9.08984375" style="57" customWidth="1"/>
    <col min="9494" max="9494" width="10.26953125" style="57" customWidth="1"/>
    <col min="9495" max="9496" width="9.08984375" style="57" customWidth="1"/>
    <col min="9497" max="9498" width="10.26953125" style="57" customWidth="1"/>
    <col min="9499" max="9501" width="9.08984375" style="57" customWidth="1"/>
    <col min="9502" max="9728" width="9" style="57"/>
    <col min="9729" max="9729" width="2.6328125" style="57" customWidth="1"/>
    <col min="9730" max="9730" width="1.90625" style="57" customWidth="1"/>
    <col min="9731" max="9731" width="21.26953125" style="57" customWidth="1"/>
    <col min="9732" max="9732" width="1.6328125" style="57" customWidth="1"/>
    <col min="9733" max="9733" width="11.26953125" style="57" customWidth="1"/>
    <col min="9734" max="9734" width="11.6328125" style="57" customWidth="1"/>
    <col min="9735" max="9735" width="12.36328125" style="57" customWidth="1"/>
    <col min="9736" max="9737" width="10.36328125" style="57" customWidth="1"/>
    <col min="9738" max="9738" width="5" style="57" customWidth="1"/>
    <col min="9739" max="9739" width="9.453125" style="57" customWidth="1"/>
    <col min="9740" max="9740" width="9.08984375" style="57" customWidth="1"/>
    <col min="9741" max="9741" width="9" style="57"/>
    <col min="9742" max="9749" width="9.08984375" style="57" customWidth="1"/>
    <col min="9750" max="9750" width="10.26953125" style="57" customWidth="1"/>
    <col min="9751" max="9752" width="9.08984375" style="57" customWidth="1"/>
    <col min="9753" max="9754" width="10.26953125" style="57" customWidth="1"/>
    <col min="9755" max="9757" width="9.08984375" style="57" customWidth="1"/>
    <col min="9758" max="9984" width="9" style="57"/>
    <col min="9985" max="9985" width="2.6328125" style="57" customWidth="1"/>
    <col min="9986" max="9986" width="1.90625" style="57" customWidth="1"/>
    <col min="9987" max="9987" width="21.26953125" style="57" customWidth="1"/>
    <col min="9988" max="9988" width="1.6328125" style="57" customWidth="1"/>
    <col min="9989" max="9989" width="11.26953125" style="57" customWidth="1"/>
    <col min="9990" max="9990" width="11.6328125" style="57" customWidth="1"/>
    <col min="9991" max="9991" width="12.36328125" style="57" customWidth="1"/>
    <col min="9992" max="9993" width="10.36328125" style="57" customWidth="1"/>
    <col min="9994" max="9994" width="5" style="57" customWidth="1"/>
    <col min="9995" max="9995" width="9.453125" style="57" customWidth="1"/>
    <col min="9996" max="9996" width="9.08984375" style="57" customWidth="1"/>
    <col min="9997" max="9997" width="9" style="57"/>
    <col min="9998" max="10005" width="9.08984375" style="57" customWidth="1"/>
    <col min="10006" max="10006" width="10.26953125" style="57" customWidth="1"/>
    <col min="10007" max="10008" width="9.08984375" style="57" customWidth="1"/>
    <col min="10009" max="10010" width="10.26953125" style="57" customWidth="1"/>
    <col min="10011" max="10013" width="9.08984375" style="57" customWidth="1"/>
    <col min="10014" max="10240" width="9" style="57"/>
    <col min="10241" max="10241" width="2.6328125" style="57" customWidth="1"/>
    <col min="10242" max="10242" width="1.90625" style="57" customWidth="1"/>
    <col min="10243" max="10243" width="21.26953125" style="57" customWidth="1"/>
    <col min="10244" max="10244" width="1.6328125" style="57" customWidth="1"/>
    <col min="10245" max="10245" width="11.26953125" style="57" customWidth="1"/>
    <col min="10246" max="10246" width="11.6328125" style="57" customWidth="1"/>
    <col min="10247" max="10247" width="12.36328125" style="57" customWidth="1"/>
    <col min="10248" max="10249" width="10.36328125" style="57" customWidth="1"/>
    <col min="10250" max="10250" width="5" style="57" customWidth="1"/>
    <col min="10251" max="10251" width="9.453125" style="57" customWidth="1"/>
    <col min="10252" max="10252" width="9.08984375" style="57" customWidth="1"/>
    <col min="10253" max="10253" width="9" style="57"/>
    <col min="10254" max="10261" width="9.08984375" style="57" customWidth="1"/>
    <col min="10262" max="10262" width="10.26953125" style="57" customWidth="1"/>
    <col min="10263" max="10264" width="9.08984375" style="57" customWidth="1"/>
    <col min="10265" max="10266" width="10.26953125" style="57" customWidth="1"/>
    <col min="10267" max="10269" width="9.08984375" style="57" customWidth="1"/>
    <col min="10270" max="10496" width="9" style="57"/>
    <col min="10497" max="10497" width="2.6328125" style="57" customWidth="1"/>
    <col min="10498" max="10498" width="1.90625" style="57" customWidth="1"/>
    <col min="10499" max="10499" width="21.26953125" style="57" customWidth="1"/>
    <col min="10500" max="10500" width="1.6328125" style="57" customWidth="1"/>
    <col min="10501" max="10501" width="11.26953125" style="57" customWidth="1"/>
    <col min="10502" max="10502" width="11.6328125" style="57" customWidth="1"/>
    <col min="10503" max="10503" width="12.36328125" style="57" customWidth="1"/>
    <col min="10504" max="10505" width="10.36328125" style="57" customWidth="1"/>
    <col min="10506" max="10506" width="5" style="57" customWidth="1"/>
    <col min="10507" max="10507" width="9.453125" style="57" customWidth="1"/>
    <col min="10508" max="10508" width="9.08984375" style="57" customWidth="1"/>
    <col min="10509" max="10509" width="9" style="57"/>
    <col min="10510" max="10517" width="9.08984375" style="57" customWidth="1"/>
    <col min="10518" max="10518" width="10.26953125" style="57" customWidth="1"/>
    <col min="10519" max="10520" width="9.08984375" style="57" customWidth="1"/>
    <col min="10521" max="10522" width="10.26953125" style="57" customWidth="1"/>
    <col min="10523" max="10525" width="9.08984375" style="57" customWidth="1"/>
    <col min="10526" max="10752" width="9" style="57"/>
    <col min="10753" max="10753" width="2.6328125" style="57" customWidth="1"/>
    <col min="10754" max="10754" width="1.90625" style="57" customWidth="1"/>
    <col min="10755" max="10755" width="21.26953125" style="57" customWidth="1"/>
    <col min="10756" max="10756" width="1.6328125" style="57" customWidth="1"/>
    <col min="10757" max="10757" width="11.26953125" style="57" customWidth="1"/>
    <col min="10758" max="10758" width="11.6328125" style="57" customWidth="1"/>
    <col min="10759" max="10759" width="12.36328125" style="57" customWidth="1"/>
    <col min="10760" max="10761" width="10.36328125" style="57" customWidth="1"/>
    <col min="10762" max="10762" width="5" style="57" customWidth="1"/>
    <col min="10763" max="10763" width="9.453125" style="57" customWidth="1"/>
    <col min="10764" max="10764" width="9.08984375" style="57" customWidth="1"/>
    <col min="10765" max="10765" width="9" style="57"/>
    <col min="10766" max="10773" width="9.08984375" style="57" customWidth="1"/>
    <col min="10774" max="10774" width="10.26953125" style="57" customWidth="1"/>
    <col min="10775" max="10776" width="9.08984375" style="57" customWidth="1"/>
    <col min="10777" max="10778" width="10.26953125" style="57" customWidth="1"/>
    <col min="10779" max="10781" width="9.08984375" style="57" customWidth="1"/>
    <col min="10782" max="11008" width="9" style="57"/>
    <col min="11009" max="11009" width="2.6328125" style="57" customWidth="1"/>
    <col min="11010" max="11010" width="1.90625" style="57" customWidth="1"/>
    <col min="11011" max="11011" width="21.26953125" style="57" customWidth="1"/>
    <col min="11012" max="11012" width="1.6328125" style="57" customWidth="1"/>
    <col min="11013" max="11013" width="11.26953125" style="57" customWidth="1"/>
    <col min="11014" max="11014" width="11.6328125" style="57" customWidth="1"/>
    <col min="11015" max="11015" width="12.36328125" style="57" customWidth="1"/>
    <col min="11016" max="11017" width="10.36328125" style="57" customWidth="1"/>
    <col min="11018" max="11018" width="5" style="57" customWidth="1"/>
    <col min="11019" max="11019" width="9.453125" style="57" customWidth="1"/>
    <col min="11020" max="11020" width="9.08984375" style="57" customWidth="1"/>
    <col min="11021" max="11021" width="9" style="57"/>
    <col min="11022" max="11029" width="9.08984375" style="57" customWidth="1"/>
    <col min="11030" max="11030" width="10.26953125" style="57" customWidth="1"/>
    <col min="11031" max="11032" width="9.08984375" style="57" customWidth="1"/>
    <col min="11033" max="11034" width="10.26953125" style="57" customWidth="1"/>
    <col min="11035" max="11037" width="9.08984375" style="57" customWidth="1"/>
    <col min="11038" max="11264" width="9" style="57"/>
    <col min="11265" max="11265" width="2.6328125" style="57" customWidth="1"/>
    <col min="11266" max="11266" width="1.90625" style="57" customWidth="1"/>
    <col min="11267" max="11267" width="21.26953125" style="57" customWidth="1"/>
    <col min="11268" max="11268" width="1.6328125" style="57" customWidth="1"/>
    <col min="11269" max="11269" width="11.26953125" style="57" customWidth="1"/>
    <col min="11270" max="11270" width="11.6328125" style="57" customWidth="1"/>
    <col min="11271" max="11271" width="12.36328125" style="57" customWidth="1"/>
    <col min="11272" max="11273" width="10.36328125" style="57" customWidth="1"/>
    <col min="11274" max="11274" width="5" style="57" customWidth="1"/>
    <col min="11275" max="11275" width="9.453125" style="57" customWidth="1"/>
    <col min="11276" max="11276" width="9.08984375" style="57" customWidth="1"/>
    <col min="11277" max="11277" width="9" style="57"/>
    <col min="11278" max="11285" width="9.08984375" style="57" customWidth="1"/>
    <col min="11286" max="11286" width="10.26953125" style="57" customWidth="1"/>
    <col min="11287" max="11288" width="9.08984375" style="57" customWidth="1"/>
    <col min="11289" max="11290" width="10.26953125" style="57" customWidth="1"/>
    <col min="11291" max="11293" width="9.08984375" style="57" customWidth="1"/>
    <col min="11294" max="11520" width="9" style="57"/>
    <col min="11521" max="11521" width="2.6328125" style="57" customWidth="1"/>
    <col min="11522" max="11522" width="1.90625" style="57" customWidth="1"/>
    <col min="11523" max="11523" width="21.26953125" style="57" customWidth="1"/>
    <col min="11524" max="11524" width="1.6328125" style="57" customWidth="1"/>
    <col min="11525" max="11525" width="11.26953125" style="57" customWidth="1"/>
    <col min="11526" max="11526" width="11.6328125" style="57" customWidth="1"/>
    <col min="11527" max="11527" width="12.36328125" style="57" customWidth="1"/>
    <col min="11528" max="11529" width="10.36328125" style="57" customWidth="1"/>
    <col min="11530" max="11530" width="5" style="57" customWidth="1"/>
    <col min="11531" max="11531" width="9.453125" style="57" customWidth="1"/>
    <col min="11532" max="11532" width="9.08984375" style="57" customWidth="1"/>
    <col min="11533" max="11533" width="9" style="57"/>
    <col min="11534" max="11541" width="9.08984375" style="57" customWidth="1"/>
    <col min="11542" max="11542" width="10.26953125" style="57" customWidth="1"/>
    <col min="11543" max="11544" width="9.08984375" style="57" customWidth="1"/>
    <col min="11545" max="11546" width="10.26953125" style="57" customWidth="1"/>
    <col min="11547" max="11549" width="9.08984375" style="57" customWidth="1"/>
    <col min="11550" max="11776" width="9" style="57"/>
    <col min="11777" max="11777" width="2.6328125" style="57" customWidth="1"/>
    <col min="11778" max="11778" width="1.90625" style="57" customWidth="1"/>
    <col min="11779" max="11779" width="21.26953125" style="57" customWidth="1"/>
    <col min="11780" max="11780" width="1.6328125" style="57" customWidth="1"/>
    <col min="11781" max="11781" width="11.26953125" style="57" customWidth="1"/>
    <col min="11782" max="11782" width="11.6328125" style="57" customWidth="1"/>
    <col min="11783" max="11783" width="12.36328125" style="57" customWidth="1"/>
    <col min="11784" max="11785" width="10.36328125" style="57" customWidth="1"/>
    <col min="11786" max="11786" width="5" style="57" customWidth="1"/>
    <col min="11787" max="11787" width="9.453125" style="57" customWidth="1"/>
    <col min="11788" max="11788" width="9.08984375" style="57" customWidth="1"/>
    <col min="11789" max="11789" width="9" style="57"/>
    <col min="11790" max="11797" width="9.08984375" style="57" customWidth="1"/>
    <col min="11798" max="11798" width="10.26953125" style="57" customWidth="1"/>
    <col min="11799" max="11800" width="9.08984375" style="57" customWidth="1"/>
    <col min="11801" max="11802" width="10.26953125" style="57" customWidth="1"/>
    <col min="11803" max="11805" width="9.08984375" style="57" customWidth="1"/>
    <col min="11806" max="12032" width="9" style="57"/>
    <col min="12033" max="12033" width="2.6328125" style="57" customWidth="1"/>
    <col min="12034" max="12034" width="1.90625" style="57" customWidth="1"/>
    <col min="12035" max="12035" width="21.26953125" style="57" customWidth="1"/>
    <col min="12036" max="12036" width="1.6328125" style="57" customWidth="1"/>
    <col min="12037" max="12037" width="11.26953125" style="57" customWidth="1"/>
    <col min="12038" max="12038" width="11.6328125" style="57" customWidth="1"/>
    <col min="12039" max="12039" width="12.36328125" style="57" customWidth="1"/>
    <col min="12040" max="12041" width="10.36328125" style="57" customWidth="1"/>
    <col min="12042" max="12042" width="5" style="57" customWidth="1"/>
    <col min="12043" max="12043" width="9.453125" style="57" customWidth="1"/>
    <col min="12044" max="12044" width="9.08984375" style="57" customWidth="1"/>
    <col min="12045" max="12045" width="9" style="57"/>
    <col min="12046" max="12053" width="9.08984375" style="57" customWidth="1"/>
    <col min="12054" max="12054" width="10.26953125" style="57" customWidth="1"/>
    <col min="12055" max="12056" width="9.08984375" style="57" customWidth="1"/>
    <col min="12057" max="12058" width="10.26953125" style="57" customWidth="1"/>
    <col min="12059" max="12061" width="9.08984375" style="57" customWidth="1"/>
    <col min="12062" max="12288" width="9" style="57"/>
    <col min="12289" max="12289" width="2.6328125" style="57" customWidth="1"/>
    <col min="12290" max="12290" width="1.90625" style="57" customWidth="1"/>
    <col min="12291" max="12291" width="21.26953125" style="57" customWidth="1"/>
    <col min="12292" max="12292" width="1.6328125" style="57" customWidth="1"/>
    <col min="12293" max="12293" width="11.26953125" style="57" customWidth="1"/>
    <col min="12294" max="12294" width="11.6328125" style="57" customWidth="1"/>
    <col min="12295" max="12295" width="12.36328125" style="57" customWidth="1"/>
    <col min="12296" max="12297" width="10.36328125" style="57" customWidth="1"/>
    <col min="12298" max="12298" width="5" style="57" customWidth="1"/>
    <col min="12299" max="12299" width="9.453125" style="57" customWidth="1"/>
    <col min="12300" max="12300" width="9.08984375" style="57" customWidth="1"/>
    <col min="12301" max="12301" width="9" style="57"/>
    <col min="12302" max="12309" width="9.08984375" style="57" customWidth="1"/>
    <col min="12310" max="12310" width="10.26953125" style="57" customWidth="1"/>
    <col min="12311" max="12312" width="9.08984375" style="57" customWidth="1"/>
    <col min="12313" max="12314" width="10.26953125" style="57" customWidth="1"/>
    <col min="12315" max="12317" width="9.08984375" style="57" customWidth="1"/>
    <col min="12318" max="12544" width="9" style="57"/>
    <col min="12545" max="12545" width="2.6328125" style="57" customWidth="1"/>
    <col min="12546" max="12546" width="1.90625" style="57" customWidth="1"/>
    <col min="12547" max="12547" width="21.26953125" style="57" customWidth="1"/>
    <col min="12548" max="12548" width="1.6328125" style="57" customWidth="1"/>
    <col min="12549" max="12549" width="11.26953125" style="57" customWidth="1"/>
    <col min="12550" max="12550" width="11.6328125" style="57" customWidth="1"/>
    <col min="12551" max="12551" width="12.36328125" style="57" customWidth="1"/>
    <col min="12552" max="12553" width="10.36328125" style="57" customWidth="1"/>
    <col min="12554" max="12554" width="5" style="57" customWidth="1"/>
    <col min="12555" max="12555" width="9.453125" style="57" customWidth="1"/>
    <col min="12556" max="12556" width="9.08984375" style="57" customWidth="1"/>
    <col min="12557" max="12557" width="9" style="57"/>
    <col min="12558" max="12565" width="9.08984375" style="57" customWidth="1"/>
    <col min="12566" max="12566" width="10.26953125" style="57" customWidth="1"/>
    <col min="12567" max="12568" width="9.08984375" style="57" customWidth="1"/>
    <col min="12569" max="12570" width="10.26953125" style="57" customWidth="1"/>
    <col min="12571" max="12573" width="9.08984375" style="57" customWidth="1"/>
    <col min="12574" max="12800" width="9" style="57"/>
    <col min="12801" max="12801" width="2.6328125" style="57" customWidth="1"/>
    <col min="12802" max="12802" width="1.90625" style="57" customWidth="1"/>
    <col min="12803" max="12803" width="21.26953125" style="57" customWidth="1"/>
    <col min="12804" max="12804" width="1.6328125" style="57" customWidth="1"/>
    <col min="12805" max="12805" width="11.26953125" style="57" customWidth="1"/>
    <col min="12806" max="12806" width="11.6328125" style="57" customWidth="1"/>
    <col min="12807" max="12807" width="12.36328125" style="57" customWidth="1"/>
    <col min="12808" max="12809" width="10.36328125" style="57" customWidth="1"/>
    <col min="12810" max="12810" width="5" style="57" customWidth="1"/>
    <col min="12811" max="12811" width="9.453125" style="57" customWidth="1"/>
    <col min="12812" max="12812" width="9.08984375" style="57" customWidth="1"/>
    <col min="12813" max="12813" width="9" style="57"/>
    <col min="12814" max="12821" width="9.08984375" style="57" customWidth="1"/>
    <col min="12822" max="12822" width="10.26953125" style="57" customWidth="1"/>
    <col min="12823" max="12824" width="9.08984375" style="57" customWidth="1"/>
    <col min="12825" max="12826" width="10.26953125" style="57" customWidth="1"/>
    <col min="12827" max="12829" width="9.08984375" style="57" customWidth="1"/>
    <col min="12830" max="13056" width="9" style="57"/>
    <col min="13057" max="13057" width="2.6328125" style="57" customWidth="1"/>
    <col min="13058" max="13058" width="1.90625" style="57" customWidth="1"/>
    <col min="13059" max="13059" width="21.26953125" style="57" customWidth="1"/>
    <col min="13060" max="13060" width="1.6328125" style="57" customWidth="1"/>
    <col min="13061" max="13061" width="11.26953125" style="57" customWidth="1"/>
    <col min="13062" max="13062" width="11.6328125" style="57" customWidth="1"/>
    <col min="13063" max="13063" width="12.36328125" style="57" customWidth="1"/>
    <col min="13064" max="13065" width="10.36328125" style="57" customWidth="1"/>
    <col min="13066" max="13066" width="5" style="57" customWidth="1"/>
    <col min="13067" max="13067" width="9.453125" style="57" customWidth="1"/>
    <col min="13068" max="13068" width="9.08984375" style="57" customWidth="1"/>
    <col min="13069" max="13069" width="9" style="57"/>
    <col min="13070" max="13077" width="9.08984375" style="57" customWidth="1"/>
    <col min="13078" max="13078" width="10.26953125" style="57" customWidth="1"/>
    <col min="13079" max="13080" width="9.08984375" style="57" customWidth="1"/>
    <col min="13081" max="13082" width="10.26953125" style="57" customWidth="1"/>
    <col min="13083" max="13085" width="9.08984375" style="57" customWidth="1"/>
    <col min="13086" max="13312" width="9" style="57"/>
    <col min="13313" max="13313" width="2.6328125" style="57" customWidth="1"/>
    <col min="13314" max="13314" width="1.90625" style="57" customWidth="1"/>
    <col min="13315" max="13315" width="21.26953125" style="57" customWidth="1"/>
    <col min="13316" max="13316" width="1.6328125" style="57" customWidth="1"/>
    <col min="13317" max="13317" width="11.26953125" style="57" customWidth="1"/>
    <col min="13318" max="13318" width="11.6328125" style="57" customWidth="1"/>
    <col min="13319" max="13319" width="12.36328125" style="57" customWidth="1"/>
    <col min="13320" max="13321" width="10.36328125" style="57" customWidth="1"/>
    <col min="13322" max="13322" width="5" style="57" customWidth="1"/>
    <col min="13323" max="13323" width="9.453125" style="57" customWidth="1"/>
    <col min="13324" max="13324" width="9.08984375" style="57" customWidth="1"/>
    <col min="13325" max="13325" width="9" style="57"/>
    <col min="13326" max="13333" width="9.08984375" style="57" customWidth="1"/>
    <col min="13334" max="13334" width="10.26953125" style="57" customWidth="1"/>
    <col min="13335" max="13336" width="9.08984375" style="57" customWidth="1"/>
    <col min="13337" max="13338" width="10.26953125" style="57" customWidth="1"/>
    <col min="13339" max="13341" width="9.08984375" style="57" customWidth="1"/>
    <col min="13342" max="13568" width="9" style="57"/>
    <col min="13569" max="13569" width="2.6328125" style="57" customWidth="1"/>
    <col min="13570" max="13570" width="1.90625" style="57" customWidth="1"/>
    <col min="13571" max="13571" width="21.26953125" style="57" customWidth="1"/>
    <col min="13572" max="13572" width="1.6328125" style="57" customWidth="1"/>
    <col min="13573" max="13573" width="11.26953125" style="57" customWidth="1"/>
    <col min="13574" max="13574" width="11.6328125" style="57" customWidth="1"/>
    <col min="13575" max="13575" width="12.36328125" style="57" customWidth="1"/>
    <col min="13576" max="13577" width="10.36328125" style="57" customWidth="1"/>
    <col min="13578" max="13578" width="5" style="57" customWidth="1"/>
    <col min="13579" max="13579" width="9.453125" style="57" customWidth="1"/>
    <col min="13580" max="13580" width="9.08984375" style="57" customWidth="1"/>
    <col min="13581" max="13581" width="9" style="57"/>
    <col min="13582" max="13589" width="9.08984375" style="57" customWidth="1"/>
    <col min="13590" max="13590" width="10.26953125" style="57" customWidth="1"/>
    <col min="13591" max="13592" width="9.08984375" style="57" customWidth="1"/>
    <col min="13593" max="13594" width="10.26953125" style="57" customWidth="1"/>
    <col min="13595" max="13597" width="9.08984375" style="57" customWidth="1"/>
    <col min="13598" max="13824" width="9" style="57"/>
    <col min="13825" max="13825" width="2.6328125" style="57" customWidth="1"/>
    <col min="13826" max="13826" width="1.90625" style="57" customWidth="1"/>
    <col min="13827" max="13827" width="21.26953125" style="57" customWidth="1"/>
    <col min="13828" max="13828" width="1.6328125" style="57" customWidth="1"/>
    <col min="13829" max="13829" width="11.26953125" style="57" customWidth="1"/>
    <col min="13830" max="13830" width="11.6328125" style="57" customWidth="1"/>
    <col min="13831" max="13831" width="12.36328125" style="57" customWidth="1"/>
    <col min="13832" max="13833" width="10.36328125" style="57" customWidth="1"/>
    <col min="13834" max="13834" width="5" style="57" customWidth="1"/>
    <col min="13835" max="13835" width="9.453125" style="57" customWidth="1"/>
    <col min="13836" max="13836" width="9.08984375" style="57" customWidth="1"/>
    <col min="13837" max="13837" width="9" style="57"/>
    <col min="13838" max="13845" width="9.08984375" style="57" customWidth="1"/>
    <col min="13846" max="13846" width="10.26953125" style="57" customWidth="1"/>
    <col min="13847" max="13848" width="9.08984375" style="57" customWidth="1"/>
    <col min="13849" max="13850" width="10.26953125" style="57" customWidth="1"/>
    <col min="13851" max="13853" width="9.08984375" style="57" customWidth="1"/>
    <col min="13854" max="14080" width="9" style="57"/>
    <col min="14081" max="14081" width="2.6328125" style="57" customWidth="1"/>
    <col min="14082" max="14082" width="1.90625" style="57" customWidth="1"/>
    <col min="14083" max="14083" width="21.26953125" style="57" customWidth="1"/>
    <col min="14084" max="14084" width="1.6328125" style="57" customWidth="1"/>
    <col min="14085" max="14085" width="11.26953125" style="57" customWidth="1"/>
    <col min="14086" max="14086" width="11.6328125" style="57" customWidth="1"/>
    <col min="14087" max="14087" width="12.36328125" style="57" customWidth="1"/>
    <col min="14088" max="14089" width="10.36328125" style="57" customWidth="1"/>
    <col min="14090" max="14090" width="5" style="57" customWidth="1"/>
    <col min="14091" max="14091" width="9.453125" style="57" customWidth="1"/>
    <col min="14092" max="14092" width="9.08984375" style="57" customWidth="1"/>
    <col min="14093" max="14093" width="9" style="57"/>
    <col min="14094" max="14101" width="9.08984375" style="57" customWidth="1"/>
    <col min="14102" max="14102" width="10.26953125" style="57" customWidth="1"/>
    <col min="14103" max="14104" width="9.08984375" style="57" customWidth="1"/>
    <col min="14105" max="14106" width="10.26953125" style="57" customWidth="1"/>
    <col min="14107" max="14109" width="9.08984375" style="57" customWidth="1"/>
    <col min="14110" max="14336" width="9" style="57"/>
    <col min="14337" max="14337" width="2.6328125" style="57" customWidth="1"/>
    <col min="14338" max="14338" width="1.90625" style="57" customWidth="1"/>
    <col min="14339" max="14339" width="21.26953125" style="57" customWidth="1"/>
    <col min="14340" max="14340" width="1.6328125" style="57" customWidth="1"/>
    <col min="14341" max="14341" width="11.26953125" style="57" customWidth="1"/>
    <col min="14342" max="14342" width="11.6328125" style="57" customWidth="1"/>
    <col min="14343" max="14343" width="12.36328125" style="57" customWidth="1"/>
    <col min="14344" max="14345" width="10.36328125" style="57" customWidth="1"/>
    <col min="14346" max="14346" width="5" style="57" customWidth="1"/>
    <col min="14347" max="14347" width="9.453125" style="57" customWidth="1"/>
    <col min="14348" max="14348" width="9.08984375" style="57" customWidth="1"/>
    <col min="14349" max="14349" width="9" style="57"/>
    <col min="14350" max="14357" width="9.08984375" style="57" customWidth="1"/>
    <col min="14358" max="14358" width="10.26953125" style="57" customWidth="1"/>
    <col min="14359" max="14360" width="9.08984375" style="57" customWidth="1"/>
    <col min="14361" max="14362" width="10.26953125" style="57" customWidth="1"/>
    <col min="14363" max="14365" width="9.08984375" style="57" customWidth="1"/>
    <col min="14366" max="14592" width="9" style="57"/>
    <col min="14593" max="14593" width="2.6328125" style="57" customWidth="1"/>
    <col min="14594" max="14594" width="1.90625" style="57" customWidth="1"/>
    <col min="14595" max="14595" width="21.26953125" style="57" customWidth="1"/>
    <col min="14596" max="14596" width="1.6328125" style="57" customWidth="1"/>
    <col min="14597" max="14597" width="11.26953125" style="57" customWidth="1"/>
    <col min="14598" max="14598" width="11.6328125" style="57" customWidth="1"/>
    <col min="14599" max="14599" width="12.36328125" style="57" customWidth="1"/>
    <col min="14600" max="14601" width="10.36328125" style="57" customWidth="1"/>
    <col min="14602" max="14602" width="5" style="57" customWidth="1"/>
    <col min="14603" max="14603" width="9.453125" style="57" customWidth="1"/>
    <col min="14604" max="14604" width="9.08984375" style="57" customWidth="1"/>
    <col min="14605" max="14605" width="9" style="57"/>
    <col min="14606" max="14613" width="9.08984375" style="57" customWidth="1"/>
    <col min="14614" max="14614" width="10.26953125" style="57" customWidth="1"/>
    <col min="14615" max="14616" width="9.08984375" style="57" customWidth="1"/>
    <col min="14617" max="14618" width="10.26953125" style="57" customWidth="1"/>
    <col min="14619" max="14621" width="9.08984375" style="57" customWidth="1"/>
    <col min="14622" max="14848" width="9" style="57"/>
    <col min="14849" max="14849" width="2.6328125" style="57" customWidth="1"/>
    <col min="14850" max="14850" width="1.90625" style="57" customWidth="1"/>
    <col min="14851" max="14851" width="21.26953125" style="57" customWidth="1"/>
    <col min="14852" max="14852" width="1.6328125" style="57" customWidth="1"/>
    <col min="14853" max="14853" width="11.26953125" style="57" customWidth="1"/>
    <col min="14854" max="14854" width="11.6328125" style="57" customWidth="1"/>
    <col min="14855" max="14855" width="12.36328125" style="57" customWidth="1"/>
    <col min="14856" max="14857" width="10.36328125" style="57" customWidth="1"/>
    <col min="14858" max="14858" width="5" style="57" customWidth="1"/>
    <col min="14859" max="14859" width="9.453125" style="57" customWidth="1"/>
    <col min="14860" max="14860" width="9.08984375" style="57" customWidth="1"/>
    <col min="14861" max="14861" width="9" style="57"/>
    <col min="14862" max="14869" width="9.08984375" style="57" customWidth="1"/>
    <col min="14870" max="14870" width="10.26953125" style="57" customWidth="1"/>
    <col min="14871" max="14872" width="9.08984375" style="57" customWidth="1"/>
    <col min="14873" max="14874" width="10.26953125" style="57" customWidth="1"/>
    <col min="14875" max="14877" width="9.08984375" style="57" customWidth="1"/>
    <col min="14878" max="15104" width="9" style="57"/>
    <col min="15105" max="15105" width="2.6328125" style="57" customWidth="1"/>
    <col min="15106" max="15106" width="1.90625" style="57" customWidth="1"/>
    <col min="15107" max="15107" width="21.26953125" style="57" customWidth="1"/>
    <col min="15108" max="15108" width="1.6328125" style="57" customWidth="1"/>
    <col min="15109" max="15109" width="11.26953125" style="57" customWidth="1"/>
    <col min="15110" max="15110" width="11.6328125" style="57" customWidth="1"/>
    <col min="15111" max="15111" width="12.36328125" style="57" customWidth="1"/>
    <col min="15112" max="15113" width="10.36328125" style="57" customWidth="1"/>
    <col min="15114" max="15114" width="5" style="57" customWidth="1"/>
    <col min="15115" max="15115" width="9.453125" style="57" customWidth="1"/>
    <col min="15116" max="15116" width="9.08984375" style="57" customWidth="1"/>
    <col min="15117" max="15117" width="9" style="57"/>
    <col min="15118" max="15125" width="9.08984375" style="57" customWidth="1"/>
    <col min="15126" max="15126" width="10.26953125" style="57" customWidth="1"/>
    <col min="15127" max="15128" width="9.08984375" style="57" customWidth="1"/>
    <col min="15129" max="15130" width="10.26953125" style="57" customWidth="1"/>
    <col min="15131" max="15133" width="9.08984375" style="57" customWidth="1"/>
    <col min="15134" max="15360" width="9" style="57"/>
    <col min="15361" max="15361" width="2.6328125" style="57" customWidth="1"/>
    <col min="15362" max="15362" width="1.90625" style="57" customWidth="1"/>
    <col min="15363" max="15363" width="21.26953125" style="57" customWidth="1"/>
    <col min="15364" max="15364" width="1.6328125" style="57" customWidth="1"/>
    <col min="15365" max="15365" width="11.26953125" style="57" customWidth="1"/>
    <col min="15366" max="15366" width="11.6328125" style="57" customWidth="1"/>
    <col min="15367" max="15367" width="12.36328125" style="57" customWidth="1"/>
    <col min="15368" max="15369" width="10.36328125" style="57" customWidth="1"/>
    <col min="15370" max="15370" width="5" style="57" customWidth="1"/>
    <col min="15371" max="15371" width="9.453125" style="57" customWidth="1"/>
    <col min="15372" max="15372" width="9.08984375" style="57" customWidth="1"/>
    <col min="15373" max="15373" width="9" style="57"/>
    <col min="15374" max="15381" width="9.08984375" style="57" customWidth="1"/>
    <col min="15382" max="15382" width="10.26953125" style="57" customWidth="1"/>
    <col min="15383" max="15384" width="9.08984375" style="57" customWidth="1"/>
    <col min="15385" max="15386" width="10.26953125" style="57" customWidth="1"/>
    <col min="15387" max="15389" width="9.08984375" style="57" customWidth="1"/>
    <col min="15390" max="15616" width="9" style="57"/>
    <col min="15617" max="15617" width="2.6328125" style="57" customWidth="1"/>
    <col min="15618" max="15618" width="1.90625" style="57" customWidth="1"/>
    <col min="15619" max="15619" width="21.26953125" style="57" customWidth="1"/>
    <col min="15620" max="15620" width="1.6328125" style="57" customWidth="1"/>
    <col min="15621" max="15621" width="11.26953125" style="57" customWidth="1"/>
    <col min="15622" max="15622" width="11.6328125" style="57" customWidth="1"/>
    <col min="15623" max="15623" width="12.36328125" style="57" customWidth="1"/>
    <col min="15624" max="15625" width="10.36328125" style="57" customWidth="1"/>
    <col min="15626" max="15626" width="5" style="57" customWidth="1"/>
    <col min="15627" max="15627" width="9.453125" style="57" customWidth="1"/>
    <col min="15628" max="15628" width="9.08984375" style="57" customWidth="1"/>
    <col min="15629" max="15629" width="9" style="57"/>
    <col min="15630" max="15637" width="9.08984375" style="57" customWidth="1"/>
    <col min="15638" max="15638" width="10.26953125" style="57" customWidth="1"/>
    <col min="15639" max="15640" width="9.08984375" style="57" customWidth="1"/>
    <col min="15641" max="15642" width="10.26953125" style="57" customWidth="1"/>
    <col min="15643" max="15645" width="9.08984375" style="57" customWidth="1"/>
    <col min="15646" max="15872" width="9" style="57"/>
    <col min="15873" max="15873" width="2.6328125" style="57" customWidth="1"/>
    <col min="15874" max="15874" width="1.90625" style="57" customWidth="1"/>
    <col min="15875" max="15875" width="21.26953125" style="57" customWidth="1"/>
    <col min="15876" max="15876" width="1.6328125" style="57" customWidth="1"/>
    <col min="15877" max="15877" width="11.26953125" style="57" customWidth="1"/>
    <col min="15878" max="15878" width="11.6328125" style="57" customWidth="1"/>
    <col min="15879" max="15879" width="12.36328125" style="57" customWidth="1"/>
    <col min="15880" max="15881" width="10.36328125" style="57" customWidth="1"/>
    <col min="15882" max="15882" width="5" style="57" customWidth="1"/>
    <col min="15883" max="15883" width="9.453125" style="57" customWidth="1"/>
    <col min="15884" max="15884" width="9.08984375" style="57" customWidth="1"/>
    <col min="15885" max="15885" width="9" style="57"/>
    <col min="15886" max="15893" width="9.08984375" style="57" customWidth="1"/>
    <col min="15894" max="15894" width="10.26953125" style="57" customWidth="1"/>
    <col min="15895" max="15896" width="9.08984375" style="57" customWidth="1"/>
    <col min="15897" max="15898" width="10.26953125" style="57" customWidth="1"/>
    <col min="15899" max="15901" width="9.08984375" style="57" customWidth="1"/>
    <col min="15902" max="16128" width="9" style="57"/>
    <col min="16129" max="16129" width="2.6328125" style="57" customWidth="1"/>
    <col min="16130" max="16130" width="1.90625" style="57" customWidth="1"/>
    <col min="16131" max="16131" width="21.26953125" style="57" customWidth="1"/>
    <col min="16132" max="16132" width="1.6328125" style="57" customWidth="1"/>
    <col min="16133" max="16133" width="11.26953125" style="57" customWidth="1"/>
    <col min="16134" max="16134" width="11.6328125" style="57" customWidth="1"/>
    <col min="16135" max="16135" width="12.36328125" style="57" customWidth="1"/>
    <col min="16136" max="16137" width="10.36328125" style="57" customWidth="1"/>
    <col min="16138" max="16138" width="5" style="57" customWidth="1"/>
    <col min="16139" max="16139" width="9.453125" style="57" customWidth="1"/>
    <col min="16140" max="16140" width="9.08984375" style="57" customWidth="1"/>
    <col min="16141" max="16141" width="9" style="57"/>
    <col min="16142" max="16149" width="9.08984375" style="57" customWidth="1"/>
    <col min="16150" max="16150" width="10.26953125" style="57" customWidth="1"/>
    <col min="16151" max="16152" width="9.08984375" style="57" customWidth="1"/>
    <col min="16153" max="16154" width="10.26953125" style="57" customWidth="1"/>
    <col min="16155" max="16157" width="9.08984375" style="57" customWidth="1"/>
    <col min="16158" max="16384" width="9" style="57"/>
  </cols>
  <sheetData>
    <row r="1" spans="2:12" ht="14" x14ac:dyDescent="0.2">
      <c r="B1" s="2" t="s">
        <v>555</v>
      </c>
      <c r="F1" s="537"/>
      <c r="G1" s="537"/>
      <c r="H1" s="537"/>
      <c r="I1" s="537"/>
    </row>
    <row r="2" spans="2:12" x14ac:dyDescent="0.2">
      <c r="E2" s="10"/>
      <c r="F2" s="537"/>
      <c r="G2" s="618"/>
      <c r="H2" s="537"/>
      <c r="I2" s="537"/>
    </row>
    <row r="3" spans="2:12" ht="12" customHeight="1" x14ac:dyDescent="0.2">
      <c r="B3" s="538" t="s">
        <v>462</v>
      </c>
      <c r="C3" s="538"/>
      <c r="D3" s="538"/>
      <c r="E3" s="539" t="s">
        <v>544</v>
      </c>
      <c r="F3" s="541" t="s">
        <v>463</v>
      </c>
      <c r="G3" s="541" t="s">
        <v>556</v>
      </c>
      <c r="H3" s="541" t="s">
        <v>557</v>
      </c>
      <c r="I3" s="541" t="s">
        <v>558</v>
      </c>
    </row>
    <row r="4" spans="2:12" x14ac:dyDescent="0.2">
      <c r="B4" s="542"/>
      <c r="C4" s="543"/>
      <c r="D4" s="544"/>
      <c r="E4" s="545" t="s">
        <v>559</v>
      </c>
      <c r="F4" s="546" t="s">
        <v>548</v>
      </c>
      <c r="G4" s="546" t="s">
        <v>548</v>
      </c>
      <c r="H4" s="546" t="s">
        <v>548</v>
      </c>
      <c r="I4" s="546" t="s">
        <v>548</v>
      </c>
    </row>
    <row r="5" spans="2:12" ht="12" customHeight="1" x14ac:dyDescent="0.2">
      <c r="B5" s="538" t="s">
        <v>479</v>
      </c>
      <c r="C5" s="538"/>
      <c r="D5" s="538"/>
      <c r="E5" s="619">
        <v>14165</v>
      </c>
      <c r="F5" s="619">
        <v>1786844</v>
      </c>
      <c r="G5" s="619">
        <v>1459704</v>
      </c>
      <c r="H5" s="619">
        <v>71338</v>
      </c>
      <c r="I5" s="584">
        <v>249727</v>
      </c>
    </row>
    <row r="6" spans="2:12" ht="12" customHeight="1" x14ac:dyDescent="0.2">
      <c r="B6" s="548" t="s">
        <v>480</v>
      </c>
      <c r="C6" s="548"/>
      <c r="D6" s="548"/>
      <c r="E6" s="620">
        <f>SUM(E7:E48)</f>
        <v>16017</v>
      </c>
      <c r="F6" s="620">
        <f>SUM(F7:F48)</f>
        <v>2063831</v>
      </c>
      <c r="G6" s="620">
        <f>SUM(G7:G48)</f>
        <v>1681410</v>
      </c>
      <c r="H6" s="620">
        <f>SUM(H7:H48)</f>
        <v>77356</v>
      </c>
      <c r="I6" s="621">
        <f>SUM(I7:I48)</f>
        <v>305065</v>
      </c>
    </row>
    <row r="7" spans="2:12" ht="12" customHeight="1" x14ac:dyDescent="0.2">
      <c r="B7" s="550"/>
      <c r="C7" s="551" t="s">
        <v>481</v>
      </c>
      <c r="D7" s="551"/>
      <c r="E7" s="622">
        <v>286</v>
      </c>
      <c r="F7" s="554">
        <f>SUM(G7:I7)</f>
        <v>54078</v>
      </c>
      <c r="G7" s="554">
        <v>50908</v>
      </c>
      <c r="H7" s="554">
        <v>826</v>
      </c>
      <c r="I7" s="554">
        <v>2344</v>
      </c>
      <c r="K7" s="586"/>
      <c r="L7" s="586"/>
    </row>
    <row r="8" spans="2:12" ht="12" customHeight="1" x14ac:dyDescent="0.2">
      <c r="B8" s="550"/>
      <c r="C8" s="551" t="s">
        <v>482</v>
      </c>
      <c r="D8" s="551"/>
      <c r="E8" s="622">
        <v>295</v>
      </c>
      <c r="F8" s="554">
        <f t="shared" ref="F8:F48" si="0">SUM(G8:I8)</f>
        <v>85437</v>
      </c>
      <c r="G8" s="554">
        <v>78780</v>
      </c>
      <c r="H8" s="554">
        <v>2058</v>
      </c>
      <c r="I8" s="554">
        <v>4599</v>
      </c>
      <c r="K8" s="586"/>
      <c r="L8" s="586"/>
    </row>
    <row r="9" spans="2:12" ht="12" customHeight="1" x14ac:dyDescent="0.2">
      <c r="B9" s="550"/>
      <c r="C9" s="551" t="s">
        <v>483</v>
      </c>
      <c r="D9" s="551"/>
      <c r="E9" s="622">
        <v>265</v>
      </c>
      <c r="F9" s="554">
        <f t="shared" si="0"/>
        <v>27352</v>
      </c>
      <c r="G9" s="554">
        <v>16960</v>
      </c>
      <c r="H9" s="554">
        <v>750</v>
      </c>
      <c r="I9" s="554">
        <v>9642</v>
      </c>
      <c r="K9" s="586"/>
      <c r="L9" s="586"/>
    </row>
    <row r="10" spans="2:12" ht="12" customHeight="1" x14ac:dyDescent="0.2">
      <c r="B10" s="550"/>
      <c r="C10" s="551" t="s">
        <v>484</v>
      </c>
      <c r="D10" s="551"/>
      <c r="E10" s="622">
        <v>4496</v>
      </c>
      <c r="F10" s="554">
        <f t="shared" si="0"/>
        <v>299666</v>
      </c>
      <c r="G10" s="554">
        <v>241003</v>
      </c>
      <c r="H10" s="554">
        <v>8906</v>
      </c>
      <c r="I10" s="554">
        <v>49757</v>
      </c>
      <c r="K10" s="586"/>
      <c r="L10" s="586"/>
    </row>
    <row r="11" spans="2:12" ht="12" customHeight="1" x14ac:dyDescent="0.2">
      <c r="B11" s="550"/>
      <c r="C11" s="551" t="s">
        <v>485</v>
      </c>
      <c r="D11" s="551"/>
      <c r="E11" s="622">
        <v>330</v>
      </c>
      <c r="F11" s="554">
        <f t="shared" si="0"/>
        <v>340246</v>
      </c>
      <c r="G11" s="554">
        <v>297191</v>
      </c>
      <c r="H11" s="554">
        <v>15579</v>
      </c>
      <c r="I11" s="554">
        <v>27476</v>
      </c>
      <c r="K11" s="586"/>
      <c r="L11" s="586"/>
    </row>
    <row r="12" spans="2:12" ht="12" customHeight="1" x14ac:dyDescent="0.2">
      <c r="B12" s="550"/>
      <c r="C12" s="551" t="s">
        <v>486</v>
      </c>
      <c r="D12" s="551"/>
      <c r="E12" s="622">
        <v>285</v>
      </c>
      <c r="F12" s="554">
        <f t="shared" si="0"/>
        <v>19312</v>
      </c>
      <c r="G12" s="554">
        <v>16798</v>
      </c>
      <c r="H12" s="554">
        <v>624</v>
      </c>
      <c r="I12" s="554">
        <v>1890</v>
      </c>
      <c r="K12" s="586"/>
      <c r="L12" s="586"/>
    </row>
    <row r="13" spans="2:12" ht="12" customHeight="1" x14ac:dyDescent="0.2">
      <c r="B13" s="550"/>
      <c r="C13" s="551" t="s">
        <v>487</v>
      </c>
      <c r="D13" s="551"/>
      <c r="E13" s="622">
        <v>283</v>
      </c>
      <c r="F13" s="554">
        <f t="shared" si="0"/>
        <v>47162</v>
      </c>
      <c r="G13" s="554">
        <v>40552</v>
      </c>
      <c r="H13" s="554">
        <v>1792</v>
      </c>
      <c r="I13" s="554">
        <v>4818</v>
      </c>
      <c r="K13" s="586"/>
      <c r="L13" s="586"/>
    </row>
    <row r="14" spans="2:12" ht="12" customHeight="1" x14ac:dyDescent="0.2">
      <c r="B14" s="550"/>
      <c r="C14" s="551" t="s">
        <v>488</v>
      </c>
      <c r="D14" s="551"/>
      <c r="E14" s="622">
        <v>285</v>
      </c>
      <c r="F14" s="554">
        <f t="shared" si="0"/>
        <v>25190</v>
      </c>
      <c r="G14" s="554">
        <v>22129</v>
      </c>
      <c r="H14" s="554">
        <v>766</v>
      </c>
      <c r="I14" s="554">
        <v>2295</v>
      </c>
      <c r="K14" s="586"/>
      <c r="L14" s="586"/>
    </row>
    <row r="15" spans="2:12" ht="12" customHeight="1" x14ac:dyDescent="0.2">
      <c r="B15" s="550"/>
      <c r="C15" s="551" t="s">
        <v>489</v>
      </c>
      <c r="D15" s="551"/>
      <c r="E15" s="622">
        <v>284</v>
      </c>
      <c r="F15" s="554">
        <f t="shared" si="0"/>
        <v>14488</v>
      </c>
      <c r="G15" s="554">
        <v>12774</v>
      </c>
      <c r="H15" s="554">
        <v>696</v>
      </c>
      <c r="I15" s="554">
        <v>1018</v>
      </c>
      <c r="K15" s="586"/>
      <c r="L15" s="586"/>
    </row>
    <row r="16" spans="2:12" ht="12" customHeight="1" x14ac:dyDescent="0.2">
      <c r="B16" s="550"/>
      <c r="C16" s="557" t="s">
        <v>490</v>
      </c>
      <c r="D16" s="551"/>
      <c r="E16" s="622">
        <v>284</v>
      </c>
      <c r="F16" s="554">
        <f t="shared" si="0"/>
        <v>18897</v>
      </c>
      <c r="G16" s="554">
        <v>15190</v>
      </c>
      <c r="H16" s="554">
        <v>854</v>
      </c>
      <c r="I16" s="554">
        <v>2853</v>
      </c>
      <c r="K16" s="586"/>
      <c r="L16" s="586"/>
    </row>
    <row r="17" spans="2:12" ht="12" customHeight="1" x14ac:dyDescent="0.2">
      <c r="B17" s="550"/>
      <c r="C17" s="551" t="s">
        <v>491</v>
      </c>
      <c r="D17" s="551"/>
      <c r="E17" s="622">
        <v>287</v>
      </c>
      <c r="F17" s="554">
        <f t="shared" si="0"/>
        <v>57681</v>
      </c>
      <c r="G17" s="554">
        <v>52273</v>
      </c>
      <c r="H17" s="554">
        <v>1021</v>
      </c>
      <c r="I17" s="554">
        <v>4387</v>
      </c>
      <c r="K17" s="586"/>
      <c r="L17" s="586"/>
    </row>
    <row r="18" spans="2:12" ht="12" customHeight="1" x14ac:dyDescent="0.2">
      <c r="B18" s="550"/>
      <c r="C18" s="551" t="s">
        <v>492</v>
      </c>
      <c r="D18" s="551"/>
      <c r="E18" s="622">
        <v>287</v>
      </c>
      <c r="F18" s="554">
        <f t="shared" si="0"/>
        <v>14243</v>
      </c>
      <c r="G18" s="554">
        <v>11594</v>
      </c>
      <c r="H18" s="554">
        <v>294</v>
      </c>
      <c r="I18" s="554">
        <v>2355</v>
      </c>
      <c r="K18" s="586"/>
      <c r="L18" s="586"/>
    </row>
    <row r="19" spans="2:12" ht="12" customHeight="1" x14ac:dyDescent="0.2">
      <c r="B19" s="550"/>
      <c r="C19" s="551" t="s">
        <v>149</v>
      </c>
      <c r="D19" s="551"/>
      <c r="E19" s="622">
        <v>279</v>
      </c>
      <c r="F19" s="554">
        <f t="shared" si="0"/>
        <v>59374</v>
      </c>
      <c r="G19" s="554">
        <v>47852</v>
      </c>
      <c r="H19" s="554">
        <v>2145</v>
      </c>
      <c r="I19" s="554">
        <v>9377</v>
      </c>
      <c r="K19" s="586"/>
      <c r="L19" s="586"/>
    </row>
    <row r="20" spans="2:12" ht="12" customHeight="1" x14ac:dyDescent="0.2">
      <c r="B20" s="550"/>
      <c r="C20" s="551" t="s">
        <v>493</v>
      </c>
      <c r="D20" s="551"/>
      <c r="E20" s="622">
        <v>317</v>
      </c>
      <c r="F20" s="554">
        <f t="shared" si="0"/>
        <v>18210</v>
      </c>
      <c r="G20" s="554">
        <v>13224</v>
      </c>
      <c r="H20" s="554">
        <v>969</v>
      </c>
      <c r="I20" s="554">
        <v>4017</v>
      </c>
      <c r="K20" s="586"/>
      <c r="L20" s="586"/>
    </row>
    <row r="21" spans="2:12" ht="12" customHeight="1" x14ac:dyDescent="0.2">
      <c r="B21" s="550"/>
      <c r="C21" s="551" t="s">
        <v>494</v>
      </c>
      <c r="D21" s="551"/>
      <c r="E21" s="622">
        <v>280</v>
      </c>
      <c r="F21" s="554">
        <f t="shared" si="0"/>
        <v>27401</v>
      </c>
      <c r="G21" s="554">
        <v>21528</v>
      </c>
      <c r="H21" s="554">
        <v>751</v>
      </c>
      <c r="I21" s="554">
        <v>5122</v>
      </c>
      <c r="K21" s="586"/>
      <c r="L21" s="586"/>
    </row>
    <row r="22" spans="2:12" ht="12" customHeight="1" x14ac:dyDescent="0.2">
      <c r="B22" s="550"/>
      <c r="C22" s="551" t="s">
        <v>495</v>
      </c>
      <c r="D22" s="551"/>
      <c r="E22" s="622">
        <v>280</v>
      </c>
      <c r="F22" s="554">
        <f t="shared" si="0"/>
        <v>25282</v>
      </c>
      <c r="G22" s="554">
        <v>20777</v>
      </c>
      <c r="H22" s="554">
        <v>845</v>
      </c>
      <c r="I22" s="554">
        <v>3660</v>
      </c>
      <c r="K22" s="586"/>
      <c r="L22" s="586"/>
    </row>
    <row r="23" spans="2:12" ht="12" customHeight="1" x14ac:dyDescent="0.2">
      <c r="B23" s="550"/>
      <c r="C23" s="551" t="s">
        <v>496</v>
      </c>
      <c r="D23" s="551"/>
      <c r="E23" s="622">
        <v>279</v>
      </c>
      <c r="F23" s="554">
        <f t="shared" si="0"/>
        <v>130318</v>
      </c>
      <c r="G23" s="554">
        <v>101516</v>
      </c>
      <c r="H23" s="554">
        <v>7731</v>
      </c>
      <c r="I23" s="554">
        <v>21071</v>
      </c>
      <c r="K23" s="586"/>
      <c r="L23" s="586"/>
    </row>
    <row r="24" spans="2:12" ht="12" customHeight="1" x14ac:dyDescent="0.2">
      <c r="B24" s="550"/>
      <c r="C24" s="551" t="s">
        <v>497</v>
      </c>
      <c r="D24" s="551"/>
      <c r="E24" s="622">
        <v>284</v>
      </c>
      <c r="F24" s="554">
        <f t="shared" si="0"/>
        <v>28605</v>
      </c>
      <c r="G24" s="554">
        <v>20940</v>
      </c>
      <c r="H24" s="554">
        <v>1162</v>
      </c>
      <c r="I24" s="554">
        <v>6503</v>
      </c>
      <c r="K24" s="586"/>
      <c r="L24" s="586"/>
    </row>
    <row r="25" spans="2:12" ht="12" customHeight="1" x14ac:dyDescent="0.2">
      <c r="B25" s="550"/>
      <c r="C25" s="551" t="s">
        <v>498</v>
      </c>
      <c r="D25" s="551"/>
      <c r="E25" s="622">
        <v>285</v>
      </c>
      <c r="F25" s="554">
        <f t="shared" si="0"/>
        <v>56049</v>
      </c>
      <c r="G25" s="554">
        <v>44021</v>
      </c>
      <c r="H25" s="554">
        <v>3272</v>
      </c>
      <c r="I25" s="554">
        <v>8756</v>
      </c>
      <c r="K25" s="586"/>
      <c r="L25" s="586"/>
    </row>
    <row r="26" spans="2:12" ht="12" customHeight="1" x14ac:dyDescent="0.2">
      <c r="B26" s="550"/>
      <c r="C26" s="551" t="s">
        <v>499</v>
      </c>
      <c r="D26" s="551"/>
      <c r="E26" s="622">
        <v>280</v>
      </c>
      <c r="F26" s="554">
        <f t="shared" si="0"/>
        <v>26325</v>
      </c>
      <c r="G26" s="554">
        <v>20176</v>
      </c>
      <c r="H26" s="554">
        <v>834</v>
      </c>
      <c r="I26" s="554">
        <v>5315</v>
      </c>
      <c r="K26" s="586"/>
      <c r="L26" s="586"/>
    </row>
    <row r="27" spans="2:12" ht="12" customHeight="1" x14ac:dyDescent="0.2">
      <c r="B27" s="550"/>
      <c r="C27" s="551" t="s">
        <v>500</v>
      </c>
      <c r="D27" s="551"/>
      <c r="E27" s="622">
        <v>282</v>
      </c>
      <c r="F27" s="554">
        <f t="shared" si="0"/>
        <v>17000</v>
      </c>
      <c r="G27" s="554">
        <v>10888</v>
      </c>
      <c r="H27" s="554">
        <v>690</v>
      </c>
      <c r="I27" s="554">
        <v>5422</v>
      </c>
      <c r="K27" s="586"/>
      <c r="L27" s="586"/>
    </row>
    <row r="28" spans="2:12" ht="12" customHeight="1" x14ac:dyDescent="0.2">
      <c r="B28" s="550"/>
      <c r="C28" s="551" t="s">
        <v>501</v>
      </c>
      <c r="D28" s="551"/>
      <c r="E28" s="622">
        <v>271</v>
      </c>
      <c r="F28" s="554">
        <f t="shared" si="0"/>
        <v>66499</v>
      </c>
      <c r="G28" s="554">
        <v>50492</v>
      </c>
      <c r="H28" s="554">
        <v>1850</v>
      </c>
      <c r="I28" s="554">
        <v>14157</v>
      </c>
      <c r="K28" s="586"/>
      <c r="L28" s="586"/>
    </row>
    <row r="29" spans="2:12" ht="12" customHeight="1" x14ac:dyDescent="0.2">
      <c r="B29" s="550"/>
      <c r="C29" s="551" t="s">
        <v>502</v>
      </c>
      <c r="D29" s="551"/>
      <c r="E29" s="622">
        <v>278</v>
      </c>
      <c r="F29" s="554">
        <f t="shared" si="0"/>
        <v>46796</v>
      </c>
      <c r="G29" s="554">
        <v>40488</v>
      </c>
      <c r="H29" s="554">
        <v>1027</v>
      </c>
      <c r="I29" s="554">
        <v>5281</v>
      </c>
      <c r="K29" s="586"/>
      <c r="L29" s="586"/>
    </row>
    <row r="30" spans="2:12" ht="12" customHeight="1" x14ac:dyDescent="0.2">
      <c r="B30" s="550"/>
      <c r="C30" s="551" t="s">
        <v>503</v>
      </c>
      <c r="D30" s="551"/>
      <c r="E30" s="622">
        <v>284</v>
      </c>
      <c r="F30" s="554">
        <f t="shared" si="0"/>
        <v>82171</v>
      </c>
      <c r="G30" s="554">
        <v>63034</v>
      </c>
      <c r="H30" s="554">
        <v>3116</v>
      </c>
      <c r="I30" s="554">
        <v>16021</v>
      </c>
      <c r="K30" s="586"/>
      <c r="L30" s="586"/>
    </row>
    <row r="31" spans="2:12" ht="12" customHeight="1" x14ac:dyDescent="0.2">
      <c r="B31" s="550"/>
      <c r="C31" s="551" t="s">
        <v>504</v>
      </c>
      <c r="D31" s="551"/>
      <c r="E31" s="622">
        <v>278</v>
      </c>
      <c r="F31" s="554">
        <f t="shared" si="0"/>
        <v>6086</v>
      </c>
      <c r="G31" s="554">
        <v>3798</v>
      </c>
      <c r="H31" s="554">
        <v>133</v>
      </c>
      <c r="I31" s="554">
        <v>2155</v>
      </c>
      <c r="K31" s="586"/>
      <c r="L31" s="586"/>
    </row>
    <row r="32" spans="2:12" ht="12" customHeight="1" x14ac:dyDescent="0.2">
      <c r="B32" s="550"/>
      <c r="C32" s="551" t="s">
        <v>505</v>
      </c>
      <c r="D32" s="551"/>
      <c r="E32" s="622">
        <v>300</v>
      </c>
      <c r="F32" s="554">
        <f t="shared" si="0"/>
        <v>66238</v>
      </c>
      <c r="G32" s="554">
        <v>52603</v>
      </c>
      <c r="H32" s="554">
        <v>2023</v>
      </c>
      <c r="I32" s="554">
        <v>11612</v>
      </c>
      <c r="K32" s="586"/>
      <c r="L32" s="586"/>
    </row>
    <row r="33" spans="2:12" ht="12" customHeight="1" x14ac:dyDescent="0.2">
      <c r="B33" s="550"/>
      <c r="C33" s="551" t="s">
        <v>506</v>
      </c>
      <c r="D33" s="551"/>
      <c r="E33" s="622">
        <v>276</v>
      </c>
      <c r="F33" s="554">
        <f t="shared" si="0"/>
        <v>40574</v>
      </c>
      <c r="G33" s="554">
        <v>30937</v>
      </c>
      <c r="H33" s="554">
        <v>1973</v>
      </c>
      <c r="I33" s="554">
        <v>7664</v>
      </c>
      <c r="K33" s="586"/>
      <c r="L33" s="586"/>
    </row>
    <row r="34" spans="2:12" ht="12" customHeight="1" x14ac:dyDescent="0.2">
      <c r="B34" s="550"/>
      <c r="C34" s="551" t="s">
        <v>507</v>
      </c>
      <c r="D34" s="551"/>
      <c r="E34" s="622">
        <v>278</v>
      </c>
      <c r="F34" s="554">
        <f t="shared" si="0"/>
        <v>25542</v>
      </c>
      <c r="G34" s="554">
        <v>21373</v>
      </c>
      <c r="H34" s="554">
        <v>773</v>
      </c>
      <c r="I34" s="554">
        <v>3396</v>
      </c>
      <c r="K34" s="586"/>
      <c r="L34" s="586"/>
    </row>
    <row r="35" spans="2:12" ht="12" customHeight="1" x14ac:dyDescent="0.2">
      <c r="B35" s="550"/>
      <c r="C35" s="551" t="s">
        <v>508</v>
      </c>
      <c r="D35" s="551"/>
      <c r="E35" s="622">
        <v>296</v>
      </c>
      <c r="F35" s="554">
        <f t="shared" si="0"/>
        <v>18630</v>
      </c>
      <c r="G35" s="554">
        <v>14639</v>
      </c>
      <c r="H35" s="554">
        <v>560</v>
      </c>
      <c r="I35" s="554">
        <v>3431</v>
      </c>
      <c r="K35" s="586"/>
      <c r="L35" s="586"/>
    </row>
    <row r="36" spans="2:12" ht="12" customHeight="1" x14ac:dyDescent="0.2">
      <c r="B36" s="550"/>
      <c r="C36" s="551" t="s">
        <v>509</v>
      </c>
      <c r="D36" s="551"/>
      <c r="E36" s="622">
        <v>291</v>
      </c>
      <c r="F36" s="554">
        <f t="shared" si="0"/>
        <v>39941</v>
      </c>
      <c r="G36" s="554">
        <v>29048</v>
      </c>
      <c r="H36" s="554">
        <v>2520</v>
      </c>
      <c r="I36" s="554">
        <v>8373</v>
      </c>
      <c r="K36" s="586"/>
      <c r="L36" s="586"/>
    </row>
    <row r="37" spans="2:12" ht="12" customHeight="1" x14ac:dyDescent="0.2">
      <c r="B37" s="550"/>
      <c r="C37" s="551" t="s">
        <v>510</v>
      </c>
      <c r="D37" s="551"/>
      <c r="E37" s="622">
        <v>291</v>
      </c>
      <c r="F37" s="554">
        <f t="shared" si="0"/>
        <v>27724</v>
      </c>
      <c r="G37" s="554">
        <v>21609</v>
      </c>
      <c r="H37" s="554">
        <v>1426</v>
      </c>
      <c r="I37" s="554">
        <v>4689</v>
      </c>
      <c r="K37" s="586"/>
      <c r="L37" s="586"/>
    </row>
    <row r="38" spans="2:12" ht="12" customHeight="1" x14ac:dyDescent="0.2">
      <c r="B38" s="550"/>
      <c r="C38" s="551" t="s">
        <v>511</v>
      </c>
      <c r="D38" s="551"/>
      <c r="E38" s="622">
        <v>269</v>
      </c>
      <c r="F38" s="554">
        <f t="shared" si="0"/>
        <v>45353</v>
      </c>
      <c r="G38" s="554">
        <v>30355</v>
      </c>
      <c r="H38" s="554">
        <v>1722</v>
      </c>
      <c r="I38" s="554">
        <v>13276</v>
      </c>
      <c r="K38" s="586"/>
      <c r="L38" s="586"/>
    </row>
    <row r="39" spans="2:12" ht="12" customHeight="1" x14ac:dyDescent="0.2">
      <c r="B39" s="550"/>
      <c r="C39" s="551" t="s">
        <v>512</v>
      </c>
      <c r="D39" s="551"/>
      <c r="E39" s="622">
        <v>281</v>
      </c>
      <c r="F39" s="554">
        <f t="shared" si="0"/>
        <v>7014</v>
      </c>
      <c r="G39" s="554">
        <v>7014</v>
      </c>
      <c r="H39" s="554" t="s">
        <v>513</v>
      </c>
      <c r="I39" s="554" t="s">
        <v>513</v>
      </c>
      <c r="K39" s="586"/>
      <c r="L39" s="586"/>
    </row>
    <row r="40" spans="2:12" ht="12" customHeight="1" x14ac:dyDescent="0.2">
      <c r="B40" s="550"/>
      <c r="C40" s="551" t="s">
        <v>514</v>
      </c>
      <c r="D40" s="551"/>
      <c r="E40" s="622">
        <v>253</v>
      </c>
      <c r="F40" s="554">
        <f t="shared" si="0"/>
        <v>963</v>
      </c>
      <c r="G40" s="554">
        <v>709</v>
      </c>
      <c r="H40" s="554">
        <v>132</v>
      </c>
      <c r="I40" s="554">
        <v>122</v>
      </c>
      <c r="K40" s="586"/>
      <c r="L40" s="586"/>
    </row>
    <row r="41" spans="2:12" ht="12" customHeight="1" x14ac:dyDescent="0.2">
      <c r="B41" s="550"/>
      <c r="C41" s="551" t="s">
        <v>515</v>
      </c>
      <c r="D41" s="551"/>
      <c r="E41" s="622">
        <v>298</v>
      </c>
      <c r="F41" s="554">
        <f t="shared" si="0"/>
        <v>20275</v>
      </c>
      <c r="G41" s="554">
        <v>14462</v>
      </c>
      <c r="H41" s="554">
        <v>932</v>
      </c>
      <c r="I41" s="554">
        <v>4881</v>
      </c>
      <c r="K41" s="586"/>
      <c r="L41" s="586"/>
    </row>
    <row r="42" spans="2:12" ht="12" customHeight="1" x14ac:dyDescent="0.2">
      <c r="B42" s="550"/>
      <c r="C42" s="551" t="s">
        <v>516</v>
      </c>
      <c r="D42" s="551"/>
      <c r="E42" s="622">
        <v>283</v>
      </c>
      <c r="F42" s="554">
        <f t="shared" si="0"/>
        <v>38193</v>
      </c>
      <c r="G42" s="554">
        <v>28418</v>
      </c>
      <c r="H42" s="554">
        <v>2312</v>
      </c>
      <c r="I42" s="554">
        <v>7463</v>
      </c>
      <c r="K42" s="586"/>
      <c r="L42" s="586"/>
    </row>
    <row r="43" spans="2:12" ht="12" customHeight="1" x14ac:dyDescent="0.2">
      <c r="B43" s="550"/>
      <c r="C43" s="551" t="s">
        <v>517</v>
      </c>
      <c r="D43" s="551"/>
      <c r="E43" s="622">
        <v>214</v>
      </c>
      <c r="F43" s="554">
        <f t="shared" si="0"/>
        <v>746</v>
      </c>
      <c r="G43" s="554">
        <v>690</v>
      </c>
      <c r="H43" s="554">
        <v>22</v>
      </c>
      <c r="I43" s="554">
        <v>34</v>
      </c>
      <c r="K43" s="586"/>
      <c r="L43" s="586"/>
    </row>
    <row r="44" spans="2:12" x14ac:dyDescent="0.2">
      <c r="B44" s="550"/>
      <c r="C44" s="551" t="s">
        <v>518</v>
      </c>
      <c r="D44" s="551"/>
      <c r="E44" s="622">
        <v>264</v>
      </c>
      <c r="F44" s="554">
        <f t="shared" si="0"/>
        <v>43564</v>
      </c>
      <c r="G44" s="554">
        <v>36764</v>
      </c>
      <c r="H44" s="554">
        <v>1746</v>
      </c>
      <c r="I44" s="554">
        <v>5054</v>
      </c>
      <c r="K44" s="586"/>
      <c r="L44" s="586"/>
    </row>
    <row r="45" spans="2:12" x14ac:dyDescent="0.2">
      <c r="B45" s="550"/>
      <c r="C45" s="551" t="s">
        <v>519</v>
      </c>
      <c r="D45" s="551"/>
      <c r="E45" s="622">
        <v>293</v>
      </c>
      <c r="F45" s="554">
        <f t="shared" si="0"/>
        <v>14544</v>
      </c>
      <c r="G45" s="554">
        <v>10635</v>
      </c>
      <c r="H45" s="554">
        <v>497</v>
      </c>
      <c r="I45" s="554">
        <v>3412</v>
      </c>
      <c r="K45" s="586"/>
      <c r="L45" s="586"/>
    </row>
    <row r="46" spans="2:12" x14ac:dyDescent="0.2">
      <c r="B46" s="550"/>
      <c r="C46" s="551" t="s">
        <v>520</v>
      </c>
      <c r="D46" s="551"/>
      <c r="E46" s="622">
        <v>291</v>
      </c>
      <c r="F46" s="554">
        <f t="shared" si="0"/>
        <v>7020</v>
      </c>
      <c r="G46" s="554">
        <v>5613</v>
      </c>
      <c r="H46" s="554">
        <v>320</v>
      </c>
      <c r="I46" s="554">
        <v>1087</v>
      </c>
      <c r="K46" s="586"/>
      <c r="L46" s="586"/>
    </row>
    <row r="47" spans="2:12" ht="12" customHeight="1" x14ac:dyDescent="0.2">
      <c r="B47" s="587"/>
      <c r="C47" s="551" t="s">
        <v>521</v>
      </c>
      <c r="D47" s="551"/>
      <c r="E47" s="622">
        <v>203</v>
      </c>
      <c r="F47" s="554">
        <f t="shared" si="0"/>
        <v>18419</v>
      </c>
      <c r="G47" s="554">
        <v>14464</v>
      </c>
      <c r="H47" s="554">
        <v>182</v>
      </c>
      <c r="I47" s="554">
        <v>3773</v>
      </c>
      <c r="K47" s="586"/>
      <c r="L47" s="586"/>
    </row>
    <row r="48" spans="2:12" ht="12" customHeight="1" x14ac:dyDescent="0.2">
      <c r="B48" s="588"/>
      <c r="C48" s="571" t="s">
        <v>522</v>
      </c>
      <c r="D48" s="571"/>
      <c r="E48" s="622">
        <v>292</v>
      </c>
      <c r="F48" s="554">
        <f t="shared" si="0"/>
        <v>55223</v>
      </c>
      <c r="G48" s="554">
        <v>47191</v>
      </c>
      <c r="H48" s="554">
        <v>1525</v>
      </c>
      <c r="I48" s="554">
        <v>6507</v>
      </c>
      <c r="K48" s="586"/>
      <c r="L48" s="586"/>
    </row>
    <row r="49" spans="2:10" x14ac:dyDescent="0.2">
      <c r="F49" s="537"/>
      <c r="G49" s="537"/>
      <c r="H49" s="537"/>
      <c r="I49" s="537"/>
    </row>
    <row r="50" spans="2:10" x14ac:dyDescent="0.2">
      <c r="B50" s="15" t="s">
        <v>523</v>
      </c>
      <c r="F50" s="537"/>
      <c r="G50" s="537"/>
      <c r="H50" s="537"/>
      <c r="I50" s="537"/>
    </row>
    <row r="51" spans="2:10" x14ac:dyDescent="0.2">
      <c r="B51" s="15" t="s">
        <v>560</v>
      </c>
      <c r="F51" s="537"/>
      <c r="G51" s="537"/>
      <c r="H51" s="537"/>
      <c r="I51" s="537"/>
    </row>
    <row r="52" spans="2:10" x14ac:dyDescent="0.2">
      <c r="B52" s="623" t="s">
        <v>561</v>
      </c>
      <c r="C52" s="623"/>
      <c r="D52" s="623"/>
      <c r="E52" s="623"/>
      <c r="F52" s="623"/>
      <c r="G52" s="537"/>
      <c r="H52" s="537"/>
      <c r="I52" s="537"/>
    </row>
    <row r="53" spans="2:10" x14ac:dyDescent="0.2">
      <c r="B53" s="15" t="s">
        <v>562</v>
      </c>
      <c r="E53" s="586"/>
      <c r="F53" s="586"/>
      <c r="G53" s="586"/>
      <c r="H53" s="586"/>
      <c r="I53" s="586"/>
      <c r="J53" s="586"/>
    </row>
    <row r="54" spans="2:10" x14ac:dyDescent="0.2">
      <c r="E54" s="586"/>
      <c r="F54" s="586"/>
      <c r="G54" s="586"/>
      <c r="H54" s="586"/>
      <c r="I54" s="586"/>
    </row>
    <row r="55" spans="2:10" x14ac:dyDescent="0.2">
      <c r="E55" s="586"/>
      <c r="F55" s="586"/>
      <c r="G55" s="586"/>
      <c r="H55" s="586"/>
      <c r="I55" s="586"/>
    </row>
    <row r="56" spans="2:10" x14ac:dyDescent="0.2">
      <c r="E56" s="586"/>
      <c r="F56" s="586"/>
      <c r="G56" s="586"/>
      <c r="H56" s="586"/>
      <c r="I56" s="586"/>
    </row>
    <row r="57" spans="2:10" x14ac:dyDescent="0.2">
      <c r="E57" s="586"/>
      <c r="F57" s="586"/>
      <c r="G57" s="586"/>
      <c r="H57" s="586"/>
      <c r="I57" s="586"/>
    </row>
  </sheetData>
  <sheetProtection selectLockedCells="1" selectUnlockedCells="1"/>
  <mergeCells count="4">
    <mergeCell ref="B3:D3"/>
    <mergeCell ref="B5:D5"/>
    <mergeCell ref="B6:D6"/>
    <mergeCell ref="B52:F52"/>
  </mergeCells>
  <phoneticPr fontId="7"/>
  <pageMargins left="0.25" right="0.25" top="0.75" bottom="0.75" header="0.3" footer="0.51180555555555551"/>
  <pageSetup paperSize="9" firstPageNumber="0" orientation="portrait" horizontalDpi="300" verticalDpi="300" r:id="rId1"/>
  <headerFooter alignWithMargins="0">
    <oddHeader>&amp;L&amp;F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ACDF7-2884-43F4-90ED-A94BF63C2516}">
  <dimension ref="B1:N35"/>
  <sheetViews>
    <sheetView zoomScaleNormal="100" zoomScaleSheetLayoutView="115" workbookViewId="0"/>
  </sheetViews>
  <sheetFormatPr defaultColWidth="9" defaultRowHeight="12" x14ac:dyDescent="0.2"/>
  <cols>
    <col min="1" max="1" width="2.6328125" style="57" customWidth="1"/>
    <col min="2" max="3" width="1.90625" style="57" customWidth="1"/>
    <col min="4" max="4" width="8.6328125" style="57" customWidth="1"/>
    <col min="5" max="9" width="7.81640625" style="57" customWidth="1"/>
    <col min="10" max="256" width="9" style="57"/>
    <col min="257" max="257" width="2.6328125" style="57" customWidth="1"/>
    <col min="258" max="259" width="1.90625" style="57" customWidth="1"/>
    <col min="260" max="260" width="8.6328125" style="57" customWidth="1"/>
    <col min="261" max="265" width="7.81640625" style="57" customWidth="1"/>
    <col min="266" max="512" width="9" style="57"/>
    <col min="513" max="513" width="2.6328125" style="57" customWidth="1"/>
    <col min="514" max="515" width="1.90625" style="57" customWidth="1"/>
    <col min="516" max="516" width="8.6328125" style="57" customWidth="1"/>
    <col min="517" max="521" width="7.81640625" style="57" customWidth="1"/>
    <col min="522" max="768" width="9" style="57"/>
    <col min="769" max="769" width="2.6328125" style="57" customWidth="1"/>
    <col min="770" max="771" width="1.90625" style="57" customWidth="1"/>
    <col min="772" max="772" width="8.6328125" style="57" customWidth="1"/>
    <col min="773" max="777" width="7.81640625" style="57" customWidth="1"/>
    <col min="778" max="1024" width="9" style="57"/>
    <col min="1025" max="1025" width="2.6328125" style="57" customWidth="1"/>
    <col min="1026" max="1027" width="1.90625" style="57" customWidth="1"/>
    <col min="1028" max="1028" width="8.6328125" style="57" customWidth="1"/>
    <col min="1029" max="1033" width="7.81640625" style="57" customWidth="1"/>
    <col min="1034" max="1280" width="9" style="57"/>
    <col min="1281" max="1281" width="2.6328125" style="57" customWidth="1"/>
    <col min="1282" max="1283" width="1.90625" style="57" customWidth="1"/>
    <col min="1284" max="1284" width="8.6328125" style="57" customWidth="1"/>
    <col min="1285" max="1289" width="7.81640625" style="57" customWidth="1"/>
    <col min="1290" max="1536" width="9" style="57"/>
    <col min="1537" max="1537" width="2.6328125" style="57" customWidth="1"/>
    <col min="1538" max="1539" width="1.90625" style="57" customWidth="1"/>
    <col min="1540" max="1540" width="8.6328125" style="57" customWidth="1"/>
    <col min="1541" max="1545" width="7.81640625" style="57" customWidth="1"/>
    <col min="1546" max="1792" width="9" style="57"/>
    <col min="1793" max="1793" width="2.6328125" style="57" customWidth="1"/>
    <col min="1794" max="1795" width="1.90625" style="57" customWidth="1"/>
    <col min="1796" max="1796" width="8.6328125" style="57" customWidth="1"/>
    <col min="1797" max="1801" width="7.81640625" style="57" customWidth="1"/>
    <col min="1802" max="2048" width="9" style="57"/>
    <col min="2049" max="2049" width="2.6328125" style="57" customWidth="1"/>
    <col min="2050" max="2051" width="1.90625" style="57" customWidth="1"/>
    <col min="2052" max="2052" width="8.6328125" style="57" customWidth="1"/>
    <col min="2053" max="2057" width="7.81640625" style="57" customWidth="1"/>
    <col min="2058" max="2304" width="9" style="57"/>
    <col min="2305" max="2305" width="2.6328125" style="57" customWidth="1"/>
    <col min="2306" max="2307" width="1.90625" style="57" customWidth="1"/>
    <col min="2308" max="2308" width="8.6328125" style="57" customWidth="1"/>
    <col min="2309" max="2313" width="7.81640625" style="57" customWidth="1"/>
    <col min="2314" max="2560" width="9" style="57"/>
    <col min="2561" max="2561" width="2.6328125" style="57" customWidth="1"/>
    <col min="2562" max="2563" width="1.90625" style="57" customWidth="1"/>
    <col min="2564" max="2564" width="8.6328125" style="57" customWidth="1"/>
    <col min="2565" max="2569" width="7.81640625" style="57" customWidth="1"/>
    <col min="2570" max="2816" width="9" style="57"/>
    <col min="2817" max="2817" width="2.6328125" style="57" customWidth="1"/>
    <col min="2818" max="2819" width="1.90625" style="57" customWidth="1"/>
    <col min="2820" max="2820" width="8.6328125" style="57" customWidth="1"/>
    <col min="2821" max="2825" width="7.81640625" style="57" customWidth="1"/>
    <col min="2826" max="3072" width="9" style="57"/>
    <col min="3073" max="3073" width="2.6328125" style="57" customWidth="1"/>
    <col min="3074" max="3075" width="1.90625" style="57" customWidth="1"/>
    <col min="3076" max="3076" width="8.6328125" style="57" customWidth="1"/>
    <col min="3077" max="3081" width="7.81640625" style="57" customWidth="1"/>
    <col min="3082" max="3328" width="9" style="57"/>
    <col min="3329" max="3329" width="2.6328125" style="57" customWidth="1"/>
    <col min="3330" max="3331" width="1.90625" style="57" customWidth="1"/>
    <col min="3332" max="3332" width="8.6328125" style="57" customWidth="1"/>
    <col min="3333" max="3337" width="7.81640625" style="57" customWidth="1"/>
    <col min="3338" max="3584" width="9" style="57"/>
    <col min="3585" max="3585" width="2.6328125" style="57" customWidth="1"/>
    <col min="3586" max="3587" width="1.90625" style="57" customWidth="1"/>
    <col min="3588" max="3588" width="8.6328125" style="57" customWidth="1"/>
    <col min="3589" max="3593" width="7.81640625" style="57" customWidth="1"/>
    <col min="3594" max="3840" width="9" style="57"/>
    <col min="3841" max="3841" width="2.6328125" style="57" customWidth="1"/>
    <col min="3842" max="3843" width="1.90625" style="57" customWidth="1"/>
    <col min="3844" max="3844" width="8.6328125" style="57" customWidth="1"/>
    <col min="3845" max="3849" width="7.81640625" style="57" customWidth="1"/>
    <col min="3850" max="4096" width="9" style="57"/>
    <col min="4097" max="4097" width="2.6328125" style="57" customWidth="1"/>
    <col min="4098" max="4099" width="1.90625" style="57" customWidth="1"/>
    <col min="4100" max="4100" width="8.6328125" style="57" customWidth="1"/>
    <col min="4101" max="4105" width="7.81640625" style="57" customWidth="1"/>
    <col min="4106" max="4352" width="9" style="57"/>
    <col min="4353" max="4353" width="2.6328125" style="57" customWidth="1"/>
    <col min="4354" max="4355" width="1.90625" style="57" customWidth="1"/>
    <col min="4356" max="4356" width="8.6328125" style="57" customWidth="1"/>
    <col min="4357" max="4361" width="7.81640625" style="57" customWidth="1"/>
    <col min="4362" max="4608" width="9" style="57"/>
    <col min="4609" max="4609" width="2.6328125" style="57" customWidth="1"/>
    <col min="4610" max="4611" width="1.90625" style="57" customWidth="1"/>
    <col min="4612" max="4612" width="8.6328125" style="57" customWidth="1"/>
    <col min="4613" max="4617" width="7.81640625" style="57" customWidth="1"/>
    <col min="4618" max="4864" width="9" style="57"/>
    <col min="4865" max="4865" width="2.6328125" style="57" customWidth="1"/>
    <col min="4866" max="4867" width="1.90625" style="57" customWidth="1"/>
    <col min="4868" max="4868" width="8.6328125" style="57" customWidth="1"/>
    <col min="4869" max="4873" width="7.81640625" style="57" customWidth="1"/>
    <col min="4874" max="5120" width="9" style="57"/>
    <col min="5121" max="5121" width="2.6328125" style="57" customWidth="1"/>
    <col min="5122" max="5123" width="1.90625" style="57" customWidth="1"/>
    <col min="5124" max="5124" width="8.6328125" style="57" customWidth="1"/>
    <col min="5125" max="5129" width="7.81640625" style="57" customWidth="1"/>
    <col min="5130" max="5376" width="9" style="57"/>
    <col min="5377" max="5377" width="2.6328125" style="57" customWidth="1"/>
    <col min="5378" max="5379" width="1.90625" style="57" customWidth="1"/>
    <col min="5380" max="5380" width="8.6328125" style="57" customWidth="1"/>
    <col min="5381" max="5385" width="7.81640625" style="57" customWidth="1"/>
    <col min="5386" max="5632" width="9" style="57"/>
    <col min="5633" max="5633" width="2.6328125" style="57" customWidth="1"/>
    <col min="5634" max="5635" width="1.90625" style="57" customWidth="1"/>
    <col min="5636" max="5636" width="8.6328125" style="57" customWidth="1"/>
    <col min="5637" max="5641" width="7.81640625" style="57" customWidth="1"/>
    <col min="5642" max="5888" width="9" style="57"/>
    <col min="5889" max="5889" width="2.6328125" style="57" customWidth="1"/>
    <col min="5890" max="5891" width="1.90625" style="57" customWidth="1"/>
    <col min="5892" max="5892" width="8.6328125" style="57" customWidth="1"/>
    <col min="5893" max="5897" width="7.81640625" style="57" customWidth="1"/>
    <col min="5898" max="6144" width="9" style="57"/>
    <col min="6145" max="6145" width="2.6328125" style="57" customWidth="1"/>
    <col min="6146" max="6147" width="1.90625" style="57" customWidth="1"/>
    <col min="6148" max="6148" width="8.6328125" style="57" customWidth="1"/>
    <col min="6149" max="6153" width="7.81640625" style="57" customWidth="1"/>
    <col min="6154" max="6400" width="9" style="57"/>
    <col min="6401" max="6401" width="2.6328125" style="57" customWidth="1"/>
    <col min="6402" max="6403" width="1.90625" style="57" customWidth="1"/>
    <col min="6404" max="6404" width="8.6328125" style="57" customWidth="1"/>
    <col min="6405" max="6409" width="7.81640625" style="57" customWidth="1"/>
    <col min="6410" max="6656" width="9" style="57"/>
    <col min="6657" max="6657" width="2.6328125" style="57" customWidth="1"/>
    <col min="6658" max="6659" width="1.90625" style="57" customWidth="1"/>
    <col min="6660" max="6660" width="8.6328125" style="57" customWidth="1"/>
    <col min="6661" max="6665" width="7.81640625" style="57" customWidth="1"/>
    <col min="6666" max="6912" width="9" style="57"/>
    <col min="6913" max="6913" width="2.6328125" style="57" customWidth="1"/>
    <col min="6914" max="6915" width="1.90625" style="57" customWidth="1"/>
    <col min="6916" max="6916" width="8.6328125" style="57" customWidth="1"/>
    <col min="6917" max="6921" width="7.81640625" style="57" customWidth="1"/>
    <col min="6922" max="7168" width="9" style="57"/>
    <col min="7169" max="7169" width="2.6328125" style="57" customWidth="1"/>
    <col min="7170" max="7171" width="1.90625" style="57" customWidth="1"/>
    <col min="7172" max="7172" width="8.6328125" style="57" customWidth="1"/>
    <col min="7173" max="7177" width="7.81640625" style="57" customWidth="1"/>
    <col min="7178" max="7424" width="9" style="57"/>
    <col min="7425" max="7425" width="2.6328125" style="57" customWidth="1"/>
    <col min="7426" max="7427" width="1.90625" style="57" customWidth="1"/>
    <col min="7428" max="7428" width="8.6328125" style="57" customWidth="1"/>
    <col min="7429" max="7433" width="7.81640625" style="57" customWidth="1"/>
    <col min="7434" max="7680" width="9" style="57"/>
    <col min="7681" max="7681" width="2.6328125" style="57" customWidth="1"/>
    <col min="7682" max="7683" width="1.90625" style="57" customWidth="1"/>
    <col min="7684" max="7684" width="8.6328125" style="57" customWidth="1"/>
    <col min="7685" max="7689" width="7.81640625" style="57" customWidth="1"/>
    <col min="7690" max="7936" width="9" style="57"/>
    <col min="7937" max="7937" width="2.6328125" style="57" customWidth="1"/>
    <col min="7938" max="7939" width="1.90625" style="57" customWidth="1"/>
    <col min="7940" max="7940" width="8.6328125" style="57" customWidth="1"/>
    <col min="7941" max="7945" width="7.81640625" style="57" customWidth="1"/>
    <col min="7946" max="8192" width="9" style="57"/>
    <col min="8193" max="8193" width="2.6328125" style="57" customWidth="1"/>
    <col min="8194" max="8195" width="1.90625" style="57" customWidth="1"/>
    <col min="8196" max="8196" width="8.6328125" style="57" customWidth="1"/>
    <col min="8197" max="8201" width="7.81640625" style="57" customWidth="1"/>
    <col min="8202" max="8448" width="9" style="57"/>
    <col min="8449" max="8449" width="2.6328125" style="57" customWidth="1"/>
    <col min="8450" max="8451" width="1.90625" style="57" customWidth="1"/>
    <col min="8452" max="8452" width="8.6328125" style="57" customWidth="1"/>
    <col min="8453" max="8457" width="7.81640625" style="57" customWidth="1"/>
    <col min="8458" max="8704" width="9" style="57"/>
    <col min="8705" max="8705" width="2.6328125" style="57" customWidth="1"/>
    <col min="8706" max="8707" width="1.90625" style="57" customWidth="1"/>
    <col min="8708" max="8708" width="8.6328125" style="57" customWidth="1"/>
    <col min="8709" max="8713" width="7.81640625" style="57" customWidth="1"/>
    <col min="8714" max="8960" width="9" style="57"/>
    <col min="8961" max="8961" width="2.6328125" style="57" customWidth="1"/>
    <col min="8962" max="8963" width="1.90625" style="57" customWidth="1"/>
    <col min="8964" max="8964" width="8.6328125" style="57" customWidth="1"/>
    <col min="8965" max="8969" width="7.81640625" style="57" customWidth="1"/>
    <col min="8970" max="9216" width="9" style="57"/>
    <col min="9217" max="9217" width="2.6328125" style="57" customWidth="1"/>
    <col min="9218" max="9219" width="1.90625" style="57" customWidth="1"/>
    <col min="9220" max="9220" width="8.6328125" style="57" customWidth="1"/>
    <col min="9221" max="9225" width="7.81640625" style="57" customWidth="1"/>
    <col min="9226" max="9472" width="9" style="57"/>
    <col min="9473" max="9473" width="2.6328125" style="57" customWidth="1"/>
    <col min="9474" max="9475" width="1.90625" style="57" customWidth="1"/>
    <col min="9476" max="9476" width="8.6328125" style="57" customWidth="1"/>
    <col min="9477" max="9481" width="7.81640625" style="57" customWidth="1"/>
    <col min="9482" max="9728" width="9" style="57"/>
    <col min="9729" max="9729" width="2.6328125" style="57" customWidth="1"/>
    <col min="9730" max="9731" width="1.90625" style="57" customWidth="1"/>
    <col min="9732" max="9732" width="8.6328125" style="57" customWidth="1"/>
    <col min="9733" max="9737" width="7.81640625" style="57" customWidth="1"/>
    <col min="9738" max="9984" width="9" style="57"/>
    <col min="9985" max="9985" width="2.6328125" style="57" customWidth="1"/>
    <col min="9986" max="9987" width="1.90625" style="57" customWidth="1"/>
    <col min="9988" max="9988" width="8.6328125" style="57" customWidth="1"/>
    <col min="9989" max="9993" width="7.81640625" style="57" customWidth="1"/>
    <col min="9994" max="10240" width="9" style="57"/>
    <col min="10241" max="10241" width="2.6328125" style="57" customWidth="1"/>
    <col min="10242" max="10243" width="1.90625" style="57" customWidth="1"/>
    <col min="10244" max="10244" width="8.6328125" style="57" customWidth="1"/>
    <col min="10245" max="10249" width="7.81640625" style="57" customWidth="1"/>
    <col min="10250" max="10496" width="9" style="57"/>
    <col min="10497" max="10497" width="2.6328125" style="57" customWidth="1"/>
    <col min="10498" max="10499" width="1.90625" style="57" customWidth="1"/>
    <col min="10500" max="10500" width="8.6328125" style="57" customWidth="1"/>
    <col min="10501" max="10505" width="7.81640625" style="57" customWidth="1"/>
    <col min="10506" max="10752" width="9" style="57"/>
    <col min="10753" max="10753" width="2.6328125" style="57" customWidth="1"/>
    <col min="10754" max="10755" width="1.90625" style="57" customWidth="1"/>
    <col min="10756" max="10756" width="8.6328125" style="57" customWidth="1"/>
    <col min="10757" max="10761" width="7.81640625" style="57" customWidth="1"/>
    <col min="10762" max="11008" width="9" style="57"/>
    <col min="11009" max="11009" width="2.6328125" style="57" customWidth="1"/>
    <col min="11010" max="11011" width="1.90625" style="57" customWidth="1"/>
    <col min="11012" max="11012" width="8.6328125" style="57" customWidth="1"/>
    <col min="11013" max="11017" width="7.81640625" style="57" customWidth="1"/>
    <col min="11018" max="11264" width="9" style="57"/>
    <col min="11265" max="11265" width="2.6328125" style="57" customWidth="1"/>
    <col min="11266" max="11267" width="1.90625" style="57" customWidth="1"/>
    <col min="11268" max="11268" width="8.6328125" style="57" customWidth="1"/>
    <col min="11269" max="11273" width="7.81640625" style="57" customWidth="1"/>
    <col min="11274" max="11520" width="9" style="57"/>
    <col min="11521" max="11521" width="2.6328125" style="57" customWidth="1"/>
    <col min="11522" max="11523" width="1.90625" style="57" customWidth="1"/>
    <col min="11524" max="11524" width="8.6328125" style="57" customWidth="1"/>
    <col min="11525" max="11529" width="7.81640625" style="57" customWidth="1"/>
    <col min="11530" max="11776" width="9" style="57"/>
    <col min="11777" max="11777" width="2.6328125" style="57" customWidth="1"/>
    <col min="11778" max="11779" width="1.90625" style="57" customWidth="1"/>
    <col min="11780" max="11780" width="8.6328125" style="57" customWidth="1"/>
    <col min="11781" max="11785" width="7.81640625" style="57" customWidth="1"/>
    <col min="11786" max="12032" width="9" style="57"/>
    <col min="12033" max="12033" width="2.6328125" style="57" customWidth="1"/>
    <col min="12034" max="12035" width="1.90625" style="57" customWidth="1"/>
    <col min="12036" max="12036" width="8.6328125" style="57" customWidth="1"/>
    <col min="12037" max="12041" width="7.81640625" style="57" customWidth="1"/>
    <col min="12042" max="12288" width="9" style="57"/>
    <col min="12289" max="12289" width="2.6328125" style="57" customWidth="1"/>
    <col min="12290" max="12291" width="1.90625" style="57" customWidth="1"/>
    <col min="12292" max="12292" width="8.6328125" style="57" customWidth="1"/>
    <col min="12293" max="12297" width="7.81640625" style="57" customWidth="1"/>
    <col min="12298" max="12544" width="9" style="57"/>
    <col min="12545" max="12545" width="2.6328125" style="57" customWidth="1"/>
    <col min="12546" max="12547" width="1.90625" style="57" customWidth="1"/>
    <col min="12548" max="12548" width="8.6328125" style="57" customWidth="1"/>
    <col min="12549" max="12553" width="7.81640625" style="57" customWidth="1"/>
    <col min="12554" max="12800" width="9" style="57"/>
    <col min="12801" max="12801" width="2.6328125" style="57" customWidth="1"/>
    <col min="12802" max="12803" width="1.90625" style="57" customWidth="1"/>
    <col min="12804" max="12804" width="8.6328125" style="57" customWidth="1"/>
    <col min="12805" max="12809" width="7.81640625" style="57" customWidth="1"/>
    <col min="12810" max="13056" width="9" style="57"/>
    <col min="13057" max="13057" width="2.6328125" style="57" customWidth="1"/>
    <col min="13058" max="13059" width="1.90625" style="57" customWidth="1"/>
    <col min="13060" max="13060" width="8.6328125" style="57" customWidth="1"/>
    <col min="13061" max="13065" width="7.81640625" style="57" customWidth="1"/>
    <col min="13066" max="13312" width="9" style="57"/>
    <col min="13313" max="13313" width="2.6328125" style="57" customWidth="1"/>
    <col min="13314" max="13315" width="1.90625" style="57" customWidth="1"/>
    <col min="13316" max="13316" width="8.6328125" style="57" customWidth="1"/>
    <col min="13317" max="13321" width="7.81640625" style="57" customWidth="1"/>
    <col min="13322" max="13568" width="9" style="57"/>
    <col min="13569" max="13569" width="2.6328125" style="57" customWidth="1"/>
    <col min="13570" max="13571" width="1.90625" style="57" customWidth="1"/>
    <col min="13572" max="13572" width="8.6328125" style="57" customWidth="1"/>
    <col min="13573" max="13577" width="7.81640625" style="57" customWidth="1"/>
    <col min="13578" max="13824" width="9" style="57"/>
    <col min="13825" max="13825" width="2.6328125" style="57" customWidth="1"/>
    <col min="13826" max="13827" width="1.90625" style="57" customWidth="1"/>
    <col min="13828" max="13828" width="8.6328125" style="57" customWidth="1"/>
    <col min="13829" max="13833" width="7.81640625" style="57" customWidth="1"/>
    <col min="13834" max="14080" width="9" style="57"/>
    <col min="14081" max="14081" width="2.6328125" style="57" customWidth="1"/>
    <col min="14082" max="14083" width="1.90625" style="57" customWidth="1"/>
    <col min="14084" max="14084" width="8.6328125" style="57" customWidth="1"/>
    <col min="14085" max="14089" width="7.81640625" style="57" customWidth="1"/>
    <col min="14090" max="14336" width="9" style="57"/>
    <col min="14337" max="14337" width="2.6328125" style="57" customWidth="1"/>
    <col min="14338" max="14339" width="1.90625" style="57" customWidth="1"/>
    <col min="14340" max="14340" width="8.6328125" style="57" customWidth="1"/>
    <col min="14341" max="14345" width="7.81640625" style="57" customWidth="1"/>
    <col min="14346" max="14592" width="9" style="57"/>
    <col min="14593" max="14593" width="2.6328125" style="57" customWidth="1"/>
    <col min="14594" max="14595" width="1.90625" style="57" customWidth="1"/>
    <col min="14596" max="14596" width="8.6328125" style="57" customWidth="1"/>
    <col min="14597" max="14601" width="7.81640625" style="57" customWidth="1"/>
    <col min="14602" max="14848" width="9" style="57"/>
    <col min="14849" max="14849" width="2.6328125" style="57" customWidth="1"/>
    <col min="14850" max="14851" width="1.90625" style="57" customWidth="1"/>
    <col min="14852" max="14852" width="8.6328125" style="57" customWidth="1"/>
    <col min="14853" max="14857" width="7.81640625" style="57" customWidth="1"/>
    <col min="14858" max="15104" width="9" style="57"/>
    <col min="15105" max="15105" width="2.6328125" style="57" customWidth="1"/>
    <col min="15106" max="15107" width="1.90625" style="57" customWidth="1"/>
    <col min="15108" max="15108" width="8.6328125" style="57" customWidth="1"/>
    <col min="15109" max="15113" width="7.81640625" style="57" customWidth="1"/>
    <col min="15114" max="15360" width="9" style="57"/>
    <col min="15361" max="15361" width="2.6328125" style="57" customWidth="1"/>
    <col min="15362" max="15363" width="1.90625" style="57" customWidth="1"/>
    <col min="15364" max="15364" width="8.6328125" style="57" customWidth="1"/>
    <col min="15365" max="15369" width="7.81640625" style="57" customWidth="1"/>
    <col min="15370" max="15616" width="9" style="57"/>
    <col min="15617" max="15617" width="2.6328125" style="57" customWidth="1"/>
    <col min="15618" max="15619" width="1.90625" style="57" customWidth="1"/>
    <col min="15620" max="15620" width="8.6328125" style="57" customWidth="1"/>
    <col min="15621" max="15625" width="7.81640625" style="57" customWidth="1"/>
    <col min="15626" max="15872" width="9" style="57"/>
    <col min="15873" max="15873" width="2.6328125" style="57" customWidth="1"/>
    <col min="15874" max="15875" width="1.90625" style="57" customWidth="1"/>
    <col min="15876" max="15876" width="8.6328125" style="57" customWidth="1"/>
    <col min="15877" max="15881" width="7.81640625" style="57" customWidth="1"/>
    <col min="15882" max="16128" width="9" style="57"/>
    <col min="16129" max="16129" width="2.6328125" style="57" customWidth="1"/>
    <col min="16130" max="16131" width="1.90625" style="57" customWidth="1"/>
    <col min="16132" max="16132" width="8.6328125" style="57" customWidth="1"/>
    <col min="16133" max="16137" width="7.81640625" style="57" customWidth="1"/>
    <col min="16138" max="16384" width="9" style="57"/>
  </cols>
  <sheetData>
    <row r="1" spans="2:14" ht="14" x14ac:dyDescent="0.2">
      <c r="B1" s="2" t="s">
        <v>563</v>
      </c>
    </row>
    <row r="2" spans="2:14" x14ac:dyDescent="0.2">
      <c r="E2" s="10"/>
      <c r="F2" s="10"/>
      <c r="G2" s="10"/>
      <c r="H2" s="10"/>
      <c r="I2" s="10"/>
      <c r="J2" s="624"/>
    </row>
    <row r="3" spans="2:14" ht="12" customHeight="1" x14ac:dyDescent="0.2">
      <c r="B3" s="182" t="s">
        <v>427</v>
      </c>
      <c r="C3" s="183"/>
      <c r="D3" s="184"/>
      <c r="E3" s="185" t="s">
        <v>2</v>
      </c>
      <c r="F3" s="185" t="s">
        <v>564</v>
      </c>
      <c r="G3" s="185" t="s">
        <v>565</v>
      </c>
      <c r="H3" s="499" t="s">
        <v>566</v>
      </c>
      <c r="I3" s="185" t="s">
        <v>567</v>
      </c>
    </row>
    <row r="4" spans="2:14" x14ac:dyDescent="0.2">
      <c r="B4" s="214"/>
      <c r="C4" s="215"/>
      <c r="D4" s="216"/>
      <c r="E4" s="204"/>
      <c r="F4" s="204"/>
      <c r="G4" s="204"/>
      <c r="H4" s="625"/>
      <c r="I4" s="204"/>
    </row>
    <row r="5" spans="2:14" ht="12" customHeight="1" x14ac:dyDescent="0.2">
      <c r="B5" s="41" t="s">
        <v>568</v>
      </c>
      <c r="C5" s="42"/>
      <c r="D5" s="43"/>
      <c r="E5" s="7">
        <v>2666</v>
      </c>
      <c r="F5" s="7">
        <v>1249</v>
      </c>
      <c r="G5" s="7">
        <v>1204</v>
      </c>
      <c r="H5" s="7">
        <v>54</v>
      </c>
      <c r="I5" s="7">
        <v>159</v>
      </c>
    </row>
    <row r="6" spans="2:14" ht="12" customHeight="1" x14ac:dyDescent="0.2">
      <c r="B6" s="51" t="s">
        <v>569</v>
      </c>
      <c r="C6" s="52"/>
      <c r="D6" s="53"/>
      <c r="E6" s="17">
        <v>2657</v>
      </c>
      <c r="F6" s="17">
        <v>1248</v>
      </c>
      <c r="G6" s="17">
        <v>1204</v>
      </c>
      <c r="H6" s="17">
        <v>54</v>
      </c>
      <c r="I6" s="17">
        <v>151</v>
      </c>
      <c r="J6" s="10"/>
      <c r="K6" s="10"/>
      <c r="L6" s="10"/>
      <c r="M6" s="10"/>
      <c r="N6" s="10"/>
    </row>
    <row r="7" spans="2:14" ht="12" customHeight="1" x14ac:dyDescent="0.2">
      <c r="B7" s="227"/>
      <c r="C7" s="52" t="s">
        <v>439</v>
      </c>
      <c r="D7" s="53"/>
      <c r="E7" s="17">
        <v>2034</v>
      </c>
      <c r="F7" s="17">
        <v>939</v>
      </c>
      <c r="G7" s="17">
        <v>931</v>
      </c>
      <c r="H7" s="17">
        <v>50</v>
      </c>
      <c r="I7" s="17">
        <v>114</v>
      </c>
      <c r="J7" s="10"/>
      <c r="K7" s="10"/>
      <c r="L7" s="10"/>
      <c r="M7" s="10"/>
      <c r="N7" s="10"/>
    </row>
    <row r="8" spans="2:14" ht="12" customHeight="1" x14ac:dyDescent="0.2">
      <c r="B8" s="4"/>
      <c r="C8" s="5"/>
      <c r="D8" s="32" t="s">
        <v>9</v>
      </c>
      <c r="E8" s="7">
        <v>309</v>
      </c>
      <c r="F8" s="174">
        <v>165</v>
      </c>
      <c r="G8" s="174">
        <v>116</v>
      </c>
      <c r="H8" s="174">
        <v>11</v>
      </c>
      <c r="I8" s="174">
        <v>17</v>
      </c>
      <c r="J8" s="10"/>
    </row>
    <row r="9" spans="2:14" ht="12" customHeight="1" x14ac:dyDescent="0.2">
      <c r="B9" s="4"/>
      <c r="C9" s="5"/>
      <c r="D9" s="32" t="s">
        <v>10</v>
      </c>
      <c r="E9" s="7">
        <v>431</v>
      </c>
      <c r="F9" s="174">
        <v>204</v>
      </c>
      <c r="G9" s="174">
        <v>193</v>
      </c>
      <c r="H9" s="174">
        <v>5</v>
      </c>
      <c r="I9" s="174">
        <v>29</v>
      </c>
      <c r="J9" s="10"/>
    </row>
    <row r="10" spans="2:14" ht="12" customHeight="1" x14ac:dyDescent="0.2">
      <c r="B10" s="4"/>
      <c r="C10" s="5"/>
      <c r="D10" s="32" t="s">
        <v>11</v>
      </c>
      <c r="E10" s="7">
        <v>151</v>
      </c>
      <c r="F10" s="174">
        <v>60</v>
      </c>
      <c r="G10" s="174">
        <v>76</v>
      </c>
      <c r="H10" s="174">
        <v>7</v>
      </c>
      <c r="I10" s="174">
        <v>8</v>
      </c>
      <c r="J10" s="10"/>
    </row>
    <row r="11" spans="2:14" ht="12" customHeight="1" x14ac:dyDescent="0.2">
      <c r="B11" s="4"/>
      <c r="C11" s="5"/>
      <c r="D11" s="32" t="s">
        <v>12</v>
      </c>
      <c r="E11" s="7">
        <v>152</v>
      </c>
      <c r="F11" s="174">
        <v>65</v>
      </c>
      <c r="G11" s="174">
        <v>70</v>
      </c>
      <c r="H11" s="174">
        <v>6</v>
      </c>
      <c r="I11" s="174">
        <v>11</v>
      </c>
      <c r="J11" s="10"/>
    </row>
    <row r="12" spans="2:14" ht="12" customHeight="1" x14ac:dyDescent="0.2">
      <c r="B12" s="4"/>
      <c r="C12" s="5"/>
      <c r="D12" s="32" t="s">
        <v>13</v>
      </c>
      <c r="E12" s="7">
        <v>271</v>
      </c>
      <c r="F12" s="174">
        <v>122</v>
      </c>
      <c r="G12" s="174">
        <v>126</v>
      </c>
      <c r="H12" s="174">
        <v>6</v>
      </c>
      <c r="I12" s="174">
        <v>17</v>
      </c>
      <c r="J12" s="10"/>
    </row>
    <row r="13" spans="2:14" ht="12" customHeight="1" x14ac:dyDescent="0.2">
      <c r="B13" s="4"/>
      <c r="C13" s="5"/>
      <c r="D13" s="32" t="s">
        <v>14</v>
      </c>
      <c r="E13" s="7">
        <v>112</v>
      </c>
      <c r="F13" s="174">
        <v>46</v>
      </c>
      <c r="G13" s="174">
        <v>56</v>
      </c>
      <c r="H13" s="174">
        <v>3</v>
      </c>
      <c r="I13" s="174">
        <v>7</v>
      </c>
      <c r="J13" s="10"/>
    </row>
    <row r="14" spans="2:14" ht="12" customHeight="1" x14ac:dyDescent="0.2">
      <c r="B14" s="4"/>
      <c r="C14" s="5"/>
      <c r="D14" s="32" t="s">
        <v>15</v>
      </c>
      <c r="E14" s="7">
        <v>88</v>
      </c>
      <c r="F14" s="174">
        <v>40</v>
      </c>
      <c r="G14" s="174">
        <v>42</v>
      </c>
      <c r="H14" s="174">
        <v>1</v>
      </c>
      <c r="I14" s="174">
        <v>5</v>
      </c>
      <c r="J14" s="10"/>
    </row>
    <row r="15" spans="2:14" ht="12" customHeight="1" x14ac:dyDescent="0.2">
      <c r="B15" s="4"/>
      <c r="C15" s="5"/>
      <c r="D15" s="32" t="s">
        <v>16</v>
      </c>
      <c r="E15" s="7">
        <v>119</v>
      </c>
      <c r="F15" s="174">
        <v>62</v>
      </c>
      <c r="G15" s="174">
        <v>45</v>
      </c>
      <c r="H15" s="174">
        <v>4</v>
      </c>
      <c r="I15" s="174">
        <v>8</v>
      </c>
      <c r="J15" s="10"/>
    </row>
    <row r="16" spans="2:14" ht="12" customHeight="1" x14ac:dyDescent="0.2">
      <c r="B16" s="4"/>
      <c r="C16" s="5"/>
      <c r="D16" s="32" t="s">
        <v>17</v>
      </c>
      <c r="E16" s="7">
        <v>127</v>
      </c>
      <c r="F16" s="174">
        <v>53</v>
      </c>
      <c r="G16" s="174">
        <v>67</v>
      </c>
      <c r="H16" s="174">
        <v>1</v>
      </c>
      <c r="I16" s="174">
        <v>6</v>
      </c>
      <c r="J16" s="10"/>
    </row>
    <row r="17" spans="2:14" ht="12" customHeight="1" x14ac:dyDescent="0.2">
      <c r="B17" s="4"/>
      <c r="C17" s="5"/>
      <c r="D17" s="32" t="s">
        <v>18</v>
      </c>
      <c r="E17" s="7">
        <v>80</v>
      </c>
      <c r="F17" s="174">
        <v>39</v>
      </c>
      <c r="G17" s="174">
        <v>38</v>
      </c>
      <c r="H17" s="174">
        <v>1</v>
      </c>
      <c r="I17" s="174">
        <v>2</v>
      </c>
      <c r="J17" s="10"/>
    </row>
    <row r="18" spans="2:14" ht="12" customHeight="1" x14ac:dyDescent="0.2">
      <c r="B18" s="4"/>
      <c r="C18" s="5"/>
      <c r="D18" s="32" t="s">
        <v>19</v>
      </c>
      <c r="E18" s="7">
        <v>126</v>
      </c>
      <c r="F18" s="174">
        <v>47</v>
      </c>
      <c r="G18" s="174">
        <v>72</v>
      </c>
      <c r="H18" s="174">
        <v>4</v>
      </c>
      <c r="I18" s="174">
        <v>3</v>
      </c>
      <c r="J18" s="10"/>
    </row>
    <row r="19" spans="2:14" ht="12" customHeight="1" x14ac:dyDescent="0.2">
      <c r="B19" s="4"/>
      <c r="C19" s="5"/>
      <c r="D19" s="32" t="s">
        <v>20</v>
      </c>
      <c r="E19" s="7">
        <v>68</v>
      </c>
      <c r="F19" s="174">
        <v>36</v>
      </c>
      <c r="G19" s="174">
        <v>30</v>
      </c>
      <c r="H19" s="174">
        <v>1</v>
      </c>
      <c r="I19" s="174">
        <v>1</v>
      </c>
      <c r="J19" s="10"/>
    </row>
    <row r="20" spans="2:14" ht="12" customHeight="1" x14ac:dyDescent="0.2">
      <c r="B20" s="227"/>
      <c r="C20" s="52" t="s">
        <v>570</v>
      </c>
      <c r="D20" s="53"/>
      <c r="E20" s="17">
        <v>623</v>
      </c>
      <c r="F20" s="17">
        <v>309</v>
      </c>
      <c r="G20" s="17">
        <v>273</v>
      </c>
      <c r="H20" s="17">
        <v>4</v>
      </c>
      <c r="I20" s="17">
        <v>37</v>
      </c>
      <c r="J20" s="10"/>
      <c r="K20" s="10"/>
      <c r="L20" s="10"/>
      <c r="M20" s="10"/>
      <c r="N20" s="10"/>
    </row>
    <row r="21" spans="2:14" ht="12" customHeight="1" x14ac:dyDescent="0.2">
      <c r="B21" s="4"/>
      <c r="C21" s="5"/>
      <c r="D21" s="32" t="s">
        <v>22</v>
      </c>
      <c r="E21" s="7">
        <v>34</v>
      </c>
      <c r="F21" s="174">
        <v>17</v>
      </c>
      <c r="G21" s="626">
        <v>16</v>
      </c>
      <c r="H21" s="627" t="s">
        <v>145</v>
      </c>
      <c r="I21" s="626">
        <v>1</v>
      </c>
      <c r="J21" s="10"/>
    </row>
    <row r="22" spans="2:14" ht="12" customHeight="1" x14ac:dyDescent="0.2">
      <c r="B22" s="4"/>
      <c r="C22" s="5"/>
      <c r="D22" s="32" t="s">
        <v>23</v>
      </c>
      <c r="E22" s="7">
        <v>49</v>
      </c>
      <c r="F22" s="174">
        <v>25</v>
      </c>
      <c r="G22" s="626">
        <v>21</v>
      </c>
      <c r="H22" s="627" t="s">
        <v>145</v>
      </c>
      <c r="I22" s="626">
        <v>3</v>
      </c>
      <c r="J22" s="10"/>
    </row>
    <row r="23" spans="2:14" ht="12" customHeight="1" x14ac:dyDescent="0.2">
      <c r="B23" s="4"/>
      <c r="C23" s="5"/>
      <c r="D23" s="32" t="s">
        <v>24</v>
      </c>
      <c r="E23" s="7">
        <v>99</v>
      </c>
      <c r="F23" s="174">
        <v>38</v>
      </c>
      <c r="G23" s="626">
        <v>55</v>
      </c>
      <c r="H23" s="627" t="s">
        <v>145</v>
      </c>
      <c r="I23" s="626">
        <v>6</v>
      </c>
      <c r="J23" s="10"/>
    </row>
    <row r="24" spans="2:14" ht="12" customHeight="1" x14ac:dyDescent="0.2">
      <c r="B24" s="4"/>
      <c r="C24" s="5"/>
      <c r="D24" s="32" t="s">
        <v>25</v>
      </c>
      <c r="E24" s="7">
        <v>126</v>
      </c>
      <c r="F24" s="102">
        <v>76</v>
      </c>
      <c r="G24" s="174">
        <v>37</v>
      </c>
      <c r="H24" s="626">
        <v>1</v>
      </c>
      <c r="I24" s="626">
        <v>12</v>
      </c>
      <c r="J24" s="10"/>
    </row>
    <row r="25" spans="2:14" ht="12" customHeight="1" x14ac:dyDescent="0.2">
      <c r="B25" s="4"/>
      <c r="C25" s="5"/>
      <c r="D25" s="32" t="s">
        <v>26</v>
      </c>
      <c r="E25" s="7">
        <v>119</v>
      </c>
      <c r="F25" s="174">
        <v>56</v>
      </c>
      <c r="G25" s="626">
        <v>50</v>
      </c>
      <c r="H25" s="626">
        <v>1</v>
      </c>
      <c r="I25" s="626">
        <v>12</v>
      </c>
      <c r="J25" s="10"/>
    </row>
    <row r="26" spans="2:14" ht="12" customHeight="1" x14ac:dyDescent="0.2">
      <c r="B26" s="4"/>
      <c r="C26" s="5"/>
      <c r="D26" s="32" t="s">
        <v>27</v>
      </c>
      <c r="E26" s="7">
        <v>37</v>
      </c>
      <c r="F26" s="174">
        <v>17</v>
      </c>
      <c r="G26" s="626">
        <v>20</v>
      </c>
      <c r="H26" s="627" t="s">
        <v>145</v>
      </c>
      <c r="I26" s="627" t="s">
        <v>60</v>
      </c>
      <c r="J26" s="10"/>
    </row>
    <row r="27" spans="2:14" ht="12" customHeight="1" x14ac:dyDescent="0.2">
      <c r="B27" s="4"/>
      <c r="C27" s="5"/>
      <c r="D27" s="32" t="s">
        <v>28</v>
      </c>
      <c r="E27" s="7">
        <v>159</v>
      </c>
      <c r="F27" s="174">
        <v>80</v>
      </c>
      <c r="G27" s="174">
        <v>74</v>
      </c>
      <c r="H27" s="174">
        <v>2</v>
      </c>
      <c r="I27" s="174">
        <v>3</v>
      </c>
      <c r="J27" s="10"/>
    </row>
    <row r="28" spans="2:14" x14ac:dyDescent="0.2">
      <c r="E28" s="10"/>
      <c r="F28" s="10"/>
      <c r="G28" s="10"/>
      <c r="H28" s="10"/>
      <c r="I28" s="10"/>
    </row>
    <row r="29" spans="2:14" x14ac:dyDescent="0.2">
      <c r="B29" s="15" t="s">
        <v>571</v>
      </c>
    </row>
    <row r="30" spans="2:14" x14ac:dyDescent="0.2">
      <c r="B30" s="628"/>
      <c r="C30" s="629"/>
      <c r="D30" s="629"/>
      <c r="E30" s="629"/>
      <c r="F30" s="629"/>
      <c r="G30" s="629"/>
      <c r="H30" s="629"/>
      <c r="I30" s="629"/>
      <c r="J30" s="629"/>
      <c r="K30" s="629"/>
    </row>
    <row r="31" spans="2:14" x14ac:dyDescent="0.2">
      <c r="B31" s="630"/>
      <c r="C31" s="630"/>
      <c r="D31" s="630"/>
      <c r="E31" s="630"/>
      <c r="F31" s="630"/>
      <c r="G31" s="630"/>
      <c r="H31" s="630"/>
      <c r="I31" s="630"/>
      <c r="J31" s="630"/>
      <c r="K31" s="630"/>
    </row>
    <row r="32" spans="2:14" x14ac:dyDescent="0.2">
      <c r="B32" s="630"/>
      <c r="C32" s="630"/>
      <c r="D32" s="630"/>
      <c r="E32" s="630"/>
      <c r="F32" s="630"/>
      <c r="G32" s="630"/>
      <c r="H32" s="630"/>
      <c r="I32" s="630"/>
      <c r="J32" s="630"/>
      <c r="K32" s="630"/>
    </row>
    <row r="33" spans="2:11" x14ac:dyDescent="0.2">
      <c r="B33" s="630"/>
      <c r="C33" s="630"/>
      <c r="D33" s="630"/>
      <c r="E33" s="630"/>
      <c r="F33" s="630"/>
      <c r="G33" s="630"/>
      <c r="H33" s="630"/>
      <c r="I33" s="630"/>
      <c r="J33" s="630"/>
      <c r="K33" s="630"/>
    </row>
    <row r="34" spans="2:11" x14ac:dyDescent="0.2">
      <c r="B34" s="630"/>
      <c r="C34" s="630"/>
      <c r="D34" s="630"/>
      <c r="E34" s="630"/>
      <c r="F34" s="630"/>
      <c r="G34" s="630"/>
      <c r="H34" s="630"/>
      <c r="I34" s="630"/>
      <c r="J34" s="630"/>
      <c r="K34" s="630"/>
    </row>
    <row r="35" spans="2:11" x14ac:dyDescent="0.2">
      <c r="B35" s="630"/>
      <c r="C35" s="630"/>
      <c r="D35" s="630"/>
      <c r="E35" s="630"/>
      <c r="F35" s="630"/>
      <c r="G35" s="630"/>
      <c r="H35" s="630"/>
      <c r="I35" s="630"/>
      <c r="J35" s="630"/>
      <c r="K35" s="630"/>
    </row>
  </sheetData>
  <mergeCells count="11">
    <mergeCell ref="B5:D5"/>
    <mergeCell ref="B6:D6"/>
    <mergeCell ref="C7:D7"/>
    <mergeCell ref="C20:D20"/>
    <mergeCell ref="B30:K30"/>
    <mergeCell ref="B3:D4"/>
    <mergeCell ref="E3:E4"/>
    <mergeCell ref="F3:F4"/>
    <mergeCell ref="G3:G4"/>
    <mergeCell ref="H3:H4"/>
    <mergeCell ref="I3:I4"/>
  </mergeCells>
  <phoneticPr fontId="7"/>
  <pageMargins left="0.74803149606299213" right="0.74803149606299213" top="0.98425196850393704" bottom="0.98425196850393704" header="0.51181102362204722" footer="0.51181102362204722"/>
  <pageSetup paperSize="9" scale="140" orientation="portrait" r:id="rId1"/>
  <headerFooter alignWithMargins="0">
    <oddHeader>&amp;L&amp;F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AAAA8-E0C7-42BD-AC34-9C34092A6412}">
  <dimension ref="B1:I27"/>
  <sheetViews>
    <sheetView zoomScaleNormal="100" zoomScaleSheetLayoutView="90" workbookViewId="0">
      <selection activeCell="H1" sqref="H1"/>
    </sheetView>
  </sheetViews>
  <sheetFormatPr defaultColWidth="9" defaultRowHeight="12" x14ac:dyDescent="0.2"/>
  <cols>
    <col min="1" max="1" width="2.6328125" style="57" customWidth="1"/>
    <col min="2" max="2" width="1.90625" style="57" customWidth="1"/>
    <col min="3" max="3" width="8" style="57" customWidth="1"/>
    <col min="4" max="6" width="8.36328125" style="57" customWidth="1"/>
    <col min="7" max="7" width="7.90625" style="57" customWidth="1"/>
    <col min="8" max="10" width="5.08984375" style="57" customWidth="1"/>
    <col min="11" max="11" width="17.08984375" style="57" customWidth="1"/>
    <col min="12" max="12" width="3.6328125" style="57" customWidth="1"/>
    <col min="13" max="256" width="9" style="57"/>
    <col min="257" max="257" width="2.6328125" style="57" customWidth="1"/>
    <col min="258" max="258" width="1.90625" style="57" customWidth="1"/>
    <col min="259" max="259" width="8" style="57" customWidth="1"/>
    <col min="260" max="262" width="8.36328125" style="57" customWidth="1"/>
    <col min="263" max="263" width="7.90625" style="57" customWidth="1"/>
    <col min="264" max="266" width="5.08984375" style="57" customWidth="1"/>
    <col min="267" max="267" width="17.08984375" style="57" customWidth="1"/>
    <col min="268" max="268" width="3.6328125" style="57" customWidth="1"/>
    <col min="269" max="512" width="9" style="57"/>
    <col min="513" max="513" width="2.6328125" style="57" customWidth="1"/>
    <col min="514" max="514" width="1.90625" style="57" customWidth="1"/>
    <col min="515" max="515" width="8" style="57" customWidth="1"/>
    <col min="516" max="518" width="8.36328125" style="57" customWidth="1"/>
    <col min="519" max="519" width="7.90625" style="57" customWidth="1"/>
    <col min="520" max="522" width="5.08984375" style="57" customWidth="1"/>
    <col min="523" max="523" width="17.08984375" style="57" customWidth="1"/>
    <col min="524" max="524" width="3.6328125" style="57" customWidth="1"/>
    <col min="525" max="768" width="9" style="57"/>
    <col min="769" max="769" width="2.6328125" style="57" customWidth="1"/>
    <col min="770" max="770" width="1.90625" style="57" customWidth="1"/>
    <col min="771" max="771" width="8" style="57" customWidth="1"/>
    <col min="772" max="774" width="8.36328125" style="57" customWidth="1"/>
    <col min="775" max="775" width="7.90625" style="57" customWidth="1"/>
    <col min="776" max="778" width="5.08984375" style="57" customWidth="1"/>
    <col min="779" max="779" width="17.08984375" style="57" customWidth="1"/>
    <col min="780" max="780" width="3.6328125" style="57" customWidth="1"/>
    <col min="781" max="1024" width="9" style="57"/>
    <col min="1025" max="1025" width="2.6328125" style="57" customWidth="1"/>
    <col min="1026" max="1026" width="1.90625" style="57" customWidth="1"/>
    <col min="1027" max="1027" width="8" style="57" customWidth="1"/>
    <col min="1028" max="1030" width="8.36328125" style="57" customWidth="1"/>
    <col min="1031" max="1031" width="7.90625" style="57" customWidth="1"/>
    <col min="1032" max="1034" width="5.08984375" style="57" customWidth="1"/>
    <col min="1035" max="1035" width="17.08984375" style="57" customWidth="1"/>
    <col min="1036" max="1036" width="3.6328125" style="57" customWidth="1"/>
    <col min="1037" max="1280" width="9" style="57"/>
    <col min="1281" max="1281" width="2.6328125" style="57" customWidth="1"/>
    <col min="1282" max="1282" width="1.90625" style="57" customWidth="1"/>
    <col min="1283" max="1283" width="8" style="57" customWidth="1"/>
    <col min="1284" max="1286" width="8.36328125" style="57" customWidth="1"/>
    <col min="1287" max="1287" width="7.90625" style="57" customWidth="1"/>
    <col min="1288" max="1290" width="5.08984375" style="57" customWidth="1"/>
    <col min="1291" max="1291" width="17.08984375" style="57" customWidth="1"/>
    <col min="1292" max="1292" width="3.6328125" style="57" customWidth="1"/>
    <col min="1293" max="1536" width="9" style="57"/>
    <col min="1537" max="1537" width="2.6328125" style="57" customWidth="1"/>
    <col min="1538" max="1538" width="1.90625" style="57" customWidth="1"/>
    <col min="1539" max="1539" width="8" style="57" customWidth="1"/>
    <col min="1540" max="1542" width="8.36328125" style="57" customWidth="1"/>
    <col min="1543" max="1543" width="7.90625" style="57" customWidth="1"/>
    <col min="1544" max="1546" width="5.08984375" style="57" customWidth="1"/>
    <col min="1547" max="1547" width="17.08984375" style="57" customWidth="1"/>
    <col min="1548" max="1548" width="3.6328125" style="57" customWidth="1"/>
    <col min="1549" max="1792" width="9" style="57"/>
    <col min="1793" max="1793" width="2.6328125" style="57" customWidth="1"/>
    <col min="1794" max="1794" width="1.90625" style="57" customWidth="1"/>
    <col min="1795" max="1795" width="8" style="57" customWidth="1"/>
    <col min="1796" max="1798" width="8.36328125" style="57" customWidth="1"/>
    <col min="1799" max="1799" width="7.90625" style="57" customWidth="1"/>
    <col min="1800" max="1802" width="5.08984375" style="57" customWidth="1"/>
    <col min="1803" max="1803" width="17.08984375" style="57" customWidth="1"/>
    <col min="1804" max="1804" width="3.6328125" style="57" customWidth="1"/>
    <col min="1805" max="2048" width="9" style="57"/>
    <col min="2049" max="2049" width="2.6328125" style="57" customWidth="1"/>
    <col min="2050" max="2050" width="1.90625" style="57" customWidth="1"/>
    <col min="2051" max="2051" width="8" style="57" customWidth="1"/>
    <col min="2052" max="2054" width="8.36328125" style="57" customWidth="1"/>
    <col min="2055" max="2055" width="7.90625" style="57" customWidth="1"/>
    <col min="2056" max="2058" width="5.08984375" style="57" customWidth="1"/>
    <col min="2059" max="2059" width="17.08984375" style="57" customWidth="1"/>
    <col min="2060" max="2060" width="3.6328125" style="57" customWidth="1"/>
    <col min="2061" max="2304" width="9" style="57"/>
    <col min="2305" max="2305" width="2.6328125" style="57" customWidth="1"/>
    <col min="2306" max="2306" width="1.90625" style="57" customWidth="1"/>
    <col min="2307" max="2307" width="8" style="57" customWidth="1"/>
    <col min="2308" max="2310" width="8.36328125" style="57" customWidth="1"/>
    <col min="2311" max="2311" width="7.90625" style="57" customWidth="1"/>
    <col min="2312" max="2314" width="5.08984375" style="57" customWidth="1"/>
    <col min="2315" max="2315" width="17.08984375" style="57" customWidth="1"/>
    <col min="2316" max="2316" width="3.6328125" style="57" customWidth="1"/>
    <col min="2317" max="2560" width="9" style="57"/>
    <col min="2561" max="2561" width="2.6328125" style="57" customWidth="1"/>
    <col min="2562" max="2562" width="1.90625" style="57" customWidth="1"/>
    <col min="2563" max="2563" width="8" style="57" customWidth="1"/>
    <col min="2564" max="2566" width="8.36328125" style="57" customWidth="1"/>
    <col min="2567" max="2567" width="7.90625" style="57" customWidth="1"/>
    <col min="2568" max="2570" width="5.08984375" style="57" customWidth="1"/>
    <col min="2571" max="2571" width="17.08984375" style="57" customWidth="1"/>
    <col min="2572" max="2572" width="3.6328125" style="57" customWidth="1"/>
    <col min="2573" max="2816" width="9" style="57"/>
    <col min="2817" max="2817" width="2.6328125" style="57" customWidth="1"/>
    <col min="2818" max="2818" width="1.90625" style="57" customWidth="1"/>
    <col min="2819" max="2819" width="8" style="57" customWidth="1"/>
    <col min="2820" max="2822" width="8.36328125" style="57" customWidth="1"/>
    <col min="2823" max="2823" width="7.90625" style="57" customWidth="1"/>
    <col min="2824" max="2826" width="5.08984375" style="57" customWidth="1"/>
    <col min="2827" max="2827" width="17.08984375" style="57" customWidth="1"/>
    <col min="2828" max="2828" width="3.6328125" style="57" customWidth="1"/>
    <col min="2829" max="3072" width="9" style="57"/>
    <col min="3073" max="3073" width="2.6328125" style="57" customWidth="1"/>
    <col min="3074" max="3074" width="1.90625" style="57" customWidth="1"/>
    <col min="3075" max="3075" width="8" style="57" customWidth="1"/>
    <col min="3076" max="3078" width="8.36328125" style="57" customWidth="1"/>
    <col min="3079" max="3079" width="7.90625" style="57" customWidth="1"/>
    <col min="3080" max="3082" width="5.08984375" style="57" customWidth="1"/>
    <col min="3083" max="3083" width="17.08984375" style="57" customWidth="1"/>
    <col min="3084" max="3084" width="3.6328125" style="57" customWidth="1"/>
    <col min="3085" max="3328" width="9" style="57"/>
    <col min="3329" max="3329" width="2.6328125" style="57" customWidth="1"/>
    <col min="3330" max="3330" width="1.90625" style="57" customWidth="1"/>
    <col min="3331" max="3331" width="8" style="57" customWidth="1"/>
    <col min="3332" max="3334" width="8.36328125" style="57" customWidth="1"/>
    <col min="3335" max="3335" width="7.90625" style="57" customWidth="1"/>
    <col min="3336" max="3338" width="5.08984375" style="57" customWidth="1"/>
    <col min="3339" max="3339" width="17.08984375" style="57" customWidth="1"/>
    <col min="3340" max="3340" width="3.6328125" style="57" customWidth="1"/>
    <col min="3341" max="3584" width="9" style="57"/>
    <col min="3585" max="3585" width="2.6328125" style="57" customWidth="1"/>
    <col min="3586" max="3586" width="1.90625" style="57" customWidth="1"/>
    <col min="3587" max="3587" width="8" style="57" customWidth="1"/>
    <col min="3588" max="3590" width="8.36328125" style="57" customWidth="1"/>
    <col min="3591" max="3591" width="7.90625" style="57" customWidth="1"/>
    <col min="3592" max="3594" width="5.08984375" style="57" customWidth="1"/>
    <col min="3595" max="3595" width="17.08984375" style="57" customWidth="1"/>
    <col min="3596" max="3596" width="3.6328125" style="57" customWidth="1"/>
    <col min="3597" max="3840" width="9" style="57"/>
    <col min="3841" max="3841" width="2.6328125" style="57" customWidth="1"/>
    <col min="3842" max="3842" width="1.90625" style="57" customWidth="1"/>
    <col min="3843" max="3843" width="8" style="57" customWidth="1"/>
    <col min="3844" max="3846" width="8.36328125" style="57" customWidth="1"/>
    <col min="3847" max="3847" width="7.90625" style="57" customWidth="1"/>
    <col min="3848" max="3850" width="5.08984375" style="57" customWidth="1"/>
    <col min="3851" max="3851" width="17.08984375" style="57" customWidth="1"/>
    <col min="3852" max="3852" width="3.6328125" style="57" customWidth="1"/>
    <col min="3853" max="4096" width="9" style="57"/>
    <col min="4097" max="4097" width="2.6328125" style="57" customWidth="1"/>
    <col min="4098" max="4098" width="1.90625" style="57" customWidth="1"/>
    <col min="4099" max="4099" width="8" style="57" customWidth="1"/>
    <col min="4100" max="4102" width="8.36328125" style="57" customWidth="1"/>
    <col min="4103" max="4103" width="7.90625" style="57" customWidth="1"/>
    <col min="4104" max="4106" width="5.08984375" style="57" customWidth="1"/>
    <col min="4107" max="4107" width="17.08984375" style="57" customWidth="1"/>
    <col min="4108" max="4108" width="3.6328125" style="57" customWidth="1"/>
    <col min="4109" max="4352" width="9" style="57"/>
    <col min="4353" max="4353" width="2.6328125" style="57" customWidth="1"/>
    <col min="4354" max="4354" width="1.90625" style="57" customWidth="1"/>
    <col min="4355" max="4355" width="8" style="57" customWidth="1"/>
    <col min="4356" max="4358" width="8.36328125" style="57" customWidth="1"/>
    <col min="4359" max="4359" width="7.90625" style="57" customWidth="1"/>
    <col min="4360" max="4362" width="5.08984375" style="57" customWidth="1"/>
    <col min="4363" max="4363" width="17.08984375" style="57" customWidth="1"/>
    <col min="4364" max="4364" width="3.6328125" style="57" customWidth="1"/>
    <col min="4365" max="4608" width="9" style="57"/>
    <col min="4609" max="4609" width="2.6328125" style="57" customWidth="1"/>
    <col min="4610" max="4610" width="1.90625" style="57" customWidth="1"/>
    <col min="4611" max="4611" width="8" style="57" customWidth="1"/>
    <col min="4612" max="4614" width="8.36328125" style="57" customWidth="1"/>
    <col min="4615" max="4615" width="7.90625" style="57" customWidth="1"/>
    <col min="4616" max="4618" width="5.08984375" style="57" customWidth="1"/>
    <col min="4619" max="4619" width="17.08984375" style="57" customWidth="1"/>
    <col min="4620" max="4620" width="3.6328125" style="57" customWidth="1"/>
    <col min="4621" max="4864" width="9" style="57"/>
    <col min="4865" max="4865" width="2.6328125" style="57" customWidth="1"/>
    <col min="4866" max="4866" width="1.90625" style="57" customWidth="1"/>
    <col min="4867" max="4867" width="8" style="57" customWidth="1"/>
    <col min="4868" max="4870" width="8.36328125" style="57" customWidth="1"/>
    <col min="4871" max="4871" width="7.90625" style="57" customWidth="1"/>
    <col min="4872" max="4874" width="5.08984375" style="57" customWidth="1"/>
    <col min="4875" max="4875" width="17.08984375" style="57" customWidth="1"/>
    <col min="4876" max="4876" width="3.6328125" style="57" customWidth="1"/>
    <col min="4877" max="5120" width="9" style="57"/>
    <col min="5121" max="5121" width="2.6328125" style="57" customWidth="1"/>
    <col min="5122" max="5122" width="1.90625" style="57" customWidth="1"/>
    <col min="5123" max="5123" width="8" style="57" customWidth="1"/>
    <col min="5124" max="5126" width="8.36328125" style="57" customWidth="1"/>
    <col min="5127" max="5127" width="7.90625" style="57" customWidth="1"/>
    <col min="5128" max="5130" width="5.08984375" style="57" customWidth="1"/>
    <col min="5131" max="5131" width="17.08984375" style="57" customWidth="1"/>
    <col min="5132" max="5132" width="3.6328125" style="57" customWidth="1"/>
    <col min="5133" max="5376" width="9" style="57"/>
    <col min="5377" max="5377" width="2.6328125" style="57" customWidth="1"/>
    <col min="5378" max="5378" width="1.90625" style="57" customWidth="1"/>
    <col min="5379" max="5379" width="8" style="57" customWidth="1"/>
    <col min="5380" max="5382" width="8.36328125" style="57" customWidth="1"/>
    <col min="5383" max="5383" width="7.90625" style="57" customWidth="1"/>
    <col min="5384" max="5386" width="5.08984375" style="57" customWidth="1"/>
    <col min="5387" max="5387" width="17.08984375" style="57" customWidth="1"/>
    <col min="5388" max="5388" width="3.6328125" style="57" customWidth="1"/>
    <col min="5389" max="5632" width="9" style="57"/>
    <col min="5633" max="5633" width="2.6328125" style="57" customWidth="1"/>
    <col min="5634" max="5634" width="1.90625" style="57" customWidth="1"/>
    <col min="5635" max="5635" width="8" style="57" customWidth="1"/>
    <col min="5636" max="5638" width="8.36328125" style="57" customWidth="1"/>
    <col min="5639" max="5639" width="7.90625" style="57" customWidth="1"/>
    <col min="5640" max="5642" width="5.08984375" style="57" customWidth="1"/>
    <col min="5643" max="5643" width="17.08984375" style="57" customWidth="1"/>
    <col min="5644" max="5644" width="3.6328125" style="57" customWidth="1"/>
    <col min="5645" max="5888" width="9" style="57"/>
    <col min="5889" max="5889" width="2.6328125" style="57" customWidth="1"/>
    <col min="5890" max="5890" width="1.90625" style="57" customWidth="1"/>
    <col min="5891" max="5891" width="8" style="57" customWidth="1"/>
    <col min="5892" max="5894" width="8.36328125" style="57" customWidth="1"/>
    <col min="5895" max="5895" width="7.90625" style="57" customWidth="1"/>
    <col min="5896" max="5898" width="5.08984375" style="57" customWidth="1"/>
    <col min="5899" max="5899" width="17.08984375" style="57" customWidth="1"/>
    <col min="5900" max="5900" width="3.6328125" style="57" customWidth="1"/>
    <col min="5901" max="6144" width="9" style="57"/>
    <col min="6145" max="6145" width="2.6328125" style="57" customWidth="1"/>
    <col min="6146" max="6146" width="1.90625" style="57" customWidth="1"/>
    <col min="6147" max="6147" width="8" style="57" customWidth="1"/>
    <col min="6148" max="6150" width="8.36328125" style="57" customWidth="1"/>
    <col min="6151" max="6151" width="7.90625" style="57" customWidth="1"/>
    <col min="6152" max="6154" width="5.08984375" style="57" customWidth="1"/>
    <col min="6155" max="6155" width="17.08984375" style="57" customWidth="1"/>
    <col min="6156" max="6156" width="3.6328125" style="57" customWidth="1"/>
    <col min="6157" max="6400" width="9" style="57"/>
    <col min="6401" max="6401" width="2.6328125" style="57" customWidth="1"/>
    <col min="6402" max="6402" width="1.90625" style="57" customWidth="1"/>
    <col min="6403" max="6403" width="8" style="57" customWidth="1"/>
    <col min="6404" max="6406" width="8.36328125" style="57" customWidth="1"/>
    <col min="6407" max="6407" width="7.90625" style="57" customWidth="1"/>
    <col min="6408" max="6410" width="5.08984375" style="57" customWidth="1"/>
    <col min="6411" max="6411" width="17.08984375" style="57" customWidth="1"/>
    <col min="6412" max="6412" width="3.6328125" style="57" customWidth="1"/>
    <col min="6413" max="6656" width="9" style="57"/>
    <col min="6657" max="6657" width="2.6328125" style="57" customWidth="1"/>
    <col min="6658" max="6658" width="1.90625" style="57" customWidth="1"/>
    <col min="6659" max="6659" width="8" style="57" customWidth="1"/>
    <col min="6660" max="6662" width="8.36328125" style="57" customWidth="1"/>
    <col min="6663" max="6663" width="7.90625" style="57" customWidth="1"/>
    <col min="6664" max="6666" width="5.08984375" style="57" customWidth="1"/>
    <col min="6667" max="6667" width="17.08984375" style="57" customWidth="1"/>
    <col min="6668" max="6668" width="3.6328125" style="57" customWidth="1"/>
    <col min="6669" max="6912" width="9" style="57"/>
    <col min="6913" max="6913" width="2.6328125" style="57" customWidth="1"/>
    <col min="6914" max="6914" width="1.90625" style="57" customWidth="1"/>
    <col min="6915" max="6915" width="8" style="57" customWidth="1"/>
    <col min="6916" max="6918" width="8.36328125" style="57" customWidth="1"/>
    <col min="6919" max="6919" width="7.90625" style="57" customWidth="1"/>
    <col min="6920" max="6922" width="5.08984375" style="57" customWidth="1"/>
    <col min="6923" max="6923" width="17.08984375" style="57" customWidth="1"/>
    <col min="6924" max="6924" width="3.6328125" style="57" customWidth="1"/>
    <col min="6925" max="7168" width="9" style="57"/>
    <col min="7169" max="7169" width="2.6328125" style="57" customWidth="1"/>
    <col min="7170" max="7170" width="1.90625" style="57" customWidth="1"/>
    <col min="7171" max="7171" width="8" style="57" customWidth="1"/>
    <col min="7172" max="7174" width="8.36328125" style="57" customWidth="1"/>
    <col min="7175" max="7175" width="7.90625" style="57" customWidth="1"/>
    <col min="7176" max="7178" width="5.08984375" style="57" customWidth="1"/>
    <col min="7179" max="7179" width="17.08984375" style="57" customWidth="1"/>
    <col min="7180" max="7180" width="3.6328125" style="57" customWidth="1"/>
    <col min="7181" max="7424" width="9" style="57"/>
    <col min="7425" max="7425" width="2.6328125" style="57" customWidth="1"/>
    <col min="7426" max="7426" width="1.90625" style="57" customWidth="1"/>
    <col min="7427" max="7427" width="8" style="57" customWidth="1"/>
    <col min="7428" max="7430" width="8.36328125" style="57" customWidth="1"/>
    <col min="7431" max="7431" width="7.90625" style="57" customWidth="1"/>
    <col min="7432" max="7434" width="5.08984375" style="57" customWidth="1"/>
    <col min="7435" max="7435" width="17.08984375" style="57" customWidth="1"/>
    <col min="7436" max="7436" width="3.6328125" style="57" customWidth="1"/>
    <col min="7437" max="7680" width="9" style="57"/>
    <col min="7681" max="7681" width="2.6328125" style="57" customWidth="1"/>
    <col min="7682" max="7682" width="1.90625" style="57" customWidth="1"/>
    <col min="7683" max="7683" width="8" style="57" customWidth="1"/>
    <col min="7684" max="7686" width="8.36328125" style="57" customWidth="1"/>
    <col min="7687" max="7687" width="7.90625" style="57" customWidth="1"/>
    <col min="7688" max="7690" width="5.08984375" style="57" customWidth="1"/>
    <col min="7691" max="7691" width="17.08984375" style="57" customWidth="1"/>
    <col min="7692" max="7692" width="3.6328125" style="57" customWidth="1"/>
    <col min="7693" max="7936" width="9" style="57"/>
    <col min="7937" max="7937" width="2.6328125" style="57" customWidth="1"/>
    <col min="7938" max="7938" width="1.90625" style="57" customWidth="1"/>
    <col min="7939" max="7939" width="8" style="57" customWidth="1"/>
    <col min="7940" max="7942" width="8.36328125" style="57" customWidth="1"/>
    <col min="7943" max="7943" width="7.90625" style="57" customWidth="1"/>
    <col min="7944" max="7946" width="5.08984375" style="57" customWidth="1"/>
    <col min="7947" max="7947" width="17.08984375" style="57" customWidth="1"/>
    <col min="7948" max="7948" width="3.6328125" style="57" customWidth="1"/>
    <col min="7949" max="8192" width="9" style="57"/>
    <col min="8193" max="8193" width="2.6328125" style="57" customWidth="1"/>
    <col min="8194" max="8194" width="1.90625" style="57" customWidth="1"/>
    <col min="8195" max="8195" width="8" style="57" customWidth="1"/>
    <col min="8196" max="8198" width="8.36328125" style="57" customWidth="1"/>
    <col min="8199" max="8199" width="7.90625" style="57" customWidth="1"/>
    <col min="8200" max="8202" width="5.08984375" style="57" customWidth="1"/>
    <col min="8203" max="8203" width="17.08984375" style="57" customWidth="1"/>
    <col min="8204" max="8204" width="3.6328125" style="57" customWidth="1"/>
    <col min="8205" max="8448" width="9" style="57"/>
    <col min="8449" max="8449" width="2.6328125" style="57" customWidth="1"/>
    <col min="8450" max="8450" width="1.90625" style="57" customWidth="1"/>
    <col min="8451" max="8451" width="8" style="57" customWidth="1"/>
    <col min="8452" max="8454" width="8.36328125" style="57" customWidth="1"/>
    <col min="8455" max="8455" width="7.90625" style="57" customWidth="1"/>
    <col min="8456" max="8458" width="5.08984375" style="57" customWidth="1"/>
    <col min="8459" max="8459" width="17.08984375" style="57" customWidth="1"/>
    <col min="8460" max="8460" width="3.6328125" style="57" customWidth="1"/>
    <col min="8461" max="8704" width="9" style="57"/>
    <col min="8705" max="8705" width="2.6328125" style="57" customWidth="1"/>
    <col min="8706" max="8706" width="1.90625" style="57" customWidth="1"/>
    <col min="8707" max="8707" width="8" style="57" customWidth="1"/>
    <col min="8708" max="8710" width="8.36328125" style="57" customWidth="1"/>
    <col min="8711" max="8711" width="7.90625" style="57" customWidth="1"/>
    <col min="8712" max="8714" width="5.08984375" style="57" customWidth="1"/>
    <col min="8715" max="8715" width="17.08984375" style="57" customWidth="1"/>
    <col min="8716" max="8716" width="3.6328125" style="57" customWidth="1"/>
    <col min="8717" max="8960" width="9" style="57"/>
    <col min="8961" max="8961" width="2.6328125" style="57" customWidth="1"/>
    <col min="8962" max="8962" width="1.90625" style="57" customWidth="1"/>
    <col min="8963" max="8963" width="8" style="57" customWidth="1"/>
    <col min="8964" max="8966" width="8.36328125" style="57" customWidth="1"/>
    <col min="8967" max="8967" width="7.90625" style="57" customWidth="1"/>
    <col min="8968" max="8970" width="5.08984375" style="57" customWidth="1"/>
    <col min="8971" max="8971" width="17.08984375" style="57" customWidth="1"/>
    <col min="8972" max="8972" width="3.6328125" style="57" customWidth="1"/>
    <col min="8973" max="9216" width="9" style="57"/>
    <col min="9217" max="9217" width="2.6328125" style="57" customWidth="1"/>
    <col min="9218" max="9218" width="1.90625" style="57" customWidth="1"/>
    <col min="9219" max="9219" width="8" style="57" customWidth="1"/>
    <col min="9220" max="9222" width="8.36328125" style="57" customWidth="1"/>
    <col min="9223" max="9223" width="7.90625" style="57" customWidth="1"/>
    <col min="9224" max="9226" width="5.08984375" style="57" customWidth="1"/>
    <col min="9227" max="9227" width="17.08984375" style="57" customWidth="1"/>
    <col min="9228" max="9228" width="3.6328125" style="57" customWidth="1"/>
    <col min="9229" max="9472" width="9" style="57"/>
    <col min="9473" max="9473" width="2.6328125" style="57" customWidth="1"/>
    <col min="9474" max="9474" width="1.90625" style="57" customWidth="1"/>
    <col min="9475" max="9475" width="8" style="57" customWidth="1"/>
    <col min="9476" max="9478" width="8.36328125" style="57" customWidth="1"/>
    <col min="9479" max="9479" width="7.90625" style="57" customWidth="1"/>
    <col min="9480" max="9482" width="5.08984375" style="57" customWidth="1"/>
    <col min="9483" max="9483" width="17.08984375" style="57" customWidth="1"/>
    <col min="9484" max="9484" width="3.6328125" style="57" customWidth="1"/>
    <col min="9485" max="9728" width="9" style="57"/>
    <col min="9729" max="9729" width="2.6328125" style="57" customWidth="1"/>
    <col min="9730" max="9730" width="1.90625" style="57" customWidth="1"/>
    <col min="9731" max="9731" width="8" style="57" customWidth="1"/>
    <col min="9732" max="9734" width="8.36328125" style="57" customWidth="1"/>
    <col min="9735" max="9735" width="7.90625" style="57" customWidth="1"/>
    <col min="9736" max="9738" width="5.08984375" style="57" customWidth="1"/>
    <col min="9739" max="9739" width="17.08984375" style="57" customWidth="1"/>
    <col min="9740" max="9740" width="3.6328125" style="57" customWidth="1"/>
    <col min="9741" max="9984" width="9" style="57"/>
    <col min="9985" max="9985" width="2.6328125" style="57" customWidth="1"/>
    <col min="9986" max="9986" width="1.90625" style="57" customWidth="1"/>
    <col min="9987" max="9987" width="8" style="57" customWidth="1"/>
    <col min="9988" max="9990" width="8.36328125" style="57" customWidth="1"/>
    <col min="9991" max="9991" width="7.90625" style="57" customWidth="1"/>
    <col min="9992" max="9994" width="5.08984375" style="57" customWidth="1"/>
    <col min="9995" max="9995" width="17.08984375" style="57" customWidth="1"/>
    <col min="9996" max="9996" width="3.6328125" style="57" customWidth="1"/>
    <col min="9997" max="10240" width="9" style="57"/>
    <col min="10241" max="10241" width="2.6328125" style="57" customWidth="1"/>
    <col min="10242" max="10242" width="1.90625" style="57" customWidth="1"/>
    <col min="10243" max="10243" width="8" style="57" customWidth="1"/>
    <col min="10244" max="10246" width="8.36328125" style="57" customWidth="1"/>
    <col min="10247" max="10247" width="7.90625" style="57" customWidth="1"/>
    <col min="10248" max="10250" width="5.08984375" style="57" customWidth="1"/>
    <col min="10251" max="10251" width="17.08984375" style="57" customWidth="1"/>
    <col min="10252" max="10252" width="3.6328125" style="57" customWidth="1"/>
    <col min="10253" max="10496" width="9" style="57"/>
    <col min="10497" max="10497" width="2.6328125" style="57" customWidth="1"/>
    <col min="10498" max="10498" width="1.90625" style="57" customWidth="1"/>
    <col min="10499" max="10499" width="8" style="57" customWidth="1"/>
    <col min="10500" max="10502" width="8.36328125" style="57" customWidth="1"/>
    <col min="10503" max="10503" width="7.90625" style="57" customWidth="1"/>
    <col min="10504" max="10506" width="5.08984375" style="57" customWidth="1"/>
    <col min="10507" max="10507" width="17.08984375" style="57" customWidth="1"/>
    <col min="10508" max="10508" width="3.6328125" style="57" customWidth="1"/>
    <col min="10509" max="10752" width="9" style="57"/>
    <col min="10753" max="10753" width="2.6328125" style="57" customWidth="1"/>
    <col min="10754" max="10754" width="1.90625" style="57" customWidth="1"/>
    <col min="10755" max="10755" width="8" style="57" customWidth="1"/>
    <col min="10756" max="10758" width="8.36328125" style="57" customWidth="1"/>
    <col min="10759" max="10759" width="7.90625" style="57" customWidth="1"/>
    <col min="10760" max="10762" width="5.08984375" style="57" customWidth="1"/>
    <col min="10763" max="10763" width="17.08984375" style="57" customWidth="1"/>
    <col min="10764" max="10764" width="3.6328125" style="57" customWidth="1"/>
    <col min="10765" max="11008" width="9" style="57"/>
    <col min="11009" max="11009" width="2.6328125" style="57" customWidth="1"/>
    <col min="11010" max="11010" width="1.90625" style="57" customWidth="1"/>
    <col min="11011" max="11011" width="8" style="57" customWidth="1"/>
    <col min="11012" max="11014" width="8.36328125" style="57" customWidth="1"/>
    <col min="11015" max="11015" width="7.90625" style="57" customWidth="1"/>
    <col min="11016" max="11018" width="5.08984375" style="57" customWidth="1"/>
    <col min="11019" max="11019" width="17.08984375" style="57" customWidth="1"/>
    <col min="11020" max="11020" width="3.6328125" style="57" customWidth="1"/>
    <col min="11021" max="11264" width="9" style="57"/>
    <col min="11265" max="11265" width="2.6328125" style="57" customWidth="1"/>
    <col min="11266" max="11266" width="1.90625" style="57" customWidth="1"/>
    <col min="11267" max="11267" width="8" style="57" customWidth="1"/>
    <col min="11268" max="11270" width="8.36328125" style="57" customWidth="1"/>
    <col min="11271" max="11271" width="7.90625" style="57" customWidth="1"/>
    <col min="11272" max="11274" width="5.08984375" style="57" customWidth="1"/>
    <col min="11275" max="11275" width="17.08984375" style="57" customWidth="1"/>
    <col min="11276" max="11276" width="3.6328125" style="57" customWidth="1"/>
    <col min="11277" max="11520" width="9" style="57"/>
    <col min="11521" max="11521" width="2.6328125" style="57" customWidth="1"/>
    <col min="11522" max="11522" width="1.90625" style="57" customWidth="1"/>
    <col min="11523" max="11523" width="8" style="57" customWidth="1"/>
    <col min="11524" max="11526" width="8.36328125" style="57" customWidth="1"/>
    <col min="11527" max="11527" width="7.90625" style="57" customWidth="1"/>
    <col min="11528" max="11530" width="5.08984375" style="57" customWidth="1"/>
    <col min="11531" max="11531" width="17.08984375" style="57" customWidth="1"/>
    <col min="11532" max="11532" width="3.6328125" style="57" customWidth="1"/>
    <col min="11533" max="11776" width="9" style="57"/>
    <col min="11777" max="11777" width="2.6328125" style="57" customWidth="1"/>
    <col min="11778" max="11778" width="1.90625" style="57" customWidth="1"/>
    <col min="11779" max="11779" width="8" style="57" customWidth="1"/>
    <col min="11780" max="11782" width="8.36328125" style="57" customWidth="1"/>
    <col min="11783" max="11783" width="7.90625" style="57" customWidth="1"/>
    <col min="11784" max="11786" width="5.08984375" style="57" customWidth="1"/>
    <col min="11787" max="11787" width="17.08984375" style="57" customWidth="1"/>
    <col min="11788" max="11788" width="3.6328125" style="57" customWidth="1"/>
    <col min="11789" max="12032" width="9" style="57"/>
    <col min="12033" max="12033" width="2.6328125" style="57" customWidth="1"/>
    <col min="12034" max="12034" width="1.90625" style="57" customWidth="1"/>
    <col min="12035" max="12035" width="8" style="57" customWidth="1"/>
    <col min="12036" max="12038" width="8.36328125" style="57" customWidth="1"/>
    <col min="12039" max="12039" width="7.90625" style="57" customWidth="1"/>
    <col min="12040" max="12042" width="5.08984375" style="57" customWidth="1"/>
    <col min="12043" max="12043" width="17.08984375" style="57" customWidth="1"/>
    <col min="12044" max="12044" width="3.6328125" style="57" customWidth="1"/>
    <col min="12045" max="12288" width="9" style="57"/>
    <col min="12289" max="12289" width="2.6328125" style="57" customWidth="1"/>
    <col min="12290" max="12290" width="1.90625" style="57" customWidth="1"/>
    <col min="12291" max="12291" width="8" style="57" customWidth="1"/>
    <col min="12292" max="12294" width="8.36328125" style="57" customWidth="1"/>
    <col min="12295" max="12295" width="7.90625" style="57" customWidth="1"/>
    <col min="12296" max="12298" width="5.08984375" style="57" customWidth="1"/>
    <col min="12299" max="12299" width="17.08984375" style="57" customWidth="1"/>
    <col min="12300" max="12300" width="3.6328125" style="57" customWidth="1"/>
    <col min="12301" max="12544" width="9" style="57"/>
    <col min="12545" max="12545" width="2.6328125" style="57" customWidth="1"/>
    <col min="12546" max="12546" width="1.90625" style="57" customWidth="1"/>
    <col min="12547" max="12547" width="8" style="57" customWidth="1"/>
    <col min="12548" max="12550" width="8.36328125" style="57" customWidth="1"/>
    <col min="12551" max="12551" width="7.90625" style="57" customWidth="1"/>
    <col min="12552" max="12554" width="5.08984375" style="57" customWidth="1"/>
    <col min="12555" max="12555" width="17.08984375" style="57" customWidth="1"/>
    <col min="12556" max="12556" width="3.6328125" style="57" customWidth="1"/>
    <col min="12557" max="12800" width="9" style="57"/>
    <col min="12801" max="12801" width="2.6328125" style="57" customWidth="1"/>
    <col min="12802" max="12802" width="1.90625" style="57" customWidth="1"/>
    <col min="12803" max="12803" width="8" style="57" customWidth="1"/>
    <col min="12804" max="12806" width="8.36328125" style="57" customWidth="1"/>
    <col min="12807" max="12807" width="7.90625" style="57" customWidth="1"/>
    <col min="12808" max="12810" width="5.08984375" style="57" customWidth="1"/>
    <col min="12811" max="12811" width="17.08984375" style="57" customWidth="1"/>
    <col min="12812" max="12812" width="3.6328125" style="57" customWidth="1"/>
    <col min="12813" max="13056" width="9" style="57"/>
    <col min="13057" max="13057" width="2.6328125" style="57" customWidth="1"/>
    <col min="13058" max="13058" width="1.90625" style="57" customWidth="1"/>
    <col min="13059" max="13059" width="8" style="57" customWidth="1"/>
    <col min="13060" max="13062" width="8.36328125" style="57" customWidth="1"/>
    <col min="13063" max="13063" width="7.90625" style="57" customWidth="1"/>
    <col min="13064" max="13066" width="5.08984375" style="57" customWidth="1"/>
    <col min="13067" max="13067" width="17.08984375" style="57" customWidth="1"/>
    <col min="13068" max="13068" width="3.6328125" style="57" customWidth="1"/>
    <col min="13069" max="13312" width="9" style="57"/>
    <col min="13313" max="13313" width="2.6328125" style="57" customWidth="1"/>
    <col min="13314" max="13314" width="1.90625" style="57" customWidth="1"/>
    <col min="13315" max="13315" width="8" style="57" customWidth="1"/>
    <col min="13316" max="13318" width="8.36328125" style="57" customWidth="1"/>
    <col min="13319" max="13319" width="7.90625" style="57" customWidth="1"/>
    <col min="13320" max="13322" width="5.08984375" style="57" customWidth="1"/>
    <col min="13323" max="13323" width="17.08984375" style="57" customWidth="1"/>
    <col min="13324" max="13324" width="3.6328125" style="57" customWidth="1"/>
    <col min="13325" max="13568" width="9" style="57"/>
    <col min="13569" max="13569" width="2.6328125" style="57" customWidth="1"/>
    <col min="13570" max="13570" width="1.90625" style="57" customWidth="1"/>
    <col min="13571" max="13571" width="8" style="57" customWidth="1"/>
    <col min="13572" max="13574" width="8.36328125" style="57" customWidth="1"/>
    <col min="13575" max="13575" width="7.90625" style="57" customWidth="1"/>
    <col min="13576" max="13578" width="5.08984375" style="57" customWidth="1"/>
    <col min="13579" max="13579" width="17.08984375" style="57" customWidth="1"/>
    <col min="13580" max="13580" width="3.6328125" style="57" customWidth="1"/>
    <col min="13581" max="13824" width="9" style="57"/>
    <col min="13825" max="13825" width="2.6328125" style="57" customWidth="1"/>
    <col min="13826" max="13826" width="1.90625" style="57" customWidth="1"/>
    <col min="13827" max="13827" width="8" style="57" customWidth="1"/>
    <col min="13828" max="13830" width="8.36328125" style="57" customWidth="1"/>
    <col min="13831" max="13831" width="7.90625" style="57" customWidth="1"/>
    <col min="13832" max="13834" width="5.08984375" style="57" customWidth="1"/>
    <col min="13835" max="13835" width="17.08984375" style="57" customWidth="1"/>
    <col min="13836" max="13836" width="3.6328125" style="57" customWidth="1"/>
    <col min="13837" max="14080" width="9" style="57"/>
    <col min="14081" max="14081" width="2.6328125" style="57" customWidth="1"/>
    <col min="14082" max="14082" width="1.90625" style="57" customWidth="1"/>
    <col min="14083" max="14083" width="8" style="57" customWidth="1"/>
    <col min="14084" max="14086" width="8.36328125" style="57" customWidth="1"/>
    <col min="14087" max="14087" width="7.90625" style="57" customWidth="1"/>
    <col min="14088" max="14090" width="5.08984375" style="57" customWidth="1"/>
    <col min="14091" max="14091" width="17.08984375" style="57" customWidth="1"/>
    <col min="14092" max="14092" width="3.6328125" style="57" customWidth="1"/>
    <col min="14093" max="14336" width="9" style="57"/>
    <col min="14337" max="14337" width="2.6328125" style="57" customWidth="1"/>
    <col min="14338" max="14338" width="1.90625" style="57" customWidth="1"/>
    <col min="14339" max="14339" width="8" style="57" customWidth="1"/>
    <col min="14340" max="14342" width="8.36328125" style="57" customWidth="1"/>
    <col min="14343" max="14343" width="7.90625" style="57" customWidth="1"/>
    <col min="14344" max="14346" width="5.08984375" style="57" customWidth="1"/>
    <col min="14347" max="14347" width="17.08984375" style="57" customWidth="1"/>
    <col min="14348" max="14348" width="3.6328125" style="57" customWidth="1"/>
    <col min="14349" max="14592" width="9" style="57"/>
    <col min="14593" max="14593" width="2.6328125" style="57" customWidth="1"/>
    <col min="14594" max="14594" width="1.90625" style="57" customWidth="1"/>
    <col min="14595" max="14595" width="8" style="57" customWidth="1"/>
    <col min="14596" max="14598" width="8.36328125" style="57" customWidth="1"/>
    <col min="14599" max="14599" width="7.90625" style="57" customWidth="1"/>
    <col min="14600" max="14602" width="5.08984375" style="57" customWidth="1"/>
    <col min="14603" max="14603" width="17.08984375" style="57" customWidth="1"/>
    <col min="14604" max="14604" width="3.6328125" style="57" customWidth="1"/>
    <col min="14605" max="14848" width="9" style="57"/>
    <col min="14849" max="14849" width="2.6328125" style="57" customWidth="1"/>
    <col min="14850" max="14850" width="1.90625" style="57" customWidth="1"/>
    <col min="14851" max="14851" width="8" style="57" customWidth="1"/>
    <col min="14852" max="14854" width="8.36328125" style="57" customWidth="1"/>
    <col min="14855" max="14855" width="7.90625" style="57" customWidth="1"/>
    <col min="14856" max="14858" width="5.08984375" style="57" customWidth="1"/>
    <col min="14859" max="14859" width="17.08984375" style="57" customWidth="1"/>
    <col min="14860" max="14860" width="3.6328125" style="57" customWidth="1"/>
    <col min="14861" max="15104" width="9" style="57"/>
    <col min="15105" max="15105" width="2.6328125" style="57" customWidth="1"/>
    <col min="15106" max="15106" width="1.90625" style="57" customWidth="1"/>
    <col min="15107" max="15107" width="8" style="57" customWidth="1"/>
    <col min="15108" max="15110" width="8.36328125" style="57" customWidth="1"/>
    <col min="15111" max="15111" width="7.90625" style="57" customWidth="1"/>
    <col min="15112" max="15114" width="5.08984375" style="57" customWidth="1"/>
    <col min="15115" max="15115" width="17.08984375" style="57" customWidth="1"/>
    <col min="15116" max="15116" width="3.6328125" style="57" customWidth="1"/>
    <col min="15117" max="15360" width="9" style="57"/>
    <col min="15361" max="15361" width="2.6328125" style="57" customWidth="1"/>
    <col min="15362" max="15362" width="1.90625" style="57" customWidth="1"/>
    <col min="15363" max="15363" width="8" style="57" customWidth="1"/>
    <col min="15364" max="15366" width="8.36328125" style="57" customWidth="1"/>
    <col min="15367" max="15367" width="7.90625" style="57" customWidth="1"/>
    <col min="15368" max="15370" width="5.08984375" style="57" customWidth="1"/>
    <col min="15371" max="15371" width="17.08984375" style="57" customWidth="1"/>
    <col min="15372" max="15372" width="3.6328125" style="57" customWidth="1"/>
    <col min="15373" max="15616" width="9" style="57"/>
    <col min="15617" max="15617" width="2.6328125" style="57" customWidth="1"/>
    <col min="15618" max="15618" width="1.90625" style="57" customWidth="1"/>
    <col min="15619" max="15619" width="8" style="57" customWidth="1"/>
    <col min="15620" max="15622" width="8.36328125" style="57" customWidth="1"/>
    <col min="15623" max="15623" width="7.90625" style="57" customWidth="1"/>
    <col min="15624" max="15626" width="5.08984375" style="57" customWidth="1"/>
    <col min="15627" max="15627" width="17.08984375" style="57" customWidth="1"/>
    <col min="15628" max="15628" width="3.6328125" style="57" customWidth="1"/>
    <col min="15629" max="15872" width="9" style="57"/>
    <col min="15873" max="15873" width="2.6328125" style="57" customWidth="1"/>
    <col min="15874" max="15874" width="1.90625" style="57" customWidth="1"/>
    <col min="15875" max="15875" width="8" style="57" customWidth="1"/>
    <col min="15876" max="15878" width="8.36328125" style="57" customWidth="1"/>
    <col min="15879" max="15879" width="7.90625" style="57" customWidth="1"/>
    <col min="15880" max="15882" width="5.08984375" style="57" customWidth="1"/>
    <col min="15883" max="15883" width="17.08984375" style="57" customWidth="1"/>
    <col min="15884" max="15884" width="3.6328125" style="57" customWidth="1"/>
    <col min="15885" max="16128" width="9" style="57"/>
    <col min="16129" max="16129" width="2.6328125" style="57" customWidth="1"/>
    <col min="16130" max="16130" width="1.90625" style="57" customWidth="1"/>
    <col min="16131" max="16131" width="8" style="57" customWidth="1"/>
    <col min="16132" max="16134" width="8.36328125" style="57" customWidth="1"/>
    <col min="16135" max="16135" width="7.90625" style="57" customWidth="1"/>
    <col min="16136" max="16138" width="5.08984375" style="57" customWidth="1"/>
    <col min="16139" max="16139" width="17.08984375" style="57" customWidth="1"/>
    <col min="16140" max="16140" width="3.6328125" style="57" customWidth="1"/>
    <col min="16141" max="16384" width="9" style="57"/>
  </cols>
  <sheetData>
    <row r="1" spans="2:9" ht="14" x14ac:dyDescent="0.2">
      <c r="B1" s="2" t="s">
        <v>572</v>
      </c>
    </row>
    <row r="2" spans="2:9" x14ac:dyDescent="0.2">
      <c r="D2" s="10"/>
      <c r="E2" s="10"/>
      <c r="F2" s="10"/>
    </row>
    <row r="3" spans="2:9" x14ac:dyDescent="0.2">
      <c r="B3" s="182" t="s">
        <v>427</v>
      </c>
      <c r="C3" s="184"/>
      <c r="D3" s="245" t="s">
        <v>573</v>
      </c>
      <c r="E3" s="185" t="s">
        <v>574</v>
      </c>
      <c r="F3" s="185" t="s">
        <v>575</v>
      </c>
    </row>
    <row r="4" spans="2:9" x14ac:dyDescent="0.2">
      <c r="B4" s="193"/>
      <c r="C4" s="195"/>
      <c r="D4" s="631"/>
      <c r="E4" s="196"/>
      <c r="F4" s="196"/>
    </row>
    <row r="5" spans="2:9" x14ac:dyDescent="0.2">
      <c r="B5" s="214"/>
      <c r="C5" s="216"/>
      <c r="D5" s="500"/>
      <c r="E5" s="204"/>
      <c r="F5" s="204"/>
    </row>
    <row r="6" spans="2:9" ht="12" customHeight="1" x14ac:dyDescent="0.2">
      <c r="B6" s="51" t="s">
        <v>576</v>
      </c>
      <c r="C6" s="53"/>
      <c r="D6" s="632">
        <v>30</v>
      </c>
      <c r="E6" s="632">
        <v>203</v>
      </c>
      <c r="F6" s="632">
        <v>12</v>
      </c>
    </row>
    <row r="7" spans="2:9" ht="12" customHeight="1" x14ac:dyDescent="0.2">
      <c r="B7" s="4"/>
      <c r="C7" s="32" t="s">
        <v>9</v>
      </c>
      <c r="D7" s="527">
        <v>1</v>
      </c>
      <c r="E7" s="527">
        <v>16</v>
      </c>
      <c r="F7" s="527">
        <v>1</v>
      </c>
      <c r="I7" s="256"/>
    </row>
    <row r="8" spans="2:9" ht="12" customHeight="1" x14ac:dyDescent="0.2">
      <c r="B8" s="4"/>
      <c r="C8" s="32" t="s">
        <v>10</v>
      </c>
      <c r="D8" s="527">
        <v>1</v>
      </c>
      <c r="E8" s="527">
        <v>45</v>
      </c>
      <c r="F8" s="527" t="s">
        <v>145</v>
      </c>
      <c r="I8" s="256"/>
    </row>
    <row r="9" spans="2:9" ht="12" customHeight="1" x14ac:dyDescent="0.2">
      <c r="B9" s="4"/>
      <c r="C9" s="32" t="s">
        <v>11</v>
      </c>
      <c r="D9" s="527">
        <v>1</v>
      </c>
      <c r="E9" s="527">
        <v>16</v>
      </c>
      <c r="F9" s="527" t="s">
        <v>145</v>
      </c>
      <c r="I9" s="256"/>
    </row>
    <row r="10" spans="2:9" ht="12" customHeight="1" x14ac:dyDescent="0.2">
      <c r="B10" s="4"/>
      <c r="C10" s="32" t="s">
        <v>12</v>
      </c>
      <c r="D10" s="527">
        <v>1</v>
      </c>
      <c r="E10" s="527">
        <v>15</v>
      </c>
      <c r="F10" s="527">
        <v>2</v>
      </c>
      <c r="I10" s="256"/>
    </row>
    <row r="11" spans="2:9" ht="12" customHeight="1" x14ac:dyDescent="0.2">
      <c r="B11" s="4"/>
      <c r="C11" s="32" t="s">
        <v>13</v>
      </c>
      <c r="D11" s="527">
        <v>1</v>
      </c>
      <c r="E11" s="527">
        <v>14</v>
      </c>
      <c r="F11" s="527" t="s">
        <v>145</v>
      </c>
      <c r="I11" s="256"/>
    </row>
    <row r="12" spans="2:9" ht="12" customHeight="1" x14ac:dyDescent="0.2">
      <c r="B12" s="4"/>
      <c r="C12" s="32" t="s">
        <v>14</v>
      </c>
      <c r="D12" s="527" t="s">
        <v>145</v>
      </c>
      <c r="E12" s="527" t="s">
        <v>145</v>
      </c>
      <c r="F12" s="527" t="s">
        <v>145</v>
      </c>
      <c r="I12" s="256"/>
    </row>
    <row r="13" spans="2:9" ht="12" customHeight="1" x14ac:dyDescent="0.2">
      <c r="B13" s="4"/>
      <c r="C13" s="32" t="s">
        <v>15</v>
      </c>
      <c r="D13" s="527">
        <v>1</v>
      </c>
      <c r="E13" s="527">
        <v>11</v>
      </c>
      <c r="F13" s="527" t="s">
        <v>145</v>
      </c>
    </row>
    <row r="14" spans="2:9" ht="12" customHeight="1" x14ac:dyDescent="0.2">
      <c r="B14" s="4"/>
      <c r="C14" s="32" t="s">
        <v>16</v>
      </c>
      <c r="D14" s="527">
        <v>1</v>
      </c>
      <c r="E14" s="527">
        <v>12</v>
      </c>
      <c r="F14" s="527" t="s">
        <v>145</v>
      </c>
    </row>
    <row r="15" spans="2:9" ht="12" customHeight="1" x14ac:dyDescent="0.2">
      <c r="B15" s="4"/>
      <c r="C15" s="32" t="s">
        <v>17</v>
      </c>
      <c r="D15" s="527">
        <v>1</v>
      </c>
      <c r="E15" s="527">
        <v>8</v>
      </c>
      <c r="F15" s="527" t="s">
        <v>145</v>
      </c>
    </row>
    <row r="16" spans="2:9" ht="12" customHeight="1" x14ac:dyDescent="0.2">
      <c r="B16" s="4"/>
      <c r="C16" s="32" t="s">
        <v>18</v>
      </c>
      <c r="D16" s="527">
        <v>1</v>
      </c>
      <c r="E16" s="527">
        <v>12</v>
      </c>
      <c r="F16" s="527" t="s">
        <v>145</v>
      </c>
    </row>
    <row r="17" spans="2:8" ht="12" customHeight="1" x14ac:dyDescent="0.2">
      <c r="B17" s="4"/>
      <c r="C17" s="32" t="s">
        <v>19</v>
      </c>
      <c r="D17" s="527">
        <v>1</v>
      </c>
      <c r="E17" s="527">
        <v>11</v>
      </c>
      <c r="F17" s="527" t="s">
        <v>145</v>
      </c>
    </row>
    <row r="18" spans="2:8" ht="12" customHeight="1" x14ac:dyDescent="0.2">
      <c r="B18" s="4"/>
      <c r="C18" s="32" t="s">
        <v>20</v>
      </c>
      <c r="D18" s="527">
        <v>1</v>
      </c>
      <c r="E18" s="527">
        <v>3</v>
      </c>
      <c r="F18" s="527" t="s">
        <v>145</v>
      </c>
    </row>
    <row r="19" spans="2:8" ht="12" customHeight="1" x14ac:dyDescent="0.2">
      <c r="B19" s="4"/>
      <c r="C19" s="32" t="s">
        <v>22</v>
      </c>
      <c r="D19" s="527">
        <v>2</v>
      </c>
      <c r="E19" s="527">
        <v>2</v>
      </c>
      <c r="F19" s="527" t="s">
        <v>145</v>
      </c>
    </row>
    <row r="20" spans="2:8" ht="12" customHeight="1" x14ac:dyDescent="0.2">
      <c r="B20" s="4"/>
      <c r="C20" s="32" t="s">
        <v>23</v>
      </c>
      <c r="D20" s="527" t="s">
        <v>145</v>
      </c>
      <c r="E20" s="527" t="s">
        <v>145</v>
      </c>
      <c r="F20" s="527" t="s">
        <v>145</v>
      </c>
    </row>
    <row r="21" spans="2:8" ht="12" customHeight="1" x14ac:dyDescent="0.2">
      <c r="B21" s="4"/>
      <c r="C21" s="32" t="s">
        <v>24</v>
      </c>
      <c r="D21" s="527">
        <v>3</v>
      </c>
      <c r="E21" s="527">
        <v>3</v>
      </c>
      <c r="F21" s="527">
        <v>1</v>
      </c>
    </row>
    <row r="22" spans="2:8" ht="12" customHeight="1" x14ac:dyDescent="0.2">
      <c r="B22" s="4"/>
      <c r="C22" s="32" t="s">
        <v>25</v>
      </c>
      <c r="D22" s="527">
        <v>6</v>
      </c>
      <c r="E22" s="527">
        <v>20</v>
      </c>
      <c r="F22" s="527">
        <v>5</v>
      </c>
    </row>
    <row r="23" spans="2:8" ht="12" customHeight="1" x14ac:dyDescent="0.2">
      <c r="B23" s="4"/>
      <c r="C23" s="32" t="s">
        <v>26</v>
      </c>
      <c r="D23" s="527">
        <v>3</v>
      </c>
      <c r="E23" s="527">
        <v>5</v>
      </c>
      <c r="F23" s="527">
        <v>2</v>
      </c>
    </row>
    <row r="24" spans="2:8" ht="12" customHeight="1" x14ac:dyDescent="0.2">
      <c r="B24" s="4"/>
      <c r="C24" s="32" t="s">
        <v>577</v>
      </c>
      <c r="D24" s="527">
        <v>1</v>
      </c>
      <c r="E24" s="527">
        <v>1</v>
      </c>
      <c r="F24" s="527" t="s">
        <v>145</v>
      </c>
      <c r="H24" s="323"/>
    </row>
    <row r="25" spans="2:8" ht="12" customHeight="1" x14ac:dyDescent="0.2">
      <c r="B25" s="4"/>
      <c r="C25" s="32" t="s">
        <v>28</v>
      </c>
      <c r="D25" s="527">
        <v>4</v>
      </c>
      <c r="E25" s="527">
        <v>9</v>
      </c>
      <c r="F25" s="527">
        <v>1</v>
      </c>
    </row>
    <row r="26" spans="2:8" x14ac:dyDescent="0.2">
      <c r="D26" s="10"/>
      <c r="E26" s="10"/>
      <c r="F26" s="10"/>
    </row>
    <row r="27" spans="2:8" x14ac:dyDescent="0.2">
      <c r="B27" s="15" t="s">
        <v>578</v>
      </c>
    </row>
  </sheetData>
  <mergeCells count="5">
    <mergeCell ref="B3:C5"/>
    <mergeCell ref="D3:D5"/>
    <mergeCell ref="E3:E5"/>
    <mergeCell ref="F3:F5"/>
    <mergeCell ref="B6:C6"/>
  </mergeCells>
  <phoneticPr fontId="7"/>
  <pageMargins left="0.78740157480314965" right="0.78740157480314965" top="0.98425196850393704" bottom="0.98425196850393704" header="0.51181102362204722" footer="0.51181102362204722"/>
  <pageSetup paperSize="9" fitToWidth="0" orientation="portrait" r:id="rId1"/>
  <headerFooter alignWithMargins="0">
    <oddHeader>&amp;L&amp;F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6590-550C-4848-B600-3027905E901B}">
  <sheetPr>
    <pageSetUpPr fitToPage="1"/>
  </sheetPr>
  <dimension ref="B1:T49"/>
  <sheetViews>
    <sheetView zoomScaleNormal="100" zoomScaleSheetLayoutView="100" workbookViewId="0"/>
  </sheetViews>
  <sheetFormatPr defaultColWidth="9" defaultRowHeight="12" x14ac:dyDescent="0.2"/>
  <cols>
    <col min="1" max="1" width="2.6328125" style="57" customWidth="1"/>
    <col min="2" max="2" width="1.90625" style="57" customWidth="1"/>
    <col min="3" max="3" width="12.453125" style="57" customWidth="1"/>
    <col min="4" max="4" width="7.1796875" style="57" customWidth="1"/>
    <col min="5" max="5" width="6.36328125" style="57" customWidth="1"/>
    <col min="6" max="6" width="6.54296875" style="57" customWidth="1"/>
    <col min="7" max="7" width="6.1796875" style="57" customWidth="1"/>
    <col min="8" max="9" width="6" style="57" customWidth="1"/>
    <col min="10" max="10" width="6.54296875" style="57" customWidth="1"/>
    <col min="11" max="11" width="6.1796875" style="57" customWidth="1"/>
    <col min="12" max="12" width="8.54296875" style="57" customWidth="1"/>
    <col min="13" max="14" width="10.1796875" style="57" customWidth="1"/>
    <col min="15" max="15" width="6.36328125" style="57" bestFit="1" customWidth="1"/>
    <col min="16" max="16" width="6.36328125" style="57" customWidth="1"/>
    <col min="17" max="17" width="7.1796875" style="57" customWidth="1"/>
    <col min="18" max="20" width="6.453125" style="57" customWidth="1"/>
    <col min="21" max="256" width="9" style="57"/>
    <col min="257" max="257" width="2.6328125" style="57" customWidth="1"/>
    <col min="258" max="258" width="1.90625" style="57" customWidth="1"/>
    <col min="259" max="259" width="12.453125" style="57" customWidth="1"/>
    <col min="260" max="260" width="7.1796875" style="57" customWidth="1"/>
    <col min="261" max="261" width="6.36328125" style="57" customWidth="1"/>
    <col min="262" max="262" width="6.54296875" style="57" customWidth="1"/>
    <col min="263" max="263" width="6.1796875" style="57" customWidth="1"/>
    <col min="264" max="265" width="6" style="57" customWidth="1"/>
    <col min="266" max="266" width="6.54296875" style="57" customWidth="1"/>
    <col min="267" max="267" width="6.1796875" style="57" customWidth="1"/>
    <col min="268" max="268" width="8.54296875" style="57" customWidth="1"/>
    <col min="269" max="270" width="10.1796875" style="57" customWidth="1"/>
    <col min="271" max="271" width="6.36328125" style="57" bestFit="1" customWidth="1"/>
    <col min="272" max="272" width="6.36328125" style="57" customWidth="1"/>
    <col min="273" max="273" width="7.1796875" style="57" customWidth="1"/>
    <col min="274" max="276" width="6.453125" style="57" customWidth="1"/>
    <col min="277" max="512" width="9" style="57"/>
    <col min="513" max="513" width="2.6328125" style="57" customWidth="1"/>
    <col min="514" max="514" width="1.90625" style="57" customWidth="1"/>
    <col min="515" max="515" width="12.453125" style="57" customWidth="1"/>
    <col min="516" max="516" width="7.1796875" style="57" customWidth="1"/>
    <col min="517" max="517" width="6.36328125" style="57" customWidth="1"/>
    <col min="518" max="518" width="6.54296875" style="57" customWidth="1"/>
    <col min="519" max="519" width="6.1796875" style="57" customWidth="1"/>
    <col min="520" max="521" width="6" style="57" customWidth="1"/>
    <col min="522" max="522" width="6.54296875" style="57" customWidth="1"/>
    <col min="523" max="523" width="6.1796875" style="57" customWidth="1"/>
    <col min="524" max="524" width="8.54296875" style="57" customWidth="1"/>
    <col min="525" max="526" width="10.1796875" style="57" customWidth="1"/>
    <col min="527" max="527" width="6.36328125" style="57" bestFit="1" customWidth="1"/>
    <col min="528" max="528" width="6.36328125" style="57" customWidth="1"/>
    <col min="529" max="529" width="7.1796875" style="57" customWidth="1"/>
    <col min="530" max="532" width="6.453125" style="57" customWidth="1"/>
    <col min="533" max="768" width="9" style="57"/>
    <col min="769" max="769" width="2.6328125" style="57" customWidth="1"/>
    <col min="770" max="770" width="1.90625" style="57" customWidth="1"/>
    <col min="771" max="771" width="12.453125" style="57" customWidth="1"/>
    <col min="772" max="772" width="7.1796875" style="57" customWidth="1"/>
    <col min="773" max="773" width="6.36328125" style="57" customWidth="1"/>
    <col min="774" max="774" width="6.54296875" style="57" customWidth="1"/>
    <col min="775" max="775" width="6.1796875" style="57" customWidth="1"/>
    <col min="776" max="777" width="6" style="57" customWidth="1"/>
    <col min="778" max="778" width="6.54296875" style="57" customWidth="1"/>
    <col min="779" max="779" width="6.1796875" style="57" customWidth="1"/>
    <col min="780" max="780" width="8.54296875" style="57" customWidth="1"/>
    <col min="781" max="782" width="10.1796875" style="57" customWidth="1"/>
    <col min="783" max="783" width="6.36328125" style="57" bestFit="1" customWidth="1"/>
    <col min="784" max="784" width="6.36328125" style="57" customWidth="1"/>
    <col min="785" max="785" width="7.1796875" style="57" customWidth="1"/>
    <col min="786" max="788" width="6.453125" style="57" customWidth="1"/>
    <col min="789" max="1024" width="9" style="57"/>
    <col min="1025" max="1025" width="2.6328125" style="57" customWidth="1"/>
    <col min="1026" max="1026" width="1.90625" style="57" customWidth="1"/>
    <col min="1027" max="1027" width="12.453125" style="57" customWidth="1"/>
    <col min="1028" max="1028" width="7.1796875" style="57" customWidth="1"/>
    <col min="1029" max="1029" width="6.36328125" style="57" customWidth="1"/>
    <col min="1030" max="1030" width="6.54296875" style="57" customWidth="1"/>
    <col min="1031" max="1031" width="6.1796875" style="57" customWidth="1"/>
    <col min="1032" max="1033" width="6" style="57" customWidth="1"/>
    <col min="1034" max="1034" width="6.54296875" style="57" customWidth="1"/>
    <col min="1035" max="1035" width="6.1796875" style="57" customWidth="1"/>
    <col min="1036" max="1036" width="8.54296875" style="57" customWidth="1"/>
    <col min="1037" max="1038" width="10.1796875" style="57" customWidth="1"/>
    <col min="1039" max="1039" width="6.36328125" style="57" bestFit="1" customWidth="1"/>
    <col min="1040" max="1040" width="6.36328125" style="57" customWidth="1"/>
    <col min="1041" max="1041" width="7.1796875" style="57" customWidth="1"/>
    <col min="1042" max="1044" width="6.453125" style="57" customWidth="1"/>
    <col min="1045" max="1280" width="9" style="57"/>
    <col min="1281" max="1281" width="2.6328125" style="57" customWidth="1"/>
    <col min="1282" max="1282" width="1.90625" style="57" customWidth="1"/>
    <col min="1283" max="1283" width="12.453125" style="57" customWidth="1"/>
    <col min="1284" max="1284" width="7.1796875" style="57" customWidth="1"/>
    <col min="1285" max="1285" width="6.36328125" style="57" customWidth="1"/>
    <col min="1286" max="1286" width="6.54296875" style="57" customWidth="1"/>
    <col min="1287" max="1287" width="6.1796875" style="57" customWidth="1"/>
    <col min="1288" max="1289" width="6" style="57" customWidth="1"/>
    <col min="1290" max="1290" width="6.54296875" style="57" customWidth="1"/>
    <col min="1291" max="1291" width="6.1796875" style="57" customWidth="1"/>
    <col min="1292" max="1292" width="8.54296875" style="57" customWidth="1"/>
    <col min="1293" max="1294" width="10.1796875" style="57" customWidth="1"/>
    <col min="1295" max="1295" width="6.36328125" style="57" bestFit="1" customWidth="1"/>
    <col min="1296" max="1296" width="6.36328125" style="57" customWidth="1"/>
    <col min="1297" max="1297" width="7.1796875" style="57" customWidth="1"/>
    <col min="1298" max="1300" width="6.453125" style="57" customWidth="1"/>
    <col min="1301" max="1536" width="9" style="57"/>
    <col min="1537" max="1537" width="2.6328125" style="57" customWidth="1"/>
    <col min="1538" max="1538" width="1.90625" style="57" customWidth="1"/>
    <col min="1539" max="1539" width="12.453125" style="57" customWidth="1"/>
    <col min="1540" max="1540" width="7.1796875" style="57" customWidth="1"/>
    <col min="1541" max="1541" width="6.36328125" style="57" customWidth="1"/>
    <col min="1542" max="1542" width="6.54296875" style="57" customWidth="1"/>
    <col min="1543" max="1543" width="6.1796875" style="57" customWidth="1"/>
    <col min="1544" max="1545" width="6" style="57" customWidth="1"/>
    <col min="1546" max="1546" width="6.54296875" style="57" customWidth="1"/>
    <col min="1547" max="1547" width="6.1796875" style="57" customWidth="1"/>
    <col min="1548" max="1548" width="8.54296875" style="57" customWidth="1"/>
    <col min="1549" max="1550" width="10.1796875" style="57" customWidth="1"/>
    <col min="1551" max="1551" width="6.36328125" style="57" bestFit="1" customWidth="1"/>
    <col min="1552" max="1552" width="6.36328125" style="57" customWidth="1"/>
    <col min="1553" max="1553" width="7.1796875" style="57" customWidth="1"/>
    <col min="1554" max="1556" width="6.453125" style="57" customWidth="1"/>
    <col min="1557" max="1792" width="9" style="57"/>
    <col min="1793" max="1793" width="2.6328125" style="57" customWidth="1"/>
    <col min="1794" max="1794" width="1.90625" style="57" customWidth="1"/>
    <col min="1795" max="1795" width="12.453125" style="57" customWidth="1"/>
    <col min="1796" max="1796" width="7.1796875" style="57" customWidth="1"/>
    <col min="1797" max="1797" width="6.36328125" style="57" customWidth="1"/>
    <col min="1798" max="1798" width="6.54296875" style="57" customWidth="1"/>
    <col min="1799" max="1799" width="6.1796875" style="57" customWidth="1"/>
    <col min="1800" max="1801" width="6" style="57" customWidth="1"/>
    <col min="1802" max="1802" width="6.54296875" style="57" customWidth="1"/>
    <col min="1803" max="1803" width="6.1796875" style="57" customWidth="1"/>
    <col min="1804" max="1804" width="8.54296875" style="57" customWidth="1"/>
    <col min="1805" max="1806" width="10.1796875" style="57" customWidth="1"/>
    <col min="1807" max="1807" width="6.36328125" style="57" bestFit="1" customWidth="1"/>
    <col min="1808" max="1808" width="6.36328125" style="57" customWidth="1"/>
    <col min="1809" max="1809" width="7.1796875" style="57" customWidth="1"/>
    <col min="1810" max="1812" width="6.453125" style="57" customWidth="1"/>
    <col min="1813" max="2048" width="9" style="57"/>
    <col min="2049" max="2049" width="2.6328125" style="57" customWidth="1"/>
    <col min="2050" max="2050" width="1.90625" style="57" customWidth="1"/>
    <col min="2051" max="2051" width="12.453125" style="57" customWidth="1"/>
    <col min="2052" max="2052" width="7.1796875" style="57" customWidth="1"/>
    <col min="2053" max="2053" width="6.36328125" style="57" customWidth="1"/>
    <col min="2054" max="2054" width="6.54296875" style="57" customWidth="1"/>
    <col min="2055" max="2055" width="6.1796875" style="57" customWidth="1"/>
    <col min="2056" max="2057" width="6" style="57" customWidth="1"/>
    <col min="2058" max="2058" width="6.54296875" style="57" customWidth="1"/>
    <col min="2059" max="2059" width="6.1796875" style="57" customWidth="1"/>
    <col min="2060" max="2060" width="8.54296875" style="57" customWidth="1"/>
    <col min="2061" max="2062" width="10.1796875" style="57" customWidth="1"/>
    <col min="2063" max="2063" width="6.36328125" style="57" bestFit="1" customWidth="1"/>
    <col min="2064" max="2064" width="6.36328125" style="57" customWidth="1"/>
    <col min="2065" max="2065" width="7.1796875" style="57" customWidth="1"/>
    <col min="2066" max="2068" width="6.453125" style="57" customWidth="1"/>
    <col min="2069" max="2304" width="9" style="57"/>
    <col min="2305" max="2305" width="2.6328125" style="57" customWidth="1"/>
    <col min="2306" max="2306" width="1.90625" style="57" customWidth="1"/>
    <col min="2307" max="2307" width="12.453125" style="57" customWidth="1"/>
    <col min="2308" max="2308" width="7.1796875" style="57" customWidth="1"/>
    <col min="2309" max="2309" width="6.36328125" style="57" customWidth="1"/>
    <col min="2310" max="2310" width="6.54296875" style="57" customWidth="1"/>
    <col min="2311" max="2311" width="6.1796875" style="57" customWidth="1"/>
    <col min="2312" max="2313" width="6" style="57" customWidth="1"/>
    <col min="2314" max="2314" width="6.54296875" style="57" customWidth="1"/>
    <col min="2315" max="2315" width="6.1796875" style="57" customWidth="1"/>
    <col min="2316" max="2316" width="8.54296875" style="57" customWidth="1"/>
    <col min="2317" max="2318" width="10.1796875" style="57" customWidth="1"/>
    <col min="2319" max="2319" width="6.36328125" style="57" bestFit="1" customWidth="1"/>
    <col min="2320" max="2320" width="6.36328125" style="57" customWidth="1"/>
    <col min="2321" max="2321" width="7.1796875" style="57" customWidth="1"/>
    <col min="2322" max="2324" width="6.453125" style="57" customWidth="1"/>
    <col min="2325" max="2560" width="9" style="57"/>
    <col min="2561" max="2561" width="2.6328125" style="57" customWidth="1"/>
    <col min="2562" max="2562" width="1.90625" style="57" customWidth="1"/>
    <col min="2563" max="2563" width="12.453125" style="57" customWidth="1"/>
    <col min="2564" max="2564" width="7.1796875" style="57" customWidth="1"/>
    <col min="2565" max="2565" width="6.36328125" style="57" customWidth="1"/>
    <col min="2566" max="2566" width="6.54296875" style="57" customWidth="1"/>
    <col min="2567" max="2567" width="6.1796875" style="57" customWidth="1"/>
    <col min="2568" max="2569" width="6" style="57" customWidth="1"/>
    <col min="2570" max="2570" width="6.54296875" style="57" customWidth="1"/>
    <col min="2571" max="2571" width="6.1796875" style="57" customWidth="1"/>
    <col min="2572" max="2572" width="8.54296875" style="57" customWidth="1"/>
    <col min="2573" max="2574" width="10.1796875" style="57" customWidth="1"/>
    <col min="2575" max="2575" width="6.36328125" style="57" bestFit="1" customWidth="1"/>
    <col min="2576" max="2576" width="6.36328125" style="57" customWidth="1"/>
    <col min="2577" max="2577" width="7.1796875" style="57" customWidth="1"/>
    <col min="2578" max="2580" width="6.453125" style="57" customWidth="1"/>
    <col min="2581" max="2816" width="9" style="57"/>
    <col min="2817" max="2817" width="2.6328125" style="57" customWidth="1"/>
    <col min="2818" max="2818" width="1.90625" style="57" customWidth="1"/>
    <col min="2819" max="2819" width="12.453125" style="57" customWidth="1"/>
    <col min="2820" max="2820" width="7.1796875" style="57" customWidth="1"/>
    <col min="2821" max="2821" width="6.36328125" style="57" customWidth="1"/>
    <col min="2822" max="2822" width="6.54296875" style="57" customWidth="1"/>
    <col min="2823" max="2823" width="6.1796875" style="57" customWidth="1"/>
    <col min="2824" max="2825" width="6" style="57" customWidth="1"/>
    <col min="2826" max="2826" width="6.54296875" style="57" customWidth="1"/>
    <col min="2827" max="2827" width="6.1796875" style="57" customWidth="1"/>
    <col min="2828" max="2828" width="8.54296875" style="57" customWidth="1"/>
    <col min="2829" max="2830" width="10.1796875" style="57" customWidth="1"/>
    <col min="2831" max="2831" width="6.36328125" style="57" bestFit="1" customWidth="1"/>
    <col min="2832" max="2832" width="6.36328125" style="57" customWidth="1"/>
    <col min="2833" max="2833" width="7.1796875" style="57" customWidth="1"/>
    <col min="2834" max="2836" width="6.453125" style="57" customWidth="1"/>
    <col min="2837" max="3072" width="9" style="57"/>
    <col min="3073" max="3073" width="2.6328125" style="57" customWidth="1"/>
    <col min="3074" max="3074" width="1.90625" style="57" customWidth="1"/>
    <col min="3075" max="3075" width="12.453125" style="57" customWidth="1"/>
    <col min="3076" max="3076" width="7.1796875" style="57" customWidth="1"/>
    <col min="3077" max="3077" width="6.36328125" style="57" customWidth="1"/>
    <col min="3078" max="3078" width="6.54296875" style="57" customWidth="1"/>
    <col min="3079" max="3079" width="6.1796875" style="57" customWidth="1"/>
    <col min="3080" max="3081" width="6" style="57" customWidth="1"/>
    <col min="3082" max="3082" width="6.54296875" style="57" customWidth="1"/>
    <col min="3083" max="3083" width="6.1796875" style="57" customWidth="1"/>
    <col min="3084" max="3084" width="8.54296875" style="57" customWidth="1"/>
    <col min="3085" max="3086" width="10.1796875" style="57" customWidth="1"/>
    <col min="3087" max="3087" width="6.36328125" style="57" bestFit="1" customWidth="1"/>
    <col min="3088" max="3088" width="6.36328125" style="57" customWidth="1"/>
    <col min="3089" max="3089" width="7.1796875" style="57" customWidth="1"/>
    <col min="3090" max="3092" width="6.453125" style="57" customWidth="1"/>
    <col min="3093" max="3328" width="9" style="57"/>
    <col min="3329" max="3329" width="2.6328125" style="57" customWidth="1"/>
    <col min="3330" max="3330" width="1.90625" style="57" customWidth="1"/>
    <col min="3331" max="3331" width="12.453125" style="57" customWidth="1"/>
    <col min="3332" max="3332" width="7.1796875" style="57" customWidth="1"/>
    <col min="3333" max="3333" width="6.36328125" style="57" customWidth="1"/>
    <col min="3334" max="3334" width="6.54296875" style="57" customWidth="1"/>
    <col min="3335" max="3335" width="6.1796875" style="57" customWidth="1"/>
    <col min="3336" max="3337" width="6" style="57" customWidth="1"/>
    <col min="3338" max="3338" width="6.54296875" style="57" customWidth="1"/>
    <col min="3339" max="3339" width="6.1796875" style="57" customWidth="1"/>
    <col min="3340" max="3340" width="8.54296875" style="57" customWidth="1"/>
    <col min="3341" max="3342" width="10.1796875" style="57" customWidth="1"/>
    <col min="3343" max="3343" width="6.36328125" style="57" bestFit="1" customWidth="1"/>
    <col min="3344" max="3344" width="6.36328125" style="57" customWidth="1"/>
    <col min="3345" max="3345" width="7.1796875" style="57" customWidth="1"/>
    <col min="3346" max="3348" width="6.453125" style="57" customWidth="1"/>
    <col min="3349" max="3584" width="9" style="57"/>
    <col min="3585" max="3585" width="2.6328125" style="57" customWidth="1"/>
    <col min="3586" max="3586" width="1.90625" style="57" customWidth="1"/>
    <col min="3587" max="3587" width="12.453125" style="57" customWidth="1"/>
    <col min="3588" max="3588" width="7.1796875" style="57" customWidth="1"/>
    <col min="3589" max="3589" width="6.36328125" style="57" customWidth="1"/>
    <col min="3590" max="3590" width="6.54296875" style="57" customWidth="1"/>
    <col min="3591" max="3591" width="6.1796875" style="57" customWidth="1"/>
    <col min="3592" max="3593" width="6" style="57" customWidth="1"/>
    <col min="3594" max="3594" width="6.54296875" style="57" customWidth="1"/>
    <col min="3595" max="3595" width="6.1796875" style="57" customWidth="1"/>
    <col min="3596" max="3596" width="8.54296875" style="57" customWidth="1"/>
    <col min="3597" max="3598" width="10.1796875" style="57" customWidth="1"/>
    <col min="3599" max="3599" width="6.36328125" style="57" bestFit="1" customWidth="1"/>
    <col min="3600" max="3600" width="6.36328125" style="57" customWidth="1"/>
    <col min="3601" max="3601" width="7.1796875" style="57" customWidth="1"/>
    <col min="3602" max="3604" width="6.453125" style="57" customWidth="1"/>
    <col min="3605" max="3840" width="9" style="57"/>
    <col min="3841" max="3841" width="2.6328125" style="57" customWidth="1"/>
    <col min="3842" max="3842" width="1.90625" style="57" customWidth="1"/>
    <col min="3843" max="3843" width="12.453125" style="57" customWidth="1"/>
    <col min="3844" max="3844" width="7.1796875" style="57" customWidth="1"/>
    <col min="3845" max="3845" width="6.36328125" style="57" customWidth="1"/>
    <col min="3846" max="3846" width="6.54296875" style="57" customWidth="1"/>
    <col min="3847" max="3847" width="6.1796875" style="57" customWidth="1"/>
    <col min="3848" max="3849" width="6" style="57" customWidth="1"/>
    <col min="3850" max="3850" width="6.54296875" style="57" customWidth="1"/>
    <col min="3851" max="3851" width="6.1796875" style="57" customWidth="1"/>
    <col min="3852" max="3852" width="8.54296875" style="57" customWidth="1"/>
    <col min="3853" max="3854" width="10.1796875" style="57" customWidth="1"/>
    <col min="3855" max="3855" width="6.36328125" style="57" bestFit="1" customWidth="1"/>
    <col min="3856" max="3856" width="6.36328125" style="57" customWidth="1"/>
    <col min="3857" max="3857" width="7.1796875" style="57" customWidth="1"/>
    <col min="3858" max="3860" width="6.453125" style="57" customWidth="1"/>
    <col min="3861" max="4096" width="9" style="57"/>
    <col min="4097" max="4097" width="2.6328125" style="57" customWidth="1"/>
    <col min="4098" max="4098" width="1.90625" style="57" customWidth="1"/>
    <col min="4099" max="4099" width="12.453125" style="57" customWidth="1"/>
    <col min="4100" max="4100" width="7.1796875" style="57" customWidth="1"/>
    <col min="4101" max="4101" width="6.36328125" style="57" customWidth="1"/>
    <col min="4102" max="4102" width="6.54296875" style="57" customWidth="1"/>
    <col min="4103" max="4103" width="6.1796875" style="57" customWidth="1"/>
    <col min="4104" max="4105" width="6" style="57" customWidth="1"/>
    <col min="4106" max="4106" width="6.54296875" style="57" customWidth="1"/>
    <col min="4107" max="4107" width="6.1796875" style="57" customWidth="1"/>
    <col min="4108" max="4108" width="8.54296875" style="57" customWidth="1"/>
    <col min="4109" max="4110" width="10.1796875" style="57" customWidth="1"/>
    <col min="4111" max="4111" width="6.36328125" style="57" bestFit="1" customWidth="1"/>
    <col min="4112" max="4112" width="6.36328125" style="57" customWidth="1"/>
    <col min="4113" max="4113" width="7.1796875" style="57" customWidth="1"/>
    <col min="4114" max="4116" width="6.453125" style="57" customWidth="1"/>
    <col min="4117" max="4352" width="9" style="57"/>
    <col min="4353" max="4353" width="2.6328125" style="57" customWidth="1"/>
    <col min="4354" max="4354" width="1.90625" style="57" customWidth="1"/>
    <col min="4355" max="4355" width="12.453125" style="57" customWidth="1"/>
    <col min="4356" max="4356" width="7.1796875" style="57" customWidth="1"/>
    <col min="4357" max="4357" width="6.36328125" style="57" customWidth="1"/>
    <col min="4358" max="4358" width="6.54296875" style="57" customWidth="1"/>
    <col min="4359" max="4359" width="6.1796875" style="57" customWidth="1"/>
    <col min="4360" max="4361" width="6" style="57" customWidth="1"/>
    <col min="4362" max="4362" width="6.54296875" style="57" customWidth="1"/>
    <col min="4363" max="4363" width="6.1796875" style="57" customWidth="1"/>
    <col min="4364" max="4364" width="8.54296875" style="57" customWidth="1"/>
    <col min="4365" max="4366" width="10.1796875" style="57" customWidth="1"/>
    <col min="4367" max="4367" width="6.36328125" style="57" bestFit="1" customWidth="1"/>
    <col min="4368" max="4368" width="6.36328125" style="57" customWidth="1"/>
    <col min="4369" max="4369" width="7.1796875" style="57" customWidth="1"/>
    <col min="4370" max="4372" width="6.453125" style="57" customWidth="1"/>
    <col min="4373" max="4608" width="9" style="57"/>
    <col min="4609" max="4609" width="2.6328125" style="57" customWidth="1"/>
    <col min="4610" max="4610" width="1.90625" style="57" customWidth="1"/>
    <col min="4611" max="4611" width="12.453125" style="57" customWidth="1"/>
    <col min="4612" max="4612" width="7.1796875" style="57" customWidth="1"/>
    <col min="4613" max="4613" width="6.36328125" style="57" customWidth="1"/>
    <col min="4614" max="4614" width="6.54296875" style="57" customWidth="1"/>
    <col min="4615" max="4615" width="6.1796875" style="57" customWidth="1"/>
    <col min="4616" max="4617" width="6" style="57" customWidth="1"/>
    <col min="4618" max="4618" width="6.54296875" style="57" customWidth="1"/>
    <col min="4619" max="4619" width="6.1796875" style="57" customWidth="1"/>
    <col min="4620" max="4620" width="8.54296875" style="57" customWidth="1"/>
    <col min="4621" max="4622" width="10.1796875" style="57" customWidth="1"/>
    <col min="4623" max="4623" width="6.36328125" style="57" bestFit="1" customWidth="1"/>
    <col min="4624" max="4624" width="6.36328125" style="57" customWidth="1"/>
    <col min="4625" max="4625" width="7.1796875" style="57" customWidth="1"/>
    <col min="4626" max="4628" width="6.453125" style="57" customWidth="1"/>
    <col min="4629" max="4864" width="9" style="57"/>
    <col min="4865" max="4865" width="2.6328125" style="57" customWidth="1"/>
    <col min="4866" max="4866" width="1.90625" style="57" customWidth="1"/>
    <col min="4867" max="4867" width="12.453125" style="57" customWidth="1"/>
    <col min="4868" max="4868" width="7.1796875" style="57" customWidth="1"/>
    <col min="4869" max="4869" width="6.36328125" style="57" customWidth="1"/>
    <col min="4870" max="4870" width="6.54296875" style="57" customWidth="1"/>
    <col min="4871" max="4871" width="6.1796875" style="57" customWidth="1"/>
    <col min="4872" max="4873" width="6" style="57" customWidth="1"/>
    <col min="4874" max="4874" width="6.54296875" style="57" customWidth="1"/>
    <col min="4875" max="4875" width="6.1796875" style="57" customWidth="1"/>
    <col min="4876" max="4876" width="8.54296875" style="57" customWidth="1"/>
    <col min="4877" max="4878" width="10.1796875" style="57" customWidth="1"/>
    <col min="4879" max="4879" width="6.36328125" style="57" bestFit="1" customWidth="1"/>
    <col min="4880" max="4880" width="6.36328125" style="57" customWidth="1"/>
    <col min="4881" max="4881" width="7.1796875" style="57" customWidth="1"/>
    <col min="4882" max="4884" width="6.453125" style="57" customWidth="1"/>
    <col min="4885" max="5120" width="9" style="57"/>
    <col min="5121" max="5121" width="2.6328125" style="57" customWidth="1"/>
    <col min="5122" max="5122" width="1.90625" style="57" customWidth="1"/>
    <col min="5123" max="5123" width="12.453125" style="57" customWidth="1"/>
    <col min="5124" max="5124" width="7.1796875" style="57" customWidth="1"/>
    <col min="5125" max="5125" width="6.36328125" style="57" customWidth="1"/>
    <col min="5126" max="5126" width="6.54296875" style="57" customWidth="1"/>
    <col min="5127" max="5127" width="6.1796875" style="57" customWidth="1"/>
    <col min="5128" max="5129" width="6" style="57" customWidth="1"/>
    <col min="5130" max="5130" width="6.54296875" style="57" customWidth="1"/>
    <col min="5131" max="5131" width="6.1796875" style="57" customWidth="1"/>
    <col min="5132" max="5132" width="8.54296875" style="57" customWidth="1"/>
    <col min="5133" max="5134" width="10.1796875" style="57" customWidth="1"/>
    <col min="5135" max="5135" width="6.36328125" style="57" bestFit="1" customWidth="1"/>
    <col min="5136" max="5136" width="6.36328125" style="57" customWidth="1"/>
    <col min="5137" max="5137" width="7.1796875" style="57" customWidth="1"/>
    <col min="5138" max="5140" width="6.453125" style="57" customWidth="1"/>
    <col min="5141" max="5376" width="9" style="57"/>
    <col min="5377" max="5377" width="2.6328125" style="57" customWidth="1"/>
    <col min="5378" max="5378" width="1.90625" style="57" customWidth="1"/>
    <col min="5379" max="5379" width="12.453125" style="57" customWidth="1"/>
    <col min="5380" max="5380" width="7.1796875" style="57" customWidth="1"/>
    <col min="5381" max="5381" width="6.36328125" style="57" customWidth="1"/>
    <col min="5382" max="5382" width="6.54296875" style="57" customWidth="1"/>
    <col min="5383" max="5383" width="6.1796875" style="57" customWidth="1"/>
    <col min="5384" max="5385" width="6" style="57" customWidth="1"/>
    <col min="5386" max="5386" width="6.54296875" style="57" customWidth="1"/>
    <col min="5387" max="5387" width="6.1796875" style="57" customWidth="1"/>
    <col min="5388" max="5388" width="8.54296875" style="57" customWidth="1"/>
    <col min="5389" max="5390" width="10.1796875" style="57" customWidth="1"/>
    <col min="5391" max="5391" width="6.36328125" style="57" bestFit="1" customWidth="1"/>
    <col min="5392" max="5392" width="6.36328125" style="57" customWidth="1"/>
    <col min="5393" max="5393" width="7.1796875" style="57" customWidth="1"/>
    <col min="5394" max="5396" width="6.453125" style="57" customWidth="1"/>
    <col min="5397" max="5632" width="9" style="57"/>
    <col min="5633" max="5633" width="2.6328125" style="57" customWidth="1"/>
    <col min="5634" max="5634" width="1.90625" style="57" customWidth="1"/>
    <col min="5635" max="5635" width="12.453125" style="57" customWidth="1"/>
    <col min="5636" max="5636" width="7.1796875" style="57" customWidth="1"/>
    <col min="5637" max="5637" width="6.36328125" style="57" customWidth="1"/>
    <col min="5638" max="5638" width="6.54296875" style="57" customWidth="1"/>
    <col min="5639" max="5639" width="6.1796875" style="57" customWidth="1"/>
    <col min="5640" max="5641" width="6" style="57" customWidth="1"/>
    <col min="5642" max="5642" width="6.54296875" style="57" customWidth="1"/>
    <col min="5643" max="5643" width="6.1796875" style="57" customWidth="1"/>
    <col min="5644" max="5644" width="8.54296875" style="57" customWidth="1"/>
    <col min="5645" max="5646" width="10.1796875" style="57" customWidth="1"/>
    <col min="5647" max="5647" width="6.36328125" style="57" bestFit="1" customWidth="1"/>
    <col min="5648" max="5648" width="6.36328125" style="57" customWidth="1"/>
    <col min="5649" max="5649" width="7.1796875" style="57" customWidth="1"/>
    <col min="5650" max="5652" width="6.453125" style="57" customWidth="1"/>
    <col min="5653" max="5888" width="9" style="57"/>
    <col min="5889" max="5889" width="2.6328125" style="57" customWidth="1"/>
    <col min="5890" max="5890" width="1.90625" style="57" customWidth="1"/>
    <col min="5891" max="5891" width="12.453125" style="57" customWidth="1"/>
    <col min="5892" max="5892" width="7.1796875" style="57" customWidth="1"/>
    <col min="5893" max="5893" width="6.36328125" style="57" customWidth="1"/>
    <col min="5894" max="5894" width="6.54296875" style="57" customWidth="1"/>
    <col min="5895" max="5895" width="6.1796875" style="57" customWidth="1"/>
    <col min="5896" max="5897" width="6" style="57" customWidth="1"/>
    <col min="5898" max="5898" width="6.54296875" style="57" customWidth="1"/>
    <col min="5899" max="5899" width="6.1796875" style="57" customWidth="1"/>
    <col min="5900" max="5900" width="8.54296875" style="57" customWidth="1"/>
    <col min="5901" max="5902" width="10.1796875" style="57" customWidth="1"/>
    <col min="5903" max="5903" width="6.36328125" style="57" bestFit="1" customWidth="1"/>
    <col min="5904" max="5904" width="6.36328125" style="57" customWidth="1"/>
    <col min="5905" max="5905" width="7.1796875" style="57" customWidth="1"/>
    <col min="5906" max="5908" width="6.453125" style="57" customWidth="1"/>
    <col min="5909" max="6144" width="9" style="57"/>
    <col min="6145" max="6145" width="2.6328125" style="57" customWidth="1"/>
    <col min="6146" max="6146" width="1.90625" style="57" customWidth="1"/>
    <col min="6147" max="6147" width="12.453125" style="57" customWidth="1"/>
    <col min="6148" max="6148" width="7.1796875" style="57" customWidth="1"/>
    <col min="6149" max="6149" width="6.36328125" style="57" customWidth="1"/>
    <col min="6150" max="6150" width="6.54296875" style="57" customWidth="1"/>
    <col min="6151" max="6151" width="6.1796875" style="57" customWidth="1"/>
    <col min="6152" max="6153" width="6" style="57" customWidth="1"/>
    <col min="6154" max="6154" width="6.54296875" style="57" customWidth="1"/>
    <col min="6155" max="6155" width="6.1796875" style="57" customWidth="1"/>
    <col min="6156" max="6156" width="8.54296875" style="57" customWidth="1"/>
    <col min="6157" max="6158" width="10.1796875" style="57" customWidth="1"/>
    <col min="6159" max="6159" width="6.36328125" style="57" bestFit="1" customWidth="1"/>
    <col min="6160" max="6160" width="6.36328125" style="57" customWidth="1"/>
    <col min="6161" max="6161" width="7.1796875" style="57" customWidth="1"/>
    <col min="6162" max="6164" width="6.453125" style="57" customWidth="1"/>
    <col min="6165" max="6400" width="9" style="57"/>
    <col min="6401" max="6401" width="2.6328125" style="57" customWidth="1"/>
    <col min="6402" max="6402" width="1.90625" style="57" customWidth="1"/>
    <col min="6403" max="6403" width="12.453125" style="57" customWidth="1"/>
    <col min="6404" max="6404" width="7.1796875" style="57" customWidth="1"/>
    <col min="6405" max="6405" width="6.36328125" style="57" customWidth="1"/>
    <col min="6406" max="6406" width="6.54296875" style="57" customWidth="1"/>
    <col min="6407" max="6407" width="6.1796875" style="57" customWidth="1"/>
    <col min="6408" max="6409" width="6" style="57" customWidth="1"/>
    <col min="6410" max="6410" width="6.54296875" style="57" customWidth="1"/>
    <col min="6411" max="6411" width="6.1796875" style="57" customWidth="1"/>
    <col min="6412" max="6412" width="8.54296875" style="57" customWidth="1"/>
    <col min="6413" max="6414" width="10.1796875" style="57" customWidth="1"/>
    <col min="6415" max="6415" width="6.36328125" style="57" bestFit="1" customWidth="1"/>
    <col min="6416" max="6416" width="6.36328125" style="57" customWidth="1"/>
    <col min="6417" max="6417" width="7.1796875" style="57" customWidth="1"/>
    <col min="6418" max="6420" width="6.453125" style="57" customWidth="1"/>
    <col min="6421" max="6656" width="9" style="57"/>
    <col min="6657" max="6657" width="2.6328125" style="57" customWidth="1"/>
    <col min="6658" max="6658" width="1.90625" style="57" customWidth="1"/>
    <col min="6659" max="6659" width="12.453125" style="57" customWidth="1"/>
    <col min="6660" max="6660" width="7.1796875" style="57" customWidth="1"/>
    <col min="6661" max="6661" width="6.36328125" style="57" customWidth="1"/>
    <col min="6662" max="6662" width="6.54296875" style="57" customWidth="1"/>
    <col min="6663" max="6663" width="6.1796875" style="57" customWidth="1"/>
    <col min="6664" max="6665" width="6" style="57" customWidth="1"/>
    <col min="6666" max="6666" width="6.54296875" style="57" customWidth="1"/>
    <col min="6667" max="6667" width="6.1796875" style="57" customWidth="1"/>
    <col min="6668" max="6668" width="8.54296875" style="57" customWidth="1"/>
    <col min="6669" max="6670" width="10.1796875" style="57" customWidth="1"/>
    <col min="6671" max="6671" width="6.36328125" style="57" bestFit="1" customWidth="1"/>
    <col min="6672" max="6672" width="6.36328125" style="57" customWidth="1"/>
    <col min="6673" max="6673" width="7.1796875" style="57" customWidth="1"/>
    <col min="6674" max="6676" width="6.453125" style="57" customWidth="1"/>
    <col min="6677" max="6912" width="9" style="57"/>
    <col min="6913" max="6913" width="2.6328125" style="57" customWidth="1"/>
    <col min="6914" max="6914" width="1.90625" style="57" customWidth="1"/>
    <col min="6915" max="6915" width="12.453125" style="57" customWidth="1"/>
    <col min="6916" max="6916" width="7.1796875" style="57" customWidth="1"/>
    <col min="6917" max="6917" width="6.36328125" style="57" customWidth="1"/>
    <col min="6918" max="6918" width="6.54296875" style="57" customWidth="1"/>
    <col min="6919" max="6919" width="6.1796875" style="57" customWidth="1"/>
    <col min="6920" max="6921" width="6" style="57" customWidth="1"/>
    <col min="6922" max="6922" width="6.54296875" style="57" customWidth="1"/>
    <col min="6923" max="6923" width="6.1796875" style="57" customWidth="1"/>
    <col min="6924" max="6924" width="8.54296875" style="57" customWidth="1"/>
    <col min="6925" max="6926" width="10.1796875" style="57" customWidth="1"/>
    <col min="6927" max="6927" width="6.36328125" style="57" bestFit="1" customWidth="1"/>
    <col min="6928" max="6928" width="6.36328125" style="57" customWidth="1"/>
    <col min="6929" max="6929" width="7.1796875" style="57" customWidth="1"/>
    <col min="6930" max="6932" width="6.453125" style="57" customWidth="1"/>
    <col min="6933" max="7168" width="9" style="57"/>
    <col min="7169" max="7169" width="2.6328125" style="57" customWidth="1"/>
    <col min="7170" max="7170" width="1.90625" style="57" customWidth="1"/>
    <col min="7171" max="7171" width="12.453125" style="57" customWidth="1"/>
    <col min="7172" max="7172" width="7.1796875" style="57" customWidth="1"/>
    <col min="7173" max="7173" width="6.36328125" style="57" customWidth="1"/>
    <col min="7174" max="7174" width="6.54296875" style="57" customWidth="1"/>
    <col min="7175" max="7175" width="6.1796875" style="57" customWidth="1"/>
    <col min="7176" max="7177" width="6" style="57" customWidth="1"/>
    <col min="7178" max="7178" width="6.54296875" style="57" customWidth="1"/>
    <col min="7179" max="7179" width="6.1796875" style="57" customWidth="1"/>
    <col min="7180" max="7180" width="8.54296875" style="57" customWidth="1"/>
    <col min="7181" max="7182" width="10.1796875" style="57" customWidth="1"/>
    <col min="7183" max="7183" width="6.36328125" style="57" bestFit="1" customWidth="1"/>
    <col min="7184" max="7184" width="6.36328125" style="57" customWidth="1"/>
    <col min="7185" max="7185" width="7.1796875" style="57" customWidth="1"/>
    <col min="7186" max="7188" width="6.453125" style="57" customWidth="1"/>
    <col min="7189" max="7424" width="9" style="57"/>
    <col min="7425" max="7425" width="2.6328125" style="57" customWidth="1"/>
    <col min="7426" max="7426" width="1.90625" style="57" customWidth="1"/>
    <col min="7427" max="7427" width="12.453125" style="57" customWidth="1"/>
    <col min="7428" max="7428" width="7.1796875" style="57" customWidth="1"/>
    <col min="7429" max="7429" width="6.36328125" style="57" customWidth="1"/>
    <col min="7430" max="7430" width="6.54296875" style="57" customWidth="1"/>
    <col min="7431" max="7431" width="6.1796875" style="57" customWidth="1"/>
    <col min="7432" max="7433" width="6" style="57" customWidth="1"/>
    <col min="7434" max="7434" width="6.54296875" style="57" customWidth="1"/>
    <col min="7435" max="7435" width="6.1796875" style="57" customWidth="1"/>
    <col min="7436" max="7436" width="8.54296875" style="57" customWidth="1"/>
    <col min="7437" max="7438" width="10.1796875" style="57" customWidth="1"/>
    <col min="7439" max="7439" width="6.36328125" style="57" bestFit="1" customWidth="1"/>
    <col min="7440" max="7440" width="6.36328125" style="57" customWidth="1"/>
    <col min="7441" max="7441" width="7.1796875" style="57" customWidth="1"/>
    <col min="7442" max="7444" width="6.453125" style="57" customWidth="1"/>
    <col min="7445" max="7680" width="9" style="57"/>
    <col min="7681" max="7681" width="2.6328125" style="57" customWidth="1"/>
    <col min="7682" max="7682" width="1.90625" style="57" customWidth="1"/>
    <col min="7683" max="7683" width="12.453125" style="57" customWidth="1"/>
    <col min="7684" max="7684" width="7.1796875" style="57" customWidth="1"/>
    <col min="7685" max="7685" width="6.36328125" style="57" customWidth="1"/>
    <col min="7686" max="7686" width="6.54296875" style="57" customWidth="1"/>
    <col min="7687" max="7687" width="6.1796875" style="57" customWidth="1"/>
    <col min="7688" max="7689" width="6" style="57" customWidth="1"/>
    <col min="7690" max="7690" width="6.54296875" style="57" customWidth="1"/>
    <col min="7691" max="7691" width="6.1796875" style="57" customWidth="1"/>
    <col min="7692" max="7692" width="8.54296875" style="57" customWidth="1"/>
    <col min="7693" max="7694" width="10.1796875" style="57" customWidth="1"/>
    <col min="7695" max="7695" width="6.36328125" style="57" bestFit="1" customWidth="1"/>
    <col min="7696" max="7696" width="6.36328125" style="57" customWidth="1"/>
    <col min="7697" max="7697" width="7.1796875" style="57" customWidth="1"/>
    <col min="7698" max="7700" width="6.453125" style="57" customWidth="1"/>
    <col min="7701" max="7936" width="9" style="57"/>
    <col min="7937" max="7937" width="2.6328125" style="57" customWidth="1"/>
    <col min="7938" max="7938" width="1.90625" style="57" customWidth="1"/>
    <col min="7939" max="7939" width="12.453125" style="57" customWidth="1"/>
    <col min="7940" max="7940" width="7.1796875" style="57" customWidth="1"/>
    <col min="7941" max="7941" width="6.36328125" style="57" customWidth="1"/>
    <col min="7942" max="7942" width="6.54296875" style="57" customWidth="1"/>
    <col min="7943" max="7943" width="6.1796875" style="57" customWidth="1"/>
    <col min="7944" max="7945" width="6" style="57" customWidth="1"/>
    <col min="7946" max="7946" width="6.54296875" style="57" customWidth="1"/>
    <col min="7947" max="7947" width="6.1796875" style="57" customWidth="1"/>
    <col min="7948" max="7948" width="8.54296875" style="57" customWidth="1"/>
    <col min="7949" max="7950" width="10.1796875" style="57" customWidth="1"/>
    <col min="7951" max="7951" width="6.36328125" style="57" bestFit="1" customWidth="1"/>
    <col min="7952" max="7952" width="6.36328125" style="57" customWidth="1"/>
    <col min="7953" max="7953" width="7.1796875" style="57" customWidth="1"/>
    <col min="7954" max="7956" width="6.453125" style="57" customWidth="1"/>
    <col min="7957" max="8192" width="9" style="57"/>
    <col min="8193" max="8193" width="2.6328125" style="57" customWidth="1"/>
    <col min="8194" max="8194" width="1.90625" style="57" customWidth="1"/>
    <col min="8195" max="8195" width="12.453125" style="57" customWidth="1"/>
    <col min="8196" max="8196" width="7.1796875" style="57" customWidth="1"/>
    <col min="8197" max="8197" width="6.36328125" style="57" customWidth="1"/>
    <col min="8198" max="8198" width="6.54296875" style="57" customWidth="1"/>
    <col min="8199" max="8199" width="6.1796875" style="57" customWidth="1"/>
    <col min="8200" max="8201" width="6" style="57" customWidth="1"/>
    <col min="8202" max="8202" width="6.54296875" style="57" customWidth="1"/>
    <col min="8203" max="8203" width="6.1796875" style="57" customWidth="1"/>
    <col min="8204" max="8204" width="8.54296875" style="57" customWidth="1"/>
    <col min="8205" max="8206" width="10.1796875" style="57" customWidth="1"/>
    <col min="8207" max="8207" width="6.36328125" style="57" bestFit="1" customWidth="1"/>
    <col min="8208" max="8208" width="6.36328125" style="57" customWidth="1"/>
    <col min="8209" max="8209" width="7.1796875" style="57" customWidth="1"/>
    <col min="8210" max="8212" width="6.453125" style="57" customWidth="1"/>
    <col min="8213" max="8448" width="9" style="57"/>
    <col min="8449" max="8449" width="2.6328125" style="57" customWidth="1"/>
    <col min="8450" max="8450" width="1.90625" style="57" customWidth="1"/>
    <col min="8451" max="8451" width="12.453125" style="57" customWidth="1"/>
    <col min="8452" max="8452" width="7.1796875" style="57" customWidth="1"/>
    <col min="8453" max="8453" width="6.36328125" style="57" customWidth="1"/>
    <col min="8454" max="8454" width="6.54296875" style="57" customWidth="1"/>
    <col min="8455" max="8455" width="6.1796875" style="57" customWidth="1"/>
    <col min="8456" max="8457" width="6" style="57" customWidth="1"/>
    <col min="8458" max="8458" width="6.54296875" style="57" customWidth="1"/>
    <col min="8459" max="8459" width="6.1796875" style="57" customWidth="1"/>
    <col min="8460" max="8460" width="8.54296875" style="57" customWidth="1"/>
    <col min="8461" max="8462" width="10.1796875" style="57" customWidth="1"/>
    <col min="8463" max="8463" width="6.36328125" style="57" bestFit="1" customWidth="1"/>
    <col min="8464" max="8464" width="6.36328125" style="57" customWidth="1"/>
    <col min="8465" max="8465" width="7.1796875" style="57" customWidth="1"/>
    <col min="8466" max="8468" width="6.453125" style="57" customWidth="1"/>
    <col min="8469" max="8704" width="9" style="57"/>
    <col min="8705" max="8705" width="2.6328125" style="57" customWidth="1"/>
    <col min="8706" max="8706" width="1.90625" style="57" customWidth="1"/>
    <col min="8707" max="8707" width="12.453125" style="57" customWidth="1"/>
    <col min="8708" max="8708" width="7.1796875" style="57" customWidth="1"/>
    <col min="8709" max="8709" width="6.36328125" style="57" customWidth="1"/>
    <col min="8710" max="8710" width="6.54296875" style="57" customWidth="1"/>
    <col min="8711" max="8711" width="6.1796875" style="57" customWidth="1"/>
    <col min="8712" max="8713" width="6" style="57" customWidth="1"/>
    <col min="8714" max="8714" width="6.54296875" style="57" customWidth="1"/>
    <col min="8715" max="8715" width="6.1796875" style="57" customWidth="1"/>
    <col min="8716" max="8716" width="8.54296875" style="57" customWidth="1"/>
    <col min="8717" max="8718" width="10.1796875" style="57" customWidth="1"/>
    <col min="8719" max="8719" width="6.36328125" style="57" bestFit="1" customWidth="1"/>
    <col min="8720" max="8720" width="6.36328125" style="57" customWidth="1"/>
    <col min="8721" max="8721" width="7.1796875" style="57" customWidth="1"/>
    <col min="8722" max="8724" width="6.453125" style="57" customWidth="1"/>
    <col min="8725" max="8960" width="9" style="57"/>
    <col min="8961" max="8961" width="2.6328125" style="57" customWidth="1"/>
    <col min="8962" max="8962" width="1.90625" style="57" customWidth="1"/>
    <col min="8963" max="8963" width="12.453125" style="57" customWidth="1"/>
    <col min="8964" max="8964" width="7.1796875" style="57" customWidth="1"/>
    <col min="8965" max="8965" width="6.36328125" style="57" customWidth="1"/>
    <col min="8966" max="8966" width="6.54296875" style="57" customWidth="1"/>
    <col min="8967" max="8967" width="6.1796875" style="57" customWidth="1"/>
    <col min="8968" max="8969" width="6" style="57" customWidth="1"/>
    <col min="8970" max="8970" width="6.54296875" style="57" customWidth="1"/>
    <col min="8971" max="8971" width="6.1796875" style="57" customWidth="1"/>
    <col min="8972" max="8972" width="8.54296875" style="57" customWidth="1"/>
    <col min="8973" max="8974" width="10.1796875" style="57" customWidth="1"/>
    <col min="8975" max="8975" width="6.36328125" style="57" bestFit="1" customWidth="1"/>
    <col min="8976" max="8976" width="6.36328125" style="57" customWidth="1"/>
    <col min="8977" max="8977" width="7.1796875" style="57" customWidth="1"/>
    <col min="8978" max="8980" width="6.453125" style="57" customWidth="1"/>
    <col min="8981" max="9216" width="9" style="57"/>
    <col min="9217" max="9217" width="2.6328125" style="57" customWidth="1"/>
    <col min="9218" max="9218" width="1.90625" style="57" customWidth="1"/>
    <col min="9219" max="9219" width="12.453125" style="57" customWidth="1"/>
    <col min="9220" max="9220" width="7.1796875" style="57" customWidth="1"/>
    <col min="9221" max="9221" width="6.36328125" style="57" customWidth="1"/>
    <col min="9222" max="9222" width="6.54296875" style="57" customWidth="1"/>
    <col min="9223" max="9223" width="6.1796875" style="57" customWidth="1"/>
    <col min="9224" max="9225" width="6" style="57" customWidth="1"/>
    <col min="9226" max="9226" width="6.54296875" style="57" customWidth="1"/>
    <col min="9227" max="9227" width="6.1796875" style="57" customWidth="1"/>
    <col min="9228" max="9228" width="8.54296875" style="57" customWidth="1"/>
    <col min="9229" max="9230" width="10.1796875" style="57" customWidth="1"/>
    <col min="9231" max="9231" width="6.36328125" style="57" bestFit="1" customWidth="1"/>
    <col min="9232" max="9232" width="6.36328125" style="57" customWidth="1"/>
    <col min="9233" max="9233" width="7.1796875" style="57" customWidth="1"/>
    <col min="9234" max="9236" width="6.453125" style="57" customWidth="1"/>
    <col min="9237" max="9472" width="9" style="57"/>
    <col min="9473" max="9473" width="2.6328125" style="57" customWidth="1"/>
    <col min="9474" max="9474" width="1.90625" style="57" customWidth="1"/>
    <col min="9475" max="9475" width="12.453125" style="57" customWidth="1"/>
    <col min="9476" max="9476" width="7.1796875" style="57" customWidth="1"/>
    <col min="9477" max="9477" width="6.36328125" style="57" customWidth="1"/>
    <col min="9478" max="9478" width="6.54296875" style="57" customWidth="1"/>
    <col min="9479" max="9479" width="6.1796875" style="57" customWidth="1"/>
    <col min="9480" max="9481" width="6" style="57" customWidth="1"/>
    <col min="9482" max="9482" width="6.54296875" style="57" customWidth="1"/>
    <col min="9483" max="9483" width="6.1796875" style="57" customWidth="1"/>
    <col min="9484" max="9484" width="8.54296875" style="57" customWidth="1"/>
    <col min="9485" max="9486" width="10.1796875" style="57" customWidth="1"/>
    <col min="9487" max="9487" width="6.36328125" style="57" bestFit="1" customWidth="1"/>
    <col min="9488" max="9488" width="6.36328125" style="57" customWidth="1"/>
    <col min="9489" max="9489" width="7.1796875" style="57" customWidth="1"/>
    <col min="9490" max="9492" width="6.453125" style="57" customWidth="1"/>
    <col min="9493" max="9728" width="9" style="57"/>
    <col min="9729" max="9729" width="2.6328125" style="57" customWidth="1"/>
    <col min="9730" max="9730" width="1.90625" style="57" customWidth="1"/>
    <col min="9731" max="9731" width="12.453125" style="57" customWidth="1"/>
    <col min="9732" max="9732" width="7.1796875" style="57" customWidth="1"/>
    <col min="9733" max="9733" width="6.36328125" style="57" customWidth="1"/>
    <col min="9734" max="9734" width="6.54296875" style="57" customWidth="1"/>
    <col min="9735" max="9735" width="6.1796875" style="57" customWidth="1"/>
    <col min="9736" max="9737" width="6" style="57" customWidth="1"/>
    <col min="9738" max="9738" width="6.54296875" style="57" customWidth="1"/>
    <col min="9739" max="9739" width="6.1796875" style="57" customWidth="1"/>
    <col min="9740" max="9740" width="8.54296875" style="57" customWidth="1"/>
    <col min="9741" max="9742" width="10.1796875" style="57" customWidth="1"/>
    <col min="9743" max="9743" width="6.36328125" style="57" bestFit="1" customWidth="1"/>
    <col min="9744" max="9744" width="6.36328125" style="57" customWidth="1"/>
    <col min="9745" max="9745" width="7.1796875" style="57" customWidth="1"/>
    <col min="9746" max="9748" width="6.453125" style="57" customWidth="1"/>
    <col min="9749" max="9984" width="9" style="57"/>
    <col min="9985" max="9985" width="2.6328125" style="57" customWidth="1"/>
    <col min="9986" max="9986" width="1.90625" style="57" customWidth="1"/>
    <col min="9987" max="9987" width="12.453125" style="57" customWidth="1"/>
    <col min="9988" max="9988" width="7.1796875" style="57" customWidth="1"/>
    <col min="9989" max="9989" width="6.36328125" style="57" customWidth="1"/>
    <col min="9990" max="9990" width="6.54296875" style="57" customWidth="1"/>
    <col min="9991" max="9991" width="6.1796875" style="57" customWidth="1"/>
    <col min="9992" max="9993" width="6" style="57" customWidth="1"/>
    <col min="9994" max="9994" width="6.54296875" style="57" customWidth="1"/>
    <col min="9995" max="9995" width="6.1796875" style="57" customWidth="1"/>
    <col min="9996" max="9996" width="8.54296875" style="57" customWidth="1"/>
    <col min="9997" max="9998" width="10.1796875" style="57" customWidth="1"/>
    <col min="9999" max="9999" width="6.36328125" style="57" bestFit="1" customWidth="1"/>
    <col min="10000" max="10000" width="6.36328125" style="57" customWidth="1"/>
    <col min="10001" max="10001" width="7.1796875" style="57" customWidth="1"/>
    <col min="10002" max="10004" width="6.453125" style="57" customWidth="1"/>
    <col min="10005" max="10240" width="9" style="57"/>
    <col min="10241" max="10241" width="2.6328125" style="57" customWidth="1"/>
    <col min="10242" max="10242" width="1.90625" style="57" customWidth="1"/>
    <col min="10243" max="10243" width="12.453125" style="57" customWidth="1"/>
    <col min="10244" max="10244" width="7.1796875" style="57" customWidth="1"/>
    <col min="10245" max="10245" width="6.36328125" style="57" customWidth="1"/>
    <col min="10246" max="10246" width="6.54296875" style="57" customWidth="1"/>
    <col min="10247" max="10247" width="6.1796875" style="57" customWidth="1"/>
    <col min="10248" max="10249" width="6" style="57" customWidth="1"/>
    <col min="10250" max="10250" width="6.54296875" style="57" customWidth="1"/>
    <col min="10251" max="10251" width="6.1796875" style="57" customWidth="1"/>
    <col min="10252" max="10252" width="8.54296875" style="57" customWidth="1"/>
    <col min="10253" max="10254" width="10.1796875" style="57" customWidth="1"/>
    <col min="10255" max="10255" width="6.36328125" style="57" bestFit="1" customWidth="1"/>
    <col min="10256" max="10256" width="6.36328125" style="57" customWidth="1"/>
    <col min="10257" max="10257" width="7.1796875" style="57" customWidth="1"/>
    <col min="10258" max="10260" width="6.453125" style="57" customWidth="1"/>
    <col min="10261" max="10496" width="9" style="57"/>
    <col min="10497" max="10497" width="2.6328125" style="57" customWidth="1"/>
    <col min="10498" max="10498" width="1.90625" style="57" customWidth="1"/>
    <col min="10499" max="10499" width="12.453125" style="57" customWidth="1"/>
    <col min="10500" max="10500" width="7.1796875" style="57" customWidth="1"/>
    <col min="10501" max="10501" width="6.36328125" style="57" customWidth="1"/>
    <col min="10502" max="10502" width="6.54296875" style="57" customWidth="1"/>
    <col min="10503" max="10503" width="6.1796875" style="57" customWidth="1"/>
    <col min="10504" max="10505" width="6" style="57" customWidth="1"/>
    <col min="10506" max="10506" width="6.54296875" style="57" customWidth="1"/>
    <col min="10507" max="10507" width="6.1796875" style="57" customWidth="1"/>
    <col min="10508" max="10508" width="8.54296875" style="57" customWidth="1"/>
    <col min="10509" max="10510" width="10.1796875" style="57" customWidth="1"/>
    <col min="10511" max="10511" width="6.36328125" style="57" bestFit="1" customWidth="1"/>
    <col min="10512" max="10512" width="6.36328125" style="57" customWidth="1"/>
    <col min="10513" max="10513" width="7.1796875" style="57" customWidth="1"/>
    <col min="10514" max="10516" width="6.453125" style="57" customWidth="1"/>
    <col min="10517" max="10752" width="9" style="57"/>
    <col min="10753" max="10753" width="2.6328125" style="57" customWidth="1"/>
    <col min="10754" max="10754" width="1.90625" style="57" customWidth="1"/>
    <col min="10755" max="10755" width="12.453125" style="57" customWidth="1"/>
    <col min="10756" max="10756" width="7.1796875" style="57" customWidth="1"/>
    <col min="10757" max="10757" width="6.36328125" style="57" customWidth="1"/>
    <col min="10758" max="10758" width="6.54296875" style="57" customWidth="1"/>
    <col min="10759" max="10759" width="6.1796875" style="57" customWidth="1"/>
    <col min="10760" max="10761" width="6" style="57" customWidth="1"/>
    <col min="10762" max="10762" width="6.54296875" style="57" customWidth="1"/>
    <col min="10763" max="10763" width="6.1796875" style="57" customWidth="1"/>
    <col min="10764" max="10764" width="8.54296875" style="57" customWidth="1"/>
    <col min="10765" max="10766" width="10.1796875" style="57" customWidth="1"/>
    <col min="10767" max="10767" width="6.36328125" style="57" bestFit="1" customWidth="1"/>
    <col min="10768" max="10768" width="6.36328125" style="57" customWidth="1"/>
    <col min="10769" max="10769" width="7.1796875" style="57" customWidth="1"/>
    <col min="10770" max="10772" width="6.453125" style="57" customWidth="1"/>
    <col min="10773" max="11008" width="9" style="57"/>
    <col min="11009" max="11009" width="2.6328125" style="57" customWidth="1"/>
    <col min="11010" max="11010" width="1.90625" style="57" customWidth="1"/>
    <col min="11011" max="11011" width="12.453125" style="57" customWidth="1"/>
    <col min="11012" max="11012" width="7.1796875" style="57" customWidth="1"/>
    <col min="11013" max="11013" width="6.36328125" style="57" customWidth="1"/>
    <col min="11014" max="11014" width="6.54296875" style="57" customWidth="1"/>
    <col min="11015" max="11015" width="6.1796875" style="57" customWidth="1"/>
    <col min="11016" max="11017" width="6" style="57" customWidth="1"/>
    <col min="11018" max="11018" width="6.54296875" style="57" customWidth="1"/>
    <col min="11019" max="11019" width="6.1796875" style="57" customWidth="1"/>
    <col min="11020" max="11020" width="8.54296875" style="57" customWidth="1"/>
    <col min="11021" max="11022" width="10.1796875" style="57" customWidth="1"/>
    <col min="11023" max="11023" width="6.36328125" style="57" bestFit="1" customWidth="1"/>
    <col min="11024" max="11024" width="6.36328125" style="57" customWidth="1"/>
    <col min="11025" max="11025" width="7.1796875" style="57" customWidth="1"/>
    <col min="11026" max="11028" width="6.453125" style="57" customWidth="1"/>
    <col min="11029" max="11264" width="9" style="57"/>
    <col min="11265" max="11265" width="2.6328125" style="57" customWidth="1"/>
    <col min="11266" max="11266" width="1.90625" style="57" customWidth="1"/>
    <col min="11267" max="11267" width="12.453125" style="57" customWidth="1"/>
    <col min="11268" max="11268" width="7.1796875" style="57" customWidth="1"/>
    <col min="11269" max="11269" width="6.36328125" style="57" customWidth="1"/>
    <col min="11270" max="11270" width="6.54296875" style="57" customWidth="1"/>
    <col min="11271" max="11271" width="6.1796875" style="57" customWidth="1"/>
    <col min="11272" max="11273" width="6" style="57" customWidth="1"/>
    <col min="11274" max="11274" width="6.54296875" style="57" customWidth="1"/>
    <col min="11275" max="11275" width="6.1796875" style="57" customWidth="1"/>
    <col min="11276" max="11276" width="8.54296875" style="57" customWidth="1"/>
    <col min="11277" max="11278" width="10.1796875" style="57" customWidth="1"/>
    <col min="11279" max="11279" width="6.36328125" style="57" bestFit="1" customWidth="1"/>
    <col min="11280" max="11280" width="6.36328125" style="57" customWidth="1"/>
    <col min="11281" max="11281" width="7.1796875" style="57" customWidth="1"/>
    <col min="11282" max="11284" width="6.453125" style="57" customWidth="1"/>
    <col min="11285" max="11520" width="9" style="57"/>
    <col min="11521" max="11521" width="2.6328125" style="57" customWidth="1"/>
    <col min="11522" max="11522" width="1.90625" style="57" customWidth="1"/>
    <col min="11523" max="11523" width="12.453125" style="57" customWidth="1"/>
    <col min="11524" max="11524" width="7.1796875" style="57" customWidth="1"/>
    <col min="11525" max="11525" width="6.36328125" style="57" customWidth="1"/>
    <col min="11526" max="11526" width="6.54296875" style="57" customWidth="1"/>
    <col min="11527" max="11527" width="6.1796875" style="57" customWidth="1"/>
    <col min="11528" max="11529" width="6" style="57" customWidth="1"/>
    <col min="11530" max="11530" width="6.54296875" style="57" customWidth="1"/>
    <col min="11531" max="11531" width="6.1796875" style="57" customWidth="1"/>
    <col min="11532" max="11532" width="8.54296875" style="57" customWidth="1"/>
    <col min="11533" max="11534" width="10.1796875" style="57" customWidth="1"/>
    <col min="11535" max="11535" width="6.36328125" style="57" bestFit="1" customWidth="1"/>
    <col min="11536" max="11536" width="6.36328125" style="57" customWidth="1"/>
    <col min="11537" max="11537" width="7.1796875" style="57" customWidth="1"/>
    <col min="11538" max="11540" width="6.453125" style="57" customWidth="1"/>
    <col min="11541" max="11776" width="9" style="57"/>
    <col min="11777" max="11777" width="2.6328125" style="57" customWidth="1"/>
    <col min="11778" max="11778" width="1.90625" style="57" customWidth="1"/>
    <col min="11779" max="11779" width="12.453125" style="57" customWidth="1"/>
    <col min="11780" max="11780" width="7.1796875" style="57" customWidth="1"/>
    <col min="11781" max="11781" width="6.36328125" style="57" customWidth="1"/>
    <col min="11782" max="11782" width="6.54296875" style="57" customWidth="1"/>
    <col min="11783" max="11783" width="6.1796875" style="57" customWidth="1"/>
    <col min="11784" max="11785" width="6" style="57" customWidth="1"/>
    <col min="11786" max="11786" width="6.54296875" style="57" customWidth="1"/>
    <col min="11787" max="11787" width="6.1796875" style="57" customWidth="1"/>
    <col min="11788" max="11788" width="8.54296875" style="57" customWidth="1"/>
    <col min="11789" max="11790" width="10.1796875" style="57" customWidth="1"/>
    <col min="11791" max="11791" width="6.36328125" style="57" bestFit="1" customWidth="1"/>
    <col min="11792" max="11792" width="6.36328125" style="57" customWidth="1"/>
    <col min="11793" max="11793" width="7.1796875" style="57" customWidth="1"/>
    <col min="11794" max="11796" width="6.453125" style="57" customWidth="1"/>
    <col min="11797" max="12032" width="9" style="57"/>
    <col min="12033" max="12033" width="2.6328125" style="57" customWidth="1"/>
    <col min="12034" max="12034" width="1.90625" style="57" customWidth="1"/>
    <col min="12035" max="12035" width="12.453125" style="57" customWidth="1"/>
    <col min="12036" max="12036" width="7.1796875" style="57" customWidth="1"/>
    <col min="12037" max="12037" width="6.36328125" style="57" customWidth="1"/>
    <col min="12038" max="12038" width="6.54296875" style="57" customWidth="1"/>
    <col min="12039" max="12039" width="6.1796875" style="57" customWidth="1"/>
    <col min="12040" max="12041" width="6" style="57" customWidth="1"/>
    <col min="12042" max="12042" width="6.54296875" style="57" customWidth="1"/>
    <col min="12043" max="12043" width="6.1796875" style="57" customWidth="1"/>
    <col min="12044" max="12044" width="8.54296875" style="57" customWidth="1"/>
    <col min="12045" max="12046" width="10.1796875" style="57" customWidth="1"/>
    <col min="12047" max="12047" width="6.36328125" style="57" bestFit="1" customWidth="1"/>
    <col min="12048" max="12048" width="6.36328125" style="57" customWidth="1"/>
    <col min="12049" max="12049" width="7.1796875" style="57" customWidth="1"/>
    <col min="12050" max="12052" width="6.453125" style="57" customWidth="1"/>
    <col min="12053" max="12288" width="9" style="57"/>
    <col min="12289" max="12289" width="2.6328125" style="57" customWidth="1"/>
    <col min="12290" max="12290" width="1.90625" style="57" customWidth="1"/>
    <col min="12291" max="12291" width="12.453125" style="57" customWidth="1"/>
    <col min="12292" max="12292" width="7.1796875" style="57" customWidth="1"/>
    <col min="12293" max="12293" width="6.36328125" style="57" customWidth="1"/>
    <col min="12294" max="12294" width="6.54296875" style="57" customWidth="1"/>
    <col min="12295" max="12295" width="6.1796875" style="57" customWidth="1"/>
    <col min="12296" max="12297" width="6" style="57" customWidth="1"/>
    <col min="12298" max="12298" width="6.54296875" style="57" customWidth="1"/>
    <col min="12299" max="12299" width="6.1796875" style="57" customWidth="1"/>
    <col min="12300" max="12300" width="8.54296875" style="57" customWidth="1"/>
    <col min="12301" max="12302" width="10.1796875" style="57" customWidth="1"/>
    <col min="12303" max="12303" width="6.36328125" style="57" bestFit="1" customWidth="1"/>
    <col min="12304" max="12304" width="6.36328125" style="57" customWidth="1"/>
    <col min="12305" max="12305" width="7.1796875" style="57" customWidth="1"/>
    <col min="12306" max="12308" width="6.453125" style="57" customWidth="1"/>
    <col min="12309" max="12544" width="9" style="57"/>
    <col min="12545" max="12545" width="2.6328125" style="57" customWidth="1"/>
    <col min="12546" max="12546" width="1.90625" style="57" customWidth="1"/>
    <col min="12547" max="12547" width="12.453125" style="57" customWidth="1"/>
    <col min="12548" max="12548" width="7.1796875" style="57" customWidth="1"/>
    <col min="12549" max="12549" width="6.36328125" style="57" customWidth="1"/>
    <col min="12550" max="12550" width="6.54296875" style="57" customWidth="1"/>
    <col min="12551" max="12551" width="6.1796875" style="57" customWidth="1"/>
    <col min="12552" max="12553" width="6" style="57" customWidth="1"/>
    <col min="12554" max="12554" width="6.54296875" style="57" customWidth="1"/>
    <col min="12555" max="12555" width="6.1796875" style="57" customWidth="1"/>
    <col min="12556" max="12556" width="8.54296875" style="57" customWidth="1"/>
    <col min="12557" max="12558" width="10.1796875" style="57" customWidth="1"/>
    <col min="12559" max="12559" width="6.36328125" style="57" bestFit="1" customWidth="1"/>
    <col min="12560" max="12560" width="6.36328125" style="57" customWidth="1"/>
    <col min="12561" max="12561" width="7.1796875" style="57" customWidth="1"/>
    <col min="12562" max="12564" width="6.453125" style="57" customWidth="1"/>
    <col min="12565" max="12800" width="9" style="57"/>
    <col min="12801" max="12801" width="2.6328125" style="57" customWidth="1"/>
    <col min="12802" max="12802" width="1.90625" style="57" customWidth="1"/>
    <col min="12803" max="12803" width="12.453125" style="57" customWidth="1"/>
    <col min="12804" max="12804" width="7.1796875" style="57" customWidth="1"/>
    <col min="12805" max="12805" width="6.36328125" style="57" customWidth="1"/>
    <col min="12806" max="12806" width="6.54296875" style="57" customWidth="1"/>
    <col min="12807" max="12807" width="6.1796875" style="57" customWidth="1"/>
    <col min="12808" max="12809" width="6" style="57" customWidth="1"/>
    <col min="12810" max="12810" width="6.54296875" style="57" customWidth="1"/>
    <col min="12811" max="12811" width="6.1796875" style="57" customWidth="1"/>
    <col min="12812" max="12812" width="8.54296875" style="57" customWidth="1"/>
    <col min="12813" max="12814" width="10.1796875" style="57" customWidth="1"/>
    <col min="12815" max="12815" width="6.36328125" style="57" bestFit="1" customWidth="1"/>
    <col min="12816" max="12816" width="6.36328125" style="57" customWidth="1"/>
    <col min="12817" max="12817" width="7.1796875" style="57" customWidth="1"/>
    <col min="12818" max="12820" width="6.453125" style="57" customWidth="1"/>
    <col min="12821" max="13056" width="9" style="57"/>
    <col min="13057" max="13057" width="2.6328125" style="57" customWidth="1"/>
    <col min="13058" max="13058" width="1.90625" style="57" customWidth="1"/>
    <col min="13059" max="13059" width="12.453125" style="57" customWidth="1"/>
    <col min="13060" max="13060" width="7.1796875" style="57" customWidth="1"/>
    <col min="13061" max="13061" width="6.36328125" style="57" customWidth="1"/>
    <col min="13062" max="13062" width="6.54296875" style="57" customWidth="1"/>
    <col min="13063" max="13063" width="6.1796875" style="57" customWidth="1"/>
    <col min="13064" max="13065" width="6" style="57" customWidth="1"/>
    <col min="13066" max="13066" width="6.54296875" style="57" customWidth="1"/>
    <col min="13067" max="13067" width="6.1796875" style="57" customWidth="1"/>
    <col min="13068" max="13068" width="8.54296875" style="57" customWidth="1"/>
    <col min="13069" max="13070" width="10.1796875" style="57" customWidth="1"/>
    <col min="13071" max="13071" width="6.36328125" style="57" bestFit="1" customWidth="1"/>
    <col min="13072" max="13072" width="6.36328125" style="57" customWidth="1"/>
    <col min="13073" max="13073" width="7.1796875" style="57" customWidth="1"/>
    <col min="13074" max="13076" width="6.453125" style="57" customWidth="1"/>
    <col min="13077" max="13312" width="9" style="57"/>
    <col min="13313" max="13313" width="2.6328125" style="57" customWidth="1"/>
    <col min="13314" max="13314" width="1.90625" style="57" customWidth="1"/>
    <col min="13315" max="13315" width="12.453125" style="57" customWidth="1"/>
    <col min="13316" max="13316" width="7.1796875" style="57" customWidth="1"/>
    <col min="13317" max="13317" width="6.36328125" style="57" customWidth="1"/>
    <col min="13318" max="13318" width="6.54296875" style="57" customWidth="1"/>
    <col min="13319" max="13319" width="6.1796875" style="57" customWidth="1"/>
    <col min="13320" max="13321" width="6" style="57" customWidth="1"/>
    <col min="13322" max="13322" width="6.54296875" style="57" customWidth="1"/>
    <col min="13323" max="13323" width="6.1796875" style="57" customWidth="1"/>
    <col min="13324" max="13324" width="8.54296875" style="57" customWidth="1"/>
    <col min="13325" max="13326" width="10.1796875" style="57" customWidth="1"/>
    <col min="13327" max="13327" width="6.36328125" style="57" bestFit="1" customWidth="1"/>
    <col min="13328" max="13328" width="6.36328125" style="57" customWidth="1"/>
    <col min="13329" max="13329" width="7.1796875" style="57" customWidth="1"/>
    <col min="13330" max="13332" width="6.453125" style="57" customWidth="1"/>
    <col min="13333" max="13568" width="9" style="57"/>
    <col min="13569" max="13569" width="2.6328125" style="57" customWidth="1"/>
    <col min="13570" max="13570" width="1.90625" style="57" customWidth="1"/>
    <col min="13571" max="13571" width="12.453125" style="57" customWidth="1"/>
    <col min="13572" max="13572" width="7.1796875" style="57" customWidth="1"/>
    <col min="13573" max="13573" width="6.36328125" style="57" customWidth="1"/>
    <col min="13574" max="13574" width="6.54296875" style="57" customWidth="1"/>
    <col min="13575" max="13575" width="6.1796875" style="57" customWidth="1"/>
    <col min="13576" max="13577" width="6" style="57" customWidth="1"/>
    <col min="13578" max="13578" width="6.54296875" style="57" customWidth="1"/>
    <col min="13579" max="13579" width="6.1796875" style="57" customWidth="1"/>
    <col min="13580" max="13580" width="8.54296875" style="57" customWidth="1"/>
    <col min="13581" max="13582" width="10.1796875" style="57" customWidth="1"/>
    <col min="13583" max="13583" width="6.36328125" style="57" bestFit="1" customWidth="1"/>
    <col min="13584" max="13584" width="6.36328125" style="57" customWidth="1"/>
    <col min="13585" max="13585" width="7.1796875" style="57" customWidth="1"/>
    <col min="13586" max="13588" width="6.453125" style="57" customWidth="1"/>
    <col min="13589" max="13824" width="9" style="57"/>
    <col min="13825" max="13825" width="2.6328125" style="57" customWidth="1"/>
    <col min="13826" max="13826" width="1.90625" style="57" customWidth="1"/>
    <col min="13827" max="13827" width="12.453125" style="57" customWidth="1"/>
    <col min="13828" max="13828" width="7.1796875" style="57" customWidth="1"/>
    <col min="13829" max="13829" width="6.36328125" style="57" customWidth="1"/>
    <col min="13830" max="13830" width="6.54296875" style="57" customWidth="1"/>
    <col min="13831" max="13831" width="6.1796875" style="57" customWidth="1"/>
    <col min="13832" max="13833" width="6" style="57" customWidth="1"/>
    <col min="13834" max="13834" width="6.54296875" style="57" customWidth="1"/>
    <col min="13835" max="13835" width="6.1796875" style="57" customWidth="1"/>
    <col min="13836" max="13836" width="8.54296875" style="57" customWidth="1"/>
    <col min="13837" max="13838" width="10.1796875" style="57" customWidth="1"/>
    <col min="13839" max="13839" width="6.36328125" style="57" bestFit="1" customWidth="1"/>
    <col min="13840" max="13840" width="6.36328125" style="57" customWidth="1"/>
    <col min="13841" max="13841" width="7.1796875" style="57" customWidth="1"/>
    <col min="13842" max="13844" width="6.453125" style="57" customWidth="1"/>
    <col min="13845" max="14080" width="9" style="57"/>
    <col min="14081" max="14081" width="2.6328125" style="57" customWidth="1"/>
    <col min="14082" max="14082" width="1.90625" style="57" customWidth="1"/>
    <col min="14083" max="14083" width="12.453125" style="57" customWidth="1"/>
    <col min="14084" max="14084" width="7.1796875" style="57" customWidth="1"/>
    <col min="14085" max="14085" width="6.36328125" style="57" customWidth="1"/>
    <col min="14086" max="14086" width="6.54296875" style="57" customWidth="1"/>
    <col min="14087" max="14087" width="6.1796875" style="57" customWidth="1"/>
    <col min="14088" max="14089" width="6" style="57" customWidth="1"/>
    <col min="14090" max="14090" width="6.54296875" style="57" customWidth="1"/>
    <col min="14091" max="14091" width="6.1796875" style="57" customWidth="1"/>
    <col min="14092" max="14092" width="8.54296875" style="57" customWidth="1"/>
    <col min="14093" max="14094" width="10.1796875" style="57" customWidth="1"/>
    <col min="14095" max="14095" width="6.36328125" style="57" bestFit="1" customWidth="1"/>
    <col min="14096" max="14096" width="6.36328125" style="57" customWidth="1"/>
    <col min="14097" max="14097" width="7.1796875" style="57" customWidth="1"/>
    <col min="14098" max="14100" width="6.453125" style="57" customWidth="1"/>
    <col min="14101" max="14336" width="9" style="57"/>
    <col min="14337" max="14337" width="2.6328125" style="57" customWidth="1"/>
    <col min="14338" max="14338" width="1.90625" style="57" customWidth="1"/>
    <col min="14339" max="14339" width="12.453125" style="57" customWidth="1"/>
    <col min="14340" max="14340" width="7.1796875" style="57" customWidth="1"/>
    <col min="14341" max="14341" width="6.36328125" style="57" customWidth="1"/>
    <col min="14342" max="14342" width="6.54296875" style="57" customWidth="1"/>
    <col min="14343" max="14343" width="6.1796875" style="57" customWidth="1"/>
    <col min="14344" max="14345" width="6" style="57" customWidth="1"/>
    <col min="14346" max="14346" width="6.54296875" style="57" customWidth="1"/>
    <col min="14347" max="14347" width="6.1796875" style="57" customWidth="1"/>
    <col min="14348" max="14348" width="8.54296875" style="57" customWidth="1"/>
    <col min="14349" max="14350" width="10.1796875" style="57" customWidth="1"/>
    <col min="14351" max="14351" width="6.36328125" style="57" bestFit="1" customWidth="1"/>
    <col min="14352" max="14352" width="6.36328125" style="57" customWidth="1"/>
    <col min="14353" max="14353" width="7.1796875" style="57" customWidth="1"/>
    <col min="14354" max="14356" width="6.453125" style="57" customWidth="1"/>
    <col min="14357" max="14592" width="9" style="57"/>
    <col min="14593" max="14593" width="2.6328125" style="57" customWidth="1"/>
    <col min="14594" max="14594" width="1.90625" style="57" customWidth="1"/>
    <col min="14595" max="14595" width="12.453125" style="57" customWidth="1"/>
    <col min="14596" max="14596" width="7.1796875" style="57" customWidth="1"/>
    <col min="14597" max="14597" width="6.36328125" style="57" customWidth="1"/>
    <col min="14598" max="14598" width="6.54296875" style="57" customWidth="1"/>
    <col min="14599" max="14599" width="6.1796875" style="57" customWidth="1"/>
    <col min="14600" max="14601" width="6" style="57" customWidth="1"/>
    <col min="14602" max="14602" width="6.54296875" style="57" customWidth="1"/>
    <col min="14603" max="14603" width="6.1796875" style="57" customWidth="1"/>
    <col min="14604" max="14604" width="8.54296875" style="57" customWidth="1"/>
    <col min="14605" max="14606" width="10.1796875" style="57" customWidth="1"/>
    <col min="14607" max="14607" width="6.36328125" style="57" bestFit="1" customWidth="1"/>
    <col min="14608" max="14608" width="6.36328125" style="57" customWidth="1"/>
    <col min="14609" max="14609" width="7.1796875" style="57" customWidth="1"/>
    <col min="14610" max="14612" width="6.453125" style="57" customWidth="1"/>
    <col min="14613" max="14848" width="9" style="57"/>
    <col min="14849" max="14849" width="2.6328125" style="57" customWidth="1"/>
    <col min="14850" max="14850" width="1.90625" style="57" customWidth="1"/>
    <col min="14851" max="14851" width="12.453125" style="57" customWidth="1"/>
    <col min="14852" max="14852" width="7.1796875" style="57" customWidth="1"/>
    <col min="14853" max="14853" width="6.36328125" style="57" customWidth="1"/>
    <col min="14854" max="14854" width="6.54296875" style="57" customWidth="1"/>
    <col min="14855" max="14855" width="6.1796875" style="57" customWidth="1"/>
    <col min="14856" max="14857" width="6" style="57" customWidth="1"/>
    <col min="14858" max="14858" width="6.54296875" style="57" customWidth="1"/>
    <col min="14859" max="14859" width="6.1796875" style="57" customWidth="1"/>
    <col min="14860" max="14860" width="8.54296875" style="57" customWidth="1"/>
    <col min="14861" max="14862" width="10.1796875" style="57" customWidth="1"/>
    <col min="14863" max="14863" width="6.36328125" style="57" bestFit="1" customWidth="1"/>
    <col min="14864" max="14864" width="6.36328125" style="57" customWidth="1"/>
    <col min="14865" max="14865" width="7.1796875" style="57" customWidth="1"/>
    <col min="14866" max="14868" width="6.453125" style="57" customWidth="1"/>
    <col min="14869" max="15104" width="9" style="57"/>
    <col min="15105" max="15105" width="2.6328125" style="57" customWidth="1"/>
    <col min="15106" max="15106" width="1.90625" style="57" customWidth="1"/>
    <col min="15107" max="15107" width="12.453125" style="57" customWidth="1"/>
    <col min="15108" max="15108" width="7.1796875" style="57" customWidth="1"/>
    <col min="15109" max="15109" width="6.36328125" style="57" customWidth="1"/>
    <col min="15110" max="15110" width="6.54296875" style="57" customWidth="1"/>
    <col min="15111" max="15111" width="6.1796875" style="57" customWidth="1"/>
    <col min="15112" max="15113" width="6" style="57" customWidth="1"/>
    <col min="15114" max="15114" width="6.54296875" style="57" customWidth="1"/>
    <col min="15115" max="15115" width="6.1796875" style="57" customWidth="1"/>
    <col min="15116" max="15116" width="8.54296875" style="57" customWidth="1"/>
    <col min="15117" max="15118" width="10.1796875" style="57" customWidth="1"/>
    <col min="15119" max="15119" width="6.36328125" style="57" bestFit="1" customWidth="1"/>
    <col min="15120" max="15120" width="6.36328125" style="57" customWidth="1"/>
    <col min="15121" max="15121" width="7.1796875" style="57" customWidth="1"/>
    <col min="15122" max="15124" width="6.453125" style="57" customWidth="1"/>
    <col min="15125" max="15360" width="9" style="57"/>
    <col min="15361" max="15361" width="2.6328125" style="57" customWidth="1"/>
    <col min="15362" max="15362" width="1.90625" style="57" customWidth="1"/>
    <col min="15363" max="15363" width="12.453125" style="57" customWidth="1"/>
    <col min="15364" max="15364" width="7.1796875" style="57" customWidth="1"/>
    <col min="15365" max="15365" width="6.36328125" style="57" customWidth="1"/>
    <col min="15366" max="15366" width="6.54296875" style="57" customWidth="1"/>
    <col min="15367" max="15367" width="6.1796875" style="57" customWidth="1"/>
    <col min="15368" max="15369" width="6" style="57" customWidth="1"/>
    <col min="15370" max="15370" width="6.54296875" style="57" customWidth="1"/>
    <col min="15371" max="15371" width="6.1796875" style="57" customWidth="1"/>
    <col min="15372" max="15372" width="8.54296875" style="57" customWidth="1"/>
    <col min="15373" max="15374" width="10.1796875" style="57" customWidth="1"/>
    <col min="15375" max="15375" width="6.36328125" style="57" bestFit="1" customWidth="1"/>
    <col min="15376" max="15376" width="6.36328125" style="57" customWidth="1"/>
    <col min="15377" max="15377" width="7.1796875" style="57" customWidth="1"/>
    <col min="15378" max="15380" width="6.453125" style="57" customWidth="1"/>
    <col min="15381" max="15616" width="9" style="57"/>
    <col min="15617" max="15617" width="2.6328125" style="57" customWidth="1"/>
    <col min="15618" max="15618" width="1.90625" style="57" customWidth="1"/>
    <col min="15619" max="15619" width="12.453125" style="57" customWidth="1"/>
    <col min="15620" max="15620" width="7.1796875" style="57" customWidth="1"/>
    <col min="15621" max="15621" width="6.36328125" style="57" customWidth="1"/>
    <col min="15622" max="15622" width="6.54296875" style="57" customWidth="1"/>
    <col min="15623" max="15623" width="6.1796875" style="57" customWidth="1"/>
    <col min="15624" max="15625" width="6" style="57" customWidth="1"/>
    <col min="15626" max="15626" width="6.54296875" style="57" customWidth="1"/>
    <col min="15627" max="15627" width="6.1796875" style="57" customWidth="1"/>
    <col min="15628" max="15628" width="8.54296875" style="57" customWidth="1"/>
    <col min="15629" max="15630" width="10.1796875" style="57" customWidth="1"/>
    <col min="15631" max="15631" width="6.36328125" style="57" bestFit="1" customWidth="1"/>
    <col min="15632" max="15632" width="6.36328125" style="57" customWidth="1"/>
    <col min="15633" max="15633" width="7.1796875" style="57" customWidth="1"/>
    <col min="15634" max="15636" width="6.453125" style="57" customWidth="1"/>
    <col min="15637" max="15872" width="9" style="57"/>
    <col min="15873" max="15873" width="2.6328125" style="57" customWidth="1"/>
    <col min="15874" max="15874" width="1.90625" style="57" customWidth="1"/>
    <col min="15875" max="15875" width="12.453125" style="57" customWidth="1"/>
    <col min="15876" max="15876" width="7.1796875" style="57" customWidth="1"/>
    <col min="15877" max="15877" width="6.36328125" style="57" customWidth="1"/>
    <col min="15878" max="15878" width="6.54296875" style="57" customWidth="1"/>
    <col min="15879" max="15879" width="6.1796875" style="57" customWidth="1"/>
    <col min="15880" max="15881" width="6" style="57" customWidth="1"/>
    <col min="15882" max="15882" width="6.54296875" style="57" customWidth="1"/>
    <col min="15883" max="15883" width="6.1796875" style="57" customWidth="1"/>
    <col min="15884" max="15884" width="8.54296875" style="57" customWidth="1"/>
    <col min="15885" max="15886" width="10.1796875" style="57" customWidth="1"/>
    <col min="15887" max="15887" width="6.36328125" style="57" bestFit="1" customWidth="1"/>
    <col min="15888" max="15888" width="6.36328125" style="57" customWidth="1"/>
    <col min="15889" max="15889" width="7.1796875" style="57" customWidth="1"/>
    <col min="15890" max="15892" width="6.453125" style="57" customWidth="1"/>
    <col min="15893" max="16128" width="9" style="57"/>
    <col min="16129" max="16129" width="2.6328125" style="57" customWidth="1"/>
    <col min="16130" max="16130" width="1.90625" style="57" customWidth="1"/>
    <col min="16131" max="16131" width="12.453125" style="57" customWidth="1"/>
    <col min="16132" max="16132" width="7.1796875" style="57" customWidth="1"/>
    <col min="16133" max="16133" width="6.36328125" style="57" customWidth="1"/>
    <col min="16134" max="16134" width="6.54296875" style="57" customWidth="1"/>
    <col min="16135" max="16135" width="6.1796875" style="57" customWidth="1"/>
    <col min="16136" max="16137" width="6" style="57" customWidth="1"/>
    <col min="16138" max="16138" width="6.54296875" style="57" customWidth="1"/>
    <col min="16139" max="16139" width="6.1796875" style="57" customWidth="1"/>
    <col min="16140" max="16140" width="8.54296875" style="57" customWidth="1"/>
    <col min="16141" max="16142" width="10.1796875" style="57" customWidth="1"/>
    <col min="16143" max="16143" width="6.36328125" style="57" bestFit="1" customWidth="1"/>
    <col min="16144" max="16144" width="6.36328125" style="57" customWidth="1"/>
    <col min="16145" max="16145" width="7.1796875" style="57" customWidth="1"/>
    <col min="16146" max="16148" width="6.453125" style="57" customWidth="1"/>
    <col min="16149" max="16384" width="9" style="57"/>
  </cols>
  <sheetData>
    <row r="1" spans="2:20" ht="14" x14ac:dyDescent="0.2">
      <c r="B1" s="2" t="s">
        <v>579</v>
      </c>
    </row>
    <row r="3" spans="2:20" x14ac:dyDescent="0.2">
      <c r="B3" s="182" t="s">
        <v>427</v>
      </c>
      <c r="C3" s="184"/>
      <c r="D3" s="499" t="s">
        <v>580</v>
      </c>
      <c r="E3" s="499" t="s">
        <v>581</v>
      </c>
      <c r="F3" s="499" t="s">
        <v>582</v>
      </c>
      <c r="G3" s="499" t="s">
        <v>583</v>
      </c>
      <c r="H3" s="245" t="s">
        <v>584</v>
      </c>
      <c r="I3" s="499" t="s">
        <v>585</v>
      </c>
      <c r="J3" s="499" t="s">
        <v>586</v>
      </c>
      <c r="K3" s="48" t="s">
        <v>587</v>
      </c>
      <c r="L3" s="49"/>
      <c r="M3" s="49"/>
      <c r="N3" s="49"/>
      <c r="O3" s="49"/>
      <c r="P3" s="49"/>
      <c r="Q3" s="50"/>
    </row>
    <row r="4" spans="2:20" ht="12" customHeight="1" x14ac:dyDescent="0.2">
      <c r="B4" s="193"/>
      <c r="C4" s="195"/>
      <c r="D4" s="633"/>
      <c r="E4" s="633"/>
      <c r="F4" s="633"/>
      <c r="G4" s="633"/>
      <c r="H4" s="196"/>
      <c r="I4" s="633"/>
      <c r="J4" s="633"/>
      <c r="K4" s="499" t="s">
        <v>588</v>
      </c>
      <c r="L4" s="499" t="s">
        <v>589</v>
      </c>
      <c r="M4" s="499" t="s">
        <v>590</v>
      </c>
      <c r="N4" s="499" t="s">
        <v>591</v>
      </c>
      <c r="O4" s="185" t="s">
        <v>584</v>
      </c>
      <c r="P4" s="185" t="s">
        <v>585</v>
      </c>
      <c r="Q4" s="499" t="s">
        <v>592</v>
      </c>
    </row>
    <row r="5" spans="2:20" x14ac:dyDescent="0.2">
      <c r="B5" s="214"/>
      <c r="C5" s="216"/>
      <c r="D5" s="625"/>
      <c r="E5" s="625"/>
      <c r="F5" s="625"/>
      <c r="G5" s="625"/>
      <c r="H5" s="204"/>
      <c r="I5" s="625"/>
      <c r="J5" s="625"/>
      <c r="K5" s="625"/>
      <c r="L5" s="625"/>
      <c r="M5" s="625"/>
      <c r="N5" s="625"/>
      <c r="O5" s="204"/>
      <c r="P5" s="634"/>
      <c r="Q5" s="625"/>
    </row>
    <row r="6" spans="2:20" x14ac:dyDescent="0.2">
      <c r="B6" s="635"/>
      <c r="C6" s="636"/>
      <c r="D6" s="637" t="s">
        <v>593</v>
      </c>
      <c r="E6" s="637" t="s">
        <v>593</v>
      </c>
      <c r="F6" s="637" t="s">
        <v>593</v>
      </c>
      <c r="G6" s="637" t="s">
        <v>593</v>
      </c>
      <c r="H6" s="637" t="s">
        <v>593</v>
      </c>
      <c r="I6" s="637" t="s">
        <v>593</v>
      </c>
      <c r="J6" s="637" t="s">
        <v>593</v>
      </c>
      <c r="K6" s="637" t="s">
        <v>593</v>
      </c>
      <c r="L6" s="637" t="s">
        <v>593</v>
      </c>
      <c r="M6" s="637" t="s">
        <v>593</v>
      </c>
      <c r="N6" s="637" t="s">
        <v>593</v>
      </c>
      <c r="O6" s="637" t="s">
        <v>593</v>
      </c>
      <c r="P6" s="637" t="s">
        <v>593</v>
      </c>
      <c r="Q6" s="637" t="s">
        <v>593</v>
      </c>
    </row>
    <row r="7" spans="2:20" ht="12" customHeight="1" x14ac:dyDescent="0.2">
      <c r="B7" s="41" t="s">
        <v>594</v>
      </c>
      <c r="C7" s="43"/>
      <c r="D7" s="527" t="s">
        <v>595</v>
      </c>
      <c r="E7" s="527">
        <v>1</v>
      </c>
      <c r="F7" s="527">
        <v>3</v>
      </c>
      <c r="G7" s="527">
        <v>4</v>
      </c>
      <c r="H7" s="7">
        <v>52</v>
      </c>
      <c r="I7" s="7">
        <v>7</v>
      </c>
      <c r="J7" s="7">
        <v>19</v>
      </c>
      <c r="K7" s="7">
        <v>214</v>
      </c>
      <c r="L7" s="7"/>
      <c r="M7" s="7">
        <v>7</v>
      </c>
      <c r="N7" s="7">
        <v>20</v>
      </c>
      <c r="O7" s="7">
        <v>88</v>
      </c>
      <c r="P7" s="7">
        <v>2</v>
      </c>
      <c r="Q7" s="7">
        <v>98</v>
      </c>
    </row>
    <row r="8" spans="2:20" s="172" customFormat="1" ht="12.75" customHeight="1" x14ac:dyDescent="0.2">
      <c r="B8" s="51" t="s">
        <v>576</v>
      </c>
      <c r="C8" s="53"/>
      <c r="D8" s="632" t="s">
        <v>596</v>
      </c>
      <c r="E8" s="632">
        <v>1</v>
      </c>
      <c r="F8" s="632">
        <v>3</v>
      </c>
      <c r="G8" s="632">
        <v>4</v>
      </c>
      <c r="H8" s="17">
        <v>52</v>
      </c>
      <c r="I8" s="17">
        <v>7</v>
      </c>
      <c r="J8" s="17">
        <v>19</v>
      </c>
      <c r="K8" s="638">
        <v>216</v>
      </c>
      <c r="L8" s="17"/>
      <c r="M8" s="17">
        <v>7</v>
      </c>
      <c r="N8" s="17">
        <v>20</v>
      </c>
      <c r="O8" s="17">
        <v>88</v>
      </c>
      <c r="P8" s="17">
        <v>2</v>
      </c>
      <c r="Q8" s="17">
        <v>98</v>
      </c>
    </row>
    <row r="9" spans="2:20" ht="12" customHeight="1" x14ac:dyDescent="0.2">
      <c r="B9" s="37"/>
      <c r="C9" s="34"/>
      <c r="D9" s="632"/>
      <c r="E9" s="632"/>
      <c r="F9" s="632"/>
      <c r="G9" s="632"/>
      <c r="H9" s="17"/>
      <c r="I9" s="17"/>
      <c r="J9" s="17"/>
      <c r="K9" s="17"/>
      <c r="L9" s="17"/>
      <c r="M9" s="17"/>
      <c r="N9" s="17"/>
      <c r="O9" s="17"/>
      <c r="P9" s="17"/>
      <c r="Q9" s="17"/>
    </row>
    <row r="10" spans="2:20" ht="12" customHeight="1" x14ac:dyDescent="0.2">
      <c r="B10" s="4"/>
      <c r="C10" s="32" t="s">
        <v>9</v>
      </c>
      <c r="D10" s="527">
        <v>7</v>
      </c>
      <c r="E10" s="527" t="s">
        <v>145</v>
      </c>
      <c r="F10" s="527">
        <v>1</v>
      </c>
      <c r="G10" s="527" t="s">
        <v>145</v>
      </c>
      <c r="H10" s="7">
        <v>9</v>
      </c>
      <c r="I10" s="527" t="s">
        <v>145</v>
      </c>
      <c r="J10" s="7">
        <v>2</v>
      </c>
      <c r="K10" s="7">
        <v>25</v>
      </c>
      <c r="L10" s="7" t="s">
        <v>145</v>
      </c>
      <c r="M10" s="7" t="s">
        <v>145</v>
      </c>
      <c r="N10" s="7">
        <v>2</v>
      </c>
      <c r="O10" s="7">
        <v>12</v>
      </c>
      <c r="P10" s="7">
        <v>1</v>
      </c>
      <c r="Q10" s="7">
        <v>3</v>
      </c>
      <c r="R10" s="10"/>
      <c r="S10" s="10"/>
      <c r="T10" s="10"/>
    </row>
    <row r="11" spans="2:20" ht="12" customHeight="1" x14ac:dyDescent="0.2">
      <c r="B11" s="4"/>
      <c r="C11" s="32" t="s">
        <v>10</v>
      </c>
      <c r="D11" s="527">
        <v>14</v>
      </c>
      <c r="E11" s="527" t="s">
        <v>145</v>
      </c>
      <c r="F11" s="527" t="s">
        <v>145</v>
      </c>
      <c r="G11" s="527" t="s">
        <v>145</v>
      </c>
      <c r="H11" s="7">
        <v>13</v>
      </c>
      <c r="I11" s="527" t="s">
        <v>145</v>
      </c>
      <c r="J11" s="7">
        <v>1</v>
      </c>
      <c r="K11" s="7">
        <v>68</v>
      </c>
      <c r="L11" s="7" t="s">
        <v>145</v>
      </c>
      <c r="M11" s="7">
        <v>1</v>
      </c>
      <c r="N11" s="7">
        <v>1</v>
      </c>
      <c r="O11" s="7">
        <v>12</v>
      </c>
      <c r="P11" s="7" t="s">
        <v>145</v>
      </c>
      <c r="Q11" s="7">
        <v>6</v>
      </c>
      <c r="R11" s="10"/>
      <c r="T11" s="10"/>
    </row>
    <row r="12" spans="2:20" ht="12" customHeight="1" x14ac:dyDescent="0.2">
      <c r="B12" s="4"/>
      <c r="C12" s="32" t="s">
        <v>11</v>
      </c>
      <c r="D12" s="527">
        <v>4</v>
      </c>
      <c r="E12" s="527" t="s">
        <v>145</v>
      </c>
      <c r="F12" s="527" t="s">
        <v>145</v>
      </c>
      <c r="G12" s="527" t="s">
        <v>145</v>
      </c>
      <c r="H12" s="7">
        <v>1</v>
      </c>
      <c r="I12" s="527" t="s">
        <v>145</v>
      </c>
      <c r="J12" s="527" t="s">
        <v>145</v>
      </c>
      <c r="K12" s="7">
        <v>11</v>
      </c>
      <c r="L12" s="7" t="s">
        <v>145</v>
      </c>
      <c r="M12" s="7" t="s">
        <v>145</v>
      </c>
      <c r="N12" s="7" t="s">
        <v>145</v>
      </c>
      <c r="O12" s="7">
        <v>3</v>
      </c>
      <c r="P12" s="7" t="s">
        <v>145</v>
      </c>
      <c r="Q12" s="7">
        <v>8</v>
      </c>
      <c r="R12" s="10"/>
      <c r="T12" s="10"/>
    </row>
    <row r="13" spans="2:20" ht="12" customHeight="1" x14ac:dyDescent="0.2">
      <c r="B13" s="4"/>
      <c r="C13" s="32" t="s">
        <v>12</v>
      </c>
      <c r="D13" s="527">
        <v>4</v>
      </c>
      <c r="E13" s="527" t="s">
        <v>145</v>
      </c>
      <c r="F13" s="527" t="s">
        <v>145</v>
      </c>
      <c r="G13" s="527" t="s">
        <v>145</v>
      </c>
      <c r="H13" s="7">
        <v>3</v>
      </c>
      <c r="I13" s="527" t="s">
        <v>145</v>
      </c>
      <c r="J13" s="7">
        <v>1</v>
      </c>
      <c r="K13" s="7">
        <v>11</v>
      </c>
      <c r="L13" s="7" t="s">
        <v>145</v>
      </c>
      <c r="M13" s="7" t="s">
        <v>145</v>
      </c>
      <c r="N13" s="7">
        <v>1</v>
      </c>
      <c r="O13" s="7">
        <v>1</v>
      </c>
      <c r="P13" s="7" t="s">
        <v>145</v>
      </c>
      <c r="Q13" s="7">
        <v>2</v>
      </c>
      <c r="R13" s="10"/>
      <c r="T13" s="10"/>
    </row>
    <row r="14" spans="2:20" ht="12" customHeight="1" x14ac:dyDescent="0.2">
      <c r="B14" s="4"/>
      <c r="C14" s="32" t="s">
        <v>13</v>
      </c>
      <c r="D14" s="527">
        <v>5</v>
      </c>
      <c r="E14" s="527" t="s">
        <v>145</v>
      </c>
      <c r="F14" s="527" t="s">
        <v>145</v>
      </c>
      <c r="G14" s="527" t="s">
        <v>145</v>
      </c>
      <c r="H14" s="7">
        <v>7</v>
      </c>
      <c r="I14" s="527" t="s">
        <v>145</v>
      </c>
      <c r="J14" s="527" t="s">
        <v>145</v>
      </c>
      <c r="K14" s="7">
        <v>12</v>
      </c>
      <c r="L14" s="7" t="s">
        <v>145</v>
      </c>
      <c r="M14" s="7" t="s">
        <v>145</v>
      </c>
      <c r="N14" s="7">
        <v>1</v>
      </c>
      <c r="O14" s="7">
        <v>8</v>
      </c>
      <c r="P14" s="7" t="s">
        <v>145</v>
      </c>
      <c r="Q14" s="7">
        <v>1</v>
      </c>
      <c r="R14" s="10"/>
      <c r="T14" s="10"/>
    </row>
    <row r="15" spans="2:20" ht="12" customHeight="1" x14ac:dyDescent="0.2">
      <c r="B15" s="4"/>
      <c r="C15" s="32" t="s">
        <v>14</v>
      </c>
      <c r="D15" s="527">
        <v>1</v>
      </c>
      <c r="E15" s="527" t="s">
        <v>145</v>
      </c>
      <c r="F15" s="527" t="s">
        <v>145</v>
      </c>
      <c r="G15" s="527" t="s">
        <v>145</v>
      </c>
      <c r="H15" s="527" t="s">
        <v>145</v>
      </c>
      <c r="I15" s="527" t="s">
        <v>145</v>
      </c>
      <c r="J15" s="7">
        <v>2</v>
      </c>
      <c r="K15" s="7">
        <v>9</v>
      </c>
      <c r="L15" s="7" t="s">
        <v>145</v>
      </c>
      <c r="M15" s="7" t="s">
        <v>145</v>
      </c>
      <c r="N15" s="7" t="s">
        <v>145</v>
      </c>
      <c r="O15" s="7">
        <v>1</v>
      </c>
      <c r="P15" s="7" t="s">
        <v>145</v>
      </c>
      <c r="Q15" s="7">
        <v>5</v>
      </c>
      <c r="R15" s="10"/>
      <c r="T15" s="10"/>
    </row>
    <row r="16" spans="2:20" ht="12" customHeight="1" x14ac:dyDescent="0.2">
      <c r="B16" s="4"/>
      <c r="C16" s="32" t="s">
        <v>15</v>
      </c>
      <c r="D16" s="527" t="s">
        <v>145</v>
      </c>
      <c r="E16" s="527" t="s">
        <v>145</v>
      </c>
      <c r="F16" s="527" t="s">
        <v>145</v>
      </c>
      <c r="G16" s="527" t="s">
        <v>145</v>
      </c>
      <c r="H16" s="527" t="s">
        <v>145</v>
      </c>
      <c r="I16" s="7">
        <v>1</v>
      </c>
      <c r="J16" s="527" t="s">
        <v>145</v>
      </c>
      <c r="K16" s="639">
        <v>6</v>
      </c>
      <c r="L16" s="7" t="s">
        <v>145</v>
      </c>
      <c r="M16" s="7" t="s">
        <v>145</v>
      </c>
      <c r="N16" s="7" t="s">
        <v>145</v>
      </c>
      <c r="O16" s="7">
        <v>2</v>
      </c>
      <c r="P16" s="7" t="s">
        <v>145</v>
      </c>
      <c r="Q16" s="7">
        <v>2</v>
      </c>
      <c r="R16" s="10"/>
      <c r="T16" s="10"/>
    </row>
    <row r="17" spans="2:20" ht="12" customHeight="1" x14ac:dyDescent="0.2">
      <c r="B17" s="4"/>
      <c r="C17" s="32" t="s">
        <v>16</v>
      </c>
      <c r="D17" s="527">
        <v>3</v>
      </c>
      <c r="E17" s="527" t="s">
        <v>145</v>
      </c>
      <c r="F17" s="527">
        <v>1</v>
      </c>
      <c r="G17" s="527" t="s">
        <v>145</v>
      </c>
      <c r="H17" s="7">
        <v>2</v>
      </c>
      <c r="I17" s="527" t="s">
        <v>145</v>
      </c>
      <c r="J17" s="7">
        <v>1</v>
      </c>
      <c r="K17" s="7">
        <v>12</v>
      </c>
      <c r="L17" s="7" t="s">
        <v>145</v>
      </c>
      <c r="M17" s="7">
        <v>2</v>
      </c>
      <c r="N17" s="7">
        <v>1</v>
      </c>
      <c r="O17" s="7">
        <v>12</v>
      </c>
      <c r="P17" s="7" t="s">
        <v>145</v>
      </c>
      <c r="Q17" s="7">
        <v>11</v>
      </c>
      <c r="R17" s="10"/>
      <c r="T17" s="10"/>
    </row>
    <row r="18" spans="2:20" ht="12" customHeight="1" x14ac:dyDescent="0.2">
      <c r="B18" s="4"/>
      <c r="C18" s="32" t="s">
        <v>17</v>
      </c>
      <c r="D18" s="527">
        <v>1</v>
      </c>
      <c r="E18" s="527" t="s">
        <v>145</v>
      </c>
      <c r="F18" s="527" t="s">
        <v>145</v>
      </c>
      <c r="G18" s="527" t="s">
        <v>145</v>
      </c>
      <c r="H18" s="7">
        <v>5</v>
      </c>
      <c r="I18" s="7">
        <v>2</v>
      </c>
      <c r="J18" s="527" t="s">
        <v>145</v>
      </c>
      <c r="K18" s="7">
        <v>1</v>
      </c>
      <c r="L18" s="7" t="s">
        <v>145</v>
      </c>
      <c r="M18" s="7" t="s">
        <v>145</v>
      </c>
      <c r="N18" s="7" t="s">
        <v>145</v>
      </c>
      <c r="O18" s="7">
        <v>6</v>
      </c>
      <c r="P18" s="7" t="s">
        <v>145</v>
      </c>
      <c r="Q18" s="7">
        <v>1</v>
      </c>
      <c r="R18" s="10"/>
      <c r="T18" s="10"/>
    </row>
    <row r="19" spans="2:20" ht="12" customHeight="1" x14ac:dyDescent="0.2">
      <c r="B19" s="4"/>
      <c r="C19" s="32" t="s">
        <v>18</v>
      </c>
      <c r="D19" s="527" t="s">
        <v>597</v>
      </c>
      <c r="E19" s="527" t="s">
        <v>145</v>
      </c>
      <c r="F19" s="527" t="s">
        <v>145</v>
      </c>
      <c r="G19" s="527" t="s">
        <v>145</v>
      </c>
      <c r="H19" s="7">
        <v>2</v>
      </c>
      <c r="I19" s="527" t="s">
        <v>145</v>
      </c>
      <c r="J19" s="527" t="s">
        <v>145</v>
      </c>
      <c r="K19" s="7">
        <v>8</v>
      </c>
      <c r="L19" s="7" t="s">
        <v>145</v>
      </c>
      <c r="M19" s="7" t="s">
        <v>145</v>
      </c>
      <c r="N19" s="7">
        <v>1</v>
      </c>
      <c r="O19" s="7" t="s">
        <v>145</v>
      </c>
      <c r="P19" s="7" t="s">
        <v>145</v>
      </c>
      <c r="Q19" s="7">
        <v>6</v>
      </c>
      <c r="R19" s="10"/>
      <c r="T19" s="10"/>
    </row>
    <row r="20" spans="2:20" ht="12" customHeight="1" x14ac:dyDescent="0.2">
      <c r="B20" s="4"/>
      <c r="C20" s="32" t="s">
        <v>19</v>
      </c>
      <c r="D20" s="527">
        <v>1</v>
      </c>
      <c r="E20" s="527" t="s">
        <v>145</v>
      </c>
      <c r="F20" s="527" t="s">
        <v>145</v>
      </c>
      <c r="G20" s="527">
        <v>1</v>
      </c>
      <c r="H20" s="7">
        <v>1</v>
      </c>
      <c r="I20" s="527" t="s">
        <v>145</v>
      </c>
      <c r="J20" s="7">
        <v>1</v>
      </c>
      <c r="K20" s="7">
        <v>13</v>
      </c>
      <c r="L20" s="7" t="s">
        <v>145</v>
      </c>
      <c r="M20" s="7" t="s">
        <v>145</v>
      </c>
      <c r="N20" s="7" t="s">
        <v>145</v>
      </c>
      <c r="O20" s="7">
        <v>8</v>
      </c>
      <c r="P20" s="7" t="s">
        <v>145</v>
      </c>
      <c r="Q20" s="7">
        <v>3</v>
      </c>
      <c r="R20" s="10"/>
      <c r="T20" s="10"/>
    </row>
    <row r="21" spans="2:20" ht="12" customHeight="1" x14ac:dyDescent="0.2">
      <c r="B21" s="4"/>
      <c r="C21" s="32" t="s">
        <v>20</v>
      </c>
      <c r="D21" s="527" t="s">
        <v>145</v>
      </c>
      <c r="E21" s="527" t="s">
        <v>145</v>
      </c>
      <c r="F21" s="527" t="s">
        <v>145</v>
      </c>
      <c r="G21" s="527" t="s">
        <v>145</v>
      </c>
      <c r="H21" s="7">
        <v>2</v>
      </c>
      <c r="I21" s="527" t="s">
        <v>145</v>
      </c>
      <c r="J21" s="527" t="s">
        <v>145</v>
      </c>
      <c r="K21" s="7">
        <v>1</v>
      </c>
      <c r="L21" s="7" t="s">
        <v>145</v>
      </c>
      <c r="M21" s="7" t="s">
        <v>145</v>
      </c>
      <c r="N21" s="7" t="s">
        <v>145</v>
      </c>
      <c r="O21" s="7">
        <v>4</v>
      </c>
      <c r="P21" s="7" t="s">
        <v>145</v>
      </c>
      <c r="Q21" s="7" t="s">
        <v>145</v>
      </c>
      <c r="R21" s="10"/>
      <c r="T21" s="10"/>
    </row>
    <row r="22" spans="2:20" ht="12" customHeight="1" x14ac:dyDescent="0.2">
      <c r="B22" s="4"/>
      <c r="C22" s="32" t="s">
        <v>22</v>
      </c>
      <c r="D22" s="527">
        <v>1</v>
      </c>
      <c r="E22" s="527" t="s">
        <v>145</v>
      </c>
      <c r="F22" s="527" t="s">
        <v>145</v>
      </c>
      <c r="G22" s="527" t="s">
        <v>145</v>
      </c>
      <c r="H22" s="7">
        <v>1</v>
      </c>
      <c r="I22" s="527" t="s">
        <v>145</v>
      </c>
      <c r="J22" s="527" t="s">
        <v>145</v>
      </c>
      <c r="K22" s="527" t="s">
        <v>145</v>
      </c>
      <c r="L22" s="7" t="s">
        <v>145</v>
      </c>
      <c r="M22" s="7" t="s">
        <v>145</v>
      </c>
      <c r="N22" s="7">
        <v>1</v>
      </c>
      <c r="O22" s="7">
        <v>3</v>
      </c>
      <c r="P22" s="7" t="s">
        <v>145</v>
      </c>
      <c r="Q22" s="7" t="s">
        <v>145</v>
      </c>
      <c r="R22" s="10"/>
      <c r="T22" s="10"/>
    </row>
    <row r="23" spans="2:20" ht="12" customHeight="1" x14ac:dyDescent="0.2">
      <c r="B23" s="4"/>
      <c r="C23" s="32" t="s">
        <v>23</v>
      </c>
      <c r="D23" s="527">
        <v>1</v>
      </c>
      <c r="E23" s="527" t="s">
        <v>145</v>
      </c>
      <c r="F23" s="527" t="s">
        <v>145</v>
      </c>
      <c r="G23" s="527" t="s">
        <v>145</v>
      </c>
      <c r="H23" s="527" t="s">
        <v>145</v>
      </c>
      <c r="I23" s="527" t="s">
        <v>145</v>
      </c>
      <c r="J23" s="7">
        <v>3</v>
      </c>
      <c r="K23" s="7">
        <v>2</v>
      </c>
      <c r="L23" s="7" t="s">
        <v>145</v>
      </c>
      <c r="M23" s="7" t="s">
        <v>145</v>
      </c>
      <c r="N23" s="640">
        <v>2</v>
      </c>
      <c r="O23" s="7" t="s">
        <v>145</v>
      </c>
      <c r="P23" s="7" t="s">
        <v>145</v>
      </c>
      <c r="Q23" s="7">
        <v>6</v>
      </c>
      <c r="R23" s="10"/>
      <c r="T23" s="10"/>
    </row>
    <row r="24" spans="2:20" ht="12" customHeight="1" x14ac:dyDescent="0.2">
      <c r="B24" s="4"/>
      <c r="C24" s="32" t="s">
        <v>24</v>
      </c>
      <c r="D24" s="527" t="s">
        <v>145</v>
      </c>
      <c r="E24" s="527">
        <v>1</v>
      </c>
      <c r="F24" s="527" t="s">
        <v>145</v>
      </c>
      <c r="G24" s="527" t="s">
        <v>145</v>
      </c>
      <c r="H24" s="527" t="s">
        <v>145</v>
      </c>
      <c r="I24" s="7">
        <v>1</v>
      </c>
      <c r="J24" s="527" t="s">
        <v>145</v>
      </c>
      <c r="K24" s="7">
        <v>4</v>
      </c>
      <c r="L24" s="7" t="s">
        <v>145</v>
      </c>
      <c r="M24" s="7" t="s">
        <v>145</v>
      </c>
      <c r="N24" s="7">
        <v>3</v>
      </c>
      <c r="O24" s="7">
        <v>4</v>
      </c>
      <c r="P24" s="7" t="s">
        <v>145</v>
      </c>
      <c r="Q24" s="7">
        <v>4</v>
      </c>
      <c r="R24" s="10"/>
      <c r="T24" s="10"/>
    </row>
    <row r="25" spans="2:20" ht="12" customHeight="1" x14ac:dyDescent="0.2">
      <c r="B25" s="4"/>
      <c r="C25" s="32" t="s">
        <v>25</v>
      </c>
      <c r="D25" s="527">
        <v>2</v>
      </c>
      <c r="E25" s="527" t="s">
        <v>145</v>
      </c>
      <c r="F25" s="527" t="s">
        <v>145</v>
      </c>
      <c r="G25" s="527">
        <v>1</v>
      </c>
      <c r="H25" s="527">
        <v>1</v>
      </c>
      <c r="I25" s="7">
        <v>2</v>
      </c>
      <c r="J25" s="640">
        <v>6</v>
      </c>
      <c r="K25" s="7">
        <v>10</v>
      </c>
      <c r="L25" s="7" t="s">
        <v>145</v>
      </c>
      <c r="M25" s="7">
        <v>2</v>
      </c>
      <c r="N25" s="7">
        <v>2</v>
      </c>
      <c r="O25" s="7">
        <v>6</v>
      </c>
      <c r="P25" s="7" t="s">
        <v>145</v>
      </c>
      <c r="Q25" s="7">
        <v>15</v>
      </c>
      <c r="R25" s="10"/>
      <c r="T25" s="10"/>
    </row>
    <row r="26" spans="2:20" ht="12" customHeight="1" x14ac:dyDescent="0.2">
      <c r="B26" s="4"/>
      <c r="C26" s="32" t="s">
        <v>26</v>
      </c>
      <c r="D26" s="527">
        <v>5</v>
      </c>
      <c r="E26" s="527" t="s">
        <v>145</v>
      </c>
      <c r="F26" s="527">
        <v>1</v>
      </c>
      <c r="G26" s="527">
        <v>1</v>
      </c>
      <c r="H26" s="7">
        <v>2</v>
      </c>
      <c r="I26" s="527" t="s">
        <v>145</v>
      </c>
      <c r="J26" s="7">
        <v>1</v>
      </c>
      <c r="K26" s="7">
        <v>10</v>
      </c>
      <c r="L26" s="7" t="s">
        <v>145</v>
      </c>
      <c r="M26" s="7">
        <v>1</v>
      </c>
      <c r="N26" s="7">
        <v>4</v>
      </c>
      <c r="O26" s="7">
        <v>3</v>
      </c>
      <c r="P26" s="7">
        <v>1</v>
      </c>
      <c r="Q26" s="7">
        <v>16</v>
      </c>
      <c r="R26" s="10"/>
    </row>
    <row r="27" spans="2:20" ht="12" customHeight="1" x14ac:dyDescent="0.2">
      <c r="B27" s="4"/>
      <c r="C27" s="32" t="s">
        <v>27</v>
      </c>
      <c r="D27" s="527">
        <v>1</v>
      </c>
      <c r="E27" s="527" t="s">
        <v>145</v>
      </c>
      <c r="F27" s="527" t="s">
        <v>145</v>
      </c>
      <c r="G27" s="527">
        <v>1</v>
      </c>
      <c r="H27" s="527" t="s">
        <v>145</v>
      </c>
      <c r="I27" s="527" t="s">
        <v>145</v>
      </c>
      <c r="J27" s="527" t="s">
        <v>145</v>
      </c>
      <c r="K27" s="7">
        <v>3</v>
      </c>
      <c r="L27" s="7" t="s">
        <v>145</v>
      </c>
      <c r="M27" s="7">
        <v>1</v>
      </c>
      <c r="N27" s="7">
        <v>1</v>
      </c>
      <c r="O27" s="7">
        <v>1</v>
      </c>
      <c r="P27" s="7" t="s">
        <v>145</v>
      </c>
      <c r="Q27" s="7">
        <v>2</v>
      </c>
      <c r="R27" s="10"/>
    </row>
    <row r="28" spans="2:20" ht="12" customHeight="1" x14ac:dyDescent="0.2">
      <c r="B28" s="4"/>
      <c r="C28" s="32" t="s">
        <v>28</v>
      </c>
      <c r="D28" s="527">
        <v>2</v>
      </c>
      <c r="E28" s="527" t="s">
        <v>145</v>
      </c>
      <c r="F28" s="527" t="s">
        <v>145</v>
      </c>
      <c r="G28" s="527" t="s">
        <v>145</v>
      </c>
      <c r="H28" s="527" t="s">
        <v>145</v>
      </c>
      <c r="I28" s="527" t="s">
        <v>145</v>
      </c>
      <c r="J28" s="7">
        <v>1</v>
      </c>
      <c r="K28" s="639">
        <v>7</v>
      </c>
      <c r="L28" s="7" t="s">
        <v>145</v>
      </c>
      <c r="M28" s="7" t="s">
        <v>145</v>
      </c>
      <c r="N28" s="7" t="s">
        <v>145</v>
      </c>
      <c r="O28" s="7">
        <v>1</v>
      </c>
      <c r="P28" s="7" t="s">
        <v>145</v>
      </c>
      <c r="Q28" s="7" t="s">
        <v>145</v>
      </c>
      <c r="R28" s="10"/>
    </row>
    <row r="29" spans="2:20" ht="12" customHeight="1" x14ac:dyDescent="0.2">
      <c r="B29" s="4"/>
      <c r="C29" s="641" t="s">
        <v>598</v>
      </c>
      <c r="D29" s="527" t="s">
        <v>145</v>
      </c>
      <c r="E29" s="527" t="s">
        <v>145</v>
      </c>
      <c r="F29" s="527" t="s">
        <v>145</v>
      </c>
      <c r="G29" s="527" t="s">
        <v>145</v>
      </c>
      <c r="H29" s="7">
        <v>1</v>
      </c>
      <c r="I29" s="527" t="s">
        <v>145</v>
      </c>
      <c r="J29" s="527" t="s">
        <v>145</v>
      </c>
      <c r="K29" s="527" t="s">
        <v>145</v>
      </c>
      <c r="L29" s="7" t="s">
        <v>145</v>
      </c>
      <c r="M29" s="7" t="s">
        <v>145</v>
      </c>
      <c r="N29" s="7" t="s">
        <v>145</v>
      </c>
      <c r="O29" s="7" t="s">
        <v>145</v>
      </c>
      <c r="P29" s="7" t="s">
        <v>145</v>
      </c>
      <c r="Q29" s="7" t="s">
        <v>145</v>
      </c>
      <c r="R29" s="10"/>
    </row>
    <row r="30" spans="2:20" ht="12" customHeight="1" x14ac:dyDescent="0.2">
      <c r="B30" s="4"/>
      <c r="C30" s="641" t="s">
        <v>599</v>
      </c>
      <c r="D30" s="527" t="s">
        <v>145</v>
      </c>
      <c r="E30" s="527" t="s">
        <v>145</v>
      </c>
      <c r="F30" s="527" t="s">
        <v>145</v>
      </c>
      <c r="G30" s="527" t="s">
        <v>145</v>
      </c>
      <c r="H30" s="7">
        <v>1</v>
      </c>
      <c r="I30" s="527" t="s">
        <v>145</v>
      </c>
      <c r="J30" s="527" t="s">
        <v>145</v>
      </c>
      <c r="K30" s="527" t="s">
        <v>145</v>
      </c>
      <c r="L30" s="7" t="s">
        <v>145</v>
      </c>
      <c r="M30" s="7" t="s">
        <v>145</v>
      </c>
      <c r="N30" s="7" t="s">
        <v>145</v>
      </c>
      <c r="O30" s="7" t="s">
        <v>145</v>
      </c>
      <c r="P30" s="7" t="s">
        <v>145</v>
      </c>
      <c r="Q30" s="7" t="s">
        <v>145</v>
      </c>
      <c r="R30" s="10"/>
    </row>
    <row r="31" spans="2:20" ht="12" customHeight="1" x14ac:dyDescent="0.2">
      <c r="B31" s="4"/>
      <c r="C31" s="641" t="s">
        <v>600</v>
      </c>
      <c r="D31" s="527" t="s">
        <v>145</v>
      </c>
      <c r="E31" s="527" t="s">
        <v>145</v>
      </c>
      <c r="F31" s="527" t="s">
        <v>145</v>
      </c>
      <c r="G31" s="527" t="s">
        <v>145</v>
      </c>
      <c r="H31" s="527" t="s">
        <v>145</v>
      </c>
      <c r="I31" s="527" t="s">
        <v>145</v>
      </c>
      <c r="J31" s="527" t="s">
        <v>145</v>
      </c>
      <c r="K31" s="7">
        <v>1</v>
      </c>
      <c r="L31" s="7" t="s">
        <v>145</v>
      </c>
      <c r="M31" s="7" t="s">
        <v>145</v>
      </c>
      <c r="N31" s="7" t="s">
        <v>145</v>
      </c>
      <c r="O31" s="7" t="s">
        <v>145</v>
      </c>
      <c r="P31" s="7" t="s">
        <v>145</v>
      </c>
      <c r="Q31" s="7" t="s">
        <v>145</v>
      </c>
      <c r="R31" s="10"/>
    </row>
    <row r="32" spans="2:20" ht="12" customHeight="1" x14ac:dyDescent="0.2">
      <c r="B32" s="4"/>
      <c r="C32" s="641" t="s">
        <v>601</v>
      </c>
      <c r="D32" s="527">
        <v>1</v>
      </c>
      <c r="E32" s="527" t="s">
        <v>145</v>
      </c>
      <c r="F32" s="527" t="s">
        <v>145</v>
      </c>
      <c r="G32" s="527" t="s">
        <v>145</v>
      </c>
      <c r="H32" s="527" t="s">
        <v>145</v>
      </c>
      <c r="I32" s="527" t="s">
        <v>145</v>
      </c>
      <c r="J32" s="527" t="s">
        <v>145</v>
      </c>
      <c r="K32" s="527" t="s">
        <v>145</v>
      </c>
      <c r="L32" s="7" t="s">
        <v>145</v>
      </c>
      <c r="M32" s="7" t="s">
        <v>145</v>
      </c>
      <c r="N32" s="7" t="s">
        <v>145</v>
      </c>
      <c r="O32" s="7" t="s">
        <v>145</v>
      </c>
      <c r="P32" s="7" t="s">
        <v>145</v>
      </c>
      <c r="Q32" s="7" t="s">
        <v>145</v>
      </c>
      <c r="R32" s="10"/>
    </row>
    <row r="33" spans="2:19" ht="12" customHeight="1" x14ac:dyDescent="0.2">
      <c r="B33" s="4"/>
      <c r="C33" s="641" t="s">
        <v>602</v>
      </c>
      <c r="D33" s="527" t="s">
        <v>145</v>
      </c>
      <c r="E33" s="527" t="s">
        <v>145</v>
      </c>
      <c r="F33" s="527" t="s">
        <v>145</v>
      </c>
      <c r="G33" s="527" t="s">
        <v>145</v>
      </c>
      <c r="H33" s="527" t="s">
        <v>145</v>
      </c>
      <c r="I33" s="527" t="s">
        <v>145</v>
      </c>
      <c r="J33" s="527" t="s">
        <v>145</v>
      </c>
      <c r="K33" s="7">
        <v>1</v>
      </c>
      <c r="L33" s="7" t="s">
        <v>145</v>
      </c>
      <c r="M33" s="7" t="s">
        <v>145</v>
      </c>
      <c r="N33" s="7" t="s">
        <v>145</v>
      </c>
      <c r="O33" s="7" t="s">
        <v>145</v>
      </c>
      <c r="P33" s="7" t="s">
        <v>145</v>
      </c>
      <c r="Q33" s="7" t="s">
        <v>145</v>
      </c>
      <c r="R33" s="10"/>
    </row>
    <row r="34" spans="2:19" ht="12" customHeight="1" x14ac:dyDescent="0.2">
      <c r="B34" s="4"/>
      <c r="C34" s="641" t="s">
        <v>603</v>
      </c>
      <c r="D34" s="527" t="s">
        <v>145</v>
      </c>
      <c r="E34" s="527" t="s">
        <v>145</v>
      </c>
      <c r="F34" s="527" t="s">
        <v>145</v>
      </c>
      <c r="G34" s="527" t="s">
        <v>145</v>
      </c>
      <c r="H34" s="527" t="s">
        <v>145</v>
      </c>
      <c r="I34" s="527" t="s">
        <v>145</v>
      </c>
      <c r="J34" s="527" t="s">
        <v>145</v>
      </c>
      <c r="K34" s="7">
        <v>1</v>
      </c>
      <c r="L34" s="7" t="s">
        <v>145</v>
      </c>
      <c r="M34" s="7" t="s">
        <v>145</v>
      </c>
      <c r="N34" s="7" t="s">
        <v>145</v>
      </c>
      <c r="O34" s="7" t="s">
        <v>145</v>
      </c>
      <c r="P34" s="7" t="s">
        <v>145</v>
      </c>
      <c r="Q34" s="7" t="s">
        <v>145</v>
      </c>
      <c r="R34" s="10"/>
    </row>
    <row r="35" spans="2:19" ht="12.75" customHeight="1" x14ac:dyDescent="0.2">
      <c r="B35" s="4"/>
      <c r="C35" s="642" t="s">
        <v>604</v>
      </c>
      <c r="D35" s="527" t="s">
        <v>145</v>
      </c>
      <c r="E35" s="527" t="s">
        <v>145</v>
      </c>
      <c r="F35" s="527" t="s">
        <v>145</v>
      </c>
      <c r="G35" s="527" t="s">
        <v>145</v>
      </c>
      <c r="H35" s="527" t="s">
        <v>145</v>
      </c>
      <c r="I35" s="7">
        <v>1</v>
      </c>
      <c r="J35" s="527" t="s">
        <v>145</v>
      </c>
      <c r="K35" s="527" t="s">
        <v>145</v>
      </c>
      <c r="L35" s="7" t="s">
        <v>145</v>
      </c>
      <c r="M35" s="7" t="s">
        <v>145</v>
      </c>
      <c r="N35" s="7" t="s">
        <v>145</v>
      </c>
      <c r="O35" s="7" t="s">
        <v>145</v>
      </c>
      <c r="P35" s="7" t="s">
        <v>145</v>
      </c>
      <c r="Q35" s="7" t="s">
        <v>145</v>
      </c>
      <c r="R35" s="10"/>
    </row>
    <row r="36" spans="2:19" ht="12" customHeight="1" x14ac:dyDescent="0.2">
      <c r="B36" s="4"/>
      <c r="C36" s="641" t="s">
        <v>605</v>
      </c>
      <c r="D36" s="527" t="s">
        <v>145</v>
      </c>
      <c r="E36" s="527" t="s">
        <v>145</v>
      </c>
      <c r="F36" s="527" t="s">
        <v>145</v>
      </c>
      <c r="G36" s="527" t="s">
        <v>145</v>
      </c>
      <c r="H36" s="527" t="s">
        <v>145</v>
      </c>
      <c r="I36" s="527" t="s">
        <v>145</v>
      </c>
      <c r="J36" s="527" t="s">
        <v>145</v>
      </c>
      <c r="K36" s="527" t="s">
        <v>145</v>
      </c>
      <c r="L36" s="7" t="s">
        <v>145</v>
      </c>
      <c r="M36" s="7" t="s">
        <v>145</v>
      </c>
      <c r="N36" s="7" t="s">
        <v>145</v>
      </c>
      <c r="O36" s="7">
        <v>1</v>
      </c>
      <c r="P36" s="7" t="s">
        <v>145</v>
      </c>
      <c r="Q36" s="7" t="s">
        <v>145</v>
      </c>
      <c r="R36" s="10"/>
    </row>
    <row r="37" spans="2:19" ht="12" customHeight="1" x14ac:dyDescent="0.2">
      <c r="B37" s="4"/>
      <c r="C37" s="641" t="s">
        <v>606</v>
      </c>
      <c r="D37" s="527" t="s">
        <v>145</v>
      </c>
      <c r="E37" s="527" t="s">
        <v>145</v>
      </c>
      <c r="F37" s="527" t="s">
        <v>145</v>
      </c>
      <c r="G37" s="527" t="s">
        <v>145</v>
      </c>
      <c r="H37" s="7">
        <v>1</v>
      </c>
      <c r="I37" s="527" t="s">
        <v>145</v>
      </c>
      <c r="J37" s="527" t="s">
        <v>145</v>
      </c>
      <c r="K37" s="527" t="s">
        <v>145</v>
      </c>
      <c r="L37" s="7" t="s">
        <v>145</v>
      </c>
      <c r="M37" s="7" t="s">
        <v>145</v>
      </c>
      <c r="N37" s="7" t="s">
        <v>145</v>
      </c>
      <c r="O37" s="7" t="s">
        <v>145</v>
      </c>
      <c r="P37" s="7" t="s">
        <v>145</v>
      </c>
      <c r="Q37" s="7" t="s">
        <v>145</v>
      </c>
      <c r="R37" s="10"/>
    </row>
    <row r="38" spans="2:19" x14ac:dyDescent="0.2">
      <c r="B38" s="4"/>
      <c r="C38" s="32" t="s">
        <v>607</v>
      </c>
      <c r="D38" s="527" t="s">
        <v>145</v>
      </c>
      <c r="E38" s="527" t="s">
        <v>145</v>
      </c>
      <c r="F38" s="527" t="s">
        <v>145</v>
      </c>
      <c r="G38" s="527" t="s">
        <v>145</v>
      </c>
      <c r="H38" s="527" t="s">
        <v>145</v>
      </c>
      <c r="I38" s="527" t="s">
        <v>145</v>
      </c>
      <c r="J38" s="527" t="s">
        <v>145</v>
      </c>
      <c r="K38" s="527" t="s">
        <v>145</v>
      </c>
      <c r="L38" s="7" t="s">
        <v>145</v>
      </c>
      <c r="M38" s="7" t="s">
        <v>145</v>
      </c>
      <c r="N38" s="7" t="s">
        <v>145</v>
      </c>
      <c r="O38" s="7" t="s">
        <v>145</v>
      </c>
      <c r="P38" s="7" t="s">
        <v>145</v>
      </c>
      <c r="Q38" s="7">
        <v>7</v>
      </c>
      <c r="R38" s="10"/>
    </row>
    <row r="39" spans="2:19" x14ac:dyDescent="0.2">
      <c r="D39" s="10"/>
      <c r="E39" s="10"/>
      <c r="F39" s="10"/>
      <c r="G39" s="10"/>
      <c r="H39" s="10"/>
      <c r="I39" s="10"/>
      <c r="J39" s="10"/>
      <c r="K39" s="10"/>
      <c r="L39" s="10"/>
      <c r="M39" s="10"/>
      <c r="N39" s="10"/>
      <c r="O39" s="10"/>
      <c r="P39" s="10"/>
      <c r="Q39" s="10"/>
      <c r="R39" s="10"/>
      <c r="S39" s="10"/>
    </row>
    <row r="40" spans="2:19" x14ac:dyDescent="0.2">
      <c r="B40" s="15" t="s">
        <v>608</v>
      </c>
      <c r="O40" s="10"/>
    </row>
    <row r="41" spans="2:19" ht="12" customHeight="1" x14ac:dyDescent="0.2">
      <c r="B41" s="643" t="s">
        <v>609</v>
      </c>
      <c r="C41" s="643"/>
      <c r="D41" s="643"/>
      <c r="E41" s="643"/>
      <c r="F41" s="643"/>
      <c r="G41" s="643"/>
      <c r="H41" s="643"/>
      <c r="I41" s="643"/>
      <c r="J41" s="643"/>
      <c r="K41" s="643"/>
      <c r="L41" s="643"/>
      <c r="M41" s="643"/>
      <c r="N41" s="643"/>
      <c r="O41" s="643"/>
      <c r="P41" s="643"/>
      <c r="Q41" s="643"/>
      <c r="R41" s="15"/>
    </row>
    <row r="42" spans="2:19" ht="12" customHeight="1" x14ac:dyDescent="0.2">
      <c r="B42" s="643" t="s">
        <v>610</v>
      </c>
      <c r="C42" s="643"/>
      <c r="D42" s="643"/>
      <c r="E42" s="643"/>
      <c r="F42" s="643"/>
      <c r="G42" s="643"/>
      <c r="H42" s="643"/>
      <c r="I42" s="643"/>
      <c r="J42" s="643"/>
      <c r="K42" s="643"/>
      <c r="L42" s="643"/>
      <c r="M42" s="643"/>
      <c r="N42" s="643"/>
      <c r="O42" s="643"/>
      <c r="P42" s="643"/>
      <c r="Q42" s="643"/>
      <c r="R42" s="15"/>
    </row>
    <row r="43" spans="2:19" ht="13.5" customHeight="1" x14ac:dyDescent="0.2">
      <c r="B43" s="462" t="s">
        <v>611</v>
      </c>
      <c r="C43" s="462"/>
      <c r="D43" s="462"/>
      <c r="E43" s="462"/>
      <c r="F43" s="462"/>
      <c r="G43" s="462"/>
      <c r="H43" s="462"/>
      <c r="I43" s="462"/>
      <c r="J43" s="462"/>
      <c r="K43" s="462"/>
      <c r="L43" s="462"/>
      <c r="M43" s="462"/>
      <c r="N43" s="462"/>
      <c r="O43" s="462"/>
      <c r="P43" s="462"/>
      <c r="Q43" s="462"/>
      <c r="R43" s="15"/>
    </row>
    <row r="44" spans="2:19" ht="12" customHeight="1" x14ac:dyDescent="0.2">
      <c r="B44" s="643" t="s">
        <v>612</v>
      </c>
      <c r="C44" s="643"/>
      <c r="D44" s="643"/>
      <c r="E44" s="643"/>
      <c r="F44" s="643"/>
      <c r="G44" s="643"/>
      <c r="H44" s="643"/>
      <c r="I44" s="643"/>
      <c r="J44" s="643"/>
      <c r="K44" s="643"/>
      <c r="L44" s="643"/>
      <c r="M44" s="643"/>
      <c r="N44" s="643"/>
      <c r="O44" s="643"/>
      <c r="P44" s="643"/>
      <c r="Q44" s="643"/>
      <c r="R44" s="644"/>
    </row>
    <row r="45" spans="2:19" ht="12.75" customHeight="1" x14ac:dyDescent="0.2">
      <c r="B45" s="645" t="s">
        <v>613</v>
      </c>
      <c r="C45" s="645"/>
      <c r="D45" s="645"/>
      <c r="E45" s="645"/>
      <c r="F45" s="645"/>
      <c r="G45" s="645"/>
      <c r="H45" s="645"/>
      <c r="I45" s="645"/>
      <c r="J45" s="645"/>
      <c r="K45" s="645"/>
      <c r="L45" s="645"/>
      <c r="M45" s="645"/>
      <c r="N45" s="645"/>
      <c r="O45" s="645"/>
      <c r="P45" s="645"/>
      <c r="Q45" s="645"/>
      <c r="R45" s="646"/>
    </row>
    <row r="46" spans="2:19" ht="12" customHeight="1" x14ac:dyDescent="0.2">
      <c r="B46" s="645" t="s">
        <v>614</v>
      </c>
      <c r="C46" s="645"/>
      <c r="D46" s="645"/>
      <c r="E46" s="645"/>
      <c r="F46" s="645"/>
      <c r="G46" s="645"/>
      <c r="H46" s="645"/>
      <c r="I46" s="645"/>
      <c r="J46" s="645"/>
      <c r="K46" s="645"/>
      <c r="L46" s="645"/>
      <c r="M46" s="645"/>
      <c r="N46" s="645"/>
      <c r="O46" s="645"/>
      <c r="P46" s="645"/>
      <c r="Q46" s="645"/>
      <c r="R46" s="646"/>
    </row>
    <row r="47" spans="2:19" ht="12" customHeight="1" x14ac:dyDescent="0.2">
      <c r="B47" s="646"/>
      <c r="C47" s="646"/>
      <c r="D47" s="647"/>
      <c r="E47" s="647"/>
      <c r="F47" s="647"/>
      <c r="G47" s="647"/>
      <c r="H47" s="647"/>
      <c r="I47" s="647"/>
      <c r="J47" s="647"/>
      <c r="K47" s="647"/>
      <c r="L47" s="647"/>
      <c r="M47" s="647"/>
      <c r="N47" s="647"/>
      <c r="O47" s="647"/>
      <c r="P47" s="647"/>
      <c r="Q47" s="647"/>
      <c r="R47" s="646"/>
    </row>
    <row r="48" spans="2:19" x14ac:dyDescent="0.2">
      <c r="B48" s="15"/>
      <c r="C48" s="15"/>
      <c r="D48" s="16"/>
      <c r="E48" s="16"/>
      <c r="F48" s="16"/>
      <c r="G48" s="16"/>
      <c r="H48" s="16"/>
      <c r="I48" s="16"/>
      <c r="J48" s="16"/>
      <c r="K48" s="16"/>
      <c r="L48" s="16"/>
      <c r="M48" s="16"/>
      <c r="N48" s="16"/>
      <c r="O48" s="16"/>
      <c r="P48" s="16"/>
      <c r="Q48" s="16"/>
      <c r="R48" s="16"/>
    </row>
    <row r="49" spans="4:18" x14ac:dyDescent="0.2">
      <c r="D49" s="10"/>
      <c r="E49" s="10"/>
      <c r="F49" s="10"/>
      <c r="G49" s="10"/>
      <c r="H49" s="10"/>
      <c r="I49" s="10"/>
      <c r="J49" s="10"/>
      <c r="K49" s="10"/>
      <c r="L49" s="10"/>
      <c r="M49" s="10"/>
      <c r="N49" s="10"/>
      <c r="O49" s="10"/>
      <c r="P49" s="10"/>
      <c r="Q49" s="10"/>
      <c r="R49" s="10"/>
    </row>
  </sheetData>
  <mergeCells count="24">
    <mergeCell ref="B45:Q45"/>
    <mergeCell ref="B46:Q46"/>
    <mergeCell ref="B7:C7"/>
    <mergeCell ref="B8:C8"/>
    <mergeCell ref="B41:Q41"/>
    <mergeCell ref="B42:Q42"/>
    <mergeCell ref="B43:Q43"/>
    <mergeCell ref="B44:Q44"/>
    <mergeCell ref="I3:I5"/>
    <mergeCell ref="J3:J5"/>
    <mergeCell ref="K3:Q3"/>
    <mergeCell ref="K4:K5"/>
    <mergeCell ref="L4:L5"/>
    <mergeCell ref="M4:M5"/>
    <mergeCell ref="N4:N5"/>
    <mergeCell ref="O4:O5"/>
    <mergeCell ref="P4:P5"/>
    <mergeCell ref="Q4:Q5"/>
    <mergeCell ref="B3:C5"/>
    <mergeCell ref="D3:D5"/>
    <mergeCell ref="E3:E5"/>
    <mergeCell ref="F3:F5"/>
    <mergeCell ref="G3:G5"/>
    <mergeCell ref="H3:H5"/>
  </mergeCells>
  <phoneticPr fontId="7"/>
  <printOptions horizontalCentered="1" verticalCentered="1"/>
  <pageMargins left="0.78740157480314965" right="0.59055118110236227" top="0.98425196850393704" bottom="0.59055118110236227" header="0.51181102362204722" footer="0.51181102362204722"/>
  <pageSetup paperSize="9" scale="92" orientation="landscape" r:id="rId1"/>
  <headerFooter alignWithMargins="0">
    <oddHeader>&amp;L&amp;F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567B2-37B6-42CC-A371-1890486EB2C0}">
  <dimension ref="B1:M65"/>
  <sheetViews>
    <sheetView zoomScaleNormal="100" zoomScaleSheetLayoutView="100" workbookViewId="0"/>
  </sheetViews>
  <sheetFormatPr defaultColWidth="9" defaultRowHeight="12" x14ac:dyDescent="0.2"/>
  <cols>
    <col min="1" max="1" width="2.6328125" style="57" customWidth="1"/>
    <col min="2" max="2" width="1.90625" style="57" customWidth="1"/>
    <col min="3" max="3" width="8.26953125" style="57" customWidth="1"/>
    <col min="4" max="5" width="11.6328125" style="57" bestFit="1" customWidth="1"/>
    <col min="6" max="6" width="14.08984375" style="57" customWidth="1"/>
    <col min="7" max="7" width="10.453125" style="57" bestFit="1" customWidth="1"/>
    <col min="8" max="8" width="13.08984375" style="57" customWidth="1"/>
    <col min="9" max="9" width="15" style="102" customWidth="1"/>
    <col min="10" max="10" width="13.08984375" style="57" customWidth="1"/>
    <col min="11" max="11" width="15" style="57" customWidth="1"/>
    <col min="12" max="12" width="10.36328125" style="57" bestFit="1" customWidth="1"/>
    <col min="13" max="256" width="9" style="57"/>
    <col min="257" max="257" width="2.6328125" style="57" customWidth="1"/>
    <col min="258" max="258" width="1.90625" style="57" customWidth="1"/>
    <col min="259" max="259" width="8.26953125" style="57" customWidth="1"/>
    <col min="260" max="261" width="11.6328125" style="57" bestFit="1" customWidth="1"/>
    <col min="262" max="262" width="14.08984375" style="57" customWidth="1"/>
    <col min="263" max="263" width="10.453125" style="57" bestFit="1" customWidth="1"/>
    <col min="264" max="264" width="13.08984375" style="57" customWidth="1"/>
    <col min="265" max="265" width="15" style="57" customWidth="1"/>
    <col min="266" max="266" width="13.08984375" style="57" customWidth="1"/>
    <col min="267" max="267" width="15" style="57" customWidth="1"/>
    <col min="268" max="268" width="10.36328125" style="57" bestFit="1" customWidth="1"/>
    <col min="269" max="512" width="9" style="57"/>
    <col min="513" max="513" width="2.6328125" style="57" customWidth="1"/>
    <col min="514" max="514" width="1.90625" style="57" customWidth="1"/>
    <col min="515" max="515" width="8.26953125" style="57" customWidth="1"/>
    <col min="516" max="517" width="11.6328125" style="57" bestFit="1" customWidth="1"/>
    <col min="518" max="518" width="14.08984375" style="57" customWidth="1"/>
    <col min="519" max="519" width="10.453125" style="57" bestFit="1" customWidth="1"/>
    <col min="520" max="520" width="13.08984375" style="57" customWidth="1"/>
    <col min="521" max="521" width="15" style="57" customWidth="1"/>
    <col min="522" max="522" width="13.08984375" style="57" customWidth="1"/>
    <col min="523" max="523" width="15" style="57" customWidth="1"/>
    <col min="524" max="524" width="10.36328125" style="57" bestFit="1" customWidth="1"/>
    <col min="525" max="768" width="9" style="57"/>
    <col min="769" max="769" width="2.6328125" style="57" customWidth="1"/>
    <col min="770" max="770" width="1.90625" style="57" customWidth="1"/>
    <col min="771" max="771" width="8.26953125" style="57" customWidth="1"/>
    <col min="772" max="773" width="11.6328125" style="57" bestFit="1" customWidth="1"/>
    <col min="774" max="774" width="14.08984375" style="57" customWidth="1"/>
    <col min="775" max="775" width="10.453125" style="57" bestFit="1" customWidth="1"/>
    <col min="776" max="776" width="13.08984375" style="57" customWidth="1"/>
    <col min="777" max="777" width="15" style="57" customWidth="1"/>
    <col min="778" max="778" width="13.08984375" style="57" customWidth="1"/>
    <col min="779" max="779" width="15" style="57" customWidth="1"/>
    <col min="780" max="780" width="10.36328125" style="57" bestFit="1" customWidth="1"/>
    <col min="781" max="1024" width="9" style="57"/>
    <col min="1025" max="1025" width="2.6328125" style="57" customWidth="1"/>
    <col min="1026" max="1026" width="1.90625" style="57" customWidth="1"/>
    <col min="1027" max="1027" width="8.26953125" style="57" customWidth="1"/>
    <col min="1028" max="1029" width="11.6328125" style="57" bestFit="1" customWidth="1"/>
    <col min="1030" max="1030" width="14.08984375" style="57" customWidth="1"/>
    <col min="1031" max="1031" width="10.453125" style="57" bestFit="1" customWidth="1"/>
    <col min="1032" max="1032" width="13.08984375" style="57" customWidth="1"/>
    <col min="1033" max="1033" width="15" style="57" customWidth="1"/>
    <col min="1034" max="1034" width="13.08984375" style="57" customWidth="1"/>
    <col min="1035" max="1035" width="15" style="57" customWidth="1"/>
    <col min="1036" max="1036" width="10.36328125" style="57" bestFit="1" customWidth="1"/>
    <col min="1037" max="1280" width="9" style="57"/>
    <col min="1281" max="1281" width="2.6328125" style="57" customWidth="1"/>
    <col min="1282" max="1282" width="1.90625" style="57" customWidth="1"/>
    <col min="1283" max="1283" width="8.26953125" style="57" customWidth="1"/>
    <col min="1284" max="1285" width="11.6328125" style="57" bestFit="1" customWidth="1"/>
    <col min="1286" max="1286" width="14.08984375" style="57" customWidth="1"/>
    <col min="1287" max="1287" width="10.453125" style="57" bestFit="1" customWidth="1"/>
    <col min="1288" max="1288" width="13.08984375" style="57" customWidth="1"/>
    <col min="1289" max="1289" width="15" style="57" customWidth="1"/>
    <col min="1290" max="1290" width="13.08984375" style="57" customWidth="1"/>
    <col min="1291" max="1291" width="15" style="57" customWidth="1"/>
    <col min="1292" max="1292" width="10.36328125" style="57" bestFit="1" customWidth="1"/>
    <col min="1293" max="1536" width="9" style="57"/>
    <col min="1537" max="1537" width="2.6328125" style="57" customWidth="1"/>
    <col min="1538" max="1538" width="1.90625" style="57" customWidth="1"/>
    <col min="1539" max="1539" width="8.26953125" style="57" customWidth="1"/>
    <col min="1540" max="1541" width="11.6328125" style="57" bestFit="1" customWidth="1"/>
    <col min="1542" max="1542" width="14.08984375" style="57" customWidth="1"/>
    <col min="1543" max="1543" width="10.453125" style="57" bestFit="1" customWidth="1"/>
    <col min="1544" max="1544" width="13.08984375" style="57" customWidth="1"/>
    <col min="1545" max="1545" width="15" style="57" customWidth="1"/>
    <col min="1546" max="1546" width="13.08984375" style="57" customWidth="1"/>
    <col min="1547" max="1547" width="15" style="57" customWidth="1"/>
    <col min="1548" max="1548" width="10.36328125" style="57" bestFit="1" customWidth="1"/>
    <col min="1549" max="1792" width="9" style="57"/>
    <col min="1793" max="1793" width="2.6328125" style="57" customWidth="1"/>
    <col min="1794" max="1794" width="1.90625" style="57" customWidth="1"/>
    <col min="1795" max="1795" width="8.26953125" style="57" customWidth="1"/>
    <col min="1796" max="1797" width="11.6328125" style="57" bestFit="1" customWidth="1"/>
    <col min="1798" max="1798" width="14.08984375" style="57" customWidth="1"/>
    <col min="1799" max="1799" width="10.453125" style="57" bestFit="1" customWidth="1"/>
    <col min="1800" max="1800" width="13.08984375" style="57" customWidth="1"/>
    <col min="1801" max="1801" width="15" style="57" customWidth="1"/>
    <col min="1802" max="1802" width="13.08984375" style="57" customWidth="1"/>
    <col min="1803" max="1803" width="15" style="57" customWidth="1"/>
    <col min="1804" max="1804" width="10.36328125" style="57" bestFit="1" customWidth="1"/>
    <col min="1805" max="2048" width="9" style="57"/>
    <col min="2049" max="2049" width="2.6328125" style="57" customWidth="1"/>
    <col min="2050" max="2050" width="1.90625" style="57" customWidth="1"/>
    <col min="2051" max="2051" width="8.26953125" style="57" customWidth="1"/>
    <col min="2052" max="2053" width="11.6328125" style="57" bestFit="1" customWidth="1"/>
    <col min="2054" max="2054" width="14.08984375" style="57" customWidth="1"/>
    <col min="2055" max="2055" width="10.453125" style="57" bestFit="1" customWidth="1"/>
    <col min="2056" max="2056" width="13.08984375" style="57" customWidth="1"/>
    <col min="2057" max="2057" width="15" style="57" customWidth="1"/>
    <col min="2058" max="2058" width="13.08984375" style="57" customWidth="1"/>
    <col min="2059" max="2059" width="15" style="57" customWidth="1"/>
    <col min="2060" max="2060" width="10.36328125" style="57" bestFit="1" customWidth="1"/>
    <col min="2061" max="2304" width="9" style="57"/>
    <col min="2305" max="2305" width="2.6328125" style="57" customWidth="1"/>
    <col min="2306" max="2306" width="1.90625" style="57" customWidth="1"/>
    <col min="2307" max="2307" width="8.26953125" style="57" customWidth="1"/>
    <col min="2308" max="2309" width="11.6328125" style="57" bestFit="1" customWidth="1"/>
    <col min="2310" max="2310" width="14.08984375" style="57" customWidth="1"/>
    <col min="2311" max="2311" width="10.453125" style="57" bestFit="1" customWidth="1"/>
    <col min="2312" max="2312" width="13.08984375" style="57" customWidth="1"/>
    <col min="2313" max="2313" width="15" style="57" customWidth="1"/>
    <col min="2314" max="2314" width="13.08984375" style="57" customWidth="1"/>
    <col min="2315" max="2315" width="15" style="57" customWidth="1"/>
    <col min="2316" max="2316" width="10.36328125" style="57" bestFit="1" customWidth="1"/>
    <col min="2317" max="2560" width="9" style="57"/>
    <col min="2561" max="2561" width="2.6328125" style="57" customWidth="1"/>
    <col min="2562" max="2562" width="1.90625" style="57" customWidth="1"/>
    <col min="2563" max="2563" width="8.26953125" style="57" customWidth="1"/>
    <col min="2564" max="2565" width="11.6328125" style="57" bestFit="1" customWidth="1"/>
    <col min="2566" max="2566" width="14.08984375" style="57" customWidth="1"/>
    <col min="2567" max="2567" width="10.453125" style="57" bestFit="1" customWidth="1"/>
    <col min="2568" max="2568" width="13.08984375" style="57" customWidth="1"/>
    <col min="2569" max="2569" width="15" style="57" customWidth="1"/>
    <col min="2570" max="2570" width="13.08984375" style="57" customWidth="1"/>
    <col min="2571" max="2571" width="15" style="57" customWidth="1"/>
    <col min="2572" max="2572" width="10.36328125" style="57" bestFit="1" customWidth="1"/>
    <col min="2573" max="2816" width="9" style="57"/>
    <col min="2817" max="2817" width="2.6328125" style="57" customWidth="1"/>
    <col min="2818" max="2818" width="1.90625" style="57" customWidth="1"/>
    <col min="2819" max="2819" width="8.26953125" style="57" customWidth="1"/>
    <col min="2820" max="2821" width="11.6328125" style="57" bestFit="1" customWidth="1"/>
    <col min="2822" max="2822" width="14.08984375" style="57" customWidth="1"/>
    <col min="2823" max="2823" width="10.453125" style="57" bestFit="1" customWidth="1"/>
    <col min="2824" max="2824" width="13.08984375" style="57" customWidth="1"/>
    <col min="2825" max="2825" width="15" style="57" customWidth="1"/>
    <col min="2826" max="2826" width="13.08984375" style="57" customWidth="1"/>
    <col min="2827" max="2827" width="15" style="57" customWidth="1"/>
    <col min="2828" max="2828" width="10.36328125" style="57" bestFit="1" customWidth="1"/>
    <col min="2829" max="3072" width="9" style="57"/>
    <col min="3073" max="3073" width="2.6328125" style="57" customWidth="1"/>
    <col min="3074" max="3074" width="1.90625" style="57" customWidth="1"/>
    <col min="3075" max="3075" width="8.26953125" style="57" customWidth="1"/>
    <col min="3076" max="3077" width="11.6328125" style="57" bestFit="1" customWidth="1"/>
    <col min="3078" max="3078" width="14.08984375" style="57" customWidth="1"/>
    <col min="3079" max="3079" width="10.453125" style="57" bestFit="1" customWidth="1"/>
    <col min="3080" max="3080" width="13.08984375" style="57" customWidth="1"/>
    <col min="3081" max="3081" width="15" style="57" customWidth="1"/>
    <col min="3082" max="3082" width="13.08984375" style="57" customWidth="1"/>
    <col min="3083" max="3083" width="15" style="57" customWidth="1"/>
    <col min="3084" max="3084" width="10.36328125" style="57" bestFit="1" customWidth="1"/>
    <col min="3085" max="3328" width="9" style="57"/>
    <col min="3329" max="3329" width="2.6328125" style="57" customWidth="1"/>
    <col min="3330" max="3330" width="1.90625" style="57" customWidth="1"/>
    <col min="3331" max="3331" width="8.26953125" style="57" customWidth="1"/>
    <col min="3332" max="3333" width="11.6328125" style="57" bestFit="1" customWidth="1"/>
    <col min="3334" max="3334" width="14.08984375" style="57" customWidth="1"/>
    <col min="3335" max="3335" width="10.453125" style="57" bestFit="1" customWidth="1"/>
    <col min="3336" max="3336" width="13.08984375" style="57" customWidth="1"/>
    <col min="3337" max="3337" width="15" style="57" customWidth="1"/>
    <col min="3338" max="3338" width="13.08984375" style="57" customWidth="1"/>
    <col min="3339" max="3339" width="15" style="57" customWidth="1"/>
    <col min="3340" max="3340" width="10.36328125" style="57" bestFit="1" customWidth="1"/>
    <col min="3341" max="3584" width="9" style="57"/>
    <col min="3585" max="3585" width="2.6328125" style="57" customWidth="1"/>
    <col min="3586" max="3586" width="1.90625" style="57" customWidth="1"/>
    <col min="3587" max="3587" width="8.26953125" style="57" customWidth="1"/>
    <col min="3588" max="3589" width="11.6328125" style="57" bestFit="1" customWidth="1"/>
    <col min="3590" max="3590" width="14.08984375" style="57" customWidth="1"/>
    <col min="3591" max="3591" width="10.453125" style="57" bestFit="1" customWidth="1"/>
    <col min="3592" max="3592" width="13.08984375" style="57" customWidth="1"/>
    <col min="3593" max="3593" width="15" style="57" customWidth="1"/>
    <col min="3594" max="3594" width="13.08984375" style="57" customWidth="1"/>
    <col min="3595" max="3595" width="15" style="57" customWidth="1"/>
    <col min="3596" max="3596" width="10.36328125" style="57" bestFit="1" customWidth="1"/>
    <col min="3597" max="3840" width="9" style="57"/>
    <col min="3841" max="3841" width="2.6328125" style="57" customWidth="1"/>
    <col min="3842" max="3842" width="1.90625" style="57" customWidth="1"/>
    <col min="3843" max="3843" width="8.26953125" style="57" customWidth="1"/>
    <col min="3844" max="3845" width="11.6328125" style="57" bestFit="1" customWidth="1"/>
    <col min="3846" max="3846" width="14.08984375" style="57" customWidth="1"/>
    <col min="3847" max="3847" width="10.453125" style="57" bestFit="1" customWidth="1"/>
    <col min="3848" max="3848" width="13.08984375" style="57" customWidth="1"/>
    <col min="3849" max="3849" width="15" style="57" customWidth="1"/>
    <col min="3850" max="3850" width="13.08984375" style="57" customWidth="1"/>
    <col min="3851" max="3851" width="15" style="57" customWidth="1"/>
    <col min="3852" max="3852" width="10.36328125" style="57" bestFit="1" customWidth="1"/>
    <col min="3853" max="4096" width="9" style="57"/>
    <col min="4097" max="4097" width="2.6328125" style="57" customWidth="1"/>
    <col min="4098" max="4098" width="1.90625" style="57" customWidth="1"/>
    <col min="4099" max="4099" width="8.26953125" style="57" customWidth="1"/>
    <col min="4100" max="4101" width="11.6328125" style="57" bestFit="1" customWidth="1"/>
    <col min="4102" max="4102" width="14.08984375" style="57" customWidth="1"/>
    <col min="4103" max="4103" width="10.453125" style="57" bestFit="1" customWidth="1"/>
    <col min="4104" max="4104" width="13.08984375" style="57" customWidth="1"/>
    <col min="4105" max="4105" width="15" style="57" customWidth="1"/>
    <col min="4106" max="4106" width="13.08984375" style="57" customWidth="1"/>
    <col min="4107" max="4107" width="15" style="57" customWidth="1"/>
    <col min="4108" max="4108" width="10.36328125" style="57" bestFit="1" customWidth="1"/>
    <col min="4109" max="4352" width="9" style="57"/>
    <col min="4353" max="4353" width="2.6328125" style="57" customWidth="1"/>
    <col min="4354" max="4354" width="1.90625" style="57" customWidth="1"/>
    <col min="4355" max="4355" width="8.26953125" style="57" customWidth="1"/>
    <col min="4356" max="4357" width="11.6328125" style="57" bestFit="1" customWidth="1"/>
    <col min="4358" max="4358" width="14.08984375" style="57" customWidth="1"/>
    <col min="4359" max="4359" width="10.453125" style="57" bestFit="1" customWidth="1"/>
    <col min="4360" max="4360" width="13.08984375" style="57" customWidth="1"/>
    <col min="4361" max="4361" width="15" style="57" customWidth="1"/>
    <col min="4362" max="4362" width="13.08984375" style="57" customWidth="1"/>
    <col min="4363" max="4363" width="15" style="57" customWidth="1"/>
    <col min="4364" max="4364" width="10.36328125" style="57" bestFit="1" customWidth="1"/>
    <col min="4365" max="4608" width="9" style="57"/>
    <col min="4609" max="4609" width="2.6328125" style="57" customWidth="1"/>
    <col min="4610" max="4610" width="1.90625" style="57" customWidth="1"/>
    <col min="4611" max="4611" width="8.26953125" style="57" customWidth="1"/>
    <col min="4612" max="4613" width="11.6328125" style="57" bestFit="1" customWidth="1"/>
    <col min="4614" max="4614" width="14.08984375" style="57" customWidth="1"/>
    <col min="4615" max="4615" width="10.453125" style="57" bestFit="1" customWidth="1"/>
    <col min="4616" max="4616" width="13.08984375" style="57" customWidth="1"/>
    <col min="4617" max="4617" width="15" style="57" customWidth="1"/>
    <col min="4618" max="4618" width="13.08984375" style="57" customWidth="1"/>
    <col min="4619" max="4619" width="15" style="57" customWidth="1"/>
    <col min="4620" max="4620" width="10.36328125" style="57" bestFit="1" customWidth="1"/>
    <col min="4621" max="4864" width="9" style="57"/>
    <col min="4865" max="4865" width="2.6328125" style="57" customWidth="1"/>
    <col min="4866" max="4866" width="1.90625" style="57" customWidth="1"/>
    <col min="4867" max="4867" width="8.26953125" style="57" customWidth="1"/>
    <col min="4868" max="4869" width="11.6328125" style="57" bestFit="1" customWidth="1"/>
    <col min="4870" max="4870" width="14.08984375" style="57" customWidth="1"/>
    <col min="4871" max="4871" width="10.453125" style="57" bestFit="1" customWidth="1"/>
    <col min="4872" max="4872" width="13.08984375" style="57" customWidth="1"/>
    <col min="4873" max="4873" width="15" style="57" customWidth="1"/>
    <col min="4874" max="4874" width="13.08984375" style="57" customWidth="1"/>
    <col min="4875" max="4875" width="15" style="57" customWidth="1"/>
    <col min="4876" max="4876" width="10.36328125" style="57" bestFit="1" customWidth="1"/>
    <col min="4877" max="5120" width="9" style="57"/>
    <col min="5121" max="5121" width="2.6328125" style="57" customWidth="1"/>
    <col min="5122" max="5122" width="1.90625" style="57" customWidth="1"/>
    <col min="5123" max="5123" width="8.26953125" style="57" customWidth="1"/>
    <col min="5124" max="5125" width="11.6328125" style="57" bestFit="1" customWidth="1"/>
    <col min="5126" max="5126" width="14.08984375" style="57" customWidth="1"/>
    <col min="5127" max="5127" width="10.453125" style="57" bestFit="1" customWidth="1"/>
    <col min="5128" max="5128" width="13.08984375" style="57" customWidth="1"/>
    <col min="5129" max="5129" width="15" style="57" customWidth="1"/>
    <col min="5130" max="5130" width="13.08984375" style="57" customWidth="1"/>
    <col min="5131" max="5131" width="15" style="57" customWidth="1"/>
    <col min="5132" max="5132" width="10.36328125" style="57" bestFit="1" customWidth="1"/>
    <col min="5133" max="5376" width="9" style="57"/>
    <col min="5377" max="5377" width="2.6328125" style="57" customWidth="1"/>
    <col min="5378" max="5378" width="1.90625" style="57" customWidth="1"/>
    <col min="5379" max="5379" width="8.26953125" style="57" customWidth="1"/>
    <col min="5380" max="5381" width="11.6328125" style="57" bestFit="1" customWidth="1"/>
    <col min="5382" max="5382" width="14.08984375" style="57" customWidth="1"/>
    <col min="5383" max="5383" width="10.453125" style="57" bestFit="1" customWidth="1"/>
    <col min="5384" max="5384" width="13.08984375" style="57" customWidth="1"/>
    <col min="5385" max="5385" width="15" style="57" customWidth="1"/>
    <col min="5386" max="5386" width="13.08984375" style="57" customWidth="1"/>
    <col min="5387" max="5387" width="15" style="57" customWidth="1"/>
    <col min="5388" max="5388" width="10.36328125" style="57" bestFit="1" customWidth="1"/>
    <col min="5389" max="5632" width="9" style="57"/>
    <col min="5633" max="5633" width="2.6328125" style="57" customWidth="1"/>
    <col min="5634" max="5634" width="1.90625" style="57" customWidth="1"/>
    <col min="5635" max="5635" width="8.26953125" style="57" customWidth="1"/>
    <col min="5636" max="5637" width="11.6328125" style="57" bestFit="1" customWidth="1"/>
    <col min="5638" max="5638" width="14.08984375" style="57" customWidth="1"/>
    <col min="5639" max="5639" width="10.453125" style="57" bestFit="1" customWidth="1"/>
    <col min="5640" max="5640" width="13.08984375" style="57" customWidth="1"/>
    <col min="5641" max="5641" width="15" style="57" customWidth="1"/>
    <col min="5642" max="5642" width="13.08984375" style="57" customWidth="1"/>
    <col min="5643" max="5643" width="15" style="57" customWidth="1"/>
    <col min="5644" max="5644" width="10.36328125" style="57" bestFit="1" customWidth="1"/>
    <col min="5645" max="5888" width="9" style="57"/>
    <col min="5889" max="5889" width="2.6328125" style="57" customWidth="1"/>
    <col min="5890" max="5890" width="1.90625" style="57" customWidth="1"/>
    <col min="5891" max="5891" width="8.26953125" style="57" customWidth="1"/>
    <col min="5892" max="5893" width="11.6328125" style="57" bestFit="1" customWidth="1"/>
    <col min="5894" max="5894" width="14.08984375" style="57" customWidth="1"/>
    <col min="5895" max="5895" width="10.453125" style="57" bestFit="1" customWidth="1"/>
    <col min="5896" max="5896" width="13.08984375" style="57" customWidth="1"/>
    <col min="5897" max="5897" width="15" style="57" customWidth="1"/>
    <col min="5898" max="5898" width="13.08984375" style="57" customWidth="1"/>
    <col min="5899" max="5899" width="15" style="57" customWidth="1"/>
    <col min="5900" max="5900" width="10.36328125" style="57" bestFit="1" customWidth="1"/>
    <col min="5901" max="6144" width="9" style="57"/>
    <col min="6145" max="6145" width="2.6328125" style="57" customWidth="1"/>
    <col min="6146" max="6146" width="1.90625" style="57" customWidth="1"/>
    <col min="6147" max="6147" width="8.26953125" style="57" customWidth="1"/>
    <col min="6148" max="6149" width="11.6328125" style="57" bestFit="1" customWidth="1"/>
    <col min="6150" max="6150" width="14.08984375" style="57" customWidth="1"/>
    <col min="6151" max="6151" width="10.453125" style="57" bestFit="1" customWidth="1"/>
    <col min="6152" max="6152" width="13.08984375" style="57" customWidth="1"/>
    <col min="6153" max="6153" width="15" style="57" customWidth="1"/>
    <col min="6154" max="6154" width="13.08984375" style="57" customWidth="1"/>
    <col min="6155" max="6155" width="15" style="57" customWidth="1"/>
    <col min="6156" max="6156" width="10.36328125" style="57" bestFit="1" customWidth="1"/>
    <col min="6157" max="6400" width="9" style="57"/>
    <col min="6401" max="6401" width="2.6328125" style="57" customWidth="1"/>
    <col min="6402" max="6402" width="1.90625" style="57" customWidth="1"/>
    <col min="6403" max="6403" width="8.26953125" style="57" customWidth="1"/>
    <col min="6404" max="6405" width="11.6328125" style="57" bestFit="1" customWidth="1"/>
    <col min="6406" max="6406" width="14.08984375" style="57" customWidth="1"/>
    <col min="6407" max="6407" width="10.453125" style="57" bestFit="1" customWidth="1"/>
    <col min="6408" max="6408" width="13.08984375" style="57" customWidth="1"/>
    <col min="6409" max="6409" width="15" style="57" customWidth="1"/>
    <col min="6410" max="6410" width="13.08984375" style="57" customWidth="1"/>
    <col min="6411" max="6411" width="15" style="57" customWidth="1"/>
    <col min="6412" max="6412" width="10.36328125" style="57" bestFit="1" customWidth="1"/>
    <col min="6413" max="6656" width="9" style="57"/>
    <col min="6657" max="6657" width="2.6328125" style="57" customWidth="1"/>
    <col min="6658" max="6658" width="1.90625" style="57" customWidth="1"/>
    <col min="6659" max="6659" width="8.26953125" style="57" customWidth="1"/>
    <col min="6660" max="6661" width="11.6328125" style="57" bestFit="1" customWidth="1"/>
    <col min="6662" max="6662" width="14.08984375" style="57" customWidth="1"/>
    <col min="6663" max="6663" width="10.453125" style="57" bestFit="1" customWidth="1"/>
    <col min="6664" max="6664" width="13.08984375" style="57" customWidth="1"/>
    <col min="6665" max="6665" width="15" style="57" customWidth="1"/>
    <col min="6666" max="6666" width="13.08984375" style="57" customWidth="1"/>
    <col min="6667" max="6667" width="15" style="57" customWidth="1"/>
    <col min="6668" max="6668" width="10.36328125" style="57" bestFit="1" customWidth="1"/>
    <col min="6669" max="6912" width="9" style="57"/>
    <col min="6913" max="6913" width="2.6328125" style="57" customWidth="1"/>
    <col min="6914" max="6914" width="1.90625" style="57" customWidth="1"/>
    <col min="6915" max="6915" width="8.26953125" style="57" customWidth="1"/>
    <col min="6916" max="6917" width="11.6328125" style="57" bestFit="1" customWidth="1"/>
    <col min="6918" max="6918" width="14.08984375" style="57" customWidth="1"/>
    <col min="6919" max="6919" width="10.453125" style="57" bestFit="1" customWidth="1"/>
    <col min="6920" max="6920" width="13.08984375" style="57" customWidth="1"/>
    <col min="6921" max="6921" width="15" style="57" customWidth="1"/>
    <col min="6922" max="6922" width="13.08984375" style="57" customWidth="1"/>
    <col min="6923" max="6923" width="15" style="57" customWidth="1"/>
    <col min="6924" max="6924" width="10.36328125" style="57" bestFit="1" customWidth="1"/>
    <col min="6925" max="7168" width="9" style="57"/>
    <col min="7169" max="7169" width="2.6328125" style="57" customWidth="1"/>
    <col min="7170" max="7170" width="1.90625" style="57" customWidth="1"/>
    <col min="7171" max="7171" width="8.26953125" style="57" customWidth="1"/>
    <col min="7172" max="7173" width="11.6328125" style="57" bestFit="1" customWidth="1"/>
    <col min="7174" max="7174" width="14.08984375" style="57" customWidth="1"/>
    <col min="7175" max="7175" width="10.453125" style="57" bestFit="1" customWidth="1"/>
    <col min="7176" max="7176" width="13.08984375" style="57" customWidth="1"/>
    <col min="7177" max="7177" width="15" style="57" customWidth="1"/>
    <col min="7178" max="7178" width="13.08984375" style="57" customWidth="1"/>
    <col min="7179" max="7179" width="15" style="57" customWidth="1"/>
    <col min="7180" max="7180" width="10.36328125" style="57" bestFit="1" customWidth="1"/>
    <col min="7181" max="7424" width="9" style="57"/>
    <col min="7425" max="7425" width="2.6328125" style="57" customWidth="1"/>
    <col min="7426" max="7426" width="1.90625" style="57" customWidth="1"/>
    <col min="7427" max="7427" width="8.26953125" style="57" customWidth="1"/>
    <col min="7428" max="7429" width="11.6328125" style="57" bestFit="1" customWidth="1"/>
    <col min="7430" max="7430" width="14.08984375" style="57" customWidth="1"/>
    <col min="7431" max="7431" width="10.453125" style="57" bestFit="1" customWidth="1"/>
    <col min="7432" max="7432" width="13.08984375" style="57" customWidth="1"/>
    <col min="7433" max="7433" width="15" style="57" customWidth="1"/>
    <col min="7434" max="7434" width="13.08984375" style="57" customWidth="1"/>
    <col min="7435" max="7435" width="15" style="57" customWidth="1"/>
    <col min="7436" max="7436" width="10.36328125" style="57" bestFit="1" customWidth="1"/>
    <col min="7437" max="7680" width="9" style="57"/>
    <col min="7681" max="7681" width="2.6328125" style="57" customWidth="1"/>
    <col min="7682" max="7682" width="1.90625" style="57" customWidth="1"/>
    <col min="7683" max="7683" width="8.26953125" style="57" customWidth="1"/>
    <col min="7684" max="7685" width="11.6328125" style="57" bestFit="1" customWidth="1"/>
    <col min="7686" max="7686" width="14.08984375" style="57" customWidth="1"/>
    <col min="7687" max="7687" width="10.453125" style="57" bestFit="1" customWidth="1"/>
    <col min="7688" max="7688" width="13.08984375" style="57" customWidth="1"/>
    <col min="7689" max="7689" width="15" style="57" customWidth="1"/>
    <col min="7690" max="7690" width="13.08984375" style="57" customWidth="1"/>
    <col min="7691" max="7691" width="15" style="57" customWidth="1"/>
    <col min="7692" max="7692" width="10.36328125" style="57" bestFit="1" customWidth="1"/>
    <col min="7693" max="7936" width="9" style="57"/>
    <col min="7937" max="7937" width="2.6328125" style="57" customWidth="1"/>
    <col min="7938" max="7938" width="1.90625" style="57" customWidth="1"/>
    <col min="7939" max="7939" width="8.26953125" style="57" customWidth="1"/>
    <col min="7940" max="7941" width="11.6328125" style="57" bestFit="1" customWidth="1"/>
    <col min="7942" max="7942" width="14.08984375" style="57" customWidth="1"/>
    <col min="7943" max="7943" width="10.453125" style="57" bestFit="1" customWidth="1"/>
    <col min="7944" max="7944" width="13.08984375" style="57" customWidth="1"/>
    <col min="7945" max="7945" width="15" style="57" customWidth="1"/>
    <col min="7946" max="7946" width="13.08984375" style="57" customWidth="1"/>
    <col min="7947" max="7947" width="15" style="57" customWidth="1"/>
    <col min="7948" max="7948" width="10.36328125" style="57" bestFit="1" customWidth="1"/>
    <col min="7949" max="8192" width="9" style="57"/>
    <col min="8193" max="8193" width="2.6328125" style="57" customWidth="1"/>
    <col min="8194" max="8194" width="1.90625" style="57" customWidth="1"/>
    <col min="8195" max="8195" width="8.26953125" style="57" customWidth="1"/>
    <col min="8196" max="8197" width="11.6328125" style="57" bestFit="1" customWidth="1"/>
    <col min="8198" max="8198" width="14.08984375" style="57" customWidth="1"/>
    <col min="8199" max="8199" width="10.453125" style="57" bestFit="1" customWidth="1"/>
    <col min="8200" max="8200" width="13.08984375" style="57" customWidth="1"/>
    <col min="8201" max="8201" width="15" style="57" customWidth="1"/>
    <col min="8202" max="8202" width="13.08984375" style="57" customWidth="1"/>
    <col min="8203" max="8203" width="15" style="57" customWidth="1"/>
    <col min="8204" max="8204" width="10.36328125" style="57" bestFit="1" customWidth="1"/>
    <col min="8205" max="8448" width="9" style="57"/>
    <col min="8449" max="8449" width="2.6328125" style="57" customWidth="1"/>
    <col min="8450" max="8450" width="1.90625" style="57" customWidth="1"/>
    <col min="8451" max="8451" width="8.26953125" style="57" customWidth="1"/>
    <col min="8452" max="8453" width="11.6328125" style="57" bestFit="1" customWidth="1"/>
    <col min="8454" max="8454" width="14.08984375" style="57" customWidth="1"/>
    <col min="8455" max="8455" width="10.453125" style="57" bestFit="1" customWidth="1"/>
    <col min="8456" max="8456" width="13.08984375" style="57" customWidth="1"/>
    <col min="8457" max="8457" width="15" style="57" customWidth="1"/>
    <col min="8458" max="8458" width="13.08984375" style="57" customWidth="1"/>
    <col min="8459" max="8459" width="15" style="57" customWidth="1"/>
    <col min="8460" max="8460" width="10.36328125" style="57" bestFit="1" customWidth="1"/>
    <col min="8461" max="8704" width="9" style="57"/>
    <col min="8705" max="8705" width="2.6328125" style="57" customWidth="1"/>
    <col min="8706" max="8706" width="1.90625" style="57" customWidth="1"/>
    <col min="8707" max="8707" width="8.26953125" style="57" customWidth="1"/>
    <col min="8708" max="8709" width="11.6328125" style="57" bestFit="1" customWidth="1"/>
    <col min="8710" max="8710" width="14.08984375" style="57" customWidth="1"/>
    <col min="8711" max="8711" width="10.453125" style="57" bestFit="1" customWidth="1"/>
    <col min="8712" max="8712" width="13.08984375" style="57" customWidth="1"/>
    <col min="8713" max="8713" width="15" style="57" customWidth="1"/>
    <col min="8714" max="8714" width="13.08984375" style="57" customWidth="1"/>
    <col min="8715" max="8715" width="15" style="57" customWidth="1"/>
    <col min="8716" max="8716" width="10.36328125" style="57" bestFit="1" customWidth="1"/>
    <col min="8717" max="8960" width="9" style="57"/>
    <col min="8961" max="8961" width="2.6328125" style="57" customWidth="1"/>
    <col min="8962" max="8962" width="1.90625" style="57" customWidth="1"/>
    <col min="8963" max="8963" width="8.26953125" style="57" customWidth="1"/>
    <col min="8964" max="8965" width="11.6328125" style="57" bestFit="1" customWidth="1"/>
    <col min="8966" max="8966" width="14.08984375" style="57" customWidth="1"/>
    <col min="8967" max="8967" width="10.453125" style="57" bestFit="1" customWidth="1"/>
    <col min="8968" max="8968" width="13.08984375" style="57" customWidth="1"/>
    <col min="8969" max="8969" width="15" style="57" customWidth="1"/>
    <col min="8970" max="8970" width="13.08984375" style="57" customWidth="1"/>
    <col min="8971" max="8971" width="15" style="57" customWidth="1"/>
    <col min="8972" max="8972" width="10.36328125" style="57" bestFit="1" customWidth="1"/>
    <col min="8973" max="9216" width="9" style="57"/>
    <col min="9217" max="9217" width="2.6328125" style="57" customWidth="1"/>
    <col min="9218" max="9218" width="1.90625" style="57" customWidth="1"/>
    <col min="9219" max="9219" width="8.26953125" style="57" customWidth="1"/>
    <col min="9220" max="9221" width="11.6328125" style="57" bestFit="1" customWidth="1"/>
    <col min="9222" max="9222" width="14.08984375" style="57" customWidth="1"/>
    <col min="9223" max="9223" width="10.453125" style="57" bestFit="1" customWidth="1"/>
    <col min="9224" max="9224" width="13.08984375" style="57" customWidth="1"/>
    <col min="9225" max="9225" width="15" style="57" customWidth="1"/>
    <col min="9226" max="9226" width="13.08984375" style="57" customWidth="1"/>
    <col min="9227" max="9227" width="15" style="57" customWidth="1"/>
    <col min="9228" max="9228" width="10.36328125" style="57" bestFit="1" customWidth="1"/>
    <col min="9229" max="9472" width="9" style="57"/>
    <col min="9473" max="9473" width="2.6328125" style="57" customWidth="1"/>
    <col min="9474" max="9474" width="1.90625" style="57" customWidth="1"/>
    <col min="9475" max="9475" width="8.26953125" style="57" customWidth="1"/>
    <col min="9476" max="9477" width="11.6328125" style="57" bestFit="1" customWidth="1"/>
    <col min="9478" max="9478" width="14.08984375" style="57" customWidth="1"/>
    <col min="9479" max="9479" width="10.453125" style="57" bestFit="1" customWidth="1"/>
    <col min="9480" max="9480" width="13.08984375" style="57" customWidth="1"/>
    <col min="9481" max="9481" width="15" style="57" customWidth="1"/>
    <col min="9482" max="9482" width="13.08984375" style="57" customWidth="1"/>
    <col min="9483" max="9483" width="15" style="57" customWidth="1"/>
    <col min="9484" max="9484" width="10.36328125" style="57" bestFit="1" customWidth="1"/>
    <col min="9485" max="9728" width="9" style="57"/>
    <col min="9729" max="9729" width="2.6328125" style="57" customWidth="1"/>
    <col min="9730" max="9730" width="1.90625" style="57" customWidth="1"/>
    <col min="9731" max="9731" width="8.26953125" style="57" customWidth="1"/>
    <col min="9732" max="9733" width="11.6328125" style="57" bestFit="1" customWidth="1"/>
    <col min="9734" max="9734" width="14.08984375" style="57" customWidth="1"/>
    <col min="9735" max="9735" width="10.453125" style="57" bestFit="1" customWidth="1"/>
    <col min="9736" max="9736" width="13.08984375" style="57" customWidth="1"/>
    <col min="9737" max="9737" width="15" style="57" customWidth="1"/>
    <col min="9738" max="9738" width="13.08984375" style="57" customWidth="1"/>
    <col min="9739" max="9739" width="15" style="57" customWidth="1"/>
    <col min="9740" max="9740" width="10.36328125" style="57" bestFit="1" customWidth="1"/>
    <col min="9741" max="9984" width="9" style="57"/>
    <col min="9985" max="9985" width="2.6328125" style="57" customWidth="1"/>
    <col min="9986" max="9986" width="1.90625" style="57" customWidth="1"/>
    <col min="9987" max="9987" width="8.26953125" style="57" customWidth="1"/>
    <col min="9988" max="9989" width="11.6328125" style="57" bestFit="1" customWidth="1"/>
    <col min="9990" max="9990" width="14.08984375" style="57" customWidth="1"/>
    <col min="9991" max="9991" width="10.453125" style="57" bestFit="1" customWidth="1"/>
    <col min="9992" max="9992" width="13.08984375" style="57" customWidth="1"/>
    <col min="9993" max="9993" width="15" style="57" customWidth="1"/>
    <col min="9994" max="9994" width="13.08984375" style="57" customWidth="1"/>
    <col min="9995" max="9995" width="15" style="57" customWidth="1"/>
    <col min="9996" max="9996" width="10.36328125" style="57" bestFit="1" customWidth="1"/>
    <col min="9997" max="10240" width="9" style="57"/>
    <col min="10241" max="10241" width="2.6328125" style="57" customWidth="1"/>
    <col min="10242" max="10242" width="1.90625" style="57" customWidth="1"/>
    <col min="10243" max="10243" width="8.26953125" style="57" customWidth="1"/>
    <col min="10244" max="10245" width="11.6328125" style="57" bestFit="1" customWidth="1"/>
    <col min="10246" max="10246" width="14.08984375" style="57" customWidth="1"/>
    <col min="10247" max="10247" width="10.453125" style="57" bestFit="1" customWidth="1"/>
    <col min="10248" max="10248" width="13.08984375" style="57" customWidth="1"/>
    <col min="10249" max="10249" width="15" style="57" customWidth="1"/>
    <col min="10250" max="10250" width="13.08984375" style="57" customWidth="1"/>
    <col min="10251" max="10251" width="15" style="57" customWidth="1"/>
    <col min="10252" max="10252" width="10.36328125" style="57" bestFit="1" customWidth="1"/>
    <col min="10253" max="10496" width="9" style="57"/>
    <col min="10497" max="10497" width="2.6328125" style="57" customWidth="1"/>
    <col min="10498" max="10498" width="1.90625" style="57" customWidth="1"/>
    <col min="10499" max="10499" width="8.26953125" style="57" customWidth="1"/>
    <col min="10500" max="10501" width="11.6328125" style="57" bestFit="1" customWidth="1"/>
    <col min="10502" max="10502" width="14.08984375" style="57" customWidth="1"/>
    <col min="10503" max="10503" width="10.453125" style="57" bestFit="1" customWidth="1"/>
    <col min="10504" max="10504" width="13.08984375" style="57" customWidth="1"/>
    <col min="10505" max="10505" width="15" style="57" customWidth="1"/>
    <col min="10506" max="10506" width="13.08984375" style="57" customWidth="1"/>
    <col min="10507" max="10507" width="15" style="57" customWidth="1"/>
    <col min="10508" max="10508" width="10.36328125" style="57" bestFit="1" customWidth="1"/>
    <col min="10509" max="10752" width="9" style="57"/>
    <col min="10753" max="10753" width="2.6328125" style="57" customWidth="1"/>
    <col min="10754" max="10754" width="1.90625" style="57" customWidth="1"/>
    <col min="10755" max="10755" width="8.26953125" style="57" customWidth="1"/>
    <col min="10756" max="10757" width="11.6328125" style="57" bestFit="1" customWidth="1"/>
    <col min="10758" max="10758" width="14.08984375" style="57" customWidth="1"/>
    <col min="10759" max="10759" width="10.453125" style="57" bestFit="1" customWidth="1"/>
    <col min="10760" max="10760" width="13.08984375" style="57" customWidth="1"/>
    <col min="10761" max="10761" width="15" style="57" customWidth="1"/>
    <col min="10762" max="10762" width="13.08984375" style="57" customWidth="1"/>
    <col min="10763" max="10763" width="15" style="57" customWidth="1"/>
    <col min="10764" max="10764" width="10.36328125" style="57" bestFit="1" customWidth="1"/>
    <col min="10765" max="11008" width="9" style="57"/>
    <col min="11009" max="11009" width="2.6328125" style="57" customWidth="1"/>
    <col min="11010" max="11010" width="1.90625" style="57" customWidth="1"/>
    <col min="11011" max="11011" width="8.26953125" style="57" customWidth="1"/>
    <col min="11012" max="11013" width="11.6328125" style="57" bestFit="1" customWidth="1"/>
    <col min="11014" max="11014" width="14.08984375" style="57" customWidth="1"/>
    <col min="11015" max="11015" width="10.453125" style="57" bestFit="1" customWidth="1"/>
    <col min="11016" max="11016" width="13.08984375" style="57" customWidth="1"/>
    <col min="11017" max="11017" width="15" style="57" customWidth="1"/>
    <col min="11018" max="11018" width="13.08984375" style="57" customWidth="1"/>
    <col min="11019" max="11019" width="15" style="57" customWidth="1"/>
    <col min="11020" max="11020" width="10.36328125" style="57" bestFit="1" customWidth="1"/>
    <col min="11021" max="11264" width="9" style="57"/>
    <col min="11265" max="11265" width="2.6328125" style="57" customWidth="1"/>
    <col min="11266" max="11266" width="1.90625" style="57" customWidth="1"/>
    <col min="11267" max="11267" width="8.26953125" style="57" customWidth="1"/>
    <col min="11268" max="11269" width="11.6328125" style="57" bestFit="1" customWidth="1"/>
    <col min="11270" max="11270" width="14.08984375" style="57" customWidth="1"/>
    <col min="11271" max="11271" width="10.453125" style="57" bestFit="1" customWidth="1"/>
    <col min="11272" max="11272" width="13.08984375" style="57" customWidth="1"/>
    <col min="11273" max="11273" width="15" style="57" customWidth="1"/>
    <col min="11274" max="11274" width="13.08984375" style="57" customWidth="1"/>
    <col min="11275" max="11275" width="15" style="57" customWidth="1"/>
    <col min="11276" max="11276" width="10.36328125" style="57" bestFit="1" customWidth="1"/>
    <col min="11277" max="11520" width="9" style="57"/>
    <col min="11521" max="11521" width="2.6328125" style="57" customWidth="1"/>
    <col min="11522" max="11522" width="1.90625" style="57" customWidth="1"/>
    <col min="11523" max="11523" width="8.26953125" style="57" customWidth="1"/>
    <col min="11524" max="11525" width="11.6328125" style="57" bestFit="1" customWidth="1"/>
    <col min="11526" max="11526" width="14.08984375" style="57" customWidth="1"/>
    <col min="11527" max="11527" width="10.453125" style="57" bestFit="1" customWidth="1"/>
    <col min="11528" max="11528" width="13.08984375" style="57" customWidth="1"/>
    <col min="11529" max="11529" width="15" style="57" customWidth="1"/>
    <col min="11530" max="11530" width="13.08984375" style="57" customWidth="1"/>
    <col min="11531" max="11531" width="15" style="57" customWidth="1"/>
    <col min="11532" max="11532" width="10.36328125" style="57" bestFit="1" customWidth="1"/>
    <col min="11533" max="11776" width="9" style="57"/>
    <col min="11777" max="11777" width="2.6328125" style="57" customWidth="1"/>
    <col min="11778" max="11778" width="1.90625" style="57" customWidth="1"/>
    <col min="11779" max="11779" width="8.26953125" style="57" customWidth="1"/>
    <col min="11780" max="11781" width="11.6328125" style="57" bestFit="1" customWidth="1"/>
    <col min="11782" max="11782" width="14.08984375" style="57" customWidth="1"/>
    <col min="11783" max="11783" width="10.453125" style="57" bestFit="1" customWidth="1"/>
    <col min="11784" max="11784" width="13.08984375" style="57" customWidth="1"/>
    <col min="11785" max="11785" width="15" style="57" customWidth="1"/>
    <col min="11786" max="11786" width="13.08984375" style="57" customWidth="1"/>
    <col min="11787" max="11787" width="15" style="57" customWidth="1"/>
    <col min="11788" max="11788" width="10.36328125" style="57" bestFit="1" customWidth="1"/>
    <col min="11789" max="12032" width="9" style="57"/>
    <col min="12033" max="12033" width="2.6328125" style="57" customWidth="1"/>
    <col min="12034" max="12034" width="1.90625" style="57" customWidth="1"/>
    <col min="12035" max="12035" width="8.26953125" style="57" customWidth="1"/>
    <col min="12036" max="12037" width="11.6328125" style="57" bestFit="1" customWidth="1"/>
    <col min="12038" max="12038" width="14.08984375" style="57" customWidth="1"/>
    <col min="12039" max="12039" width="10.453125" style="57" bestFit="1" customWidth="1"/>
    <col min="12040" max="12040" width="13.08984375" style="57" customWidth="1"/>
    <col min="12041" max="12041" width="15" style="57" customWidth="1"/>
    <col min="12042" max="12042" width="13.08984375" style="57" customWidth="1"/>
    <col min="12043" max="12043" width="15" style="57" customWidth="1"/>
    <col min="12044" max="12044" width="10.36328125" style="57" bestFit="1" customWidth="1"/>
    <col min="12045" max="12288" width="9" style="57"/>
    <col min="12289" max="12289" width="2.6328125" style="57" customWidth="1"/>
    <col min="12290" max="12290" width="1.90625" style="57" customWidth="1"/>
    <col min="12291" max="12291" width="8.26953125" style="57" customWidth="1"/>
    <col min="12292" max="12293" width="11.6328125" style="57" bestFit="1" customWidth="1"/>
    <col min="12294" max="12294" width="14.08984375" style="57" customWidth="1"/>
    <col min="12295" max="12295" width="10.453125" style="57" bestFit="1" customWidth="1"/>
    <col min="12296" max="12296" width="13.08984375" style="57" customWidth="1"/>
    <col min="12297" max="12297" width="15" style="57" customWidth="1"/>
    <col min="12298" max="12298" width="13.08984375" style="57" customWidth="1"/>
    <col min="12299" max="12299" width="15" style="57" customWidth="1"/>
    <col min="12300" max="12300" width="10.36328125" style="57" bestFit="1" customWidth="1"/>
    <col min="12301" max="12544" width="9" style="57"/>
    <col min="12545" max="12545" width="2.6328125" style="57" customWidth="1"/>
    <col min="12546" max="12546" width="1.90625" style="57" customWidth="1"/>
    <col min="12547" max="12547" width="8.26953125" style="57" customWidth="1"/>
    <col min="12548" max="12549" width="11.6328125" style="57" bestFit="1" customWidth="1"/>
    <col min="12550" max="12550" width="14.08984375" style="57" customWidth="1"/>
    <col min="12551" max="12551" width="10.453125" style="57" bestFit="1" customWidth="1"/>
    <col min="12552" max="12552" width="13.08984375" style="57" customWidth="1"/>
    <col min="12553" max="12553" width="15" style="57" customWidth="1"/>
    <col min="12554" max="12554" width="13.08984375" style="57" customWidth="1"/>
    <col min="12555" max="12555" width="15" style="57" customWidth="1"/>
    <col min="12556" max="12556" width="10.36328125" style="57" bestFit="1" customWidth="1"/>
    <col min="12557" max="12800" width="9" style="57"/>
    <col min="12801" max="12801" width="2.6328125" style="57" customWidth="1"/>
    <col min="12802" max="12802" width="1.90625" style="57" customWidth="1"/>
    <col min="12803" max="12803" width="8.26953125" style="57" customWidth="1"/>
    <col min="12804" max="12805" width="11.6328125" style="57" bestFit="1" customWidth="1"/>
    <col min="12806" max="12806" width="14.08984375" style="57" customWidth="1"/>
    <col min="12807" max="12807" width="10.453125" style="57" bestFit="1" customWidth="1"/>
    <col min="12808" max="12808" width="13.08984375" style="57" customWidth="1"/>
    <col min="12809" max="12809" width="15" style="57" customWidth="1"/>
    <col min="12810" max="12810" width="13.08984375" style="57" customWidth="1"/>
    <col min="12811" max="12811" width="15" style="57" customWidth="1"/>
    <col min="12812" max="12812" width="10.36328125" style="57" bestFit="1" customWidth="1"/>
    <col min="12813" max="13056" width="9" style="57"/>
    <col min="13057" max="13057" width="2.6328125" style="57" customWidth="1"/>
    <col min="13058" max="13058" width="1.90625" style="57" customWidth="1"/>
    <col min="13059" max="13059" width="8.26953125" style="57" customWidth="1"/>
    <col min="13060" max="13061" width="11.6328125" style="57" bestFit="1" customWidth="1"/>
    <col min="13062" max="13062" width="14.08984375" style="57" customWidth="1"/>
    <col min="13063" max="13063" width="10.453125" style="57" bestFit="1" customWidth="1"/>
    <col min="13064" max="13064" width="13.08984375" style="57" customWidth="1"/>
    <col min="13065" max="13065" width="15" style="57" customWidth="1"/>
    <col min="13066" max="13066" width="13.08984375" style="57" customWidth="1"/>
    <col min="13067" max="13067" width="15" style="57" customWidth="1"/>
    <col min="13068" max="13068" width="10.36328125" style="57" bestFit="1" customWidth="1"/>
    <col min="13069" max="13312" width="9" style="57"/>
    <col min="13313" max="13313" width="2.6328125" style="57" customWidth="1"/>
    <col min="13314" max="13314" width="1.90625" style="57" customWidth="1"/>
    <col min="13315" max="13315" width="8.26953125" style="57" customWidth="1"/>
    <col min="13316" max="13317" width="11.6328125" style="57" bestFit="1" customWidth="1"/>
    <col min="13318" max="13318" width="14.08984375" style="57" customWidth="1"/>
    <col min="13319" max="13319" width="10.453125" style="57" bestFit="1" customWidth="1"/>
    <col min="13320" max="13320" width="13.08984375" style="57" customWidth="1"/>
    <col min="13321" max="13321" width="15" style="57" customWidth="1"/>
    <col min="13322" max="13322" width="13.08984375" style="57" customWidth="1"/>
    <col min="13323" max="13323" width="15" style="57" customWidth="1"/>
    <col min="13324" max="13324" width="10.36328125" style="57" bestFit="1" customWidth="1"/>
    <col min="13325" max="13568" width="9" style="57"/>
    <col min="13569" max="13569" width="2.6328125" style="57" customWidth="1"/>
    <col min="13570" max="13570" width="1.90625" style="57" customWidth="1"/>
    <col min="13571" max="13571" width="8.26953125" style="57" customWidth="1"/>
    <col min="13572" max="13573" width="11.6328125" style="57" bestFit="1" customWidth="1"/>
    <col min="13574" max="13574" width="14.08984375" style="57" customWidth="1"/>
    <col min="13575" max="13575" width="10.453125" style="57" bestFit="1" customWidth="1"/>
    <col min="13576" max="13576" width="13.08984375" style="57" customWidth="1"/>
    <col min="13577" max="13577" width="15" style="57" customWidth="1"/>
    <col min="13578" max="13578" width="13.08984375" style="57" customWidth="1"/>
    <col min="13579" max="13579" width="15" style="57" customWidth="1"/>
    <col min="13580" max="13580" width="10.36328125" style="57" bestFit="1" customWidth="1"/>
    <col min="13581" max="13824" width="9" style="57"/>
    <col min="13825" max="13825" width="2.6328125" style="57" customWidth="1"/>
    <col min="13826" max="13826" width="1.90625" style="57" customWidth="1"/>
    <col min="13827" max="13827" width="8.26953125" style="57" customWidth="1"/>
    <col min="13828" max="13829" width="11.6328125" style="57" bestFit="1" customWidth="1"/>
    <col min="13830" max="13830" width="14.08984375" style="57" customWidth="1"/>
    <col min="13831" max="13831" width="10.453125" style="57" bestFit="1" customWidth="1"/>
    <col min="13832" max="13832" width="13.08984375" style="57" customWidth="1"/>
    <col min="13833" max="13833" width="15" style="57" customWidth="1"/>
    <col min="13834" max="13834" width="13.08984375" style="57" customWidth="1"/>
    <col min="13835" max="13835" width="15" style="57" customWidth="1"/>
    <col min="13836" max="13836" width="10.36328125" style="57" bestFit="1" customWidth="1"/>
    <col min="13837" max="14080" width="9" style="57"/>
    <col min="14081" max="14081" width="2.6328125" style="57" customWidth="1"/>
    <col min="14082" max="14082" width="1.90625" style="57" customWidth="1"/>
    <col min="14083" max="14083" width="8.26953125" style="57" customWidth="1"/>
    <col min="14084" max="14085" width="11.6328125" style="57" bestFit="1" customWidth="1"/>
    <col min="14086" max="14086" width="14.08984375" style="57" customWidth="1"/>
    <col min="14087" max="14087" width="10.453125" style="57" bestFit="1" customWidth="1"/>
    <col min="14088" max="14088" width="13.08984375" style="57" customWidth="1"/>
    <col min="14089" max="14089" width="15" style="57" customWidth="1"/>
    <col min="14090" max="14090" width="13.08984375" style="57" customWidth="1"/>
    <col min="14091" max="14091" width="15" style="57" customWidth="1"/>
    <col min="14092" max="14092" width="10.36328125" style="57" bestFit="1" customWidth="1"/>
    <col min="14093" max="14336" width="9" style="57"/>
    <col min="14337" max="14337" width="2.6328125" style="57" customWidth="1"/>
    <col min="14338" max="14338" width="1.90625" style="57" customWidth="1"/>
    <col min="14339" max="14339" width="8.26953125" style="57" customWidth="1"/>
    <col min="14340" max="14341" width="11.6328125" style="57" bestFit="1" customWidth="1"/>
    <col min="14342" max="14342" width="14.08984375" style="57" customWidth="1"/>
    <col min="14343" max="14343" width="10.453125" style="57" bestFit="1" customWidth="1"/>
    <col min="14344" max="14344" width="13.08984375" style="57" customWidth="1"/>
    <col min="14345" max="14345" width="15" style="57" customWidth="1"/>
    <col min="14346" max="14346" width="13.08984375" style="57" customWidth="1"/>
    <col min="14347" max="14347" width="15" style="57" customWidth="1"/>
    <col min="14348" max="14348" width="10.36328125" style="57" bestFit="1" customWidth="1"/>
    <col min="14349" max="14592" width="9" style="57"/>
    <col min="14593" max="14593" width="2.6328125" style="57" customWidth="1"/>
    <col min="14594" max="14594" width="1.90625" style="57" customWidth="1"/>
    <col min="14595" max="14595" width="8.26953125" style="57" customWidth="1"/>
    <col min="14596" max="14597" width="11.6328125" style="57" bestFit="1" customWidth="1"/>
    <col min="14598" max="14598" width="14.08984375" style="57" customWidth="1"/>
    <col min="14599" max="14599" width="10.453125" style="57" bestFit="1" customWidth="1"/>
    <col min="14600" max="14600" width="13.08984375" style="57" customWidth="1"/>
    <col min="14601" max="14601" width="15" style="57" customWidth="1"/>
    <col min="14602" max="14602" width="13.08984375" style="57" customWidth="1"/>
    <col min="14603" max="14603" width="15" style="57" customWidth="1"/>
    <col min="14604" max="14604" width="10.36328125" style="57" bestFit="1" customWidth="1"/>
    <col min="14605" max="14848" width="9" style="57"/>
    <col min="14849" max="14849" width="2.6328125" style="57" customWidth="1"/>
    <col min="14850" max="14850" width="1.90625" style="57" customWidth="1"/>
    <col min="14851" max="14851" width="8.26953125" style="57" customWidth="1"/>
    <col min="14852" max="14853" width="11.6328125" style="57" bestFit="1" customWidth="1"/>
    <col min="14854" max="14854" width="14.08984375" style="57" customWidth="1"/>
    <col min="14855" max="14855" width="10.453125" style="57" bestFit="1" customWidth="1"/>
    <col min="14856" max="14856" width="13.08984375" style="57" customWidth="1"/>
    <col min="14857" max="14857" width="15" style="57" customWidth="1"/>
    <col min="14858" max="14858" width="13.08984375" style="57" customWidth="1"/>
    <col min="14859" max="14859" width="15" style="57" customWidth="1"/>
    <col min="14860" max="14860" width="10.36328125" style="57" bestFit="1" customWidth="1"/>
    <col min="14861" max="15104" width="9" style="57"/>
    <col min="15105" max="15105" width="2.6328125" style="57" customWidth="1"/>
    <col min="15106" max="15106" width="1.90625" style="57" customWidth="1"/>
    <col min="15107" max="15107" width="8.26953125" style="57" customWidth="1"/>
    <col min="15108" max="15109" width="11.6328125" style="57" bestFit="1" customWidth="1"/>
    <col min="15110" max="15110" width="14.08984375" style="57" customWidth="1"/>
    <col min="15111" max="15111" width="10.453125" style="57" bestFit="1" customWidth="1"/>
    <col min="15112" max="15112" width="13.08984375" style="57" customWidth="1"/>
    <col min="15113" max="15113" width="15" style="57" customWidth="1"/>
    <col min="15114" max="15114" width="13.08984375" style="57" customWidth="1"/>
    <col min="15115" max="15115" width="15" style="57" customWidth="1"/>
    <col min="15116" max="15116" width="10.36328125" style="57" bestFit="1" customWidth="1"/>
    <col min="15117" max="15360" width="9" style="57"/>
    <col min="15361" max="15361" width="2.6328125" style="57" customWidth="1"/>
    <col min="15362" max="15362" width="1.90625" style="57" customWidth="1"/>
    <col min="15363" max="15363" width="8.26953125" style="57" customWidth="1"/>
    <col min="15364" max="15365" width="11.6328125" style="57" bestFit="1" customWidth="1"/>
    <col min="15366" max="15366" width="14.08984375" style="57" customWidth="1"/>
    <col min="15367" max="15367" width="10.453125" style="57" bestFit="1" customWidth="1"/>
    <col min="15368" max="15368" width="13.08984375" style="57" customWidth="1"/>
    <col min="15369" max="15369" width="15" style="57" customWidth="1"/>
    <col min="15370" max="15370" width="13.08984375" style="57" customWidth="1"/>
    <col min="15371" max="15371" width="15" style="57" customWidth="1"/>
    <col min="15372" max="15372" width="10.36328125" style="57" bestFit="1" customWidth="1"/>
    <col min="15373" max="15616" width="9" style="57"/>
    <col min="15617" max="15617" width="2.6328125" style="57" customWidth="1"/>
    <col min="15618" max="15618" width="1.90625" style="57" customWidth="1"/>
    <col min="15619" max="15619" width="8.26953125" style="57" customWidth="1"/>
    <col min="15620" max="15621" width="11.6328125" style="57" bestFit="1" customWidth="1"/>
    <col min="15622" max="15622" width="14.08984375" style="57" customWidth="1"/>
    <col min="15623" max="15623" width="10.453125" style="57" bestFit="1" customWidth="1"/>
    <col min="15624" max="15624" width="13.08984375" style="57" customWidth="1"/>
    <col min="15625" max="15625" width="15" style="57" customWidth="1"/>
    <col min="15626" max="15626" width="13.08984375" style="57" customWidth="1"/>
    <col min="15627" max="15627" width="15" style="57" customWidth="1"/>
    <col min="15628" max="15628" width="10.36328125" style="57" bestFit="1" customWidth="1"/>
    <col min="15629" max="15872" width="9" style="57"/>
    <col min="15873" max="15873" width="2.6328125" style="57" customWidth="1"/>
    <col min="15874" max="15874" width="1.90625" style="57" customWidth="1"/>
    <col min="15875" max="15875" width="8.26953125" style="57" customWidth="1"/>
    <col min="15876" max="15877" width="11.6328125" style="57" bestFit="1" customWidth="1"/>
    <col min="15878" max="15878" width="14.08984375" style="57" customWidth="1"/>
    <col min="15879" max="15879" width="10.453125" style="57" bestFit="1" customWidth="1"/>
    <col min="15880" max="15880" width="13.08984375" style="57" customWidth="1"/>
    <col min="15881" max="15881" width="15" style="57" customWidth="1"/>
    <col min="15882" max="15882" width="13.08984375" style="57" customWidth="1"/>
    <col min="15883" max="15883" width="15" style="57" customWidth="1"/>
    <col min="15884" max="15884" width="10.36328125" style="57" bestFit="1" customWidth="1"/>
    <col min="15885" max="16128" width="9" style="57"/>
    <col min="16129" max="16129" width="2.6328125" style="57" customWidth="1"/>
    <col min="16130" max="16130" width="1.90625" style="57" customWidth="1"/>
    <col min="16131" max="16131" width="8.26953125" style="57" customWidth="1"/>
    <col min="16132" max="16133" width="11.6328125" style="57" bestFit="1" customWidth="1"/>
    <col min="16134" max="16134" width="14.08984375" style="57" customWidth="1"/>
    <col min="16135" max="16135" width="10.453125" style="57" bestFit="1" customWidth="1"/>
    <col min="16136" max="16136" width="13.08984375" style="57" customWidth="1"/>
    <col min="16137" max="16137" width="15" style="57" customWidth="1"/>
    <col min="16138" max="16138" width="13.08984375" style="57" customWidth="1"/>
    <col min="16139" max="16139" width="15" style="57" customWidth="1"/>
    <col min="16140" max="16140" width="10.36328125" style="57" bestFit="1" customWidth="1"/>
    <col min="16141" max="16384" width="9" style="57"/>
  </cols>
  <sheetData>
    <row r="1" spans="2:12" ht="14" x14ac:dyDescent="0.2">
      <c r="B1" s="2" t="s">
        <v>615</v>
      </c>
    </row>
    <row r="3" spans="2:12" ht="12" customHeight="1" x14ac:dyDescent="0.2">
      <c r="B3" s="182" t="s">
        <v>616</v>
      </c>
      <c r="C3" s="184"/>
      <c r="D3" s="189" t="s">
        <v>617</v>
      </c>
      <c r="E3" s="190"/>
      <c r="F3" s="190"/>
      <c r="G3" s="191"/>
      <c r="H3" s="189" t="s">
        <v>618</v>
      </c>
      <c r="I3" s="190"/>
      <c r="J3" s="190"/>
      <c r="K3" s="191"/>
    </row>
    <row r="4" spans="2:12" ht="12" customHeight="1" x14ac:dyDescent="0.2">
      <c r="B4" s="193"/>
      <c r="C4" s="195"/>
      <c r="D4" s="200"/>
      <c r="E4" s="201"/>
      <c r="F4" s="201"/>
      <c r="G4" s="202"/>
      <c r="H4" s="200"/>
      <c r="I4" s="201"/>
      <c r="J4" s="201"/>
      <c r="K4" s="202"/>
    </row>
    <row r="5" spans="2:12" ht="12" customHeight="1" x14ac:dyDescent="0.2">
      <c r="B5" s="193"/>
      <c r="C5" s="195"/>
      <c r="D5" s="648"/>
      <c r="E5" s="648"/>
      <c r="F5" s="648"/>
      <c r="G5" s="648"/>
      <c r="H5" s="189" t="s">
        <v>619</v>
      </c>
      <c r="I5" s="191"/>
      <c r="J5" s="189" t="s">
        <v>620</v>
      </c>
      <c r="K5" s="191"/>
    </row>
    <row r="6" spans="2:12" ht="12" customHeight="1" x14ac:dyDescent="0.2">
      <c r="B6" s="193"/>
      <c r="C6" s="195"/>
      <c r="D6" s="196" t="s">
        <v>2</v>
      </c>
      <c r="E6" s="185" t="s">
        <v>621</v>
      </c>
      <c r="F6" s="185" t="s">
        <v>622</v>
      </c>
      <c r="G6" s="185" t="s">
        <v>623</v>
      </c>
      <c r="H6" s="200"/>
      <c r="I6" s="202"/>
      <c r="J6" s="200"/>
      <c r="K6" s="202"/>
    </row>
    <row r="7" spans="2:12" ht="12" customHeight="1" x14ac:dyDescent="0.2">
      <c r="B7" s="193"/>
      <c r="C7" s="195"/>
      <c r="D7" s="196"/>
      <c r="E7" s="196"/>
      <c r="F7" s="196"/>
      <c r="G7" s="196"/>
      <c r="H7" s="649" t="s">
        <v>624</v>
      </c>
      <c r="I7" s="649" t="s">
        <v>625</v>
      </c>
      <c r="J7" s="649" t="s">
        <v>624</v>
      </c>
      <c r="K7" s="649" t="s">
        <v>625</v>
      </c>
    </row>
    <row r="8" spans="2:12" ht="12" customHeight="1" x14ac:dyDescent="0.2">
      <c r="B8" s="214"/>
      <c r="C8" s="216"/>
      <c r="D8" s="204"/>
      <c r="E8" s="204"/>
      <c r="F8" s="204"/>
      <c r="G8" s="204"/>
      <c r="H8" s="650"/>
      <c r="I8" s="650"/>
      <c r="J8" s="650"/>
      <c r="K8" s="650"/>
    </row>
    <row r="9" spans="2:12" ht="12" customHeight="1" x14ac:dyDescent="0.2">
      <c r="B9" s="635"/>
      <c r="C9" s="636"/>
      <c r="D9" s="651" t="s">
        <v>626</v>
      </c>
      <c r="E9" s="651" t="s">
        <v>626</v>
      </c>
      <c r="F9" s="651" t="s">
        <v>626</v>
      </c>
      <c r="G9" s="651" t="s">
        <v>626</v>
      </c>
      <c r="H9" s="651" t="s">
        <v>5</v>
      </c>
      <c r="I9" s="640" t="s">
        <v>626</v>
      </c>
      <c r="J9" s="651" t="s">
        <v>5</v>
      </c>
      <c r="K9" s="651" t="s">
        <v>626</v>
      </c>
    </row>
    <row r="10" spans="2:12" ht="12" customHeight="1" x14ac:dyDescent="0.2">
      <c r="B10" s="51" t="s">
        <v>2</v>
      </c>
      <c r="C10" s="53"/>
      <c r="D10" s="421">
        <v>30846631</v>
      </c>
      <c r="E10" s="421">
        <v>5928317</v>
      </c>
      <c r="F10" s="421">
        <v>24400468</v>
      </c>
      <c r="G10" s="421">
        <v>517846</v>
      </c>
      <c r="H10" s="652">
        <v>3.75</v>
      </c>
      <c r="I10" s="652">
        <v>0.56999999999999995</v>
      </c>
      <c r="J10" s="652">
        <v>3.99</v>
      </c>
      <c r="K10" s="652">
        <v>0.53</v>
      </c>
      <c r="L10" s="83"/>
    </row>
    <row r="11" spans="2:12" ht="12" customHeight="1" x14ac:dyDescent="0.2">
      <c r="B11" s="37"/>
      <c r="C11" s="34"/>
      <c r="D11" s="252"/>
      <c r="E11" s="252"/>
      <c r="F11" s="252"/>
      <c r="G11" s="252"/>
      <c r="H11" s="653"/>
      <c r="I11" s="653"/>
      <c r="J11" s="653"/>
      <c r="K11" s="653"/>
      <c r="L11" s="83"/>
    </row>
    <row r="12" spans="2:12" ht="12" customHeight="1" x14ac:dyDescent="0.2">
      <c r="B12" s="4"/>
      <c r="C12" s="32" t="s">
        <v>627</v>
      </c>
      <c r="D12" s="252">
        <v>1434061</v>
      </c>
      <c r="E12" s="252">
        <v>299811</v>
      </c>
      <c r="F12" s="252">
        <v>1015125</v>
      </c>
      <c r="G12" s="252">
        <v>119125</v>
      </c>
      <c r="H12" s="653">
        <v>3.46</v>
      </c>
      <c r="I12" s="653">
        <v>0.54</v>
      </c>
      <c r="J12" s="653">
        <v>3.59</v>
      </c>
      <c r="K12" s="653">
        <v>0.52</v>
      </c>
      <c r="L12" s="83"/>
    </row>
    <row r="13" spans="2:12" ht="12" customHeight="1" x14ac:dyDescent="0.2">
      <c r="B13" s="4"/>
      <c r="C13" s="32" t="s">
        <v>628</v>
      </c>
      <c r="D13" s="252">
        <v>380970</v>
      </c>
      <c r="E13" s="252">
        <v>39</v>
      </c>
      <c r="F13" s="252">
        <v>380775</v>
      </c>
      <c r="G13" s="252">
        <v>156</v>
      </c>
      <c r="H13" s="653">
        <v>3.25</v>
      </c>
      <c r="I13" s="653">
        <v>0.65</v>
      </c>
      <c r="J13" s="653">
        <v>3.25</v>
      </c>
      <c r="K13" s="653">
        <v>0.65</v>
      </c>
      <c r="L13" s="83"/>
    </row>
    <row r="14" spans="2:12" ht="12" customHeight="1" x14ac:dyDescent="0.2">
      <c r="B14" s="4"/>
      <c r="C14" s="32" t="s">
        <v>629</v>
      </c>
      <c r="D14" s="252">
        <v>304695</v>
      </c>
      <c r="E14" s="252">
        <v>19</v>
      </c>
      <c r="F14" s="252">
        <v>303933</v>
      </c>
      <c r="G14" s="252">
        <v>743</v>
      </c>
      <c r="H14" s="653">
        <v>3.83</v>
      </c>
      <c r="I14" s="653">
        <v>0.6</v>
      </c>
      <c r="J14" s="653">
        <v>3.94</v>
      </c>
      <c r="K14" s="653">
        <v>0.57999999999999996</v>
      </c>
      <c r="L14" s="83"/>
    </row>
    <row r="15" spans="2:12" ht="12" customHeight="1" x14ac:dyDescent="0.2">
      <c r="B15" s="4"/>
      <c r="C15" s="32" t="s">
        <v>630</v>
      </c>
      <c r="D15" s="252">
        <v>531867</v>
      </c>
      <c r="E15" s="252">
        <v>33552</v>
      </c>
      <c r="F15" s="252">
        <v>494388</v>
      </c>
      <c r="G15" s="252">
        <v>3927</v>
      </c>
      <c r="H15" s="653">
        <v>4.0999999999999996</v>
      </c>
      <c r="I15" s="653">
        <v>0.55000000000000004</v>
      </c>
      <c r="J15" s="653">
        <v>4.2300000000000004</v>
      </c>
      <c r="K15" s="653">
        <v>0.53</v>
      </c>
      <c r="L15" s="83"/>
    </row>
    <row r="16" spans="2:12" ht="12" customHeight="1" x14ac:dyDescent="0.2">
      <c r="B16" s="4"/>
      <c r="C16" s="32" t="s">
        <v>631</v>
      </c>
      <c r="D16" s="252">
        <v>290679</v>
      </c>
      <c r="E16" s="252">
        <v>7</v>
      </c>
      <c r="F16" s="252">
        <v>289338</v>
      </c>
      <c r="G16" s="252">
        <v>1334</v>
      </c>
      <c r="H16" s="653">
        <v>3.17</v>
      </c>
      <c r="I16" s="653">
        <v>0.72</v>
      </c>
      <c r="J16" s="653">
        <v>3.28</v>
      </c>
      <c r="K16" s="653">
        <v>0.69</v>
      </c>
      <c r="L16" s="83"/>
    </row>
    <row r="17" spans="2:12" ht="12" customHeight="1" x14ac:dyDescent="0.2">
      <c r="B17" s="4"/>
      <c r="C17" s="32" t="s">
        <v>632</v>
      </c>
      <c r="D17" s="252">
        <v>311811</v>
      </c>
      <c r="E17" s="252">
        <v>10</v>
      </c>
      <c r="F17" s="252">
        <v>310572</v>
      </c>
      <c r="G17" s="252">
        <v>1229</v>
      </c>
      <c r="H17" s="653">
        <v>3.2</v>
      </c>
      <c r="I17" s="653">
        <v>0.8</v>
      </c>
      <c r="J17" s="653">
        <v>3.37</v>
      </c>
      <c r="K17" s="653">
        <v>0.75</v>
      </c>
      <c r="L17" s="83"/>
    </row>
    <row r="18" spans="2:12" ht="12" customHeight="1" x14ac:dyDescent="0.2">
      <c r="B18" s="4"/>
      <c r="C18" s="32" t="s">
        <v>633</v>
      </c>
      <c r="D18" s="252">
        <v>534654</v>
      </c>
      <c r="E18" s="252">
        <v>8</v>
      </c>
      <c r="F18" s="252">
        <v>531738</v>
      </c>
      <c r="G18" s="252">
        <v>2908</v>
      </c>
      <c r="H18" s="653">
        <v>3.36</v>
      </c>
      <c r="I18" s="653">
        <v>0.7</v>
      </c>
      <c r="J18" s="653">
        <v>3.42</v>
      </c>
      <c r="K18" s="653">
        <v>0.68</v>
      </c>
      <c r="L18" s="83"/>
    </row>
    <row r="19" spans="2:12" ht="12" customHeight="1" x14ac:dyDescent="0.2">
      <c r="B19" s="4"/>
      <c r="C19" s="32" t="s">
        <v>634</v>
      </c>
      <c r="D19" s="252">
        <v>761835</v>
      </c>
      <c r="E19" s="252">
        <v>18114</v>
      </c>
      <c r="F19" s="252">
        <v>741095</v>
      </c>
      <c r="G19" s="252">
        <v>2626</v>
      </c>
      <c r="H19" s="653">
        <v>3.44</v>
      </c>
      <c r="I19" s="653">
        <v>0.67</v>
      </c>
      <c r="J19" s="653">
        <v>3.7</v>
      </c>
      <c r="K19" s="653">
        <v>0.61</v>
      </c>
      <c r="L19" s="83"/>
    </row>
    <row r="20" spans="2:12" ht="12" customHeight="1" x14ac:dyDescent="0.2">
      <c r="B20" s="4"/>
      <c r="C20" s="32" t="s">
        <v>635</v>
      </c>
      <c r="D20" s="252">
        <v>544196</v>
      </c>
      <c r="E20" s="252">
        <v>3851</v>
      </c>
      <c r="F20" s="252">
        <v>538265</v>
      </c>
      <c r="G20" s="252">
        <v>2080</v>
      </c>
      <c r="H20" s="653">
        <v>3.34</v>
      </c>
      <c r="I20" s="653">
        <v>0.69</v>
      </c>
      <c r="J20" s="653">
        <v>3.49</v>
      </c>
      <c r="K20" s="653">
        <v>0.66</v>
      </c>
      <c r="L20" s="83"/>
    </row>
    <row r="21" spans="2:12" ht="12" customHeight="1" x14ac:dyDescent="0.2">
      <c r="B21" s="227"/>
      <c r="C21" s="34" t="s">
        <v>636</v>
      </c>
      <c r="D21" s="421">
        <v>597366</v>
      </c>
      <c r="E21" s="421">
        <v>2672</v>
      </c>
      <c r="F21" s="421">
        <v>592497</v>
      </c>
      <c r="G21" s="421">
        <v>2197</v>
      </c>
      <c r="H21" s="652">
        <v>2.98</v>
      </c>
      <c r="I21" s="652">
        <v>0.77</v>
      </c>
      <c r="J21" s="652">
        <v>3.15</v>
      </c>
      <c r="K21" s="652">
        <v>0.72</v>
      </c>
      <c r="L21" s="83"/>
    </row>
    <row r="22" spans="2:12" ht="12" customHeight="1" x14ac:dyDescent="0.2">
      <c r="B22" s="4"/>
      <c r="C22" s="32" t="s">
        <v>637</v>
      </c>
      <c r="D22" s="252">
        <v>1650245</v>
      </c>
      <c r="E22" s="252">
        <v>278306</v>
      </c>
      <c r="F22" s="252">
        <v>1357655</v>
      </c>
      <c r="G22" s="252">
        <v>14284</v>
      </c>
      <c r="H22" s="653">
        <v>4.04</v>
      </c>
      <c r="I22" s="653">
        <v>0.54</v>
      </c>
      <c r="J22" s="653">
        <v>4.3600000000000003</v>
      </c>
      <c r="K22" s="653">
        <v>0.5</v>
      </c>
      <c r="L22" s="83"/>
    </row>
    <row r="23" spans="2:12" ht="12" customHeight="1" x14ac:dyDescent="0.2">
      <c r="B23" s="4"/>
      <c r="C23" s="32" t="s">
        <v>638</v>
      </c>
      <c r="D23" s="252">
        <v>1381136</v>
      </c>
      <c r="E23" s="252">
        <v>332998</v>
      </c>
      <c r="F23" s="252">
        <v>1033299</v>
      </c>
      <c r="G23" s="252">
        <v>14839</v>
      </c>
      <c r="H23" s="653">
        <v>4.13</v>
      </c>
      <c r="I23" s="653">
        <v>0.52</v>
      </c>
      <c r="J23" s="653">
        <v>4.45</v>
      </c>
      <c r="K23" s="653">
        <v>0.48</v>
      </c>
      <c r="L23" s="83"/>
    </row>
    <row r="24" spans="2:12" ht="12" customHeight="1" x14ac:dyDescent="0.2">
      <c r="B24" s="4"/>
      <c r="C24" s="32" t="s">
        <v>639</v>
      </c>
      <c r="D24" s="252">
        <v>2968598</v>
      </c>
      <c r="E24" s="252">
        <v>1127655</v>
      </c>
      <c r="F24" s="252">
        <v>1745299</v>
      </c>
      <c r="G24" s="252">
        <v>95644</v>
      </c>
      <c r="H24" s="653">
        <v>4.09</v>
      </c>
      <c r="I24" s="653">
        <v>0.46</v>
      </c>
      <c r="J24" s="653">
        <v>4.47</v>
      </c>
      <c r="K24" s="653">
        <v>0.42</v>
      </c>
      <c r="L24" s="83"/>
    </row>
    <row r="25" spans="2:12" ht="12" customHeight="1" x14ac:dyDescent="0.2">
      <c r="B25" s="4"/>
      <c r="C25" s="32" t="s">
        <v>640</v>
      </c>
      <c r="D25" s="252">
        <v>1945590</v>
      </c>
      <c r="E25" s="252">
        <v>630549</v>
      </c>
      <c r="F25" s="252">
        <v>1299043</v>
      </c>
      <c r="G25" s="252">
        <v>15998</v>
      </c>
      <c r="H25" s="653">
        <v>4.2300000000000004</v>
      </c>
      <c r="I25" s="653">
        <v>0.49</v>
      </c>
      <c r="J25" s="653">
        <v>4.62</v>
      </c>
      <c r="K25" s="653">
        <v>0.45</v>
      </c>
      <c r="L25" s="83"/>
    </row>
    <row r="26" spans="2:12" ht="12" customHeight="1" x14ac:dyDescent="0.2">
      <c r="B26" s="4"/>
      <c r="C26" s="32" t="s">
        <v>641</v>
      </c>
      <c r="D26" s="252">
        <v>584120</v>
      </c>
      <c r="E26" s="252">
        <v>29886</v>
      </c>
      <c r="F26" s="252">
        <v>549436</v>
      </c>
      <c r="G26" s="252">
        <v>4798</v>
      </c>
      <c r="H26" s="653">
        <v>3.63</v>
      </c>
      <c r="I26" s="653">
        <v>0.67</v>
      </c>
      <c r="J26" s="653">
        <v>3.72</v>
      </c>
      <c r="K26" s="653">
        <v>0.65</v>
      </c>
      <c r="L26" s="83"/>
    </row>
    <row r="27" spans="2:12" ht="12" customHeight="1" x14ac:dyDescent="0.2">
      <c r="B27" s="4"/>
      <c r="C27" s="32" t="s">
        <v>642</v>
      </c>
      <c r="D27" s="252">
        <v>348810</v>
      </c>
      <c r="E27" s="252">
        <v>1419</v>
      </c>
      <c r="F27" s="252">
        <v>345405</v>
      </c>
      <c r="G27" s="252">
        <v>1986</v>
      </c>
      <c r="H27" s="653">
        <v>2.87</v>
      </c>
      <c r="I27" s="653">
        <v>0.86</v>
      </c>
      <c r="J27" s="653">
        <v>2.92</v>
      </c>
      <c r="K27" s="653">
        <v>0.84</v>
      </c>
      <c r="L27" s="83"/>
    </row>
    <row r="28" spans="2:12" ht="12" customHeight="1" x14ac:dyDescent="0.2">
      <c r="B28" s="4"/>
      <c r="C28" s="32" t="s">
        <v>643</v>
      </c>
      <c r="D28" s="252">
        <v>394498</v>
      </c>
      <c r="E28" s="252">
        <v>50244</v>
      </c>
      <c r="F28" s="252">
        <v>342675</v>
      </c>
      <c r="G28" s="252">
        <v>1579</v>
      </c>
      <c r="H28" s="653">
        <v>2.78</v>
      </c>
      <c r="I28" s="653">
        <v>0.84</v>
      </c>
      <c r="J28" s="653">
        <v>2.81</v>
      </c>
      <c r="K28" s="653">
        <v>0.82</v>
      </c>
      <c r="L28" s="83"/>
    </row>
    <row r="29" spans="2:12" ht="12" customHeight="1" x14ac:dyDescent="0.2">
      <c r="B29" s="4"/>
      <c r="C29" s="32" t="s">
        <v>644</v>
      </c>
      <c r="D29" s="252">
        <v>235513</v>
      </c>
      <c r="E29" s="252">
        <v>2</v>
      </c>
      <c r="F29" s="252">
        <v>233918</v>
      </c>
      <c r="G29" s="252">
        <v>1593</v>
      </c>
      <c r="H29" s="653">
        <v>3.12</v>
      </c>
      <c r="I29" s="653">
        <v>0.84</v>
      </c>
      <c r="J29" s="653">
        <v>3.19</v>
      </c>
      <c r="K29" s="653">
        <v>0.81</v>
      </c>
      <c r="L29" s="83"/>
    </row>
    <row r="30" spans="2:12" ht="12" customHeight="1" x14ac:dyDescent="0.2">
      <c r="B30" s="4"/>
      <c r="C30" s="32" t="s">
        <v>645</v>
      </c>
      <c r="D30" s="252">
        <v>251150</v>
      </c>
      <c r="E30" s="252">
        <v>706</v>
      </c>
      <c r="F30" s="252">
        <v>248665</v>
      </c>
      <c r="G30" s="252">
        <v>1779</v>
      </c>
      <c r="H30" s="653">
        <v>3.12</v>
      </c>
      <c r="I30" s="653">
        <v>0.72</v>
      </c>
      <c r="J30" s="653">
        <v>3.18</v>
      </c>
      <c r="K30" s="653">
        <v>0.7</v>
      </c>
      <c r="L30" s="83"/>
    </row>
    <row r="31" spans="2:12" ht="12" customHeight="1" x14ac:dyDescent="0.2">
      <c r="B31" s="4"/>
      <c r="C31" s="32" t="s">
        <v>646</v>
      </c>
      <c r="D31" s="252">
        <v>683783</v>
      </c>
      <c r="E31" s="252">
        <v>22150</v>
      </c>
      <c r="F31" s="252">
        <v>658542</v>
      </c>
      <c r="G31" s="252">
        <v>3091</v>
      </c>
      <c r="H31" s="653">
        <v>2.88</v>
      </c>
      <c r="I31" s="653">
        <v>0.82</v>
      </c>
      <c r="J31" s="653">
        <v>2.96</v>
      </c>
      <c r="K31" s="653">
        <v>0.79</v>
      </c>
      <c r="L31" s="83"/>
    </row>
    <row r="32" spans="2:12" ht="12" customHeight="1" x14ac:dyDescent="0.2">
      <c r="B32" s="4"/>
      <c r="C32" s="32" t="s">
        <v>647</v>
      </c>
      <c r="D32" s="252">
        <v>522303</v>
      </c>
      <c r="E32" s="252">
        <v>27138</v>
      </c>
      <c r="F32" s="252">
        <v>493049</v>
      </c>
      <c r="G32" s="252">
        <v>2116</v>
      </c>
      <c r="H32" s="653">
        <v>3.53</v>
      </c>
      <c r="I32" s="653">
        <v>0.69</v>
      </c>
      <c r="J32" s="653">
        <v>3.72</v>
      </c>
      <c r="K32" s="653">
        <v>0.65</v>
      </c>
      <c r="L32" s="83"/>
    </row>
    <row r="33" spans="2:12" ht="12" customHeight="1" x14ac:dyDescent="0.2">
      <c r="B33" s="4"/>
      <c r="C33" s="32" t="s">
        <v>648</v>
      </c>
      <c r="D33" s="252">
        <v>945067</v>
      </c>
      <c r="E33" s="252">
        <v>609053</v>
      </c>
      <c r="F33" s="252">
        <v>330464</v>
      </c>
      <c r="G33" s="252">
        <v>5550</v>
      </c>
      <c r="H33" s="653">
        <v>3.62</v>
      </c>
      <c r="I33" s="653">
        <v>0.63</v>
      </c>
      <c r="J33" s="653">
        <v>3.77</v>
      </c>
      <c r="K33" s="653">
        <v>0.6</v>
      </c>
      <c r="L33" s="83"/>
    </row>
    <row r="34" spans="2:12" ht="12" customHeight="1" x14ac:dyDescent="0.2">
      <c r="B34" s="4"/>
      <c r="C34" s="32" t="s">
        <v>649</v>
      </c>
      <c r="D34" s="252">
        <v>1735375</v>
      </c>
      <c r="E34" s="252">
        <v>258262</v>
      </c>
      <c r="F34" s="252">
        <v>1457925</v>
      </c>
      <c r="G34" s="252">
        <v>19188</v>
      </c>
      <c r="H34" s="653">
        <v>3.87</v>
      </c>
      <c r="I34" s="653">
        <v>0.57999999999999996</v>
      </c>
      <c r="J34" s="653">
        <v>4.1900000000000004</v>
      </c>
      <c r="K34" s="653">
        <v>0.53</v>
      </c>
      <c r="L34" s="83"/>
    </row>
    <row r="35" spans="2:12" ht="12" customHeight="1" x14ac:dyDescent="0.2">
      <c r="B35" s="4"/>
      <c r="C35" s="32" t="s">
        <v>650</v>
      </c>
      <c r="D35" s="252">
        <v>448465</v>
      </c>
      <c r="E35" s="252">
        <v>27839</v>
      </c>
      <c r="F35" s="252">
        <v>406777</v>
      </c>
      <c r="G35" s="252">
        <v>13849</v>
      </c>
      <c r="H35" s="653">
        <v>3.59</v>
      </c>
      <c r="I35" s="653">
        <v>0.63</v>
      </c>
      <c r="J35" s="653">
        <v>3.86</v>
      </c>
      <c r="K35" s="653">
        <v>0.57999999999999996</v>
      </c>
      <c r="L35" s="83"/>
    </row>
    <row r="36" spans="2:12" ht="12" customHeight="1" x14ac:dyDescent="0.2">
      <c r="B36" s="4"/>
      <c r="C36" s="32" t="s">
        <v>651</v>
      </c>
      <c r="D36" s="252">
        <v>344758</v>
      </c>
      <c r="E36" s="252">
        <v>25935</v>
      </c>
      <c r="F36" s="252">
        <v>315565</v>
      </c>
      <c r="G36" s="252">
        <v>3258</v>
      </c>
      <c r="H36" s="653">
        <v>3.68</v>
      </c>
      <c r="I36" s="653">
        <v>0.65</v>
      </c>
      <c r="J36" s="653">
        <v>4.01</v>
      </c>
      <c r="K36" s="653">
        <v>0.59</v>
      </c>
      <c r="L36" s="83"/>
    </row>
    <row r="37" spans="2:12" ht="12" customHeight="1" x14ac:dyDescent="0.2">
      <c r="B37" s="4"/>
      <c r="C37" s="32" t="s">
        <v>652</v>
      </c>
      <c r="D37" s="252">
        <v>646076</v>
      </c>
      <c r="E37" s="252">
        <v>246468</v>
      </c>
      <c r="F37" s="252">
        <v>390671</v>
      </c>
      <c r="G37" s="252">
        <v>8937</v>
      </c>
      <c r="H37" s="653">
        <v>3.48</v>
      </c>
      <c r="I37" s="653">
        <v>0.59</v>
      </c>
      <c r="J37" s="653">
        <v>3.8</v>
      </c>
      <c r="K37" s="653">
        <v>0.54</v>
      </c>
      <c r="L37" s="83"/>
    </row>
    <row r="38" spans="2:12" ht="12" customHeight="1" x14ac:dyDescent="0.2">
      <c r="B38" s="4"/>
      <c r="C38" s="32" t="s">
        <v>653</v>
      </c>
      <c r="D38" s="252">
        <v>2129971</v>
      </c>
      <c r="E38" s="252">
        <v>1062385</v>
      </c>
      <c r="F38" s="252">
        <v>1028556</v>
      </c>
      <c r="G38" s="252">
        <v>39030</v>
      </c>
      <c r="H38" s="653">
        <v>3.66</v>
      </c>
      <c r="I38" s="653">
        <v>0.55000000000000004</v>
      </c>
      <c r="J38" s="653">
        <v>4.0199999999999996</v>
      </c>
      <c r="K38" s="653">
        <v>0.5</v>
      </c>
      <c r="L38" s="83"/>
    </row>
    <row r="39" spans="2:12" ht="12" customHeight="1" x14ac:dyDescent="0.2">
      <c r="B39" s="4"/>
      <c r="C39" s="32" t="s">
        <v>654</v>
      </c>
      <c r="D39" s="252">
        <v>1337389</v>
      </c>
      <c r="E39" s="252">
        <v>484038</v>
      </c>
      <c r="F39" s="252">
        <v>841957</v>
      </c>
      <c r="G39" s="252">
        <v>11394</v>
      </c>
      <c r="H39" s="653">
        <v>3.71</v>
      </c>
      <c r="I39" s="653">
        <v>0.57999999999999996</v>
      </c>
      <c r="J39" s="653">
        <v>4.0199999999999996</v>
      </c>
      <c r="K39" s="653">
        <v>0.53</v>
      </c>
      <c r="L39" s="83"/>
    </row>
    <row r="40" spans="2:12" ht="12" customHeight="1" x14ac:dyDescent="0.2">
      <c r="B40" s="4"/>
      <c r="C40" s="32" t="s">
        <v>655</v>
      </c>
      <c r="D40" s="252">
        <v>399598</v>
      </c>
      <c r="E40" s="252">
        <v>166859</v>
      </c>
      <c r="F40" s="252">
        <v>231478</v>
      </c>
      <c r="G40" s="252">
        <v>1261</v>
      </c>
      <c r="H40" s="653">
        <v>3.08</v>
      </c>
      <c r="I40" s="653">
        <v>0.73</v>
      </c>
      <c r="J40" s="653">
        <v>3.31</v>
      </c>
      <c r="K40" s="653">
        <v>0.67</v>
      </c>
      <c r="L40" s="83"/>
    </row>
    <row r="41" spans="2:12" ht="12" customHeight="1" x14ac:dyDescent="0.2">
      <c r="B41" s="4"/>
      <c r="C41" s="32" t="s">
        <v>656</v>
      </c>
      <c r="D41" s="252">
        <v>255267</v>
      </c>
      <c r="E41" s="252">
        <v>38820</v>
      </c>
      <c r="F41" s="252">
        <v>183314</v>
      </c>
      <c r="G41" s="252">
        <v>33133</v>
      </c>
      <c r="H41" s="653">
        <v>3.4</v>
      </c>
      <c r="I41" s="653">
        <v>0.63</v>
      </c>
      <c r="J41" s="653">
        <v>3.64</v>
      </c>
      <c r="K41" s="653">
        <v>0.57999999999999996</v>
      </c>
      <c r="L41" s="83"/>
    </row>
    <row r="42" spans="2:12" ht="12" customHeight="1" x14ac:dyDescent="0.2">
      <c r="B42" s="4"/>
      <c r="C42" s="32" t="s">
        <v>657</v>
      </c>
      <c r="D42" s="252">
        <v>191450</v>
      </c>
      <c r="E42" s="252">
        <v>1</v>
      </c>
      <c r="F42" s="252">
        <v>190806</v>
      </c>
      <c r="G42" s="252">
        <v>643</v>
      </c>
      <c r="H42" s="653">
        <v>2.84</v>
      </c>
      <c r="I42" s="653">
        <v>0.82</v>
      </c>
      <c r="J42" s="653">
        <v>2.86</v>
      </c>
      <c r="K42" s="653">
        <v>0.81</v>
      </c>
      <c r="L42" s="83"/>
    </row>
    <row r="43" spans="2:12" ht="12" customHeight="1" x14ac:dyDescent="0.2">
      <c r="B43" s="4"/>
      <c r="C43" s="32" t="s">
        <v>658</v>
      </c>
      <c r="D43" s="252">
        <v>245805</v>
      </c>
      <c r="E43" s="252">
        <v>0</v>
      </c>
      <c r="F43" s="252">
        <v>245627</v>
      </c>
      <c r="G43" s="252">
        <v>178</v>
      </c>
      <c r="H43" s="653">
        <v>2.64</v>
      </c>
      <c r="I43" s="653">
        <v>0.87</v>
      </c>
      <c r="J43" s="653">
        <v>2.67</v>
      </c>
      <c r="K43" s="653">
        <v>0.85</v>
      </c>
      <c r="L43" s="83"/>
    </row>
    <row r="44" spans="2:12" ht="12" customHeight="1" x14ac:dyDescent="0.2">
      <c r="B44" s="4"/>
      <c r="C44" s="32" t="s">
        <v>659</v>
      </c>
      <c r="D44" s="252">
        <v>444521</v>
      </c>
      <c r="E44" s="252">
        <v>6</v>
      </c>
      <c r="F44" s="252">
        <v>442927</v>
      </c>
      <c r="G44" s="252">
        <v>1588</v>
      </c>
      <c r="H44" s="653">
        <v>3.9</v>
      </c>
      <c r="I44" s="653">
        <v>0.56999999999999995</v>
      </c>
      <c r="J44" s="653">
        <v>4.16</v>
      </c>
      <c r="K44" s="653">
        <v>0.53</v>
      </c>
      <c r="L44" s="83"/>
    </row>
    <row r="45" spans="2:12" ht="12" customHeight="1" x14ac:dyDescent="0.2">
      <c r="B45" s="4"/>
      <c r="C45" s="32" t="s">
        <v>660</v>
      </c>
      <c r="D45" s="252">
        <v>731057</v>
      </c>
      <c r="E45" s="252">
        <v>4</v>
      </c>
      <c r="F45" s="252">
        <v>730454</v>
      </c>
      <c r="G45" s="252">
        <v>599</v>
      </c>
      <c r="H45" s="653">
        <v>3.64</v>
      </c>
      <c r="I45" s="653">
        <v>0.59</v>
      </c>
      <c r="J45" s="653">
        <v>3.75</v>
      </c>
      <c r="K45" s="653">
        <v>0.56000000000000005</v>
      </c>
      <c r="L45" s="83"/>
    </row>
    <row r="46" spans="2:12" ht="12" customHeight="1" x14ac:dyDescent="0.2">
      <c r="B46" s="4"/>
      <c r="C46" s="32" t="s">
        <v>661</v>
      </c>
      <c r="D46" s="252">
        <v>392879</v>
      </c>
      <c r="E46" s="252">
        <v>4733</v>
      </c>
      <c r="F46" s="252">
        <v>342361</v>
      </c>
      <c r="G46" s="252">
        <v>45785</v>
      </c>
      <c r="H46" s="653">
        <v>3.1</v>
      </c>
      <c r="I46" s="653">
        <v>0.66</v>
      </c>
      <c r="J46" s="653">
        <v>3.37</v>
      </c>
      <c r="K46" s="653">
        <v>0.61</v>
      </c>
      <c r="L46" s="83"/>
    </row>
    <row r="47" spans="2:12" ht="12" customHeight="1" x14ac:dyDescent="0.2">
      <c r="B47" s="4"/>
      <c r="C47" s="32" t="s">
        <v>662</v>
      </c>
      <c r="D47" s="252">
        <v>214992</v>
      </c>
      <c r="E47" s="252">
        <v>2</v>
      </c>
      <c r="F47" s="252">
        <v>214548</v>
      </c>
      <c r="G47" s="252">
        <v>442</v>
      </c>
      <c r="H47" s="653">
        <v>3.19</v>
      </c>
      <c r="I47" s="653">
        <v>0.69</v>
      </c>
      <c r="J47" s="653">
        <v>3.35</v>
      </c>
      <c r="K47" s="653">
        <v>0.65</v>
      </c>
      <c r="L47" s="83"/>
    </row>
    <row r="48" spans="2:12" ht="12" customHeight="1" x14ac:dyDescent="0.2">
      <c r="B48" s="4"/>
      <c r="C48" s="32" t="s">
        <v>663</v>
      </c>
      <c r="D48" s="252">
        <v>262889</v>
      </c>
      <c r="E48" s="252">
        <v>0</v>
      </c>
      <c r="F48" s="252">
        <v>262207</v>
      </c>
      <c r="G48" s="252">
        <v>682</v>
      </c>
      <c r="H48" s="653">
        <v>3.49</v>
      </c>
      <c r="I48" s="653">
        <v>0.63</v>
      </c>
      <c r="J48" s="653">
        <v>3.62</v>
      </c>
      <c r="K48" s="653">
        <v>0.6</v>
      </c>
      <c r="L48" s="83"/>
    </row>
    <row r="49" spans="2:12" x14ac:dyDescent="0.2">
      <c r="B49" s="4"/>
      <c r="C49" s="32" t="s">
        <v>664</v>
      </c>
      <c r="D49" s="252">
        <v>309338</v>
      </c>
      <c r="E49" s="252">
        <v>0</v>
      </c>
      <c r="F49" s="252">
        <v>308799</v>
      </c>
      <c r="G49" s="252">
        <v>539</v>
      </c>
      <c r="H49" s="653">
        <v>4.04</v>
      </c>
      <c r="I49" s="653">
        <v>0.51</v>
      </c>
      <c r="J49" s="653">
        <v>4.3</v>
      </c>
      <c r="K49" s="653">
        <v>0.48</v>
      </c>
      <c r="L49" s="83"/>
    </row>
    <row r="50" spans="2:12" ht="12" customHeight="1" x14ac:dyDescent="0.2">
      <c r="B50" s="4"/>
      <c r="C50" s="32" t="s">
        <v>665</v>
      </c>
      <c r="D50" s="252">
        <v>169220</v>
      </c>
      <c r="E50" s="252">
        <v>3</v>
      </c>
      <c r="F50" s="252">
        <v>168956</v>
      </c>
      <c r="G50" s="252">
        <v>261</v>
      </c>
      <c r="H50" s="653">
        <v>3.94</v>
      </c>
      <c r="I50" s="653">
        <v>0.51</v>
      </c>
      <c r="J50" s="653">
        <v>4.07</v>
      </c>
      <c r="K50" s="653">
        <v>0.49</v>
      </c>
      <c r="L50" s="83"/>
    </row>
    <row r="51" spans="2:12" ht="12" customHeight="1" x14ac:dyDescent="0.2">
      <c r="B51" s="4"/>
      <c r="C51" s="32" t="s">
        <v>666</v>
      </c>
      <c r="D51" s="252">
        <v>1010318</v>
      </c>
      <c r="E51" s="252">
        <v>142569</v>
      </c>
      <c r="F51" s="252">
        <v>865984</v>
      </c>
      <c r="G51" s="252">
        <v>1765</v>
      </c>
      <c r="H51" s="653">
        <v>4.47</v>
      </c>
      <c r="I51" s="653">
        <v>0.47</v>
      </c>
      <c r="J51" s="653">
        <v>4.9800000000000004</v>
      </c>
      <c r="K51" s="653">
        <v>0.41</v>
      </c>
      <c r="L51" s="83"/>
    </row>
    <row r="52" spans="2:12" ht="12" customHeight="1" x14ac:dyDescent="0.2">
      <c r="B52" s="4"/>
      <c r="C52" s="32" t="s">
        <v>667</v>
      </c>
      <c r="D52" s="252">
        <v>192710</v>
      </c>
      <c r="E52" s="252">
        <v>145</v>
      </c>
      <c r="F52" s="252">
        <v>192543</v>
      </c>
      <c r="G52" s="252">
        <v>22</v>
      </c>
      <c r="H52" s="653">
        <v>4.0199999999999996</v>
      </c>
      <c r="I52" s="653">
        <v>0.6</v>
      </c>
      <c r="J52" s="653">
        <v>4.18</v>
      </c>
      <c r="K52" s="653">
        <v>0.56999999999999995</v>
      </c>
      <c r="L52" s="83"/>
    </row>
    <row r="53" spans="2:12" ht="12" customHeight="1" x14ac:dyDescent="0.2">
      <c r="B53" s="4"/>
      <c r="C53" s="32" t="s">
        <v>668</v>
      </c>
      <c r="D53" s="252">
        <v>295812</v>
      </c>
      <c r="E53" s="252">
        <v>0</v>
      </c>
      <c r="F53" s="252">
        <v>295798</v>
      </c>
      <c r="G53" s="252">
        <v>14</v>
      </c>
      <c r="H53" s="653">
        <v>4.3</v>
      </c>
      <c r="I53" s="653">
        <v>0.49</v>
      </c>
      <c r="J53" s="653">
        <v>4.43</v>
      </c>
      <c r="K53" s="653">
        <v>0.47</v>
      </c>
      <c r="L53" s="83"/>
    </row>
    <row r="54" spans="2:12" ht="12" customHeight="1" x14ac:dyDescent="0.2">
      <c r="B54" s="4"/>
      <c r="C54" s="32" t="s">
        <v>669</v>
      </c>
      <c r="D54" s="252">
        <v>324327</v>
      </c>
      <c r="E54" s="252">
        <v>89</v>
      </c>
      <c r="F54" s="252">
        <v>324222</v>
      </c>
      <c r="G54" s="252">
        <v>16</v>
      </c>
      <c r="H54" s="653">
        <v>5.12</v>
      </c>
      <c r="I54" s="653">
        <v>0.44</v>
      </c>
      <c r="J54" s="653">
        <v>5.34</v>
      </c>
      <c r="K54" s="653">
        <v>0.41</v>
      </c>
      <c r="L54" s="83"/>
    </row>
    <row r="55" spans="2:12" ht="12" customHeight="1" x14ac:dyDescent="0.2">
      <c r="B55" s="4"/>
      <c r="C55" s="32" t="s">
        <v>670</v>
      </c>
      <c r="D55" s="252">
        <v>274166</v>
      </c>
      <c r="E55" s="252">
        <v>121</v>
      </c>
      <c r="F55" s="252">
        <v>274039</v>
      </c>
      <c r="G55" s="252">
        <v>6</v>
      </c>
      <c r="H55" s="653">
        <v>3.94</v>
      </c>
      <c r="I55" s="653">
        <v>0.54</v>
      </c>
      <c r="J55" s="653">
        <v>4.08</v>
      </c>
      <c r="K55" s="653">
        <v>0.51</v>
      </c>
      <c r="L55" s="83"/>
    </row>
    <row r="56" spans="2:12" ht="12" customHeight="1" x14ac:dyDescent="0.2">
      <c r="B56" s="4"/>
      <c r="C56" s="32" t="s">
        <v>671</v>
      </c>
      <c r="D56" s="252">
        <v>266137</v>
      </c>
      <c r="E56" s="252">
        <v>0</v>
      </c>
      <c r="F56" s="252">
        <v>230487</v>
      </c>
      <c r="G56" s="252">
        <v>35650</v>
      </c>
      <c r="H56" s="653">
        <v>3.84</v>
      </c>
      <c r="I56" s="653">
        <v>0.54</v>
      </c>
      <c r="J56" s="653">
        <v>4.03</v>
      </c>
      <c r="K56" s="653">
        <v>0.51</v>
      </c>
      <c r="L56" s="83"/>
    </row>
    <row r="57" spans="2:12" ht="12" customHeight="1" x14ac:dyDescent="0.2">
      <c r="B57" s="4"/>
      <c r="C57" s="32" t="s">
        <v>672</v>
      </c>
      <c r="D57" s="252">
        <v>308570</v>
      </c>
      <c r="E57" s="252">
        <v>7</v>
      </c>
      <c r="F57" s="252">
        <v>308554</v>
      </c>
      <c r="G57" s="252">
        <v>9</v>
      </c>
      <c r="H57" s="653">
        <v>4.9800000000000004</v>
      </c>
      <c r="I57" s="653">
        <v>0.4</v>
      </c>
      <c r="J57" s="653">
        <v>5.17</v>
      </c>
      <c r="K57" s="653">
        <v>0.38</v>
      </c>
      <c r="L57" s="83"/>
    </row>
    <row r="58" spans="2:12" ht="12" customHeight="1" x14ac:dyDescent="0.2">
      <c r="B58" s="4"/>
      <c r="C58" s="32" t="s">
        <v>673</v>
      </c>
      <c r="D58" s="252">
        <v>308258</v>
      </c>
      <c r="E58" s="252">
        <v>1390</v>
      </c>
      <c r="F58" s="252">
        <v>306855</v>
      </c>
      <c r="G58" s="252">
        <v>13</v>
      </c>
      <c r="H58" s="653">
        <v>4.59</v>
      </c>
      <c r="I58" s="653">
        <v>0.48</v>
      </c>
      <c r="J58" s="653">
        <v>4.76</v>
      </c>
      <c r="K58" s="653">
        <v>0.46</v>
      </c>
      <c r="L58" s="83"/>
    </row>
    <row r="59" spans="2:12" ht="13" x14ac:dyDescent="0.2">
      <c r="B59" s="4"/>
      <c r="C59" s="32" t="s">
        <v>674</v>
      </c>
      <c r="D59" s="252">
        <v>4336</v>
      </c>
      <c r="E59" s="252">
        <v>452</v>
      </c>
      <c r="F59" s="252">
        <v>3882</v>
      </c>
      <c r="G59" s="252">
        <v>2</v>
      </c>
      <c r="H59" s="654" t="s">
        <v>145</v>
      </c>
      <c r="I59" s="654" t="s">
        <v>145</v>
      </c>
      <c r="J59" s="654" t="s">
        <v>60</v>
      </c>
      <c r="K59" s="654" t="s">
        <v>60</v>
      </c>
      <c r="L59" s="83"/>
    </row>
    <row r="60" spans="2:12" x14ac:dyDescent="0.2">
      <c r="D60" s="655"/>
      <c r="E60" s="656"/>
      <c r="F60" s="655"/>
      <c r="G60" s="655"/>
    </row>
    <row r="61" spans="2:12" ht="12" customHeight="1" x14ac:dyDescent="0.2">
      <c r="B61" s="15" t="s">
        <v>675</v>
      </c>
      <c r="L61" s="83"/>
    </row>
    <row r="62" spans="2:12" ht="13" x14ac:dyDescent="0.2">
      <c r="B62" s="657" t="s">
        <v>676</v>
      </c>
      <c r="C62" s="658"/>
      <c r="D62" s="658"/>
      <c r="E62" s="658"/>
      <c r="F62" s="658"/>
    </row>
    <row r="64" spans="2:12" x14ac:dyDescent="0.2">
      <c r="J64" s="659"/>
      <c r="K64" s="659"/>
    </row>
    <row r="65" spans="12:13" ht="13.5" customHeight="1" x14ac:dyDescent="0.2">
      <c r="L65" s="83"/>
      <c r="M65" s="83"/>
    </row>
  </sheetData>
  <mergeCells count="15">
    <mergeCell ref="I7:I8"/>
    <mergeCell ref="J7:J8"/>
    <mergeCell ref="K7:K8"/>
    <mergeCell ref="B10:C10"/>
    <mergeCell ref="B62:F62"/>
    <mergeCell ref="B3:C8"/>
    <mergeCell ref="D3:G4"/>
    <mergeCell ref="H3:K4"/>
    <mergeCell ref="H5:I6"/>
    <mergeCell ref="J5:K6"/>
    <mergeCell ref="D6:D8"/>
    <mergeCell ref="E6:E8"/>
    <mergeCell ref="F6:F8"/>
    <mergeCell ref="G6:G8"/>
    <mergeCell ref="H7:H8"/>
  </mergeCells>
  <phoneticPr fontId="7"/>
  <pageMargins left="0" right="0" top="0.98425196850393704" bottom="0.98425196850393704" header="0.51181102362204722" footer="0.51181102362204722"/>
  <pageSetup paperSize="9" scale="80" orientation="portrait" r:id="rId1"/>
  <headerFooter alignWithMargins="0">
    <oddHeader>&amp;L&amp;F</oddHeader>
  </headerFooter>
  <rowBreaks count="1" manualBreakCount="1">
    <brk id="64" max="1638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450E6-43CB-43E6-B656-51A45936B9D5}">
  <dimension ref="B1:L63"/>
  <sheetViews>
    <sheetView zoomScaleNormal="100" zoomScaleSheetLayoutView="100" workbookViewId="0"/>
  </sheetViews>
  <sheetFormatPr defaultColWidth="9" defaultRowHeight="12" x14ac:dyDescent="0.2"/>
  <cols>
    <col min="1" max="1" width="2.6328125" style="57" customWidth="1"/>
    <col min="2" max="3" width="1.90625" style="57" customWidth="1"/>
    <col min="4" max="4" width="9" style="57"/>
    <col min="5" max="5" width="16.7265625" style="57" customWidth="1"/>
    <col min="6" max="7" width="16.90625" style="57" customWidth="1"/>
    <col min="8" max="256" width="9" style="57"/>
    <col min="257" max="257" width="2.6328125" style="57" customWidth="1"/>
    <col min="258" max="259" width="1.90625" style="57" customWidth="1"/>
    <col min="260" max="260" width="9" style="57"/>
    <col min="261" max="261" width="16.7265625" style="57" customWidth="1"/>
    <col min="262" max="263" width="16.90625" style="57" customWidth="1"/>
    <col min="264" max="512" width="9" style="57"/>
    <col min="513" max="513" width="2.6328125" style="57" customWidth="1"/>
    <col min="514" max="515" width="1.90625" style="57" customWidth="1"/>
    <col min="516" max="516" width="9" style="57"/>
    <col min="517" max="517" width="16.7265625" style="57" customWidth="1"/>
    <col min="518" max="519" width="16.90625" style="57" customWidth="1"/>
    <col min="520" max="768" width="9" style="57"/>
    <col min="769" max="769" width="2.6328125" style="57" customWidth="1"/>
    <col min="770" max="771" width="1.90625" style="57" customWidth="1"/>
    <col min="772" max="772" width="9" style="57"/>
    <col min="773" max="773" width="16.7265625" style="57" customWidth="1"/>
    <col min="774" max="775" width="16.90625" style="57" customWidth="1"/>
    <col min="776" max="1024" width="9" style="57"/>
    <col min="1025" max="1025" width="2.6328125" style="57" customWidth="1"/>
    <col min="1026" max="1027" width="1.90625" style="57" customWidth="1"/>
    <col min="1028" max="1028" width="9" style="57"/>
    <col min="1029" max="1029" width="16.7265625" style="57" customWidth="1"/>
    <col min="1030" max="1031" width="16.90625" style="57" customWidth="1"/>
    <col min="1032" max="1280" width="9" style="57"/>
    <col min="1281" max="1281" width="2.6328125" style="57" customWidth="1"/>
    <col min="1282" max="1283" width="1.90625" style="57" customWidth="1"/>
    <col min="1284" max="1284" width="9" style="57"/>
    <col min="1285" max="1285" width="16.7265625" style="57" customWidth="1"/>
    <col min="1286" max="1287" width="16.90625" style="57" customWidth="1"/>
    <col min="1288" max="1536" width="9" style="57"/>
    <col min="1537" max="1537" width="2.6328125" style="57" customWidth="1"/>
    <col min="1538" max="1539" width="1.90625" style="57" customWidth="1"/>
    <col min="1540" max="1540" width="9" style="57"/>
    <col min="1541" max="1541" width="16.7265625" style="57" customWidth="1"/>
    <col min="1542" max="1543" width="16.90625" style="57" customWidth="1"/>
    <col min="1544" max="1792" width="9" style="57"/>
    <col min="1793" max="1793" width="2.6328125" style="57" customWidth="1"/>
    <col min="1794" max="1795" width="1.90625" style="57" customWidth="1"/>
    <col min="1796" max="1796" width="9" style="57"/>
    <col min="1797" max="1797" width="16.7265625" style="57" customWidth="1"/>
    <col min="1798" max="1799" width="16.90625" style="57" customWidth="1"/>
    <col min="1800" max="2048" width="9" style="57"/>
    <col min="2049" max="2049" width="2.6328125" style="57" customWidth="1"/>
    <col min="2050" max="2051" width="1.90625" style="57" customWidth="1"/>
    <col min="2052" max="2052" width="9" style="57"/>
    <col min="2053" max="2053" width="16.7265625" style="57" customWidth="1"/>
    <col min="2054" max="2055" width="16.90625" style="57" customWidth="1"/>
    <col min="2056" max="2304" width="9" style="57"/>
    <col min="2305" max="2305" width="2.6328125" style="57" customWidth="1"/>
    <col min="2306" max="2307" width="1.90625" style="57" customWidth="1"/>
    <col min="2308" max="2308" width="9" style="57"/>
    <col min="2309" max="2309" width="16.7265625" style="57" customWidth="1"/>
    <col min="2310" max="2311" width="16.90625" style="57" customWidth="1"/>
    <col min="2312" max="2560" width="9" style="57"/>
    <col min="2561" max="2561" width="2.6328125" style="57" customWidth="1"/>
    <col min="2562" max="2563" width="1.90625" style="57" customWidth="1"/>
    <col min="2564" max="2564" width="9" style="57"/>
    <col min="2565" max="2565" width="16.7265625" style="57" customWidth="1"/>
    <col min="2566" max="2567" width="16.90625" style="57" customWidth="1"/>
    <col min="2568" max="2816" width="9" style="57"/>
    <col min="2817" max="2817" width="2.6328125" style="57" customWidth="1"/>
    <col min="2818" max="2819" width="1.90625" style="57" customWidth="1"/>
    <col min="2820" max="2820" width="9" style="57"/>
    <col min="2821" max="2821" width="16.7265625" style="57" customWidth="1"/>
    <col min="2822" max="2823" width="16.90625" style="57" customWidth="1"/>
    <col min="2824" max="3072" width="9" style="57"/>
    <col min="3073" max="3073" width="2.6328125" style="57" customWidth="1"/>
    <col min="3074" max="3075" width="1.90625" style="57" customWidth="1"/>
    <col min="3076" max="3076" width="9" style="57"/>
    <col min="3077" max="3077" width="16.7265625" style="57" customWidth="1"/>
    <col min="3078" max="3079" width="16.90625" style="57" customWidth="1"/>
    <col min="3080" max="3328" width="9" style="57"/>
    <col min="3329" max="3329" width="2.6328125" style="57" customWidth="1"/>
    <col min="3330" max="3331" width="1.90625" style="57" customWidth="1"/>
    <col min="3332" max="3332" width="9" style="57"/>
    <col min="3333" max="3333" width="16.7265625" style="57" customWidth="1"/>
    <col min="3334" max="3335" width="16.90625" style="57" customWidth="1"/>
    <col min="3336" max="3584" width="9" style="57"/>
    <col min="3585" max="3585" width="2.6328125" style="57" customWidth="1"/>
    <col min="3586" max="3587" width="1.90625" style="57" customWidth="1"/>
    <col min="3588" max="3588" width="9" style="57"/>
    <col min="3589" max="3589" width="16.7265625" style="57" customWidth="1"/>
    <col min="3590" max="3591" width="16.90625" style="57" customWidth="1"/>
    <col min="3592" max="3840" width="9" style="57"/>
    <col min="3841" max="3841" width="2.6328125" style="57" customWidth="1"/>
    <col min="3842" max="3843" width="1.90625" style="57" customWidth="1"/>
    <col min="3844" max="3844" width="9" style="57"/>
    <col min="3845" max="3845" width="16.7265625" style="57" customWidth="1"/>
    <col min="3846" max="3847" width="16.90625" style="57" customWidth="1"/>
    <col min="3848" max="4096" width="9" style="57"/>
    <col min="4097" max="4097" width="2.6328125" style="57" customWidth="1"/>
    <col min="4098" max="4099" width="1.90625" style="57" customWidth="1"/>
    <col min="4100" max="4100" width="9" style="57"/>
    <col min="4101" max="4101" width="16.7265625" style="57" customWidth="1"/>
    <col min="4102" max="4103" width="16.90625" style="57" customWidth="1"/>
    <col min="4104" max="4352" width="9" style="57"/>
    <col min="4353" max="4353" width="2.6328125" style="57" customWidth="1"/>
    <col min="4354" max="4355" width="1.90625" style="57" customWidth="1"/>
    <col min="4356" max="4356" width="9" style="57"/>
    <col min="4357" max="4357" width="16.7265625" style="57" customWidth="1"/>
    <col min="4358" max="4359" width="16.90625" style="57" customWidth="1"/>
    <col min="4360" max="4608" width="9" style="57"/>
    <col min="4609" max="4609" width="2.6328125" style="57" customWidth="1"/>
    <col min="4610" max="4611" width="1.90625" style="57" customWidth="1"/>
    <col min="4612" max="4612" width="9" style="57"/>
    <col min="4613" max="4613" width="16.7265625" style="57" customWidth="1"/>
    <col min="4614" max="4615" width="16.90625" style="57" customWidth="1"/>
    <col min="4616" max="4864" width="9" style="57"/>
    <col min="4865" max="4865" width="2.6328125" style="57" customWidth="1"/>
    <col min="4866" max="4867" width="1.90625" style="57" customWidth="1"/>
    <col min="4868" max="4868" width="9" style="57"/>
    <col min="4869" max="4869" width="16.7265625" style="57" customWidth="1"/>
    <col min="4870" max="4871" width="16.90625" style="57" customWidth="1"/>
    <col min="4872" max="5120" width="9" style="57"/>
    <col min="5121" max="5121" width="2.6328125" style="57" customWidth="1"/>
    <col min="5122" max="5123" width="1.90625" style="57" customWidth="1"/>
    <col min="5124" max="5124" width="9" style="57"/>
    <col min="5125" max="5125" width="16.7265625" style="57" customWidth="1"/>
    <col min="5126" max="5127" width="16.90625" style="57" customWidth="1"/>
    <col min="5128" max="5376" width="9" style="57"/>
    <col min="5377" max="5377" width="2.6328125" style="57" customWidth="1"/>
    <col min="5378" max="5379" width="1.90625" style="57" customWidth="1"/>
    <col min="5380" max="5380" width="9" style="57"/>
    <col min="5381" max="5381" width="16.7265625" style="57" customWidth="1"/>
    <col min="5382" max="5383" width="16.90625" style="57" customWidth="1"/>
    <col min="5384" max="5632" width="9" style="57"/>
    <col min="5633" max="5633" width="2.6328125" style="57" customWidth="1"/>
    <col min="5634" max="5635" width="1.90625" style="57" customWidth="1"/>
    <col min="5636" max="5636" width="9" style="57"/>
    <col min="5637" max="5637" width="16.7265625" style="57" customWidth="1"/>
    <col min="5638" max="5639" width="16.90625" style="57" customWidth="1"/>
    <col min="5640" max="5888" width="9" style="57"/>
    <col min="5889" max="5889" width="2.6328125" style="57" customWidth="1"/>
    <col min="5890" max="5891" width="1.90625" style="57" customWidth="1"/>
    <col min="5892" max="5892" width="9" style="57"/>
    <col min="5893" max="5893" width="16.7265625" style="57" customWidth="1"/>
    <col min="5894" max="5895" width="16.90625" style="57" customWidth="1"/>
    <col min="5896" max="6144" width="9" style="57"/>
    <col min="6145" max="6145" width="2.6328125" style="57" customWidth="1"/>
    <col min="6146" max="6147" width="1.90625" style="57" customWidth="1"/>
    <col min="6148" max="6148" width="9" style="57"/>
    <col min="6149" max="6149" width="16.7265625" style="57" customWidth="1"/>
    <col min="6150" max="6151" width="16.90625" style="57" customWidth="1"/>
    <col min="6152" max="6400" width="9" style="57"/>
    <col min="6401" max="6401" width="2.6328125" style="57" customWidth="1"/>
    <col min="6402" max="6403" width="1.90625" style="57" customWidth="1"/>
    <col min="6404" max="6404" width="9" style="57"/>
    <col min="6405" max="6405" width="16.7265625" style="57" customWidth="1"/>
    <col min="6406" max="6407" width="16.90625" style="57" customWidth="1"/>
    <col min="6408" max="6656" width="9" style="57"/>
    <col min="6657" max="6657" width="2.6328125" style="57" customWidth="1"/>
    <col min="6658" max="6659" width="1.90625" style="57" customWidth="1"/>
    <col min="6660" max="6660" width="9" style="57"/>
    <col min="6661" max="6661" width="16.7265625" style="57" customWidth="1"/>
    <col min="6662" max="6663" width="16.90625" style="57" customWidth="1"/>
    <col min="6664" max="6912" width="9" style="57"/>
    <col min="6913" max="6913" width="2.6328125" style="57" customWidth="1"/>
    <col min="6914" max="6915" width="1.90625" style="57" customWidth="1"/>
    <col min="6916" max="6916" width="9" style="57"/>
    <col min="6917" max="6917" width="16.7265625" style="57" customWidth="1"/>
    <col min="6918" max="6919" width="16.90625" style="57" customWidth="1"/>
    <col min="6920" max="7168" width="9" style="57"/>
    <col min="7169" max="7169" width="2.6328125" style="57" customWidth="1"/>
    <col min="7170" max="7171" width="1.90625" style="57" customWidth="1"/>
    <col min="7172" max="7172" width="9" style="57"/>
    <col min="7173" max="7173" width="16.7265625" style="57" customWidth="1"/>
    <col min="7174" max="7175" width="16.90625" style="57" customWidth="1"/>
    <col min="7176" max="7424" width="9" style="57"/>
    <col min="7425" max="7425" width="2.6328125" style="57" customWidth="1"/>
    <col min="7426" max="7427" width="1.90625" style="57" customWidth="1"/>
    <col min="7428" max="7428" width="9" style="57"/>
    <col min="7429" max="7429" width="16.7265625" style="57" customWidth="1"/>
    <col min="7430" max="7431" width="16.90625" style="57" customWidth="1"/>
    <col min="7432" max="7680" width="9" style="57"/>
    <col min="7681" max="7681" width="2.6328125" style="57" customWidth="1"/>
    <col min="7682" max="7683" width="1.90625" style="57" customWidth="1"/>
    <col min="7684" max="7684" width="9" style="57"/>
    <col min="7685" max="7685" width="16.7265625" style="57" customWidth="1"/>
    <col min="7686" max="7687" width="16.90625" style="57" customWidth="1"/>
    <col min="7688" max="7936" width="9" style="57"/>
    <col min="7937" max="7937" width="2.6328125" style="57" customWidth="1"/>
    <col min="7938" max="7939" width="1.90625" style="57" customWidth="1"/>
    <col min="7940" max="7940" width="9" style="57"/>
    <col min="7941" max="7941" width="16.7265625" style="57" customWidth="1"/>
    <col min="7942" max="7943" width="16.90625" style="57" customWidth="1"/>
    <col min="7944" max="8192" width="9" style="57"/>
    <col min="8193" max="8193" width="2.6328125" style="57" customWidth="1"/>
    <col min="8194" max="8195" width="1.90625" style="57" customWidth="1"/>
    <col min="8196" max="8196" width="9" style="57"/>
    <col min="8197" max="8197" width="16.7265625" style="57" customWidth="1"/>
    <col min="8198" max="8199" width="16.90625" style="57" customWidth="1"/>
    <col min="8200" max="8448" width="9" style="57"/>
    <col min="8449" max="8449" width="2.6328125" style="57" customWidth="1"/>
    <col min="8450" max="8451" width="1.90625" style="57" customWidth="1"/>
    <col min="8452" max="8452" width="9" style="57"/>
    <col min="8453" max="8453" width="16.7265625" style="57" customWidth="1"/>
    <col min="8454" max="8455" width="16.90625" style="57" customWidth="1"/>
    <col min="8456" max="8704" width="9" style="57"/>
    <col min="8705" max="8705" width="2.6328125" style="57" customWidth="1"/>
    <col min="8706" max="8707" width="1.90625" style="57" customWidth="1"/>
    <col min="8708" max="8708" width="9" style="57"/>
    <col min="8709" max="8709" width="16.7265625" style="57" customWidth="1"/>
    <col min="8710" max="8711" width="16.90625" style="57" customWidth="1"/>
    <col min="8712" max="8960" width="9" style="57"/>
    <col min="8961" max="8961" width="2.6328125" style="57" customWidth="1"/>
    <col min="8962" max="8963" width="1.90625" style="57" customWidth="1"/>
    <col min="8964" max="8964" width="9" style="57"/>
    <col min="8965" max="8965" width="16.7265625" style="57" customWidth="1"/>
    <col min="8966" max="8967" width="16.90625" style="57" customWidth="1"/>
    <col min="8968" max="9216" width="9" style="57"/>
    <col min="9217" max="9217" width="2.6328125" style="57" customWidth="1"/>
    <col min="9218" max="9219" width="1.90625" style="57" customWidth="1"/>
    <col min="9220" max="9220" width="9" style="57"/>
    <col min="9221" max="9221" width="16.7265625" style="57" customWidth="1"/>
    <col min="9222" max="9223" width="16.90625" style="57" customWidth="1"/>
    <col min="9224" max="9472" width="9" style="57"/>
    <col min="9473" max="9473" width="2.6328125" style="57" customWidth="1"/>
    <col min="9474" max="9475" width="1.90625" style="57" customWidth="1"/>
    <col min="9476" max="9476" width="9" style="57"/>
    <col min="9477" max="9477" width="16.7265625" style="57" customWidth="1"/>
    <col min="9478" max="9479" width="16.90625" style="57" customWidth="1"/>
    <col min="9480" max="9728" width="9" style="57"/>
    <col min="9729" max="9729" width="2.6328125" style="57" customWidth="1"/>
    <col min="9730" max="9731" width="1.90625" style="57" customWidth="1"/>
    <col min="9732" max="9732" width="9" style="57"/>
    <col min="9733" max="9733" width="16.7265625" style="57" customWidth="1"/>
    <col min="9734" max="9735" width="16.90625" style="57" customWidth="1"/>
    <col min="9736" max="9984" width="9" style="57"/>
    <col min="9985" max="9985" width="2.6328125" style="57" customWidth="1"/>
    <col min="9986" max="9987" width="1.90625" style="57" customWidth="1"/>
    <col min="9988" max="9988" width="9" style="57"/>
    <col min="9989" max="9989" width="16.7265625" style="57" customWidth="1"/>
    <col min="9990" max="9991" width="16.90625" style="57" customWidth="1"/>
    <col min="9992" max="10240" width="9" style="57"/>
    <col min="10241" max="10241" width="2.6328125" style="57" customWidth="1"/>
    <col min="10242" max="10243" width="1.90625" style="57" customWidth="1"/>
    <col min="10244" max="10244" width="9" style="57"/>
    <col min="10245" max="10245" width="16.7265625" style="57" customWidth="1"/>
    <col min="10246" max="10247" width="16.90625" style="57" customWidth="1"/>
    <col min="10248" max="10496" width="9" style="57"/>
    <col min="10497" max="10497" width="2.6328125" style="57" customWidth="1"/>
    <col min="10498" max="10499" width="1.90625" style="57" customWidth="1"/>
    <col min="10500" max="10500" width="9" style="57"/>
    <col min="10501" max="10501" width="16.7265625" style="57" customWidth="1"/>
    <col min="10502" max="10503" width="16.90625" style="57" customWidth="1"/>
    <col min="10504" max="10752" width="9" style="57"/>
    <col min="10753" max="10753" width="2.6328125" style="57" customWidth="1"/>
    <col min="10754" max="10755" width="1.90625" style="57" customWidth="1"/>
    <col min="10756" max="10756" width="9" style="57"/>
    <col min="10757" max="10757" width="16.7265625" style="57" customWidth="1"/>
    <col min="10758" max="10759" width="16.90625" style="57" customWidth="1"/>
    <col min="10760" max="11008" width="9" style="57"/>
    <col min="11009" max="11009" width="2.6328125" style="57" customWidth="1"/>
    <col min="11010" max="11011" width="1.90625" style="57" customWidth="1"/>
    <col min="11012" max="11012" width="9" style="57"/>
    <col min="11013" max="11013" width="16.7265625" style="57" customWidth="1"/>
    <col min="11014" max="11015" width="16.90625" style="57" customWidth="1"/>
    <col min="11016" max="11264" width="9" style="57"/>
    <col min="11265" max="11265" width="2.6328125" style="57" customWidth="1"/>
    <col min="11266" max="11267" width="1.90625" style="57" customWidth="1"/>
    <col min="11268" max="11268" width="9" style="57"/>
    <col min="11269" max="11269" width="16.7265625" style="57" customWidth="1"/>
    <col min="11270" max="11271" width="16.90625" style="57" customWidth="1"/>
    <col min="11272" max="11520" width="9" style="57"/>
    <col min="11521" max="11521" width="2.6328125" style="57" customWidth="1"/>
    <col min="11522" max="11523" width="1.90625" style="57" customWidth="1"/>
    <col min="11524" max="11524" width="9" style="57"/>
    <col min="11525" max="11525" width="16.7265625" style="57" customWidth="1"/>
    <col min="11526" max="11527" width="16.90625" style="57" customWidth="1"/>
    <col min="11528" max="11776" width="9" style="57"/>
    <col min="11777" max="11777" width="2.6328125" style="57" customWidth="1"/>
    <col min="11778" max="11779" width="1.90625" style="57" customWidth="1"/>
    <col min="11780" max="11780" width="9" style="57"/>
    <col min="11781" max="11781" width="16.7265625" style="57" customWidth="1"/>
    <col min="11782" max="11783" width="16.90625" style="57" customWidth="1"/>
    <col min="11784" max="12032" width="9" style="57"/>
    <col min="12033" max="12033" width="2.6328125" style="57" customWidth="1"/>
    <col min="12034" max="12035" width="1.90625" style="57" customWidth="1"/>
    <col min="12036" max="12036" width="9" style="57"/>
    <col min="12037" max="12037" width="16.7265625" style="57" customWidth="1"/>
    <col min="12038" max="12039" width="16.90625" style="57" customWidth="1"/>
    <col min="12040" max="12288" width="9" style="57"/>
    <col min="12289" max="12289" width="2.6328125" style="57" customWidth="1"/>
    <col min="12290" max="12291" width="1.90625" style="57" customWidth="1"/>
    <col min="12292" max="12292" width="9" style="57"/>
    <col min="12293" max="12293" width="16.7265625" style="57" customWidth="1"/>
    <col min="12294" max="12295" width="16.90625" style="57" customWidth="1"/>
    <col min="12296" max="12544" width="9" style="57"/>
    <col min="12545" max="12545" width="2.6328125" style="57" customWidth="1"/>
    <col min="12546" max="12547" width="1.90625" style="57" customWidth="1"/>
    <col min="12548" max="12548" width="9" style="57"/>
    <col min="12549" max="12549" width="16.7265625" style="57" customWidth="1"/>
    <col min="12550" max="12551" width="16.90625" style="57" customWidth="1"/>
    <col min="12552" max="12800" width="9" style="57"/>
    <col min="12801" max="12801" width="2.6328125" style="57" customWidth="1"/>
    <col min="12802" max="12803" width="1.90625" style="57" customWidth="1"/>
    <col min="12804" max="12804" width="9" style="57"/>
    <col min="12805" max="12805" width="16.7265625" style="57" customWidth="1"/>
    <col min="12806" max="12807" width="16.90625" style="57" customWidth="1"/>
    <col min="12808" max="13056" width="9" style="57"/>
    <col min="13057" max="13057" width="2.6328125" style="57" customWidth="1"/>
    <col min="13058" max="13059" width="1.90625" style="57" customWidth="1"/>
    <col min="13060" max="13060" width="9" style="57"/>
    <col min="13061" max="13061" width="16.7265625" style="57" customWidth="1"/>
    <col min="13062" max="13063" width="16.90625" style="57" customWidth="1"/>
    <col min="13064" max="13312" width="9" style="57"/>
    <col min="13313" max="13313" width="2.6328125" style="57" customWidth="1"/>
    <col min="13314" max="13315" width="1.90625" style="57" customWidth="1"/>
    <col min="13316" max="13316" width="9" style="57"/>
    <col min="13317" max="13317" width="16.7265625" style="57" customWidth="1"/>
    <col min="13318" max="13319" width="16.90625" style="57" customWidth="1"/>
    <col min="13320" max="13568" width="9" style="57"/>
    <col min="13569" max="13569" width="2.6328125" style="57" customWidth="1"/>
    <col min="13570" max="13571" width="1.90625" style="57" customWidth="1"/>
    <col min="13572" max="13572" width="9" style="57"/>
    <col min="13573" max="13573" width="16.7265625" style="57" customWidth="1"/>
    <col min="13574" max="13575" width="16.90625" style="57" customWidth="1"/>
    <col min="13576" max="13824" width="9" style="57"/>
    <col min="13825" max="13825" width="2.6328125" style="57" customWidth="1"/>
    <col min="13826" max="13827" width="1.90625" style="57" customWidth="1"/>
    <col min="13828" max="13828" width="9" style="57"/>
    <col min="13829" max="13829" width="16.7265625" style="57" customWidth="1"/>
    <col min="13830" max="13831" width="16.90625" style="57" customWidth="1"/>
    <col min="13832" max="14080" width="9" style="57"/>
    <col min="14081" max="14081" width="2.6328125" style="57" customWidth="1"/>
    <col min="14082" max="14083" width="1.90625" style="57" customWidth="1"/>
    <col min="14084" max="14084" width="9" style="57"/>
    <col min="14085" max="14085" width="16.7265625" style="57" customWidth="1"/>
    <col min="14086" max="14087" width="16.90625" style="57" customWidth="1"/>
    <col min="14088" max="14336" width="9" style="57"/>
    <col min="14337" max="14337" width="2.6328125" style="57" customWidth="1"/>
    <col min="14338" max="14339" width="1.90625" style="57" customWidth="1"/>
    <col min="14340" max="14340" width="9" style="57"/>
    <col min="14341" max="14341" width="16.7265625" style="57" customWidth="1"/>
    <col min="14342" max="14343" width="16.90625" style="57" customWidth="1"/>
    <col min="14344" max="14592" width="9" style="57"/>
    <col min="14593" max="14593" width="2.6328125" style="57" customWidth="1"/>
    <col min="14594" max="14595" width="1.90625" style="57" customWidth="1"/>
    <col min="14596" max="14596" width="9" style="57"/>
    <col min="14597" max="14597" width="16.7265625" style="57" customWidth="1"/>
    <col min="14598" max="14599" width="16.90625" style="57" customWidth="1"/>
    <col min="14600" max="14848" width="9" style="57"/>
    <col min="14849" max="14849" width="2.6328125" style="57" customWidth="1"/>
    <col min="14850" max="14851" width="1.90625" style="57" customWidth="1"/>
    <col min="14852" max="14852" width="9" style="57"/>
    <col min="14853" max="14853" width="16.7265625" style="57" customWidth="1"/>
    <col min="14854" max="14855" width="16.90625" style="57" customWidth="1"/>
    <col min="14856" max="15104" width="9" style="57"/>
    <col min="15105" max="15105" width="2.6328125" style="57" customWidth="1"/>
    <col min="15106" max="15107" width="1.90625" style="57" customWidth="1"/>
    <col min="15108" max="15108" width="9" style="57"/>
    <col min="15109" max="15109" width="16.7265625" style="57" customWidth="1"/>
    <col min="15110" max="15111" width="16.90625" style="57" customWidth="1"/>
    <col min="15112" max="15360" width="9" style="57"/>
    <col min="15361" max="15361" width="2.6328125" style="57" customWidth="1"/>
    <col min="15362" max="15363" width="1.90625" style="57" customWidth="1"/>
    <col min="15364" max="15364" width="9" style="57"/>
    <col min="15365" max="15365" width="16.7265625" style="57" customWidth="1"/>
    <col min="15366" max="15367" width="16.90625" style="57" customWidth="1"/>
    <col min="15368" max="15616" width="9" style="57"/>
    <col min="15617" max="15617" width="2.6328125" style="57" customWidth="1"/>
    <col min="15618" max="15619" width="1.90625" style="57" customWidth="1"/>
    <col min="15620" max="15620" width="9" style="57"/>
    <col min="15621" max="15621" width="16.7265625" style="57" customWidth="1"/>
    <col min="15622" max="15623" width="16.90625" style="57" customWidth="1"/>
    <col min="15624" max="15872" width="9" style="57"/>
    <col min="15873" max="15873" width="2.6328125" style="57" customWidth="1"/>
    <col min="15874" max="15875" width="1.90625" style="57" customWidth="1"/>
    <col min="15876" max="15876" width="9" style="57"/>
    <col min="15877" max="15877" width="16.7265625" style="57" customWidth="1"/>
    <col min="15878" max="15879" width="16.90625" style="57" customWidth="1"/>
    <col min="15880" max="16128" width="9" style="57"/>
    <col min="16129" max="16129" width="2.6328125" style="57" customWidth="1"/>
    <col min="16130" max="16131" width="1.90625" style="57" customWidth="1"/>
    <col min="16132" max="16132" width="9" style="57"/>
    <col min="16133" max="16133" width="16.7265625" style="57" customWidth="1"/>
    <col min="16134" max="16135" width="16.90625" style="57" customWidth="1"/>
    <col min="16136" max="16384" width="9" style="57"/>
  </cols>
  <sheetData>
    <row r="1" spans="2:12" ht="14" x14ac:dyDescent="0.2">
      <c r="B1" s="2" t="s">
        <v>677</v>
      </c>
      <c r="C1" s="323"/>
      <c r="D1" s="323"/>
      <c r="E1" s="323"/>
      <c r="F1" s="323"/>
      <c r="G1" s="323"/>
      <c r="H1" s="323"/>
    </row>
    <row r="3" spans="2:12" ht="12" customHeight="1" x14ac:dyDescent="0.2">
      <c r="B3" s="182" t="s">
        <v>678</v>
      </c>
      <c r="C3" s="183"/>
      <c r="D3" s="184"/>
      <c r="E3" s="189" t="s">
        <v>679</v>
      </c>
      <c r="F3" s="50"/>
      <c r="G3" s="660"/>
    </row>
    <row r="4" spans="2:12" x14ac:dyDescent="0.2">
      <c r="B4" s="214"/>
      <c r="C4" s="215"/>
      <c r="D4" s="216"/>
      <c r="E4" s="661"/>
      <c r="F4" s="662" t="s">
        <v>680</v>
      </c>
      <c r="G4" s="663"/>
    </row>
    <row r="5" spans="2:12" x14ac:dyDescent="0.2">
      <c r="B5" s="4"/>
      <c r="C5" s="5"/>
      <c r="D5" s="6"/>
      <c r="E5" s="3" t="s">
        <v>593</v>
      </c>
      <c r="F5" s="3" t="s">
        <v>593</v>
      </c>
      <c r="G5" s="474"/>
    </row>
    <row r="6" spans="2:12" ht="12" customHeight="1" x14ac:dyDescent="0.2">
      <c r="B6" s="41" t="s">
        <v>681</v>
      </c>
      <c r="C6" s="42"/>
      <c r="D6" s="43"/>
      <c r="E6" s="527">
        <v>707565</v>
      </c>
      <c r="F6" s="527">
        <v>302793</v>
      </c>
      <c r="G6" s="664"/>
      <c r="H6" s="10"/>
      <c r="I6" s="10"/>
      <c r="J6" s="10"/>
      <c r="K6" s="10"/>
      <c r="L6" s="10"/>
    </row>
    <row r="7" spans="2:12" ht="12" customHeight="1" x14ac:dyDescent="0.2">
      <c r="B7" s="51" t="s">
        <v>682</v>
      </c>
      <c r="C7" s="52"/>
      <c r="D7" s="53"/>
      <c r="E7" s="632">
        <v>705484</v>
      </c>
      <c r="F7" s="632">
        <v>301194</v>
      </c>
      <c r="G7" s="664"/>
      <c r="H7" s="10"/>
      <c r="I7" s="10"/>
      <c r="J7" s="10"/>
      <c r="K7" s="10"/>
      <c r="L7" s="10"/>
    </row>
    <row r="8" spans="2:12" ht="12" customHeight="1" x14ac:dyDescent="0.2">
      <c r="B8" s="51" t="s">
        <v>683</v>
      </c>
      <c r="C8" s="52"/>
      <c r="D8" s="53"/>
      <c r="E8" s="632">
        <v>597887</v>
      </c>
      <c r="F8" s="632">
        <v>255369</v>
      </c>
      <c r="G8" s="664"/>
      <c r="H8" s="10"/>
      <c r="I8" s="10"/>
      <c r="K8" s="10"/>
      <c r="L8" s="10"/>
    </row>
    <row r="9" spans="2:12" ht="12" customHeight="1" x14ac:dyDescent="0.2">
      <c r="B9" s="4"/>
      <c r="C9" s="5"/>
      <c r="D9" s="33" t="s">
        <v>9</v>
      </c>
      <c r="E9" s="527">
        <v>124371</v>
      </c>
      <c r="F9" s="527">
        <v>56182</v>
      </c>
      <c r="G9" s="403"/>
      <c r="H9" s="10"/>
    </row>
    <row r="10" spans="2:12" ht="12" customHeight="1" x14ac:dyDescent="0.2">
      <c r="B10" s="4"/>
      <c r="C10" s="5"/>
      <c r="D10" s="33" t="s">
        <v>10</v>
      </c>
      <c r="E10" s="527">
        <v>136428</v>
      </c>
      <c r="F10" s="527">
        <v>60021</v>
      </c>
      <c r="G10" s="403"/>
    </row>
    <row r="11" spans="2:12" ht="12" customHeight="1" x14ac:dyDescent="0.2">
      <c r="B11" s="4"/>
      <c r="C11" s="5"/>
      <c r="D11" s="33" t="s">
        <v>11</v>
      </c>
      <c r="E11" s="527">
        <v>41194</v>
      </c>
      <c r="F11" s="527">
        <v>18159</v>
      </c>
      <c r="G11" s="403"/>
    </row>
    <row r="12" spans="2:12" ht="12" customHeight="1" x14ac:dyDescent="0.2">
      <c r="B12" s="4"/>
      <c r="C12" s="5"/>
      <c r="D12" s="33" t="s">
        <v>12</v>
      </c>
      <c r="E12" s="527">
        <v>70267</v>
      </c>
      <c r="F12" s="527">
        <v>27961</v>
      </c>
      <c r="G12" s="403"/>
      <c r="I12" s="10"/>
    </row>
    <row r="13" spans="2:12" ht="12" customHeight="1" x14ac:dyDescent="0.2">
      <c r="B13" s="4"/>
      <c r="C13" s="5"/>
      <c r="D13" s="33" t="s">
        <v>13</v>
      </c>
      <c r="E13" s="527">
        <v>74275</v>
      </c>
      <c r="F13" s="527">
        <v>31746</v>
      </c>
      <c r="G13" s="403"/>
    </row>
    <row r="14" spans="2:12" ht="12" customHeight="1" x14ac:dyDescent="0.2">
      <c r="B14" s="4"/>
      <c r="C14" s="5"/>
      <c r="D14" s="33" t="s">
        <v>14</v>
      </c>
      <c r="E14" s="527">
        <v>17148</v>
      </c>
      <c r="F14" s="527">
        <v>7003</v>
      </c>
      <c r="G14" s="403"/>
    </row>
    <row r="15" spans="2:12" ht="12" customHeight="1" x14ac:dyDescent="0.2">
      <c r="B15" s="4"/>
      <c r="C15" s="5"/>
      <c r="D15" s="33" t="s">
        <v>15</v>
      </c>
      <c r="E15" s="527">
        <v>25845</v>
      </c>
      <c r="F15" s="527">
        <v>10723</v>
      </c>
      <c r="G15" s="403"/>
    </row>
    <row r="16" spans="2:12" ht="12" customHeight="1" x14ac:dyDescent="0.2">
      <c r="B16" s="4"/>
      <c r="C16" s="5"/>
      <c r="D16" s="33" t="s">
        <v>16</v>
      </c>
      <c r="E16" s="527">
        <v>29477</v>
      </c>
      <c r="F16" s="527">
        <v>12208</v>
      </c>
      <c r="G16" s="403"/>
    </row>
    <row r="17" spans="2:12" ht="12" customHeight="1" x14ac:dyDescent="0.2">
      <c r="B17" s="4"/>
      <c r="C17" s="5"/>
      <c r="D17" s="33" t="s">
        <v>17</v>
      </c>
      <c r="E17" s="527">
        <v>22924</v>
      </c>
      <c r="F17" s="527">
        <v>8448</v>
      </c>
      <c r="G17" s="403"/>
    </row>
    <row r="18" spans="2:12" ht="12" customHeight="1" x14ac:dyDescent="0.2">
      <c r="B18" s="4"/>
      <c r="C18" s="5"/>
      <c r="D18" s="33" t="s">
        <v>18</v>
      </c>
      <c r="E18" s="527">
        <v>17255</v>
      </c>
      <c r="F18" s="527">
        <v>6419</v>
      </c>
      <c r="G18" s="403"/>
    </row>
    <row r="19" spans="2:12" ht="12" customHeight="1" x14ac:dyDescent="0.2">
      <c r="B19" s="4"/>
      <c r="C19" s="5"/>
      <c r="D19" s="33" t="s">
        <v>19</v>
      </c>
      <c r="E19" s="527">
        <v>21475</v>
      </c>
      <c r="F19" s="527">
        <v>8884</v>
      </c>
      <c r="G19" s="403"/>
    </row>
    <row r="20" spans="2:12" ht="12" customHeight="1" x14ac:dyDescent="0.2">
      <c r="B20" s="4"/>
      <c r="C20" s="5"/>
      <c r="D20" s="33" t="s">
        <v>20</v>
      </c>
      <c r="E20" s="527">
        <v>17228</v>
      </c>
      <c r="F20" s="527">
        <v>7615</v>
      </c>
      <c r="G20" s="403"/>
      <c r="H20" s="10"/>
      <c r="I20" s="10"/>
    </row>
    <row r="21" spans="2:12" ht="12" customHeight="1" x14ac:dyDescent="0.2">
      <c r="B21" s="51" t="s">
        <v>570</v>
      </c>
      <c r="C21" s="52"/>
      <c r="D21" s="53"/>
      <c r="E21" s="632">
        <v>107597</v>
      </c>
      <c r="F21" s="632">
        <v>45825</v>
      </c>
      <c r="G21" s="664"/>
      <c r="H21" s="10"/>
      <c r="I21" s="10"/>
      <c r="K21" s="10"/>
      <c r="L21" s="10"/>
    </row>
    <row r="22" spans="2:12" ht="12" customHeight="1" x14ac:dyDescent="0.2">
      <c r="B22" s="37"/>
      <c r="C22" s="52" t="s">
        <v>22</v>
      </c>
      <c r="D22" s="53"/>
      <c r="E22" s="632">
        <v>11921</v>
      </c>
      <c r="F22" s="632">
        <v>4548</v>
      </c>
      <c r="G22" s="664"/>
      <c r="H22" s="10"/>
      <c r="I22" s="10"/>
    </row>
    <row r="23" spans="2:12" ht="12" customHeight="1" x14ac:dyDescent="0.2">
      <c r="B23" s="4"/>
      <c r="C23" s="32"/>
      <c r="D23" s="33" t="s">
        <v>684</v>
      </c>
      <c r="E23" s="527">
        <v>4821</v>
      </c>
      <c r="F23" s="527">
        <v>1733</v>
      </c>
      <c r="G23" s="403"/>
    </row>
    <row r="24" spans="2:12" ht="12" customHeight="1" x14ac:dyDescent="0.2">
      <c r="B24" s="4"/>
      <c r="C24" s="32"/>
      <c r="D24" s="33" t="s">
        <v>105</v>
      </c>
      <c r="E24" s="527">
        <v>7100</v>
      </c>
      <c r="F24" s="527">
        <v>2815</v>
      </c>
      <c r="G24" s="403"/>
    </row>
    <row r="25" spans="2:12" ht="12" customHeight="1" x14ac:dyDescent="0.2">
      <c r="B25" s="37"/>
      <c r="C25" s="52" t="s">
        <v>23</v>
      </c>
      <c r="D25" s="53"/>
      <c r="E25" s="632">
        <v>1351</v>
      </c>
      <c r="F25" s="632">
        <v>712</v>
      </c>
      <c r="G25" s="664"/>
      <c r="H25" s="10"/>
      <c r="I25" s="10"/>
    </row>
    <row r="26" spans="2:12" ht="12" customHeight="1" x14ac:dyDescent="0.2">
      <c r="B26" s="4"/>
      <c r="C26" s="32"/>
      <c r="D26" s="33" t="s">
        <v>106</v>
      </c>
      <c r="E26" s="527">
        <v>520</v>
      </c>
      <c r="F26" s="527">
        <v>350</v>
      </c>
      <c r="G26" s="403"/>
    </row>
    <row r="27" spans="2:12" ht="12" customHeight="1" x14ac:dyDescent="0.2">
      <c r="B27" s="4"/>
      <c r="C27" s="32"/>
      <c r="D27" s="33" t="s">
        <v>685</v>
      </c>
      <c r="E27" s="527">
        <v>831</v>
      </c>
      <c r="F27" s="527">
        <v>362</v>
      </c>
      <c r="G27" s="403"/>
    </row>
    <row r="28" spans="2:12" ht="12" customHeight="1" x14ac:dyDescent="0.2">
      <c r="B28" s="37"/>
      <c r="C28" s="52" t="s">
        <v>24</v>
      </c>
      <c r="D28" s="53"/>
      <c r="E28" s="632">
        <v>8119</v>
      </c>
      <c r="F28" s="632">
        <v>3090</v>
      </c>
      <c r="G28" s="664"/>
      <c r="H28" s="10"/>
      <c r="I28" s="10"/>
    </row>
    <row r="29" spans="2:12" ht="12" customHeight="1" x14ac:dyDescent="0.2">
      <c r="B29" s="4"/>
      <c r="C29" s="32"/>
      <c r="D29" s="33" t="s">
        <v>686</v>
      </c>
      <c r="E29" s="527">
        <v>2862</v>
      </c>
      <c r="F29" s="527">
        <v>1033</v>
      </c>
      <c r="G29" s="403"/>
    </row>
    <row r="30" spans="2:12" ht="12" customHeight="1" x14ac:dyDescent="0.2">
      <c r="B30" s="4"/>
      <c r="C30" s="32"/>
      <c r="D30" s="33" t="s">
        <v>687</v>
      </c>
      <c r="E30" s="527">
        <v>834</v>
      </c>
      <c r="F30" s="527">
        <v>408</v>
      </c>
      <c r="G30" s="403"/>
    </row>
    <row r="31" spans="2:12" ht="12" customHeight="1" x14ac:dyDescent="0.2">
      <c r="B31" s="4"/>
      <c r="C31" s="32"/>
      <c r="D31" s="33" t="s">
        <v>688</v>
      </c>
      <c r="E31" s="527">
        <v>4423</v>
      </c>
      <c r="F31" s="527">
        <v>1649</v>
      </c>
      <c r="G31" s="403"/>
    </row>
    <row r="32" spans="2:12" ht="12" customHeight="1" x14ac:dyDescent="0.2">
      <c r="B32" s="37"/>
      <c r="C32" s="52" t="s">
        <v>25</v>
      </c>
      <c r="D32" s="53"/>
      <c r="E32" s="632">
        <v>27228</v>
      </c>
      <c r="F32" s="632">
        <v>13231</v>
      </c>
      <c r="G32" s="664"/>
      <c r="H32" s="10"/>
      <c r="I32" s="10"/>
    </row>
    <row r="33" spans="2:9" ht="12" customHeight="1" x14ac:dyDescent="0.2">
      <c r="B33" s="4"/>
      <c r="C33" s="32"/>
      <c r="D33" s="33" t="s">
        <v>689</v>
      </c>
      <c r="E33" s="527">
        <v>6833</v>
      </c>
      <c r="F33" s="527">
        <v>2849</v>
      </c>
      <c r="G33" s="403"/>
    </row>
    <row r="34" spans="2:9" ht="12" customHeight="1" x14ac:dyDescent="0.2">
      <c r="B34" s="4"/>
      <c r="C34" s="32"/>
      <c r="D34" s="33" t="s">
        <v>690</v>
      </c>
      <c r="E34" s="527">
        <v>2690</v>
      </c>
      <c r="F34" s="527">
        <v>1216</v>
      </c>
      <c r="G34" s="403"/>
    </row>
    <row r="35" spans="2:9" ht="12" customHeight="1" x14ac:dyDescent="0.2">
      <c r="B35" s="4"/>
      <c r="C35" s="32"/>
      <c r="D35" s="33" t="s">
        <v>691</v>
      </c>
      <c r="E35" s="527">
        <v>6053</v>
      </c>
      <c r="F35" s="527">
        <v>3273</v>
      </c>
      <c r="G35" s="403"/>
    </row>
    <row r="36" spans="2:9" ht="12" customHeight="1" x14ac:dyDescent="0.2">
      <c r="B36" s="4"/>
      <c r="C36" s="32"/>
      <c r="D36" s="33" t="s">
        <v>692</v>
      </c>
      <c r="E36" s="527">
        <v>5350</v>
      </c>
      <c r="F36" s="527">
        <v>3263</v>
      </c>
      <c r="G36" s="403"/>
    </row>
    <row r="37" spans="2:9" ht="12" customHeight="1" x14ac:dyDescent="0.2">
      <c r="B37" s="4"/>
      <c r="C37" s="32"/>
      <c r="D37" s="33" t="s">
        <v>115</v>
      </c>
      <c r="E37" s="527">
        <v>1206</v>
      </c>
      <c r="F37" s="527">
        <v>583</v>
      </c>
      <c r="G37" s="403"/>
    </row>
    <row r="38" spans="2:9" ht="12" customHeight="1" x14ac:dyDescent="0.2">
      <c r="B38" s="4"/>
      <c r="C38" s="32"/>
      <c r="D38" s="33" t="s">
        <v>117</v>
      </c>
      <c r="E38" s="527">
        <v>5096</v>
      </c>
      <c r="F38" s="527">
        <v>2047</v>
      </c>
      <c r="G38" s="403"/>
    </row>
    <row r="39" spans="2:9" ht="12" customHeight="1" x14ac:dyDescent="0.2">
      <c r="B39" s="4"/>
      <c r="C39" s="52" t="s">
        <v>26</v>
      </c>
      <c r="D39" s="53"/>
      <c r="E39" s="632">
        <v>14878</v>
      </c>
      <c r="F39" s="632">
        <v>6156</v>
      </c>
      <c r="G39" s="664"/>
      <c r="H39" s="10"/>
      <c r="I39" s="10"/>
    </row>
    <row r="40" spans="2:9" ht="12" customHeight="1" x14ac:dyDescent="0.2">
      <c r="B40" s="4"/>
      <c r="C40" s="32"/>
      <c r="D40" s="33" t="s">
        <v>118</v>
      </c>
      <c r="E40" s="527">
        <v>2860</v>
      </c>
      <c r="F40" s="527">
        <v>969</v>
      </c>
      <c r="G40" s="403"/>
    </row>
    <row r="41" spans="2:9" ht="12" customHeight="1" x14ac:dyDescent="0.2">
      <c r="B41" s="4"/>
      <c r="C41" s="32"/>
      <c r="D41" s="33" t="s">
        <v>693</v>
      </c>
      <c r="E41" s="527">
        <v>1144</v>
      </c>
      <c r="F41" s="527">
        <v>497</v>
      </c>
      <c r="G41" s="403"/>
    </row>
    <row r="42" spans="2:9" ht="12" customHeight="1" x14ac:dyDescent="0.2">
      <c r="B42" s="4"/>
      <c r="C42" s="32"/>
      <c r="D42" s="33" t="s">
        <v>120</v>
      </c>
      <c r="E42" s="527">
        <v>2082</v>
      </c>
      <c r="F42" s="527">
        <v>1012</v>
      </c>
      <c r="G42" s="403"/>
    </row>
    <row r="43" spans="2:9" ht="12" customHeight="1" x14ac:dyDescent="0.2">
      <c r="B43" s="4"/>
      <c r="C43" s="32"/>
      <c r="D43" s="665" t="s">
        <v>122</v>
      </c>
      <c r="E43" s="527">
        <v>8792</v>
      </c>
      <c r="F43" s="527">
        <v>3678</v>
      </c>
      <c r="G43" s="403"/>
    </row>
    <row r="44" spans="2:9" ht="12" customHeight="1" x14ac:dyDescent="0.2">
      <c r="B44" s="4"/>
      <c r="C44" s="52" t="s">
        <v>27</v>
      </c>
      <c r="D44" s="53"/>
      <c r="E44" s="632">
        <v>12038</v>
      </c>
      <c r="F44" s="666">
        <v>4685</v>
      </c>
      <c r="G44" s="667"/>
      <c r="H44" s="403"/>
      <c r="I44" s="403"/>
    </row>
    <row r="45" spans="2:9" ht="12" customHeight="1" x14ac:dyDescent="0.2">
      <c r="B45" s="4"/>
      <c r="C45" s="32"/>
      <c r="D45" s="33" t="s">
        <v>694</v>
      </c>
      <c r="E45" s="527">
        <v>12038</v>
      </c>
      <c r="F45" s="527">
        <v>4685</v>
      </c>
      <c r="G45" s="403"/>
    </row>
    <row r="46" spans="2:9" ht="12" customHeight="1" x14ac:dyDescent="0.2">
      <c r="B46" s="4"/>
      <c r="C46" s="52" t="s">
        <v>28</v>
      </c>
      <c r="D46" s="53"/>
      <c r="E46" s="632">
        <v>32062</v>
      </c>
      <c r="F46" s="632">
        <v>13403</v>
      </c>
      <c r="G46" s="664"/>
      <c r="H46" s="10"/>
      <c r="I46" s="10"/>
    </row>
    <row r="47" spans="2:9" ht="12" customHeight="1" x14ac:dyDescent="0.2">
      <c r="B47" s="4"/>
      <c r="C47" s="32"/>
      <c r="D47" s="33" t="s">
        <v>124</v>
      </c>
      <c r="E47" s="527">
        <v>4605</v>
      </c>
      <c r="F47" s="527">
        <v>1844</v>
      </c>
      <c r="G47" s="403"/>
    </row>
    <row r="48" spans="2:9" ht="12" customHeight="1" x14ac:dyDescent="0.2">
      <c r="B48" s="4"/>
      <c r="C48" s="32"/>
      <c r="D48" s="33" t="s">
        <v>695</v>
      </c>
      <c r="E48" s="527">
        <v>3491</v>
      </c>
      <c r="F48" s="527">
        <v>1557</v>
      </c>
      <c r="G48" s="403"/>
    </row>
    <row r="49" spans="2:7" ht="12" customHeight="1" x14ac:dyDescent="0.2">
      <c r="B49" s="4"/>
      <c r="C49" s="32"/>
      <c r="D49" s="33" t="s">
        <v>126</v>
      </c>
      <c r="E49" s="527">
        <v>3361</v>
      </c>
      <c r="F49" s="527">
        <v>1466</v>
      </c>
      <c r="G49" s="403"/>
    </row>
    <row r="50" spans="2:7" ht="12" customHeight="1" x14ac:dyDescent="0.2">
      <c r="B50" s="4"/>
      <c r="C50" s="32"/>
      <c r="D50" s="33" t="s">
        <v>127</v>
      </c>
      <c r="E50" s="527">
        <v>12279</v>
      </c>
      <c r="F50" s="527">
        <v>4860</v>
      </c>
      <c r="G50" s="403"/>
    </row>
    <row r="51" spans="2:7" ht="12" customHeight="1" x14ac:dyDescent="0.2">
      <c r="B51" s="4"/>
      <c r="C51" s="32"/>
      <c r="D51" s="33" t="s">
        <v>128</v>
      </c>
      <c r="E51" s="668">
        <v>8326</v>
      </c>
      <c r="F51" s="668">
        <v>3676</v>
      </c>
      <c r="G51" s="669"/>
    </row>
    <row r="53" spans="2:7" x14ac:dyDescent="0.2">
      <c r="B53" s="462" t="s">
        <v>696</v>
      </c>
      <c r="C53" s="462"/>
      <c r="D53" s="462"/>
      <c r="E53" s="462"/>
    </row>
    <row r="54" spans="2:7" x14ac:dyDescent="0.2">
      <c r="E54" s="10"/>
      <c r="F54" s="10"/>
    </row>
    <row r="55" spans="2:7" x14ac:dyDescent="0.2">
      <c r="E55" s="10"/>
      <c r="F55" s="10"/>
    </row>
    <row r="56" spans="2:7" x14ac:dyDescent="0.2">
      <c r="E56" s="10"/>
      <c r="F56" s="10"/>
    </row>
    <row r="57" spans="2:7" x14ac:dyDescent="0.2">
      <c r="E57" s="10"/>
      <c r="F57" s="10"/>
    </row>
    <row r="58" spans="2:7" x14ac:dyDescent="0.2">
      <c r="E58" s="10"/>
      <c r="F58" s="10"/>
    </row>
    <row r="59" spans="2:7" x14ac:dyDescent="0.2">
      <c r="E59" s="10"/>
      <c r="F59" s="10"/>
    </row>
    <row r="60" spans="2:7" x14ac:dyDescent="0.2">
      <c r="E60" s="10"/>
      <c r="F60" s="10"/>
    </row>
    <row r="61" spans="2:7" x14ac:dyDescent="0.2">
      <c r="E61" s="10"/>
      <c r="F61" s="10"/>
    </row>
    <row r="62" spans="2:7" x14ac:dyDescent="0.2">
      <c r="E62" s="10"/>
      <c r="F62" s="10"/>
    </row>
    <row r="63" spans="2:7" x14ac:dyDescent="0.2">
      <c r="E63" s="10"/>
      <c r="F63" s="10"/>
    </row>
  </sheetData>
  <mergeCells count="14">
    <mergeCell ref="C46:D46"/>
    <mergeCell ref="B53:E53"/>
    <mergeCell ref="C22:D22"/>
    <mergeCell ref="C25:D25"/>
    <mergeCell ref="C28:D28"/>
    <mergeCell ref="C32:D32"/>
    <mergeCell ref="C39:D39"/>
    <mergeCell ref="C44:D44"/>
    <mergeCell ref="B3:D4"/>
    <mergeCell ref="E3:F3"/>
    <mergeCell ref="B6:D6"/>
    <mergeCell ref="B7:D7"/>
    <mergeCell ref="B8:D8"/>
    <mergeCell ref="B21:D21"/>
  </mergeCells>
  <phoneticPr fontId="7"/>
  <pageMargins left="0.98425196850393704" right="0.78740157480314965" top="0.78740157480314965" bottom="0.59055118110236227" header="0.51181102362204722" footer="0.51181102362204722"/>
  <pageSetup paperSize="9" scale="99" orientation="portrait" r:id="rId1"/>
  <headerFooter alignWithMargins="0">
    <oddHeader>&amp;L&amp;F</oddHeader>
  </headerFooter>
  <colBreaks count="1" manualBreakCount="1">
    <brk id="7" max="5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D38EC-D67E-4AE5-A4F2-5EB18C798FFB}">
  <sheetPr>
    <pageSetUpPr fitToPage="1"/>
  </sheetPr>
  <dimension ref="B1:R47"/>
  <sheetViews>
    <sheetView zoomScaleNormal="100" zoomScaleSheetLayoutView="100" workbookViewId="0"/>
  </sheetViews>
  <sheetFormatPr defaultRowHeight="13" x14ac:dyDescent="0.2"/>
  <cols>
    <col min="1" max="1" width="2.6328125" customWidth="1"/>
    <col min="2" max="4" width="1.90625" customWidth="1"/>
  </cols>
  <sheetData>
    <row r="1" spans="2:18" s="20" customFormat="1" ht="14" x14ac:dyDescent="0.2">
      <c r="B1" s="2" t="s">
        <v>43</v>
      </c>
      <c r="C1" s="19"/>
      <c r="D1" s="19"/>
      <c r="E1" s="19"/>
      <c r="F1" s="19"/>
      <c r="G1" s="19"/>
      <c r="H1" s="19"/>
      <c r="I1" s="19"/>
      <c r="J1" s="19"/>
      <c r="K1" s="19"/>
      <c r="L1" s="19"/>
      <c r="M1" s="19"/>
      <c r="N1" s="19"/>
      <c r="O1" s="19"/>
      <c r="P1" s="19"/>
      <c r="Q1" s="19"/>
      <c r="R1" s="19"/>
    </row>
    <row r="2" spans="2:18" s="20" customFormat="1" x14ac:dyDescent="0.2"/>
    <row r="3" spans="2:18" s="20" customFormat="1" x14ac:dyDescent="0.2">
      <c r="B3" s="44" t="s">
        <v>0</v>
      </c>
      <c r="C3" s="44"/>
      <c r="D3" s="44"/>
      <c r="E3" s="44"/>
      <c r="F3" s="45" t="s">
        <v>1</v>
      </c>
      <c r="G3" s="46" t="s">
        <v>34</v>
      </c>
      <c r="H3" s="48" t="s">
        <v>35</v>
      </c>
      <c r="I3" s="49"/>
      <c r="J3" s="49"/>
      <c r="K3" s="49"/>
      <c r="L3" s="49"/>
      <c r="M3" s="49"/>
      <c r="N3" s="50"/>
      <c r="O3" s="38" t="s">
        <v>40</v>
      </c>
      <c r="P3" s="39"/>
      <c r="Q3" s="40"/>
      <c r="R3" s="19"/>
    </row>
    <row r="4" spans="2:18" s="20" customFormat="1" x14ac:dyDescent="0.2">
      <c r="B4" s="44"/>
      <c r="C4" s="44"/>
      <c r="D4" s="44"/>
      <c r="E4" s="44"/>
      <c r="F4" s="45"/>
      <c r="G4" s="47"/>
      <c r="H4" s="12" t="s">
        <v>2</v>
      </c>
      <c r="I4" s="12" t="s">
        <v>39</v>
      </c>
      <c r="J4" s="12" t="s">
        <v>30</v>
      </c>
      <c r="K4" s="12" t="s">
        <v>31</v>
      </c>
      <c r="L4" s="12" t="s">
        <v>36</v>
      </c>
      <c r="M4" s="12" t="s">
        <v>37</v>
      </c>
      <c r="N4" s="12" t="s">
        <v>38</v>
      </c>
      <c r="O4" s="12" t="s">
        <v>3</v>
      </c>
      <c r="P4" s="12" t="s">
        <v>4</v>
      </c>
      <c r="Q4" s="12" t="s">
        <v>32</v>
      </c>
      <c r="R4" s="19"/>
    </row>
    <row r="5" spans="2:18" s="20" customFormat="1" x14ac:dyDescent="0.2">
      <c r="B5" s="4"/>
      <c r="C5" s="5"/>
      <c r="D5" s="5"/>
      <c r="E5" s="6"/>
      <c r="F5" s="8"/>
      <c r="G5" s="8"/>
      <c r="H5" s="3" t="s">
        <v>5</v>
      </c>
      <c r="I5" s="3" t="s">
        <v>5</v>
      </c>
      <c r="J5" s="3" t="s">
        <v>5</v>
      </c>
      <c r="K5" s="3" t="s">
        <v>5</v>
      </c>
      <c r="L5" s="3" t="s">
        <v>5</v>
      </c>
      <c r="M5" s="3" t="s">
        <v>5</v>
      </c>
      <c r="N5" s="3" t="s">
        <v>5</v>
      </c>
      <c r="O5" s="3" t="s">
        <v>5</v>
      </c>
      <c r="P5" s="3" t="s">
        <v>5</v>
      </c>
      <c r="Q5" s="3" t="s">
        <v>5</v>
      </c>
      <c r="R5" s="19"/>
    </row>
    <row r="6" spans="2:18" s="20" customFormat="1" x14ac:dyDescent="0.2">
      <c r="B6" s="41" t="s">
        <v>41</v>
      </c>
      <c r="C6" s="42"/>
      <c r="D6" s="42"/>
      <c r="E6" s="43"/>
      <c r="F6" s="7">
        <v>189</v>
      </c>
      <c r="G6" s="7">
        <v>861</v>
      </c>
      <c r="H6" s="7">
        <v>25128</v>
      </c>
      <c r="I6" s="23">
        <v>705</v>
      </c>
      <c r="J6" s="23">
        <v>2995</v>
      </c>
      <c r="K6" s="23">
        <v>3688</v>
      </c>
      <c r="L6" s="23">
        <v>5908</v>
      </c>
      <c r="M6" s="23">
        <v>5903</v>
      </c>
      <c r="N6" s="7">
        <v>5929</v>
      </c>
      <c r="O6" s="7">
        <v>4422</v>
      </c>
      <c r="P6" s="7">
        <v>223</v>
      </c>
      <c r="Q6" s="7">
        <v>4199</v>
      </c>
      <c r="R6" s="10"/>
    </row>
    <row r="7" spans="2:18" s="21" customFormat="1" x14ac:dyDescent="0.2">
      <c r="B7" s="51" t="s">
        <v>44</v>
      </c>
      <c r="C7" s="52"/>
      <c r="D7" s="52"/>
      <c r="E7" s="53"/>
      <c r="F7" s="17">
        <v>202</v>
      </c>
      <c r="G7" s="17">
        <v>920</v>
      </c>
      <c r="H7" s="17">
        <v>26064</v>
      </c>
      <c r="I7" s="27">
        <v>770</v>
      </c>
      <c r="J7" s="27">
        <v>3228</v>
      </c>
      <c r="K7" s="27">
        <v>3844</v>
      </c>
      <c r="L7" s="27">
        <v>5989</v>
      </c>
      <c r="M7" s="27">
        <v>6054</v>
      </c>
      <c r="N7" s="27">
        <v>6179</v>
      </c>
      <c r="O7" s="17">
        <v>4720</v>
      </c>
      <c r="P7" s="17">
        <v>229</v>
      </c>
      <c r="Q7" s="17">
        <v>4491</v>
      </c>
      <c r="R7" s="25"/>
    </row>
    <row r="8" spans="2:18" s="20" customFormat="1" x14ac:dyDescent="0.2">
      <c r="B8" s="31"/>
      <c r="C8" s="30"/>
      <c r="D8" s="42" t="s">
        <v>29</v>
      </c>
      <c r="E8" s="43"/>
      <c r="F8" s="17" t="s">
        <v>46</v>
      </c>
      <c r="G8" s="17" t="s">
        <v>47</v>
      </c>
      <c r="H8" s="7" t="s">
        <v>46</v>
      </c>
      <c r="I8" s="24" t="s">
        <v>33</v>
      </c>
      <c r="J8" s="24" t="s">
        <v>33</v>
      </c>
      <c r="K8" s="24" t="s">
        <v>33</v>
      </c>
      <c r="L8" s="24" t="s">
        <v>33</v>
      </c>
      <c r="M8" s="24" t="s">
        <v>33</v>
      </c>
      <c r="N8" s="24" t="s">
        <v>33</v>
      </c>
      <c r="O8" s="7" t="s">
        <v>42</v>
      </c>
      <c r="P8" s="7" t="s">
        <v>42</v>
      </c>
      <c r="Q8" s="7" t="s">
        <v>42</v>
      </c>
      <c r="R8" s="10"/>
    </row>
    <row r="9" spans="2:18" s="20" customFormat="1" x14ac:dyDescent="0.2">
      <c r="B9" s="31"/>
      <c r="C9" s="30"/>
      <c r="D9" s="42" t="s">
        <v>6</v>
      </c>
      <c r="E9" s="54"/>
      <c r="F9" s="7">
        <v>5</v>
      </c>
      <c r="G9" s="7">
        <v>33</v>
      </c>
      <c r="H9" s="7">
        <v>808</v>
      </c>
      <c r="I9" s="24">
        <v>15</v>
      </c>
      <c r="J9" s="24">
        <v>90</v>
      </c>
      <c r="K9" s="24">
        <v>117</v>
      </c>
      <c r="L9" s="24">
        <v>165</v>
      </c>
      <c r="M9" s="24">
        <v>188</v>
      </c>
      <c r="N9" s="24">
        <v>233</v>
      </c>
      <c r="O9" s="7">
        <v>93</v>
      </c>
      <c r="P9" s="7">
        <v>3</v>
      </c>
      <c r="Q9" s="7">
        <v>90</v>
      </c>
      <c r="R9" s="10"/>
    </row>
    <row r="10" spans="2:18" s="20" customFormat="1" x14ac:dyDescent="0.2">
      <c r="B10" s="31"/>
      <c r="C10" s="30"/>
      <c r="D10" s="42" t="s">
        <v>7</v>
      </c>
      <c r="E10" s="54"/>
      <c r="F10" s="7">
        <v>197</v>
      </c>
      <c r="G10" s="7">
        <v>887</v>
      </c>
      <c r="H10" s="24">
        <v>25256</v>
      </c>
      <c r="I10" s="24">
        <v>755</v>
      </c>
      <c r="J10" s="24">
        <v>3138</v>
      </c>
      <c r="K10" s="24">
        <v>3727</v>
      </c>
      <c r="L10" s="24">
        <v>5824</v>
      </c>
      <c r="M10" s="24">
        <v>5866</v>
      </c>
      <c r="N10" s="24">
        <v>5946</v>
      </c>
      <c r="O10" s="7">
        <v>4627</v>
      </c>
      <c r="P10" s="7">
        <v>226</v>
      </c>
      <c r="Q10" s="7">
        <v>4401</v>
      </c>
      <c r="R10" s="10"/>
    </row>
    <row r="11" spans="2:18" s="20" customFormat="1" x14ac:dyDescent="0.2">
      <c r="B11" s="4"/>
      <c r="C11" s="52" t="s">
        <v>8</v>
      </c>
      <c r="D11" s="52"/>
      <c r="E11" s="53"/>
      <c r="F11" s="17">
        <v>187</v>
      </c>
      <c r="G11" s="17">
        <v>835</v>
      </c>
      <c r="H11" s="17">
        <v>23817</v>
      </c>
      <c r="I11" s="26">
        <v>719</v>
      </c>
      <c r="J11" s="26">
        <v>2994</v>
      </c>
      <c r="K11" s="26">
        <v>3551</v>
      </c>
      <c r="L11" s="26">
        <v>5470</v>
      </c>
      <c r="M11" s="26">
        <v>5503</v>
      </c>
      <c r="N11" s="26">
        <v>5580</v>
      </c>
      <c r="O11" s="17">
        <v>4413</v>
      </c>
      <c r="P11" s="17">
        <v>214</v>
      </c>
      <c r="Q11" s="17">
        <v>4199</v>
      </c>
      <c r="R11" s="10"/>
    </row>
    <row r="12" spans="2:18" s="20" customFormat="1" x14ac:dyDescent="0.2">
      <c r="B12" s="4"/>
      <c r="C12" s="5"/>
      <c r="D12" s="42" t="s">
        <v>9</v>
      </c>
      <c r="E12" s="43"/>
      <c r="F12" s="7">
        <v>42</v>
      </c>
      <c r="G12" s="7">
        <v>220</v>
      </c>
      <c r="H12" s="7">
        <v>6234</v>
      </c>
      <c r="I12" s="28">
        <v>146</v>
      </c>
      <c r="J12" s="28">
        <v>733</v>
      </c>
      <c r="K12" s="28">
        <v>839</v>
      </c>
      <c r="L12" s="29">
        <v>1494</v>
      </c>
      <c r="M12" s="29">
        <v>1480</v>
      </c>
      <c r="N12" s="29">
        <v>1542</v>
      </c>
      <c r="O12" s="18">
        <v>1082</v>
      </c>
      <c r="P12" s="18">
        <v>55</v>
      </c>
      <c r="Q12" s="18">
        <v>1027</v>
      </c>
      <c r="R12" s="10"/>
    </row>
    <row r="13" spans="2:18" s="20" customFormat="1" x14ac:dyDescent="0.2">
      <c r="B13" s="4"/>
      <c r="C13" s="5"/>
      <c r="D13" s="42" t="s">
        <v>10</v>
      </c>
      <c r="E13" s="43"/>
      <c r="F13" s="7">
        <v>41</v>
      </c>
      <c r="G13" s="7">
        <v>160</v>
      </c>
      <c r="H13" s="7">
        <v>5098</v>
      </c>
      <c r="I13" s="28">
        <v>196</v>
      </c>
      <c r="J13" s="28">
        <v>712</v>
      </c>
      <c r="K13" s="28">
        <v>810</v>
      </c>
      <c r="L13" s="29">
        <v>1130</v>
      </c>
      <c r="M13" s="29">
        <v>1126</v>
      </c>
      <c r="N13" s="29">
        <v>1124</v>
      </c>
      <c r="O13" s="18">
        <v>1058</v>
      </c>
      <c r="P13" s="18">
        <v>48</v>
      </c>
      <c r="Q13" s="18">
        <v>1010</v>
      </c>
      <c r="R13" s="10"/>
    </row>
    <row r="14" spans="2:18" s="20" customFormat="1" x14ac:dyDescent="0.2">
      <c r="B14" s="4"/>
      <c r="C14" s="5"/>
      <c r="D14" s="42" t="s">
        <v>11</v>
      </c>
      <c r="E14" s="43"/>
      <c r="F14" s="7">
        <v>20</v>
      </c>
      <c r="G14" s="7">
        <v>72</v>
      </c>
      <c r="H14" s="7">
        <v>1777</v>
      </c>
      <c r="I14" s="24">
        <v>64</v>
      </c>
      <c r="J14" s="24">
        <v>226</v>
      </c>
      <c r="K14" s="24">
        <v>302</v>
      </c>
      <c r="L14" s="29">
        <v>396</v>
      </c>
      <c r="M14" s="29">
        <v>384</v>
      </c>
      <c r="N14" s="29">
        <v>405</v>
      </c>
      <c r="O14" s="18">
        <v>360</v>
      </c>
      <c r="P14" s="18">
        <v>19</v>
      </c>
      <c r="Q14" s="18">
        <v>341</v>
      </c>
      <c r="R14" s="10"/>
    </row>
    <row r="15" spans="2:18" s="20" customFormat="1" x14ac:dyDescent="0.2">
      <c r="B15" s="4"/>
      <c r="C15" s="5"/>
      <c r="D15" s="42" t="s">
        <v>12</v>
      </c>
      <c r="E15" s="43"/>
      <c r="F15" s="7">
        <v>15</v>
      </c>
      <c r="G15" s="7">
        <v>65</v>
      </c>
      <c r="H15" s="7">
        <v>2219</v>
      </c>
      <c r="I15" s="29">
        <v>79</v>
      </c>
      <c r="J15" s="29">
        <v>300</v>
      </c>
      <c r="K15" s="29">
        <v>386</v>
      </c>
      <c r="L15" s="29">
        <v>507</v>
      </c>
      <c r="M15" s="29">
        <v>464</v>
      </c>
      <c r="N15" s="29">
        <v>483</v>
      </c>
      <c r="O15" s="18">
        <v>374</v>
      </c>
      <c r="P15" s="18">
        <v>8</v>
      </c>
      <c r="Q15" s="18">
        <v>366</v>
      </c>
      <c r="R15" s="10"/>
    </row>
    <row r="16" spans="2:18" s="20" customFormat="1" x14ac:dyDescent="0.2">
      <c r="B16" s="4"/>
      <c r="C16" s="5"/>
      <c r="D16" s="42" t="s">
        <v>13</v>
      </c>
      <c r="E16" s="43"/>
      <c r="F16" s="7">
        <v>32</v>
      </c>
      <c r="G16" s="7">
        <v>157</v>
      </c>
      <c r="H16" s="7">
        <v>4562</v>
      </c>
      <c r="I16" s="29">
        <v>134</v>
      </c>
      <c r="J16" s="29">
        <v>511</v>
      </c>
      <c r="K16" s="29">
        <v>620</v>
      </c>
      <c r="L16" s="29">
        <v>1079</v>
      </c>
      <c r="M16" s="29">
        <v>1132</v>
      </c>
      <c r="N16" s="29">
        <v>1086</v>
      </c>
      <c r="O16" s="18">
        <v>769</v>
      </c>
      <c r="P16" s="18">
        <v>46</v>
      </c>
      <c r="Q16" s="18">
        <v>723</v>
      </c>
      <c r="R16" s="10"/>
    </row>
    <row r="17" spans="2:18" s="20" customFormat="1" x14ac:dyDescent="0.2">
      <c r="B17" s="4"/>
      <c r="C17" s="5"/>
      <c r="D17" s="42" t="s">
        <v>14</v>
      </c>
      <c r="E17" s="43"/>
      <c r="F17" s="7">
        <v>3</v>
      </c>
      <c r="G17" s="7">
        <v>18</v>
      </c>
      <c r="H17" s="7">
        <v>438</v>
      </c>
      <c r="I17" s="24">
        <v>8</v>
      </c>
      <c r="J17" s="29">
        <v>42</v>
      </c>
      <c r="K17" s="29">
        <v>69</v>
      </c>
      <c r="L17" s="29">
        <v>92</v>
      </c>
      <c r="M17" s="29">
        <v>120</v>
      </c>
      <c r="N17" s="29">
        <v>107</v>
      </c>
      <c r="O17" s="18">
        <v>78</v>
      </c>
      <c r="P17" s="18">
        <v>4</v>
      </c>
      <c r="Q17" s="18">
        <v>74</v>
      </c>
      <c r="R17" s="10"/>
    </row>
    <row r="18" spans="2:18" s="20" customFormat="1" x14ac:dyDescent="0.2">
      <c r="B18" s="4"/>
      <c r="C18" s="5"/>
      <c r="D18" s="42" t="s">
        <v>15</v>
      </c>
      <c r="E18" s="43"/>
      <c r="F18" s="7">
        <v>1</v>
      </c>
      <c r="G18" s="7">
        <v>10</v>
      </c>
      <c r="H18" s="7">
        <v>237</v>
      </c>
      <c r="I18" s="24">
        <v>2</v>
      </c>
      <c r="J18" s="24">
        <v>22</v>
      </c>
      <c r="K18" s="24">
        <v>27</v>
      </c>
      <c r="L18" s="24">
        <v>64</v>
      </c>
      <c r="M18" s="24">
        <v>53</v>
      </c>
      <c r="N18" s="24">
        <v>69</v>
      </c>
      <c r="O18" s="7">
        <v>32</v>
      </c>
      <c r="P18" s="7" t="s">
        <v>42</v>
      </c>
      <c r="Q18" s="7">
        <v>32</v>
      </c>
      <c r="R18" s="10"/>
    </row>
    <row r="19" spans="2:18" s="20" customFormat="1" x14ac:dyDescent="0.2">
      <c r="B19" s="4"/>
      <c r="C19" s="5"/>
      <c r="D19" s="42" t="s">
        <v>16</v>
      </c>
      <c r="E19" s="43"/>
      <c r="F19" s="7">
        <v>2</v>
      </c>
      <c r="G19" s="7">
        <v>15</v>
      </c>
      <c r="H19" s="7">
        <v>376</v>
      </c>
      <c r="I19" s="24">
        <v>10</v>
      </c>
      <c r="J19" s="24">
        <v>49</v>
      </c>
      <c r="K19" s="24">
        <v>39</v>
      </c>
      <c r="L19" s="24">
        <v>101</v>
      </c>
      <c r="M19" s="24">
        <v>97</v>
      </c>
      <c r="N19" s="24">
        <v>80</v>
      </c>
      <c r="O19" s="7">
        <v>67</v>
      </c>
      <c r="P19" s="7">
        <v>1</v>
      </c>
      <c r="Q19" s="7">
        <v>66</v>
      </c>
      <c r="R19" s="10"/>
    </row>
    <row r="20" spans="2:18" s="20" customFormat="1" x14ac:dyDescent="0.2">
      <c r="B20" s="4"/>
      <c r="C20" s="5"/>
      <c r="D20" s="42" t="s">
        <v>17</v>
      </c>
      <c r="E20" s="43"/>
      <c r="F20" s="7">
        <v>12</v>
      </c>
      <c r="G20" s="7">
        <v>43</v>
      </c>
      <c r="H20" s="7">
        <v>1078</v>
      </c>
      <c r="I20" s="29">
        <v>40</v>
      </c>
      <c r="J20" s="29">
        <v>151</v>
      </c>
      <c r="K20" s="29">
        <v>181</v>
      </c>
      <c r="L20" s="29">
        <v>208</v>
      </c>
      <c r="M20" s="29">
        <v>227</v>
      </c>
      <c r="N20" s="29">
        <v>271</v>
      </c>
      <c r="O20" s="18">
        <v>210</v>
      </c>
      <c r="P20" s="18">
        <v>15</v>
      </c>
      <c r="Q20" s="18">
        <v>195</v>
      </c>
      <c r="R20" s="10"/>
    </row>
    <row r="21" spans="2:18" s="20" customFormat="1" x14ac:dyDescent="0.2">
      <c r="B21" s="4"/>
      <c r="C21" s="5"/>
      <c r="D21" s="42" t="s">
        <v>18</v>
      </c>
      <c r="E21" s="43"/>
      <c r="F21" s="7">
        <v>13</v>
      </c>
      <c r="G21" s="7">
        <v>51</v>
      </c>
      <c r="H21" s="7">
        <v>1092</v>
      </c>
      <c r="I21" s="24">
        <v>19</v>
      </c>
      <c r="J21" s="24">
        <v>132</v>
      </c>
      <c r="K21" s="24">
        <v>161</v>
      </c>
      <c r="L21" s="24">
        <v>242</v>
      </c>
      <c r="M21" s="24">
        <v>276</v>
      </c>
      <c r="N21" s="24">
        <v>262</v>
      </c>
      <c r="O21" s="7">
        <v>243</v>
      </c>
      <c r="P21" s="7">
        <v>12</v>
      </c>
      <c r="Q21" s="7">
        <v>231</v>
      </c>
      <c r="R21" s="10"/>
    </row>
    <row r="22" spans="2:18" s="20" customFormat="1" x14ac:dyDescent="0.2">
      <c r="B22" s="4"/>
      <c r="C22" s="5"/>
      <c r="D22" s="42" t="s">
        <v>19</v>
      </c>
      <c r="E22" s="43"/>
      <c r="F22" s="7">
        <v>4</v>
      </c>
      <c r="G22" s="7">
        <v>15</v>
      </c>
      <c r="H22" s="7">
        <v>397</v>
      </c>
      <c r="I22" s="24">
        <v>11</v>
      </c>
      <c r="J22" s="29">
        <v>62</v>
      </c>
      <c r="K22" s="29">
        <v>61</v>
      </c>
      <c r="L22" s="29">
        <v>96</v>
      </c>
      <c r="M22" s="29">
        <v>82</v>
      </c>
      <c r="N22" s="29">
        <v>85</v>
      </c>
      <c r="O22" s="18">
        <v>80</v>
      </c>
      <c r="P22" s="18">
        <v>5</v>
      </c>
      <c r="Q22" s="18">
        <v>75</v>
      </c>
      <c r="R22" s="10"/>
    </row>
    <row r="23" spans="2:18" s="20" customFormat="1" x14ac:dyDescent="0.2">
      <c r="B23" s="4"/>
      <c r="C23" s="5"/>
      <c r="D23" s="42" t="s">
        <v>20</v>
      </c>
      <c r="E23" s="54"/>
      <c r="F23" s="7">
        <v>2</v>
      </c>
      <c r="G23" s="7">
        <v>9</v>
      </c>
      <c r="H23" s="7">
        <v>309</v>
      </c>
      <c r="I23" s="24">
        <v>10</v>
      </c>
      <c r="J23" s="24">
        <v>54</v>
      </c>
      <c r="K23" s="24">
        <v>56</v>
      </c>
      <c r="L23" s="24">
        <v>61</v>
      </c>
      <c r="M23" s="24">
        <v>62</v>
      </c>
      <c r="N23" s="24">
        <v>66</v>
      </c>
      <c r="O23" s="7">
        <v>60</v>
      </c>
      <c r="P23" s="7">
        <v>1</v>
      </c>
      <c r="Q23" s="7">
        <v>59</v>
      </c>
      <c r="R23" s="10"/>
    </row>
    <row r="24" spans="2:18" s="20" customFormat="1" x14ac:dyDescent="0.2">
      <c r="B24" s="4"/>
      <c r="C24" s="52" t="s">
        <v>21</v>
      </c>
      <c r="D24" s="52"/>
      <c r="E24" s="53"/>
      <c r="F24" s="17">
        <v>15</v>
      </c>
      <c r="G24" s="17">
        <v>85</v>
      </c>
      <c r="H24" s="17">
        <v>2247</v>
      </c>
      <c r="I24" s="26">
        <v>51</v>
      </c>
      <c r="J24" s="26">
        <v>234</v>
      </c>
      <c r="K24" s="26">
        <v>293</v>
      </c>
      <c r="L24" s="26">
        <v>519</v>
      </c>
      <c r="M24" s="26">
        <v>551</v>
      </c>
      <c r="N24" s="26">
        <v>599</v>
      </c>
      <c r="O24" s="17">
        <v>307</v>
      </c>
      <c r="P24" s="17">
        <v>15</v>
      </c>
      <c r="Q24" s="17">
        <v>292</v>
      </c>
      <c r="R24" s="10"/>
    </row>
    <row r="25" spans="2:18" s="20" customFormat="1" x14ac:dyDescent="0.2">
      <c r="B25" s="4"/>
      <c r="C25" s="5"/>
      <c r="D25" s="42" t="s">
        <v>22</v>
      </c>
      <c r="E25" s="43"/>
      <c r="F25" s="7">
        <v>3</v>
      </c>
      <c r="G25" s="7">
        <v>14</v>
      </c>
      <c r="H25" s="7">
        <v>517</v>
      </c>
      <c r="I25" s="29">
        <v>23</v>
      </c>
      <c r="J25" s="29">
        <v>58</v>
      </c>
      <c r="K25" s="29">
        <v>82</v>
      </c>
      <c r="L25" s="29">
        <v>117</v>
      </c>
      <c r="M25" s="29">
        <v>115</v>
      </c>
      <c r="N25" s="29">
        <v>122</v>
      </c>
      <c r="O25" s="7">
        <v>73</v>
      </c>
      <c r="P25" s="18">
        <v>2</v>
      </c>
      <c r="Q25" s="18">
        <v>71</v>
      </c>
      <c r="R25" s="10"/>
    </row>
    <row r="26" spans="2:18" s="20" customFormat="1" x14ac:dyDescent="0.2">
      <c r="B26" s="4"/>
      <c r="C26" s="5"/>
      <c r="D26" s="42" t="s">
        <v>23</v>
      </c>
      <c r="E26" s="43"/>
      <c r="F26" s="7" t="s">
        <v>46</v>
      </c>
      <c r="G26" s="7" t="s">
        <v>48</v>
      </c>
      <c r="H26" s="7">
        <v>0</v>
      </c>
      <c r="I26" s="24" t="s">
        <v>46</v>
      </c>
      <c r="J26" s="24" t="s">
        <v>46</v>
      </c>
      <c r="K26" s="24" t="s">
        <v>46</v>
      </c>
      <c r="L26" s="24" t="s">
        <v>46</v>
      </c>
      <c r="M26" s="24" t="s">
        <v>46</v>
      </c>
      <c r="N26" s="24" t="s">
        <v>46</v>
      </c>
      <c r="O26" s="7" t="s">
        <v>46</v>
      </c>
      <c r="P26" s="7" t="s">
        <v>46</v>
      </c>
      <c r="Q26" s="7" t="s">
        <v>46</v>
      </c>
      <c r="R26" s="10"/>
    </row>
    <row r="27" spans="2:18" s="20" customFormat="1" x14ac:dyDescent="0.2">
      <c r="B27" s="4"/>
      <c r="C27" s="5"/>
      <c r="D27" s="42" t="s">
        <v>24</v>
      </c>
      <c r="E27" s="43"/>
      <c r="F27" s="7">
        <v>2</v>
      </c>
      <c r="G27" s="7">
        <v>12</v>
      </c>
      <c r="H27" s="7">
        <v>216</v>
      </c>
      <c r="I27" s="29">
        <v>3</v>
      </c>
      <c r="J27" s="29">
        <v>30</v>
      </c>
      <c r="K27" s="29">
        <v>21</v>
      </c>
      <c r="L27" s="29">
        <v>54</v>
      </c>
      <c r="M27" s="29">
        <v>64</v>
      </c>
      <c r="N27" s="29">
        <v>44</v>
      </c>
      <c r="O27" s="7">
        <v>41</v>
      </c>
      <c r="P27" s="7">
        <v>2</v>
      </c>
      <c r="Q27" s="7">
        <v>39</v>
      </c>
      <c r="R27" s="10"/>
    </row>
    <row r="28" spans="2:18" s="20" customFormat="1" x14ac:dyDescent="0.2">
      <c r="B28" s="4"/>
      <c r="C28" s="5"/>
      <c r="D28" s="42" t="s">
        <v>25</v>
      </c>
      <c r="E28" s="43"/>
      <c r="F28" s="7" t="s">
        <v>46</v>
      </c>
      <c r="G28" s="7" t="s">
        <v>48</v>
      </c>
      <c r="H28" s="7">
        <v>0</v>
      </c>
      <c r="I28" s="24" t="s">
        <v>46</v>
      </c>
      <c r="J28" s="24" t="s">
        <v>46</v>
      </c>
      <c r="K28" s="24" t="s">
        <v>46</v>
      </c>
      <c r="L28" s="24" t="s">
        <v>46</v>
      </c>
      <c r="M28" s="24" t="s">
        <v>46</v>
      </c>
      <c r="N28" s="24" t="s">
        <v>46</v>
      </c>
      <c r="O28" s="7" t="s">
        <v>46</v>
      </c>
      <c r="P28" s="7" t="s">
        <v>46</v>
      </c>
      <c r="Q28" s="7" t="s">
        <v>46</v>
      </c>
      <c r="R28" s="10"/>
    </row>
    <row r="29" spans="2:18" s="20" customFormat="1" x14ac:dyDescent="0.2">
      <c r="B29" s="4"/>
      <c r="C29" s="5"/>
      <c r="D29" s="42" t="s">
        <v>26</v>
      </c>
      <c r="E29" s="43"/>
      <c r="F29" s="7">
        <v>4</v>
      </c>
      <c r="G29" s="7">
        <v>17</v>
      </c>
      <c r="H29" s="7">
        <v>469</v>
      </c>
      <c r="I29" s="28">
        <v>10</v>
      </c>
      <c r="J29" s="29">
        <v>46</v>
      </c>
      <c r="K29" s="29">
        <v>72</v>
      </c>
      <c r="L29" s="29">
        <v>115</v>
      </c>
      <c r="M29" s="29">
        <v>109</v>
      </c>
      <c r="N29" s="29">
        <v>117</v>
      </c>
      <c r="O29" s="7">
        <v>80</v>
      </c>
      <c r="P29" s="18">
        <v>4</v>
      </c>
      <c r="Q29" s="18">
        <v>76</v>
      </c>
      <c r="R29" s="10"/>
    </row>
    <row r="30" spans="2:18" s="20" customFormat="1" x14ac:dyDescent="0.2">
      <c r="B30" s="4"/>
      <c r="C30" s="5"/>
      <c r="D30" s="42" t="s">
        <v>27</v>
      </c>
      <c r="E30" s="43"/>
      <c r="F30" s="7" t="s">
        <v>46</v>
      </c>
      <c r="G30" s="7" t="s">
        <v>48</v>
      </c>
      <c r="H30" s="7">
        <v>0</v>
      </c>
      <c r="I30" s="24" t="s">
        <v>46</v>
      </c>
      <c r="J30" s="24" t="s">
        <v>46</v>
      </c>
      <c r="K30" s="24" t="s">
        <v>46</v>
      </c>
      <c r="L30" s="24" t="s">
        <v>46</v>
      </c>
      <c r="M30" s="24" t="s">
        <v>46</v>
      </c>
      <c r="N30" s="24" t="s">
        <v>46</v>
      </c>
      <c r="O30" s="7" t="s">
        <v>46</v>
      </c>
      <c r="P30" s="7" t="s">
        <v>46</v>
      </c>
      <c r="Q30" s="7" t="s">
        <v>46</v>
      </c>
      <c r="R30" s="10"/>
    </row>
    <row r="31" spans="2:18" s="20" customFormat="1" x14ac:dyDescent="0.2">
      <c r="B31" s="4"/>
      <c r="C31" s="5"/>
      <c r="D31" s="42" t="s">
        <v>28</v>
      </c>
      <c r="E31" s="43"/>
      <c r="F31" s="7">
        <v>6</v>
      </c>
      <c r="G31" s="7">
        <v>42</v>
      </c>
      <c r="H31" s="7">
        <v>1045</v>
      </c>
      <c r="I31" s="28">
        <v>15</v>
      </c>
      <c r="J31" s="29">
        <v>100</v>
      </c>
      <c r="K31" s="29">
        <v>118</v>
      </c>
      <c r="L31" s="29">
        <v>233</v>
      </c>
      <c r="M31" s="29">
        <v>263</v>
      </c>
      <c r="N31" s="29">
        <v>316</v>
      </c>
      <c r="O31" s="7">
        <v>113</v>
      </c>
      <c r="P31" s="18">
        <v>7</v>
      </c>
      <c r="Q31" s="18">
        <v>106</v>
      </c>
      <c r="R31" s="10"/>
    </row>
    <row r="32" spans="2:18" s="20" customFormat="1" x14ac:dyDescent="0.2">
      <c r="B32" s="19"/>
      <c r="C32" s="19"/>
      <c r="D32" s="19"/>
      <c r="E32" s="19"/>
      <c r="F32" s="9"/>
      <c r="G32" s="9"/>
      <c r="H32" s="22"/>
      <c r="I32" s="13"/>
      <c r="J32" s="22"/>
      <c r="K32" s="22"/>
      <c r="L32" s="22"/>
      <c r="M32" s="22"/>
      <c r="N32" s="22"/>
      <c r="O32" s="22"/>
      <c r="P32" s="22"/>
      <c r="Q32" s="22"/>
      <c r="R32" s="10"/>
    </row>
    <row r="33" spans="2:18" s="20" customFormat="1" x14ac:dyDescent="0.2">
      <c r="B33" s="15" t="s">
        <v>45</v>
      </c>
      <c r="C33" s="19"/>
      <c r="D33" s="19"/>
      <c r="E33" s="19"/>
      <c r="F33" s="19"/>
      <c r="G33" s="19"/>
      <c r="H33" s="19"/>
      <c r="I33" s="10"/>
      <c r="J33" s="10"/>
      <c r="K33" s="10"/>
      <c r="L33" s="10"/>
      <c r="M33" s="10"/>
      <c r="N33" s="10"/>
      <c r="O33" s="10"/>
      <c r="P33" s="10"/>
      <c r="Q33" s="10"/>
      <c r="R33" s="10"/>
    </row>
    <row r="34" spans="2:18" x14ac:dyDescent="0.2">
      <c r="B34" s="15"/>
      <c r="C34" s="15"/>
      <c r="D34" s="15"/>
      <c r="E34" s="15"/>
      <c r="F34" s="16"/>
      <c r="G34" s="16"/>
      <c r="H34" s="16"/>
      <c r="I34" s="14"/>
      <c r="J34" s="14"/>
      <c r="K34" s="14"/>
      <c r="L34" s="14"/>
      <c r="M34" s="14"/>
      <c r="N34" s="14"/>
      <c r="O34" s="14"/>
      <c r="P34" s="14"/>
      <c r="Q34" s="14"/>
    </row>
    <row r="35" spans="2:18" x14ac:dyDescent="0.2">
      <c r="B35" s="1"/>
      <c r="C35" s="1"/>
      <c r="D35" s="1"/>
      <c r="E35" s="1"/>
      <c r="F35" s="14"/>
      <c r="G35" s="14"/>
      <c r="H35" s="16"/>
      <c r="I35" s="14"/>
      <c r="J35" s="14"/>
      <c r="K35" s="14"/>
      <c r="L35" s="14"/>
      <c r="M35" s="14"/>
      <c r="N35" s="14"/>
      <c r="O35" s="14"/>
      <c r="P35" s="14"/>
      <c r="Q35" s="14"/>
    </row>
    <row r="36" spans="2:18" x14ac:dyDescent="0.2">
      <c r="B36" s="1"/>
      <c r="C36" s="1"/>
      <c r="D36" s="1"/>
      <c r="E36" s="1"/>
      <c r="F36" s="9"/>
      <c r="G36" s="9"/>
      <c r="H36" s="16"/>
      <c r="I36" s="9"/>
      <c r="J36" s="9"/>
      <c r="K36" s="9"/>
      <c r="L36" s="9"/>
      <c r="M36" s="9"/>
      <c r="N36" s="9"/>
      <c r="O36" s="9"/>
      <c r="P36" s="9"/>
      <c r="Q36" s="9"/>
    </row>
    <row r="37" spans="2:18" x14ac:dyDescent="0.2">
      <c r="B37" s="1"/>
      <c r="C37" s="1"/>
      <c r="D37" s="1"/>
      <c r="E37" s="1"/>
      <c r="F37" s="9"/>
      <c r="G37" s="9"/>
      <c r="H37" s="16"/>
      <c r="I37" s="9"/>
      <c r="J37" s="9"/>
      <c r="K37" s="9"/>
      <c r="L37" s="9"/>
      <c r="M37" s="9"/>
      <c r="N37" s="9"/>
      <c r="O37" s="9"/>
      <c r="P37" s="9"/>
      <c r="Q37" s="9"/>
    </row>
    <row r="38" spans="2:18" x14ac:dyDescent="0.2">
      <c r="B38" s="1"/>
      <c r="C38" s="1"/>
      <c r="D38" s="1"/>
      <c r="E38" s="1"/>
      <c r="F38" s="14"/>
      <c r="G38" s="14"/>
      <c r="H38" s="16"/>
      <c r="I38" s="14"/>
      <c r="J38" s="14"/>
      <c r="K38" s="14"/>
      <c r="L38" s="14"/>
      <c r="M38" s="14"/>
      <c r="N38" s="14"/>
      <c r="O38" s="14"/>
      <c r="P38" s="14"/>
      <c r="Q38" s="14"/>
    </row>
    <row r="39" spans="2:18" x14ac:dyDescent="0.2">
      <c r="B39" s="1"/>
      <c r="C39" s="1"/>
      <c r="D39" s="1"/>
      <c r="E39" s="1"/>
      <c r="F39" s="11"/>
      <c r="G39" s="11"/>
      <c r="H39" s="16"/>
      <c r="I39" s="10"/>
      <c r="J39" s="10"/>
      <c r="K39" s="10"/>
      <c r="L39" s="10"/>
      <c r="M39" s="10"/>
      <c r="N39" s="10"/>
      <c r="O39" s="10"/>
      <c r="P39" s="10"/>
      <c r="Q39" s="10"/>
    </row>
    <row r="40" spans="2:18" x14ac:dyDescent="0.2">
      <c r="B40" s="1"/>
      <c r="C40" s="1"/>
      <c r="D40" s="1"/>
      <c r="E40" s="1"/>
      <c r="F40" s="11"/>
      <c r="G40" s="11"/>
      <c r="H40" s="16"/>
      <c r="I40" s="1"/>
      <c r="J40" s="1"/>
      <c r="K40" s="1"/>
      <c r="L40" s="1"/>
      <c r="M40" s="1"/>
      <c r="N40" s="1"/>
      <c r="O40" s="1"/>
      <c r="P40" s="1"/>
      <c r="Q40" s="1"/>
    </row>
    <row r="41" spans="2:18" x14ac:dyDescent="0.2">
      <c r="B41" s="1"/>
      <c r="C41" s="1"/>
      <c r="D41" s="1"/>
      <c r="E41" s="1"/>
      <c r="F41" s="11"/>
      <c r="G41" s="11"/>
      <c r="H41" s="16"/>
      <c r="I41" s="1"/>
      <c r="J41" s="1"/>
      <c r="K41" s="1"/>
      <c r="L41" s="1"/>
      <c r="M41" s="1"/>
      <c r="N41" s="1"/>
      <c r="O41" s="1"/>
      <c r="P41" s="1"/>
      <c r="Q41" s="1"/>
    </row>
    <row r="42" spans="2:18" x14ac:dyDescent="0.2">
      <c r="B42" s="1"/>
      <c r="C42" s="1"/>
      <c r="D42" s="1"/>
      <c r="E42" s="1"/>
      <c r="F42" s="11"/>
      <c r="G42" s="11"/>
      <c r="H42" s="16"/>
      <c r="I42" s="1"/>
      <c r="J42" s="1"/>
      <c r="K42" s="1"/>
      <c r="L42" s="1"/>
      <c r="M42" s="1"/>
      <c r="N42" s="1"/>
      <c r="O42" s="1"/>
      <c r="P42" s="1"/>
      <c r="Q42" s="1"/>
    </row>
    <row r="43" spans="2:18" x14ac:dyDescent="0.2">
      <c r="B43" s="1"/>
      <c r="C43" s="1"/>
      <c r="D43" s="1"/>
      <c r="E43" s="1"/>
      <c r="F43" s="11"/>
      <c r="G43" s="11"/>
      <c r="H43" s="16"/>
      <c r="I43" s="1"/>
      <c r="J43" s="1"/>
      <c r="K43" s="1"/>
      <c r="L43" s="1"/>
      <c r="M43" s="1"/>
      <c r="N43" s="1"/>
      <c r="O43" s="1"/>
      <c r="P43" s="1"/>
      <c r="Q43" s="1"/>
    </row>
    <row r="44" spans="2:18" x14ac:dyDescent="0.2">
      <c r="B44" s="1"/>
      <c r="C44" s="1"/>
      <c r="D44" s="1"/>
      <c r="E44" s="1"/>
      <c r="F44" s="11"/>
      <c r="G44" s="11"/>
      <c r="H44" s="16"/>
      <c r="I44" s="1"/>
      <c r="J44" s="1"/>
      <c r="K44" s="1"/>
      <c r="L44" s="1"/>
      <c r="M44" s="1"/>
      <c r="N44" s="1"/>
      <c r="O44" s="1"/>
      <c r="P44" s="1"/>
      <c r="Q44" s="1"/>
    </row>
    <row r="45" spans="2:18" x14ac:dyDescent="0.2">
      <c r="B45" s="1"/>
      <c r="C45" s="1"/>
      <c r="D45" s="1"/>
      <c r="E45" s="1"/>
      <c r="F45" s="11"/>
      <c r="G45" s="11"/>
      <c r="H45" s="16"/>
      <c r="I45" s="1"/>
      <c r="J45" s="1"/>
      <c r="K45" s="1"/>
      <c r="L45" s="1"/>
      <c r="M45" s="1"/>
      <c r="N45" s="1"/>
      <c r="O45" s="1"/>
      <c r="P45" s="1"/>
      <c r="Q45" s="1"/>
    </row>
    <row r="46" spans="2:18" x14ac:dyDescent="0.2">
      <c r="H46" s="16"/>
    </row>
    <row r="47" spans="2:18" x14ac:dyDescent="0.2">
      <c r="H47" s="16"/>
    </row>
  </sheetData>
  <mergeCells count="31">
    <mergeCell ref="D31:E31"/>
    <mergeCell ref="D25:E25"/>
    <mergeCell ref="D26:E26"/>
    <mergeCell ref="D27:E27"/>
    <mergeCell ref="D28:E28"/>
    <mergeCell ref="D29:E29"/>
    <mergeCell ref="D30:E30"/>
    <mergeCell ref="C24:E24"/>
    <mergeCell ref="D13:E13"/>
    <mergeCell ref="D14:E14"/>
    <mergeCell ref="D15:E15"/>
    <mergeCell ref="D16:E16"/>
    <mergeCell ref="D17:E17"/>
    <mergeCell ref="D18:E18"/>
    <mergeCell ref="D19:E19"/>
    <mergeCell ref="D20:E20"/>
    <mergeCell ref="D21:E21"/>
    <mergeCell ref="D22:E22"/>
    <mergeCell ref="D23:E23"/>
    <mergeCell ref="O3:Q3"/>
    <mergeCell ref="B6:E6"/>
    <mergeCell ref="D12:E12"/>
    <mergeCell ref="B3:E4"/>
    <mergeCell ref="F3:F4"/>
    <mergeCell ref="G3:G4"/>
    <mergeCell ref="H3:N3"/>
    <mergeCell ref="B7:E7"/>
    <mergeCell ref="D8:E8"/>
    <mergeCell ref="D9:E9"/>
    <mergeCell ref="D10:E10"/>
    <mergeCell ref="C11:E11"/>
  </mergeCells>
  <phoneticPr fontId="7"/>
  <pageMargins left="0" right="0" top="0.74803149606299213" bottom="0.7480314960629921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9376E-0E47-4B2C-BB22-26FD64102F37}">
  <dimension ref="B1:AH72"/>
  <sheetViews>
    <sheetView zoomScaleNormal="100" zoomScaleSheetLayoutView="100" workbookViewId="0"/>
  </sheetViews>
  <sheetFormatPr defaultColWidth="9" defaultRowHeight="12" x14ac:dyDescent="0.2"/>
  <cols>
    <col min="1" max="1" width="2.6328125" style="57" customWidth="1"/>
    <col min="2" max="4" width="1.90625" style="57" customWidth="1"/>
    <col min="5" max="5" width="9.453125" style="57" customWidth="1"/>
    <col min="6" max="6" width="7.6328125" style="57" bestFit="1" customWidth="1"/>
    <col min="7" max="7" width="4.453125" style="57" bestFit="1" customWidth="1"/>
    <col min="8" max="8" width="7.6328125" style="57" bestFit="1" customWidth="1"/>
    <col min="9" max="9" width="4.453125" style="180" bestFit="1" customWidth="1"/>
    <col min="10" max="10" width="6.1796875" style="57" bestFit="1" customWidth="1"/>
    <col min="11" max="12" width="7.81640625" style="57" customWidth="1"/>
    <col min="13" max="13" width="9.453125" style="57" customWidth="1"/>
    <col min="14" max="14" width="8.81640625" style="57" customWidth="1"/>
    <col min="15" max="15" width="8.6328125" style="57" bestFit="1" customWidth="1"/>
    <col min="16" max="16" width="8.6328125" style="102" bestFit="1" customWidth="1"/>
    <col min="17" max="18" width="7.90625" style="102" bestFit="1" customWidth="1"/>
    <col min="19" max="19" width="8.6328125" style="57" bestFit="1" customWidth="1"/>
    <col min="20" max="20" width="7.6328125" style="57" bestFit="1" customWidth="1"/>
    <col min="21" max="21" width="8.6328125" style="57" bestFit="1" customWidth="1"/>
    <col min="22" max="22" width="6.81640625" style="57" bestFit="1" customWidth="1"/>
    <col min="23" max="23" width="7.81640625" style="57" bestFit="1" customWidth="1"/>
    <col min="24" max="24" width="7.36328125" style="57" bestFit="1" customWidth="1"/>
    <col min="25" max="25" width="7.81640625" style="57" bestFit="1" customWidth="1"/>
    <col min="26" max="26" width="7.36328125" style="57" bestFit="1" customWidth="1"/>
    <col min="27" max="27" width="7.81640625" style="57" bestFit="1" customWidth="1"/>
    <col min="28" max="28" width="7.36328125" style="57" bestFit="1" customWidth="1"/>
    <col min="29" max="29" width="8.26953125" style="57" bestFit="1" customWidth="1"/>
    <col min="30" max="256" width="9" style="57"/>
    <col min="257" max="257" width="2.6328125" style="57" customWidth="1"/>
    <col min="258" max="260" width="1.90625" style="57" customWidth="1"/>
    <col min="261" max="261" width="9.453125" style="57" customWidth="1"/>
    <col min="262" max="262" width="7.6328125" style="57" bestFit="1" customWidth="1"/>
    <col min="263" max="263" width="4.453125" style="57" bestFit="1" customWidth="1"/>
    <col min="264" max="264" width="7.6328125" style="57" bestFit="1" customWidth="1"/>
    <col min="265" max="265" width="4.453125" style="57" bestFit="1" customWidth="1"/>
    <col min="266" max="266" width="6.1796875" style="57" bestFit="1" customWidth="1"/>
    <col min="267" max="268" width="7.81640625" style="57" customWidth="1"/>
    <col min="269" max="269" width="9.453125" style="57" customWidth="1"/>
    <col min="270" max="270" width="8.81640625" style="57" customWidth="1"/>
    <col min="271" max="272" width="8.6328125" style="57" bestFit="1" customWidth="1"/>
    <col min="273" max="274" width="7.90625" style="57" bestFit="1" customWidth="1"/>
    <col min="275" max="275" width="8.6328125" style="57" bestFit="1" customWidth="1"/>
    <col min="276" max="276" width="7.6328125" style="57" bestFit="1" customWidth="1"/>
    <col min="277" max="277" width="8.6328125" style="57" bestFit="1" customWidth="1"/>
    <col min="278" max="278" width="6.81640625" style="57" bestFit="1" customWidth="1"/>
    <col min="279" max="279" width="7.81640625" style="57" bestFit="1" customWidth="1"/>
    <col min="280" max="280" width="7.36328125" style="57" bestFit="1" customWidth="1"/>
    <col min="281" max="281" width="7.81640625" style="57" bestFit="1" customWidth="1"/>
    <col min="282" max="282" width="7.36328125" style="57" bestFit="1" customWidth="1"/>
    <col min="283" max="283" width="7.81640625" style="57" bestFit="1" customWidth="1"/>
    <col min="284" max="284" width="7.36328125" style="57" bestFit="1" customWidth="1"/>
    <col min="285" max="285" width="8.26953125" style="57" bestFit="1" customWidth="1"/>
    <col min="286" max="512" width="9" style="57"/>
    <col min="513" max="513" width="2.6328125" style="57" customWidth="1"/>
    <col min="514" max="516" width="1.90625" style="57" customWidth="1"/>
    <col min="517" max="517" width="9.453125" style="57" customWidth="1"/>
    <col min="518" max="518" width="7.6328125" style="57" bestFit="1" customWidth="1"/>
    <col min="519" max="519" width="4.453125" style="57" bestFit="1" customWidth="1"/>
    <col min="520" max="520" width="7.6328125" style="57" bestFit="1" customWidth="1"/>
    <col min="521" max="521" width="4.453125" style="57" bestFit="1" customWidth="1"/>
    <col min="522" max="522" width="6.1796875" style="57" bestFit="1" customWidth="1"/>
    <col min="523" max="524" width="7.81640625" style="57" customWidth="1"/>
    <col min="525" max="525" width="9.453125" style="57" customWidth="1"/>
    <col min="526" max="526" width="8.81640625" style="57" customWidth="1"/>
    <col min="527" max="528" width="8.6328125" style="57" bestFit="1" customWidth="1"/>
    <col min="529" max="530" width="7.90625" style="57" bestFit="1" customWidth="1"/>
    <col min="531" max="531" width="8.6328125" style="57" bestFit="1" customWidth="1"/>
    <col min="532" max="532" width="7.6328125" style="57" bestFit="1" customWidth="1"/>
    <col min="533" max="533" width="8.6328125" style="57" bestFit="1" customWidth="1"/>
    <col min="534" max="534" width="6.81640625" style="57" bestFit="1" customWidth="1"/>
    <col min="535" max="535" width="7.81640625" style="57" bestFit="1" customWidth="1"/>
    <col min="536" max="536" width="7.36328125" style="57" bestFit="1" customWidth="1"/>
    <col min="537" max="537" width="7.81640625" style="57" bestFit="1" customWidth="1"/>
    <col min="538" max="538" width="7.36328125" style="57" bestFit="1" customWidth="1"/>
    <col min="539" max="539" width="7.81640625" style="57" bestFit="1" customWidth="1"/>
    <col min="540" max="540" width="7.36328125" style="57" bestFit="1" customWidth="1"/>
    <col min="541" max="541" width="8.26953125" style="57" bestFit="1" customWidth="1"/>
    <col min="542" max="768" width="9" style="57"/>
    <col min="769" max="769" width="2.6328125" style="57" customWidth="1"/>
    <col min="770" max="772" width="1.90625" style="57" customWidth="1"/>
    <col min="773" max="773" width="9.453125" style="57" customWidth="1"/>
    <col min="774" max="774" width="7.6328125" style="57" bestFit="1" customWidth="1"/>
    <col min="775" max="775" width="4.453125" style="57" bestFit="1" customWidth="1"/>
    <col min="776" max="776" width="7.6328125" style="57" bestFit="1" customWidth="1"/>
    <col min="777" max="777" width="4.453125" style="57" bestFit="1" customWidth="1"/>
    <col min="778" max="778" width="6.1796875" style="57" bestFit="1" customWidth="1"/>
    <col min="779" max="780" width="7.81640625" style="57" customWidth="1"/>
    <col min="781" max="781" width="9.453125" style="57" customWidth="1"/>
    <col min="782" max="782" width="8.81640625" style="57" customWidth="1"/>
    <col min="783" max="784" width="8.6328125" style="57" bestFit="1" customWidth="1"/>
    <col min="785" max="786" width="7.90625" style="57" bestFit="1" customWidth="1"/>
    <col min="787" max="787" width="8.6328125" style="57" bestFit="1" customWidth="1"/>
    <col min="788" max="788" width="7.6328125" style="57" bestFit="1" customWidth="1"/>
    <col min="789" max="789" width="8.6328125" style="57" bestFit="1" customWidth="1"/>
    <col min="790" max="790" width="6.81640625" style="57" bestFit="1" customWidth="1"/>
    <col min="791" max="791" width="7.81640625" style="57" bestFit="1" customWidth="1"/>
    <col min="792" max="792" width="7.36328125" style="57" bestFit="1" customWidth="1"/>
    <col min="793" max="793" width="7.81640625" style="57" bestFit="1" customWidth="1"/>
    <col min="794" max="794" width="7.36328125" style="57" bestFit="1" customWidth="1"/>
    <col min="795" max="795" width="7.81640625" style="57" bestFit="1" customWidth="1"/>
    <col min="796" max="796" width="7.36328125" style="57" bestFit="1" customWidth="1"/>
    <col min="797" max="797" width="8.26953125" style="57" bestFit="1" customWidth="1"/>
    <col min="798" max="1024" width="9" style="57"/>
    <col min="1025" max="1025" width="2.6328125" style="57" customWidth="1"/>
    <col min="1026" max="1028" width="1.90625" style="57" customWidth="1"/>
    <col min="1029" max="1029" width="9.453125" style="57" customWidth="1"/>
    <col min="1030" max="1030" width="7.6328125" style="57" bestFit="1" customWidth="1"/>
    <col min="1031" max="1031" width="4.453125" style="57" bestFit="1" customWidth="1"/>
    <col min="1032" max="1032" width="7.6328125" style="57" bestFit="1" customWidth="1"/>
    <col min="1033" max="1033" width="4.453125" style="57" bestFit="1" customWidth="1"/>
    <col min="1034" max="1034" width="6.1796875" style="57" bestFit="1" customWidth="1"/>
    <col min="1035" max="1036" width="7.81640625" style="57" customWidth="1"/>
    <col min="1037" max="1037" width="9.453125" style="57" customWidth="1"/>
    <col min="1038" max="1038" width="8.81640625" style="57" customWidth="1"/>
    <col min="1039" max="1040" width="8.6328125" style="57" bestFit="1" customWidth="1"/>
    <col min="1041" max="1042" width="7.90625" style="57" bestFit="1" customWidth="1"/>
    <col min="1043" max="1043" width="8.6328125" style="57" bestFit="1" customWidth="1"/>
    <col min="1044" max="1044" width="7.6328125" style="57" bestFit="1" customWidth="1"/>
    <col min="1045" max="1045" width="8.6328125" style="57" bestFit="1" customWidth="1"/>
    <col min="1046" max="1046" width="6.81640625" style="57" bestFit="1" customWidth="1"/>
    <col min="1047" max="1047" width="7.81640625" style="57" bestFit="1" customWidth="1"/>
    <col min="1048" max="1048" width="7.36328125" style="57" bestFit="1" customWidth="1"/>
    <col min="1049" max="1049" width="7.81640625" style="57" bestFit="1" customWidth="1"/>
    <col min="1050" max="1050" width="7.36328125" style="57" bestFit="1" customWidth="1"/>
    <col min="1051" max="1051" width="7.81640625" style="57" bestFit="1" customWidth="1"/>
    <col min="1052" max="1052" width="7.36328125" style="57" bestFit="1" customWidth="1"/>
    <col min="1053" max="1053" width="8.26953125" style="57" bestFit="1" customWidth="1"/>
    <col min="1054" max="1280" width="9" style="57"/>
    <col min="1281" max="1281" width="2.6328125" style="57" customWidth="1"/>
    <col min="1282" max="1284" width="1.90625" style="57" customWidth="1"/>
    <col min="1285" max="1285" width="9.453125" style="57" customWidth="1"/>
    <col min="1286" max="1286" width="7.6328125" style="57" bestFit="1" customWidth="1"/>
    <col min="1287" max="1287" width="4.453125" style="57" bestFit="1" customWidth="1"/>
    <col min="1288" max="1288" width="7.6328125" style="57" bestFit="1" customWidth="1"/>
    <col min="1289" max="1289" width="4.453125" style="57" bestFit="1" customWidth="1"/>
    <col min="1290" max="1290" width="6.1796875" style="57" bestFit="1" customWidth="1"/>
    <col min="1291" max="1292" width="7.81640625" style="57" customWidth="1"/>
    <col min="1293" max="1293" width="9.453125" style="57" customWidth="1"/>
    <col min="1294" max="1294" width="8.81640625" style="57" customWidth="1"/>
    <col min="1295" max="1296" width="8.6328125" style="57" bestFit="1" customWidth="1"/>
    <col min="1297" max="1298" width="7.90625" style="57" bestFit="1" customWidth="1"/>
    <col min="1299" max="1299" width="8.6328125" style="57" bestFit="1" customWidth="1"/>
    <col min="1300" max="1300" width="7.6328125" style="57" bestFit="1" customWidth="1"/>
    <col min="1301" max="1301" width="8.6328125" style="57" bestFit="1" customWidth="1"/>
    <col min="1302" max="1302" width="6.81640625" style="57" bestFit="1" customWidth="1"/>
    <col min="1303" max="1303" width="7.81640625" style="57" bestFit="1" customWidth="1"/>
    <col min="1304" max="1304" width="7.36328125" style="57" bestFit="1" customWidth="1"/>
    <col min="1305" max="1305" width="7.81640625" style="57" bestFit="1" customWidth="1"/>
    <col min="1306" max="1306" width="7.36328125" style="57" bestFit="1" customWidth="1"/>
    <col min="1307" max="1307" width="7.81640625" style="57" bestFit="1" customWidth="1"/>
    <col min="1308" max="1308" width="7.36328125" style="57" bestFit="1" customWidth="1"/>
    <col min="1309" max="1309" width="8.26953125" style="57" bestFit="1" customWidth="1"/>
    <col min="1310" max="1536" width="9" style="57"/>
    <col min="1537" max="1537" width="2.6328125" style="57" customWidth="1"/>
    <col min="1538" max="1540" width="1.90625" style="57" customWidth="1"/>
    <col min="1541" max="1541" width="9.453125" style="57" customWidth="1"/>
    <col min="1542" max="1542" width="7.6328125" style="57" bestFit="1" customWidth="1"/>
    <col min="1543" max="1543" width="4.453125" style="57" bestFit="1" customWidth="1"/>
    <col min="1544" max="1544" width="7.6328125" style="57" bestFit="1" customWidth="1"/>
    <col min="1545" max="1545" width="4.453125" style="57" bestFit="1" customWidth="1"/>
    <col min="1546" max="1546" width="6.1796875" style="57" bestFit="1" customWidth="1"/>
    <col min="1547" max="1548" width="7.81640625" style="57" customWidth="1"/>
    <col min="1549" max="1549" width="9.453125" style="57" customWidth="1"/>
    <col min="1550" max="1550" width="8.81640625" style="57" customWidth="1"/>
    <col min="1551" max="1552" width="8.6328125" style="57" bestFit="1" customWidth="1"/>
    <col min="1553" max="1554" width="7.90625" style="57" bestFit="1" customWidth="1"/>
    <col min="1555" max="1555" width="8.6328125" style="57" bestFit="1" customWidth="1"/>
    <col min="1556" max="1556" width="7.6328125" style="57" bestFit="1" customWidth="1"/>
    <col min="1557" max="1557" width="8.6328125" style="57" bestFit="1" customWidth="1"/>
    <col min="1558" max="1558" width="6.81640625" style="57" bestFit="1" customWidth="1"/>
    <col min="1559" max="1559" width="7.81640625" style="57" bestFit="1" customWidth="1"/>
    <col min="1560" max="1560" width="7.36328125" style="57" bestFit="1" customWidth="1"/>
    <col min="1561" max="1561" width="7.81640625" style="57" bestFit="1" customWidth="1"/>
    <col min="1562" max="1562" width="7.36328125" style="57" bestFit="1" customWidth="1"/>
    <col min="1563" max="1563" width="7.81640625" style="57" bestFit="1" customWidth="1"/>
    <col min="1564" max="1564" width="7.36328125" style="57" bestFit="1" customWidth="1"/>
    <col min="1565" max="1565" width="8.26953125" style="57" bestFit="1" customWidth="1"/>
    <col min="1566" max="1792" width="9" style="57"/>
    <col min="1793" max="1793" width="2.6328125" style="57" customWidth="1"/>
    <col min="1794" max="1796" width="1.90625" style="57" customWidth="1"/>
    <col min="1797" max="1797" width="9.453125" style="57" customWidth="1"/>
    <col min="1798" max="1798" width="7.6328125" style="57" bestFit="1" customWidth="1"/>
    <col min="1799" max="1799" width="4.453125" style="57" bestFit="1" customWidth="1"/>
    <col min="1800" max="1800" width="7.6328125" style="57" bestFit="1" customWidth="1"/>
    <col min="1801" max="1801" width="4.453125" style="57" bestFit="1" customWidth="1"/>
    <col min="1802" max="1802" width="6.1796875" style="57" bestFit="1" customWidth="1"/>
    <col min="1803" max="1804" width="7.81640625" style="57" customWidth="1"/>
    <col min="1805" max="1805" width="9.453125" style="57" customWidth="1"/>
    <col min="1806" max="1806" width="8.81640625" style="57" customWidth="1"/>
    <col min="1807" max="1808" width="8.6328125" style="57" bestFit="1" customWidth="1"/>
    <col min="1809" max="1810" width="7.90625" style="57" bestFit="1" customWidth="1"/>
    <col min="1811" max="1811" width="8.6328125" style="57" bestFit="1" customWidth="1"/>
    <col min="1812" max="1812" width="7.6328125" style="57" bestFit="1" customWidth="1"/>
    <col min="1813" max="1813" width="8.6328125" style="57" bestFit="1" customWidth="1"/>
    <col min="1814" max="1814" width="6.81640625" style="57" bestFit="1" customWidth="1"/>
    <col min="1815" max="1815" width="7.81640625" style="57" bestFit="1" customWidth="1"/>
    <col min="1816" max="1816" width="7.36328125" style="57" bestFit="1" customWidth="1"/>
    <col min="1817" max="1817" width="7.81640625" style="57" bestFit="1" customWidth="1"/>
    <col min="1818" max="1818" width="7.36328125" style="57" bestFit="1" customWidth="1"/>
    <col min="1819" max="1819" width="7.81640625" style="57" bestFit="1" customWidth="1"/>
    <col min="1820" max="1820" width="7.36328125" style="57" bestFit="1" customWidth="1"/>
    <col min="1821" max="1821" width="8.26953125" style="57" bestFit="1" customWidth="1"/>
    <col min="1822" max="2048" width="9" style="57"/>
    <col min="2049" max="2049" width="2.6328125" style="57" customWidth="1"/>
    <col min="2050" max="2052" width="1.90625" style="57" customWidth="1"/>
    <col min="2053" max="2053" width="9.453125" style="57" customWidth="1"/>
    <col min="2054" max="2054" width="7.6328125" style="57" bestFit="1" customWidth="1"/>
    <col min="2055" max="2055" width="4.453125" style="57" bestFit="1" customWidth="1"/>
    <col min="2056" max="2056" width="7.6328125" style="57" bestFit="1" customWidth="1"/>
    <col min="2057" max="2057" width="4.453125" style="57" bestFit="1" customWidth="1"/>
    <col min="2058" max="2058" width="6.1796875" style="57" bestFit="1" customWidth="1"/>
    <col min="2059" max="2060" width="7.81640625" style="57" customWidth="1"/>
    <col min="2061" max="2061" width="9.453125" style="57" customWidth="1"/>
    <col min="2062" max="2062" width="8.81640625" style="57" customWidth="1"/>
    <col min="2063" max="2064" width="8.6328125" style="57" bestFit="1" customWidth="1"/>
    <col min="2065" max="2066" width="7.90625" style="57" bestFit="1" customWidth="1"/>
    <col min="2067" max="2067" width="8.6328125" style="57" bestFit="1" customWidth="1"/>
    <col min="2068" max="2068" width="7.6328125" style="57" bestFit="1" customWidth="1"/>
    <col min="2069" max="2069" width="8.6328125" style="57" bestFit="1" customWidth="1"/>
    <col min="2070" max="2070" width="6.81640625" style="57" bestFit="1" customWidth="1"/>
    <col min="2071" max="2071" width="7.81640625" style="57" bestFit="1" customWidth="1"/>
    <col min="2072" max="2072" width="7.36328125" style="57" bestFit="1" customWidth="1"/>
    <col min="2073" max="2073" width="7.81640625" style="57" bestFit="1" customWidth="1"/>
    <col min="2074" max="2074" width="7.36328125" style="57" bestFit="1" customWidth="1"/>
    <col min="2075" max="2075" width="7.81640625" style="57" bestFit="1" customWidth="1"/>
    <col min="2076" max="2076" width="7.36328125" style="57" bestFit="1" customWidth="1"/>
    <col min="2077" max="2077" width="8.26953125" style="57" bestFit="1" customWidth="1"/>
    <col min="2078" max="2304" width="9" style="57"/>
    <col min="2305" max="2305" width="2.6328125" style="57" customWidth="1"/>
    <col min="2306" max="2308" width="1.90625" style="57" customWidth="1"/>
    <col min="2309" max="2309" width="9.453125" style="57" customWidth="1"/>
    <col min="2310" max="2310" width="7.6328125" style="57" bestFit="1" customWidth="1"/>
    <col min="2311" max="2311" width="4.453125" style="57" bestFit="1" customWidth="1"/>
    <col min="2312" max="2312" width="7.6328125" style="57" bestFit="1" customWidth="1"/>
    <col min="2313" max="2313" width="4.453125" style="57" bestFit="1" customWidth="1"/>
    <col min="2314" max="2314" width="6.1796875" style="57" bestFit="1" customWidth="1"/>
    <col min="2315" max="2316" width="7.81640625" style="57" customWidth="1"/>
    <col min="2317" max="2317" width="9.453125" style="57" customWidth="1"/>
    <col min="2318" max="2318" width="8.81640625" style="57" customWidth="1"/>
    <col min="2319" max="2320" width="8.6328125" style="57" bestFit="1" customWidth="1"/>
    <col min="2321" max="2322" width="7.90625" style="57" bestFit="1" customWidth="1"/>
    <col min="2323" max="2323" width="8.6328125" style="57" bestFit="1" customWidth="1"/>
    <col min="2324" max="2324" width="7.6328125" style="57" bestFit="1" customWidth="1"/>
    <col min="2325" max="2325" width="8.6328125" style="57" bestFit="1" customWidth="1"/>
    <col min="2326" max="2326" width="6.81640625" style="57" bestFit="1" customWidth="1"/>
    <col min="2327" max="2327" width="7.81640625" style="57" bestFit="1" customWidth="1"/>
    <col min="2328" max="2328" width="7.36328125" style="57" bestFit="1" customWidth="1"/>
    <col min="2329" max="2329" width="7.81640625" style="57" bestFit="1" customWidth="1"/>
    <col min="2330" max="2330" width="7.36328125" style="57" bestFit="1" customWidth="1"/>
    <col min="2331" max="2331" width="7.81640625" style="57" bestFit="1" customWidth="1"/>
    <col min="2332" max="2332" width="7.36328125" style="57" bestFit="1" customWidth="1"/>
    <col min="2333" max="2333" width="8.26953125" style="57" bestFit="1" customWidth="1"/>
    <col min="2334" max="2560" width="9" style="57"/>
    <col min="2561" max="2561" width="2.6328125" style="57" customWidth="1"/>
    <col min="2562" max="2564" width="1.90625" style="57" customWidth="1"/>
    <col min="2565" max="2565" width="9.453125" style="57" customWidth="1"/>
    <col min="2566" max="2566" width="7.6328125" style="57" bestFit="1" customWidth="1"/>
    <col min="2567" max="2567" width="4.453125" style="57" bestFit="1" customWidth="1"/>
    <col min="2568" max="2568" width="7.6328125" style="57" bestFit="1" customWidth="1"/>
    <col min="2569" max="2569" width="4.453125" style="57" bestFit="1" customWidth="1"/>
    <col min="2570" max="2570" width="6.1796875" style="57" bestFit="1" customWidth="1"/>
    <col min="2571" max="2572" width="7.81640625" style="57" customWidth="1"/>
    <col min="2573" max="2573" width="9.453125" style="57" customWidth="1"/>
    <col min="2574" max="2574" width="8.81640625" style="57" customWidth="1"/>
    <col min="2575" max="2576" width="8.6328125" style="57" bestFit="1" customWidth="1"/>
    <col min="2577" max="2578" width="7.90625" style="57" bestFit="1" customWidth="1"/>
    <col min="2579" max="2579" width="8.6328125" style="57" bestFit="1" customWidth="1"/>
    <col min="2580" max="2580" width="7.6328125" style="57" bestFit="1" customWidth="1"/>
    <col min="2581" max="2581" width="8.6328125" style="57" bestFit="1" customWidth="1"/>
    <col min="2582" max="2582" width="6.81640625" style="57" bestFit="1" customWidth="1"/>
    <col min="2583" max="2583" width="7.81640625" style="57" bestFit="1" customWidth="1"/>
    <col min="2584" max="2584" width="7.36328125" style="57" bestFit="1" customWidth="1"/>
    <col min="2585" max="2585" width="7.81640625" style="57" bestFit="1" customWidth="1"/>
    <col min="2586" max="2586" width="7.36328125" style="57" bestFit="1" customWidth="1"/>
    <col min="2587" max="2587" width="7.81640625" style="57" bestFit="1" customWidth="1"/>
    <col min="2588" max="2588" width="7.36328125" style="57" bestFit="1" customWidth="1"/>
    <col min="2589" max="2589" width="8.26953125" style="57" bestFit="1" customWidth="1"/>
    <col min="2590" max="2816" width="9" style="57"/>
    <col min="2817" max="2817" width="2.6328125" style="57" customWidth="1"/>
    <col min="2818" max="2820" width="1.90625" style="57" customWidth="1"/>
    <col min="2821" max="2821" width="9.453125" style="57" customWidth="1"/>
    <col min="2822" max="2822" width="7.6328125" style="57" bestFit="1" customWidth="1"/>
    <col min="2823" max="2823" width="4.453125" style="57" bestFit="1" customWidth="1"/>
    <col min="2824" max="2824" width="7.6328125" style="57" bestFit="1" customWidth="1"/>
    <col min="2825" max="2825" width="4.453125" style="57" bestFit="1" customWidth="1"/>
    <col min="2826" max="2826" width="6.1796875" style="57" bestFit="1" customWidth="1"/>
    <col min="2827" max="2828" width="7.81640625" style="57" customWidth="1"/>
    <col min="2829" max="2829" width="9.453125" style="57" customWidth="1"/>
    <col min="2830" max="2830" width="8.81640625" style="57" customWidth="1"/>
    <col min="2831" max="2832" width="8.6328125" style="57" bestFit="1" customWidth="1"/>
    <col min="2833" max="2834" width="7.90625" style="57" bestFit="1" customWidth="1"/>
    <col min="2835" max="2835" width="8.6328125" style="57" bestFit="1" customWidth="1"/>
    <col min="2836" max="2836" width="7.6328125" style="57" bestFit="1" customWidth="1"/>
    <col min="2837" max="2837" width="8.6328125" style="57" bestFit="1" customWidth="1"/>
    <col min="2838" max="2838" width="6.81640625" style="57" bestFit="1" customWidth="1"/>
    <col min="2839" max="2839" width="7.81640625" style="57" bestFit="1" customWidth="1"/>
    <col min="2840" max="2840" width="7.36328125" style="57" bestFit="1" customWidth="1"/>
    <col min="2841" max="2841" width="7.81640625" style="57" bestFit="1" customWidth="1"/>
    <col min="2842" max="2842" width="7.36328125" style="57" bestFit="1" customWidth="1"/>
    <col min="2843" max="2843" width="7.81640625" style="57" bestFit="1" customWidth="1"/>
    <col min="2844" max="2844" width="7.36328125" style="57" bestFit="1" customWidth="1"/>
    <col min="2845" max="2845" width="8.26953125" style="57" bestFit="1" customWidth="1"/>
    <col min="2846" max="3072" width="9" style="57"/>
    <col min="3073" max="3073" width="2.6328125" style="57" customWidth="1"/>
    <col min="3074" max="3076" width="1.90625" style="57" customWidth="1"/>
    <col min="3077" max="3077" width="9.453125" style="57" customWidth="1"/>
    <col min="3078" max="3078" width="7.6328125" style="57" bestFit="1" customWidth="1"/>
    <col min="3079" max="3079" width="4.453125" style="57" bestFit="1" customWidth="1"/>
    <col min="3080" max="3080" width="7.6328125" style="57" bestFit="1" customWidth="1"/>
    <col min="3081" max="3081" width="4.453125" style="57" bestFit="1" customWidth="1"/>
    <col min="3082" max="3082" width="6.1796875" style="57" bestFit="1" customWidth="1"/>
    <col min="3083" max="3084" width="7.81640625" style="57" customWidth="1"/>
    <col min="3085" max="3085" width="9.453125" style="57" customWidth="1"/>
    <col min="3086" max="3086" width="8.81640625" style="57" customWidth="1"/>
    <col min="3087" max="3088" width="8.6328125" style="57" bestFit="1" customWidth="1"/>
    <col min="3089" max="3090" width="7.90625" style="57" bestFit="1" customWidth="1"/>
    <col min="3091" max="3091" width="8.6328125" style="57" bestFit="1" customWidth="1"/>
    <col min="3092" max="3092" width="7.6328125" style="57" bestFit="1" customWidth="1"/>
    <col min="3093" max="3093" width="8.6328125" style="57" bestFit="1" customWidth="1"/>
    <col min="3094" max="3094" width="6.81640625" style="57" bestFit="1" customWidth="1"/>
    <col min="3095" max="3095" width="7.81640625" style="57" bestFit="1" customWidth="1"/>
    <col min="3096" max="3096" width="7.36328125" style="57" bestFit="1" customWidth="1"/>
    <col min="3097" max="3097" width="7.81640625" style="57" bestFit="1" customWidth="1"/>
    <col min="3098" max="3098" width="7.36328125" style="57" bestFit="1" customWidth="1"/>
    <col min="3099" max="3099" width="7.81640625" style="57" bestFit="1" customWidth="1"/>
    <col min="3100" max="3100" width="7.36328125" style="57" bestFit="1" customWidth="1"/>
    <col min="3101" max="3101" width="8.26953125" style="57" bestFit="1" customWidth="1"/>
    <col min="3102" max="3328" width="9" style="57"/>
    <col min="3329" max="3329" width="2.6328125" style="57" customWidth="1"/>
    <col min="3330" max="3332" width="1.90625" style="57" customWidth="1"/>
    <col min="3333" max="3333" width="9.453125" style="57" customWidth="1"/>
    <col min="3334" max="3334" width="7.6328125" style="57" bestFit="1" customWidth="1"/>
    <col min="3335" max="3335" width="4.453125" style="57" bestFit="1" customWidth="1"/>
    <col min="3336" max="3336" width="7.6328125" style="57" bestFit="1" customWidth="1"/>
    <col min="3337" max="3337" width="4.453125" style="57" bestFit="1" customWidth="1"/>
    <col min="3338" max="3338" width="6.1796875" style="57" bestFit="1" customWidth="1"/>
    <col min="3339" max="3340" width="7.81640625" style="57" customWidth="1"/>
    <col min="3341" max="3341" width="9.453125" style="57" customWidth="1"/>
    <col min="3342" max="3342" width="8.81640625" style="57" customWidth="1"/>
    <col min="3343" max="3344" width="8.6328125" style="57" bestFit="1" customWidth="1"/>
    <col min="3345" max="3346" width="7.90625" style="57" bestFit="1" customWidth="1"/>
    <col min="3347" max="3347" width="8.6328125" style="57" bestFit="1" customWidth="1"/>
    <col min="3348" max="3348" width="7.6328125" style="57" bestFit="1" customWidth="1"/>
    <col min="3349" max="3349" width="8.6328125" style="57" bestFit="1" customWidth="1"/>
    <col min="3350" max="3350" width="6.81640625" style="57" bestFit="1" customWidth="1"/>
    <col min="3351" max="3351" width="7.81640625" style="57" bestFit="1" customWidth="1"/>
    <col min="3352" max="3352" width="7.36328125" style="57" bestFit="1" customWidth="1"/>
    <col min="3353" max="3353" width="7.81640625" style="57" bestFit="1" customWidth="1"/>
    <col min="3354" max="3354" width="7.36328125" style="57" bestFit="1" customWidth="1"/>
    <col min="3355" max="3355" width="7.81640625" style="57" bestFit="1" customWidth="1"/>
    <col min="3356" max="3356" width="7.36328125" style="57" bestFit="1" customWidth="1"/>
    <col min="3357" max="3357" width="8.26953125" style="57" bestFit="1" customWidth="1"/>
    <col min="3358" max="3584" width="9" style="57"/>
    <col min="3585" max="3585" width="2.6328125" style="57" customWidth="1"/>
    <col min="3586" max="3588" width="1.90625" style="57" customWidth="1"/>
    <col min="3589" max="3589" width="9.453125" style="57" customWidth="1"/>
    <col min="3590" max="3590" width="7.6328125" style="57" bestFit="1" customWidth="1"/>
    <col min="3591" max="3591" width="4.453125" style="57" bestFit="1" customWidth="1"/>
    <col min="3592" max="3592" width="7.6328125" style="57" bestFit="1" customWidth="1"/>
    <col min="3593" max="3593" width="4.453125" style="57" bestFit="1" customWidth="1"/>
    <col min="3594" max="3594" width="6.1796875" style="57" bestFit="1" customWidth="1"/>
    <col min="3595" max="3596" width="7.81640625" style="57" customWidth="1"/>
    <col min="3597" max="3597" width="9.453125" style="57" customWidth="1"/>
    <col min="3598" max="3598" width="8.81640625" style="57" customWidth="1"/>
    <col min="3599" max="3600" width="8.6328125" style="57" bestFit="1" customWidth="1"/>
    <col min="3601" max="3602" width="7.90625" style="57" bestFit="1" customWidth="1"/>
    <col min="3603" max="3603" width="8.6328125" style="57" bestFit="1" customWidth="1"/>
    <col min="3604" max="3604" width="7.6328125" style="57" bestFit="1" customWidth="1"/>
    <col min="3605" max="3605" width="8.6328125" style="57" bestFit="1" customWidth="1"/>
    <col min="3606" max="3606" width="6.81640625" style="57" bestFit="1" customWidth="1"/>
    <col min="3607" max="3607" width="7.81640625" style="57" bestFit="1" customWidth="1"/>
    <col min="3608" max="3608" width="7.36328125" style="57" bestFit="1" customWidth="1"/>
    <col min="3609" max="3609" width="7.81640625" style="57" bestFit="1" customWidth="1"/>
    <col min="3610" max="3610" width="7.36328125" style="57" bestFit="1" customWidth="1"/>
    <col min="3611" max="3611" width="7.81640625" style="57" bestFit="1" customWidth="1"/>
    <col min="3612" max="3612" width="7.36328125" style="57" bestFit="1" customWidth="1"/>
    <col min="3613" max="3613" width="8.26953125" style="57" bestFit="1" customWidth="1"/>
    <col min="3614" max="3840" width="9" style="57"/>
    <col min="3841" max="3841" width="2.6328125" style="57" customWidth="1"/>
    <col min="3842" max="3844" width="1.90625" style="57" customWidth="1"/>
    <col min="3845" max="3845" width="9.453125" style="57" customWidth="1"/>
    <col min="3846" max="3846" width="7.6328125" style="57" bestFit="1" customWidth="1"/>
    <col min="3847" max="3847" width="4.453125" style="57" bestFit="1" customWidth="1"/>
    <col min="3848" max="3848" width="7.6328125" style="57" bestFit="1" customWidth="1"/>
    <col min="3849" max="3849" width="4.453125" style="57" bestFit="1" customWidth="1"/>
    <col min="3850" max="3850" width="6.1796875" style="57" bestFit="1" customWidth="1"/>
    <col min="3851" max="3852" width="7.81640625" style="57" customWidth="1"/>
    <col min="3853" max="3853" width="9.453125" style="57" customWidth="1"/>
    <col min="3854" max="3854" width="8.81640625" style="57" customWidth="1"/>
    <col min="3855" max="3856" width="8.6328125" style="57" bestFit="1" customWidth="1"/>
    <col min="3857" max="3858" width="7.90625" style="57" bestFit="1" customWidth="1"/>
    <col min="3859" max="3859" width="8.6328125" style="57" bestFit="1" customWidth="1"/>
    <col min="3860" max="3860" width="7.6328125" style="57" bestFit="1" customWidth="1"/>
    <col min="3861" max="3861" width="8.6328125" style="57" bestFit="1" customWidth="1"/>
    <col min="3862" max="3862" width="6.81640625" style="57" bestFit="1" customWidth="1"/>
    <col min="3863" max="3863" width="7.81640625" style="57" bestFit="1" customWidth="1"/>
    <col min="3864" max="3864" width="7.36328125" style="57" bestFit="1" customWidth="1"/>
    <col min="3865" max="3865" width="7.81640625" style="57" bestFit="1" customWidth="1"/>
    <col min="3866" max="3866" width="7.36328125" style="57" bestFit="1" customWidth="1"/>
    <col min="3867" max="3867" width="7.81640625" style="57" bestFit="1" customWidth="1"/>
    <col min="3868" max="3868" width="7.36328125" style="57" bestFit="1" customWidth="1"/>
    <col min="3869" max="3869" width="8.26953125" style="57" bestFit="1" customWidth="1"/>
    <col min="3870" max="4096" width="9" style="57"/>
    <col min="4097" max="4097" width="2.6328125" style="57" customWidth="1"/>
    <col min="4098" max="4100" width="1.90625" style="57" customWidth="1"/>
    <col min="4101" max="4101" width="9.453125" style="57" customWidth="1"/>
    <col min="4102" max="4102" width="7.6328125" style="57" bestFit="1" customWidth="1"/>
    <col min="4103" max="4103" width="4.453125" style="57" bestFit="1" customWidth="1"/>
    <col min="4104" max="4104" width="7.6328125" style="57" bestFit="1" customWidth="1"/>
    <col min="4105" max="4105" width="4.453125" style="57" bestFit="1" customWidth="1"/>
    <col min="4106" max="4106" width="6.1796875" style="57" bestFit="1" customWidth="1"/>
    <col min="4107" max="4108" width="7.81640625" style="57" customWidth="1"/>
    <col min="4109" max="4109" width="9.453125" style="57" customWidth="1"/>
    <col min="4110" max="4110" width="8.81640625" style="57" customWidth="1"/>
    <col min="4111" max="4112" width="8.6328125" style="57" bestFit="1" customWidth="1"/>
    <col min="4113" max="4114" width="7.90625" style="57" bestFit="1" customWidth="1"/>
    <col min="4115" max="4115" width="8.6328125" style="57" bestFit="1" customWidth="1"/>
    <col min="4116" max="4116" width="7.6328125" style="57" bestFit="1" customWidth="1"/>
    <col min="4117" max="4117" width="8.6328125" style="57" bestFit="1" customWidth="1"/>
    <col min="4118" max="4118" width="6.81640625" style="57" bestFit="1" customWidth="1"/>
    <col min="4119" max="4119" width="7.81640625" style="57" bestFit="1" customWidth="1"/>
    <col min="4120" max="4120" width="7.36328125" style="57" bestFit="1" customWidth="1"/>
    <col min="4121" max="4121" width="7.81640625" style="57" bestFit="1" customWidth="1"/>
    <col min="4122" max="4122" width="7.36328125" style="57" bestFit="1" customWidth="1"/>
    <col min="4123" max="4123" width="7.81640625" style="57" bestFit="1" customWidth="1"/>
    <col min="4124" max="4124" width="7.36328125" style="57" bestFit="1" customWidth="1"/>
    <col min="4125" max="4125" width="8.26953125" style="57" bestFit="1" customWidth="1"/>
    <col min="4126" max="4352" width="9" style="57"/>
    <col min="4353" max="4353" width="2.6328125" style="57" customWidth="1"/>
    <col min="4354" max="4356" width="1.90625" style="57" customWidth="1"/>
    <col min="4357" max="4357" width="9.453125" style="57" customWidth="1"/>
    <col min="4358" max="4358" width="7.6328125" style="57" bestFit="1" customWidth="1"/>
    <col min="4359" max="4359" width="4.453125" style="57" bestFit="1" customWidth="1"/>
    <col min="4360" max="4360" width="7.6328125" style="57" bestFit="1" customWidth="1"/>
    <col min="4361" max="4361" width="4.453125" style="57" bestFit="1" customWidth="1"/>
    <col min="4362" max="4362" width="6.1796875" style="57" bestFit="1" customWidth="1"/>
    <col min="4363" max="4364" width="7.81640625" style="57" customWidth="1"/>
    <col min="4365" max="4365" width="9.453125" style="57" customWidth="1"/>
    <col min="4366" max="4366" width="8.81640625" style="57" customWidth="1"/>
    <col min="4367" max="4368" width="8.6328125" style="57" bestFit="1" customWidth="1"/>
    <col min="4369" max="4370" width="7.90625" style="57" bestFit="1" customWidth="1"/>
    <col min="4371" max="4371" width="8.6328125" style="57" bestFit="1" customWidth="1"/>
    <col min="4372" max="4372" width="7.6328125" style="57" bestFit="1" customWidth="1"/>
    <col min="4373" max="4373" width="8.6328125" style="57" bestFit="1" customWidth="1"/>
    <col min="4374" max="4374" width="6.81640625" style="57" bestFit="1" customWidth="1"/>
    <col min="4375" max="4375" width="7.81640625" style="57" bestFit="1" customWidth="1"/>
    <col min="4376" max="4376" width="7.36328125" style="57" bestFit="1" customWidth="1"/>
    <col min="4377" max="4377" width="7.81640625" style="57" bestFit="1" customWidth="1"/>
    <col min="4378" max="4378" width="7.36328125" style="57" bestFit="1" customWidth="1"/>
    <col min="4379" max="4379" width="7.81640625" style="57" bestFit="1" customWidth="1"/>
    <col min="4380" max="4380" width="7.36328125" style="57" bestFit="1" customWidth="1"/>
    <col min="4381" max="4381" width="8.26953125" style="57" bestFit="1" customWidth="1"/>
    <col min="4382" max="4608" width="9" style="57"/>
    <col min="4609" max="4609" width="2.6328125" style="57" customWidth="1"/>
    <col min="4610" max="4612" width="1.90625" style="57" customWidth="1"/>
    <col min="4613" max="4613" width="9.453125" style="57" customWidth="1"/>
    <col min="4614" max="4614" width="7.6328125" style="57" bestFit="1" customWidth="1"/>
    <col min="4615" max="4615" width="4.453125" style="57" bestFit="1" customWidth="1"/>
    <col min="4616" max="4616" width="7.6328125" style="57" bestFit="1" customWidth="1"/>
    <col min="4617" max="4617" width="4.453125" style="57" bestFit="1" customWidth="1"/>
    <col min="4618" max="4618" width="6.1796875" style="57" bestFit="1" customWidth="1"/>
    <col min="4619" max="4620" width="7.81640625" style="57" customWidth="1"/>
    <col min="4621" max="4621" width="9.453125" style="57" customWidth="1"/>
    <col min="4622" max="4622" width="8.81640625" style="57" customWidth="1"/>
    <col min="4623" max="4624" width="8.6328125" style="57" bestFit="1" customWidth="1"/>
    <col min="4625" max="4626" width="7.90625" style="57" bestFit="1" customWidth="1"/>
    <col min="4627" max="4627" width="8.6328125" style="57" bestFit="1" customWidth="1"/>
    <col min="4628" max="4628" width="7.6328125" style="57" bestFit="1" customWidth="1"/>
    <col min="4629" max="4629" width="8.6328125" style="57" bestFit="1" customWidth="1"/>
    <col min="4630" max="4630" width="6.81640625" style="57" bestFit="1" customWidth="1"/>
    <col min="4631" max="4631" width="7.81640625" style="57" bestFit="1" customWidth="1"/>
    <col min="4632" max="4632" width="7.36328125" style="57" bestFit="1" customWidth="1"/>
    <col min="4633" max="4633" width="7.81640625" style="57" bestFit="1" customWidth="1"/>
    <col min="4634" max="4634" width="7.36328125" style="57" bestFit="1" customWidth="1"/>
    <col min="4635" max="4635" width="7.81640625" style="57" bestFit="1" customWidth="1"/>
    <col min="4636" max="4636" width="7.36328125" style="57" bestFit="1" customWidth="1"/>
    <col min="4637" max="4637" width="8.26953125" style="57" bestFit="1" customWidth="1"/>
    <col min="4638" max="4864" width="9" style="57"/>
    <col min="4865" max="4865" width="2.6328125" style="57" customWidth="1"/>
    <col min="4866" max="4868" width="1.90625" style="57" customWidth="1"/>
    <col min="4869" max="4869" width="9.453125" style="57" customWidth="1"/>
    <col min="4870" max="4870" width="7.6328125" style="57" bestFit="1" customWidth="1"/>
    <col min="4871" max="4871" width="4.453125" style="57" bestFit="1" customWidth="1"/>
    <col min="4872" max="4872" width="7.6328125" style="57" bestFit="1" customWidth="1"/>
    <col min="4873" max="4873" width="4.453125" style="57" bestFit="1" customWidth="1"/>
    <col min="4874" max="4874" width="6.1796875" style="57" bestFit="1" customWidth="1"/>
    <col min="4875" max="4876" width="7.81640625" style="57" customWidth="1"/>
    <col min="4877" max="4877" width="9.453125" style="57" customWidth="1"/>
    <col min="4878" max="4878" width="8.81640625" style="57" customWidth="1"/>
    <col min="4879" max="4880" width="8.6328125" style="57" bestFit="1" customWidth="1"/>
    <col min="4881" max="4882" width="7.90625" style="57" bestFit="1" customWidth="1"/>
    <col min="4883" max="4883" width="8.6328125" style="57" bestFit="1" customWidth="1"/>
    <col min="4884" max="4884" width="7.6328125" style="57" bestFit="1" customWidth="1"/>
    <col min="4885" max="4885" width="8.6328125" style="57" bestFit="1" customWidth="1"/>
    <col min="4886" max="4886" width="6.81640625" style="57" bestFit="1" customWidth="1"/>
    <col min="4887" max="4887" width="7.81640625" style="57" bestFit="1" customWidth="1"/>
    <col min="4888" max="4888" width="7.36328125" style="57" bestFit="1" customWidth="1"/>
    <col min="4889" max="4889" width="7.81640625" style="57" bestFit="1" customWidth="1"/>
    <col min="4890" max="4890" width="7.36328125" style="57" bestFit="1" customWidth="1"/>
    <col min="4891" max="4891" width="7.81640625" style="57" bestFit="1" customWidth="1"/>
    <col min="4892" max="4892" width="7.36328125" style="57" bestFit="1" customWidth="1"/>
    <col min="4893" max="4893" width="8.26953125" style="57" bestFit="1" customWidth="1"/>
    <col min="4894" max="5120" width="9" style="57"/>
    <col min="5121" max="5121" width="2.6328125" style="57" customWidth="1"/>
    <col min="5122" max="5124" width="1.90625" style="57" customWidth="1"/>
    <col min="5125" max="5125" width="9.453125" style="57" customWidth="1"/>
    <col min="5126" max="5126" width="7.6328125" style="57" bestFit="1" customWidth="1"/>
    <col min="5127" max="5127" width="4.453125" style="57" bestFit="1" customWidth="1"/>
    <col min="5128" max="5128" width="7.6328125" style="57" bestFit="1" customWidth="1"/>
    <col min="5129" max="5129" width="4.453125" style="57" bestFit="1" customWidth="1"/>
    <col min="5130" max="5130" width="6.1796875" style="57" bestFit="1" customWidth="1"/>
    <col min="5131" max="5132" width="7.81640625" style="57" customWidth="1"/>
    <col min="5133" max="5133" width="9.453125" style="57" customWidth="1"/>
    <col min="5134" max="5134" width="8.81640625" style="57" customWidth="1"/>
    <col min="5135" max="5136" width="8.6328125" style="57" bestFit="1" customWidth="1"/>
    <col min="5137" max="5138" width="7.90625" style="57" bestFit="1" customWidth="1"/>
    <col min="5139" max="5139" width="8.6328125" style="57" bestFit="1" customWidth="1"/>
    <col min="5140" max="5140" width="7.6328125" style="57" bestFit="1" customWidth="1"/>
    <col min="5141" max="5141" width="8.6328125" style="57" bestFit="1" customWidth="1"/>
    <col min="5142" max="5142" width="6.81640625" style="57" bestFit="1" customWidth="1"/>
    <col min="5143" max="5143" width="7.81640625" style="57" bestFit="1" customWidth="1"/>
    <col min="5144" max="5144" width="7.36328125" style="57" bestFit="1" customWidth="1"/>
    <col min="5145" max="5145" width="7.81640625" style="57" bestFit="1" customWidth="1"/>
    <col min="5146" max="5146" width="7.36328125" style="57" bestFit="1" customWidth="1"/>
    <col min="5147" max="5147" width="7.81640625" style="57" bestFit="1" customWidth="1"/>
    <col min="5148" max="5148" width="7.36328125" style="57" bestFit="1" customWidth="1"/>
    <col min="5149" max="5149" width="8.26953125" style="57" bestFit="1" customWidth="1"/>
    <col min="5150" max="5376" width="9" style="57"/>
    <col min="5377" max="5377" width="2.6328125" style="57" customWidth="1"/>
    <col min="5378" max="5380" width="1.90625" style="57" customWidth="1"/>
    <col min="5381" max="5381" width="9.453125" style="57" customWidth="1"/>
    <col min="5382" max="5382" width="7.6328125" style="57" bestFit="1" customWidth="1"/>
    <col min="5383" max="5383" width="4.453125" style="57" bestFit="1" customWidth="1"/>
    <col min="5384" max="5384" width="7.6328125" style="57" bestFit="1" customWidth="1"/>
    <col min="5385" max="5385" width="4.453125" style="57" bestFit="1" customWidth="1"/>
    <col min="5386" max="5386" width="6.1796875" style="57" bestFit="1" customWidth="1"/>
    <col min="5387" max="5388" width="7.81640625" style="57" customWidth="1"/>
    <col min="5389" max="5389" width="9.453125" style="57" customWidth="1"/>
    <col min="5390" max="5390" width="8.81640625" style="57" customWidth="1"/>
    <col min="5391" max="5392" width="8.6328125" style="57" bestFit="1" customWidth="1"/>
    <col min="5393" max="5394" width="7.90625" style="57" bestFit="1" customWidth="1"/>
    <col min="5395" max="5395" width="8.6328125" style="57" bestFit="1" customWidth="1"/>
    <col min="5396" max="5396" width="7.6328125" style="57" bestFit="1" customWidth="1"/>
    <col min="5397" max="5397" width="8.6328125" style="57" bestFit="1" customWidth="1"/>
    <col min="5398" max="5398" width="6.81640625" style="57" bestFit="1" customWidth="1"/>
    <col min="5399" max="5399" width="7.81640625" style="57" bestFit="1" customWidth="1"/>
    <col min="5400" max="5400" width="7.36328125" style="57" bestFit="1" customWidth="1"/>
    <col min="5401" max="5401" width="7.81640625" style="57" bestFit="1" customWidth="1"/>
    <col min="5402" max="5402" width="7.36328125" style="57" bestFit="1" customWidth="1"/>
    <col min="5403" max="5403" width="7.81640625" style="57" bestFit="1" customWidth="1"/>
    <col min="5404" max="5404" width="7.36328125" style="57" bestFit="1" customWidth="1"/>
    <col min="5405" max="5405" width="8.26953125" style="57" bestFit="1" customWidth="1"/>
    <col min="5406" max="5632" width="9" style="57"/>
    <col min="5633" max="5633" width="2.6328125" style="57" customWidth="1"/>
    <col min="5634" max="5636" width="1.90625" style="57" customWidth="1"/>
    <col min="5637" max="5637" width="9.453125" style="57" customWidth="1"/>
    <col min="5638" max="5638" width="7.6328125" style="57" bestFit="1" customWidth="1"/>
    <col min="5639" max="5639" width="4.453125" style="57" bestFit="1" customWidth="1"/>
    <col min="5640" max="5640" width="7.6328125" style="57" bestFit="1" customWidth="1"/>
    <col min="5641" max="5641" width="4.453125" style="57" bestFit="1" customWidth="1"/>
    <col min="5642" max="5642" width="6.1796875" style="57" bestFit="1" customWidth="1"/>
    <col min="5643" max="5644" width="7.81640625" style="57" customWidth="1"/>
    <col min="5645" max="5645" width="9.453125" style="57" customWidth="1"/>
    <col min="5646" max="5646" width="8.81640625" style="57" customWidth="1"/>
    <col min="5647" max="5648" width="8.6328125" style="57" bestFit="1" customWidth="1"/>
    <col min="5649" max="5650" width="7.90625" style="57" bestFit="1" customWidth="1"/>
    <col min="5651" max="5651" width="8.6328125" style="57" bestFit="1" customWidth="1"/>
    <col min="5652" max="5652" width="7.6328125" style="57" bestFit="1" customWidth="1"/>
    <col min="5653" max="5653" width="8.6328125" style="57" bestFit="1" customWidth="1"/>
    <col min="5654" max="5654" width="6.81640625" style="57" bestFit="1" customWidth="1"/>
    <col min="5655" max="5655" width="7.81640625" style="57" bestFit="1" customWidth="1"/>
    <col min="5656" max="5656" width="7.36328125" style="57" bestFit="1" customWidth="1"/>
    <col min="5657" max="5657" width="7.81640625" style="57" bestFit="1" customWidth="1"/>
    <col min="5658" max="5658" width="7.36328125" style="57" bestFit="1" customWidth="1"/>
    <col min="5659" max="5659" width="7.81640625" style="57" bestFit="1" customWidth="1"/>
    <col min="5660" max="5660" width="7.36328125" style="57" bestFit="1" customWidth="1"/>
    <col min="5661" max="5661" width="8.26953125" style="57" bestFit="1" customWidth="1"/>
    <col min="5662" max="5888" width="9" style="57"/>
    <col min="5889" max="5889" width="2.6328125" style="57" customWidth="1"/>
    <col min="5890" max="5892" width="1.90625" style="57" customWidth="1"/>
    <col min="5893" max="5893" width="9.453125" style="57" customWidth="1"/>
    <col min="5894" max="5894" width="7.6328125" style="57" bestFit="1" customWidth="1"/>
    <col min="5895" max="5895" width="4.453125" style="57" bestFit="1" customWidth="1"/>
    <col min="5896" max="5896" width="7.6328125" style="57" bestFit="1" customWidth="1"/>
    <col min="5897" max="5897" width="4.453125" style="57" bestFit="1" customWidth="1"/>
    <col min="5898" max="5898" width="6.1796875" style="57" bestFit="1" customWidth="1"/>
    <col min="5899" max="5900" width="7.81640625" style="57" customWidth="1"/>
    <col min="5901" max="5901" width="9.453125" style="57" customWidth="1"/>
    <col min="5902" max="5902" width="8.81640625" style="57" customWidth="1"/>
    <col min="5903" max="5904" width="8.6328125" style="57" bestFit="1" customWidth="1"/>
    <col min="5905" max="5906" width="7.90625" style="57" bestFit="1" customWidth="1"/>
    <col min="5907" max="5907" width="8.6328125" style="57" bestFit="1" customWidth="1"/>
    <col min="5908" max="5908" width="7.6328125" style="57" bestFit="1" customWidth="1"/>
    <col min="5909" max="5909" width="8.6328125" style="57" bestFit="1" customWidth="1"/>
    <col min="5910" max="5910" width="6.81640625" style="57" bestFit="1" customWidth="1"/>
    <col min="5911" max="5911" width="7.81640625" style="57" bestFit="1" customWidth="1"/>
    <col min="5912" max="5912" width="7.36328125" style="57" bestFit="1" customWidth="1"/>
    <col min="5913" max="5913" width="7.81640625" style="57" bestFit="1" customWidth="1"/>
    <col min="5914" max="5914" width="7.36328125" style="57" bestFit="1" customWidth="1"/>
    <col min="5915" max="5915" width="7.81640625" style="57" bestFit="1" customWidth="1"/>
    <col min="5916" max="5916" width="7.36328125" style="57" bestFit="1" customWidth="1"/>
    <col min="5917" max="5917" width="8.26953125" style="57" bestFit="1" customWidth="1"/>
    <col min="5918" max="6144" width="9" style="57"/>
    <col min="6145" max="6145" width="2.6328125" style="57" customWidth="1"/>
    <col min="6146" max="6148" width="1.90625" style="57" customWidth="1"/>
    <col min="6149" max="6149" width="9.453125" style="57" customWidth="1"/>
    <col min="6150" max="6150" width="7.6328125" style="57" bestFit="1" customWidth="1"/>
    <col min="6151" max="6151" width="4.453125" style="57" bestFit="1" customWidth="1"/>
    <col min="6152" max="6152" width="7.6328125" style="57" bestFit="1" customWidth="1"/>
    <col min="6153" max="6153" width="4.453125" style="57" bestFit="1" customWidth="1"/>
    <col min="6154" max="6154" width="6.1796875" style="57" bestFit="1" customWidth="1"/>
    <col min="6155" max="6156" width="7.81640625" style="57" customWidth="1"/>
    <col min="6157" max="6157" width="9.453125" style="57" customWidth="1"/>
    <col min="6158" max="6158" width="8.81640625" style="57" customWidth="1"/>
    <col min="6159" max="6160" width="8.6328125" style="57" bestFit="1" customWidth="1"/>
    <col min="6161" max="6162" width="7.90625" style="57" bestFit="1" customWidth="1"/>
    <col min="6163" max="6163" width="8.6328125" style="57" bestFit="1" customWidth="1"/>
    <col min="6164" max="6164" width="7.6328125" style="57" bestFit="1" customWidth="1"/>
    <col min="6165" max="6165" width="8.6328125" style="57" bestFit="1" customWidth="1"/>
    <col min="6166" max="6166" width="6.81640625" style="57" bestFit="1" customWidth="1"/>
    <col min="6167" max="6167" width="7.81640625" style="57" bestFit="1" customWidth="1"/>
    <col min="6168" max="6168" width="7.36328125" style="57" bestFit="1" customWidth="1"/>
    <col min="6169" max="6169" width="7.81640625" style="57" bestFit="1" customWidth="1"/>
    <col min="6170" max="6170" width="7.36328125" style="57" bestFit="1" customWidth="1"/>
    <col min="6171" max="6171" width="7.81640625" style="57" bestFit="1" customWidth="1"/>
    <col min="6172" max="6172" width="7.36328125" style="57" bestFit="1" customWidth="1"/>
    <col min="6173" max="6173" width="8.26953125" style="57" bestFit="1" customWidth="1"/>
    <col min="6174" max="6400" width="9" style="57"/>
    <col min="6401" max="6401" width="2.6328125" style="57" customWidth="1"/>
    <col min="6402" max="6404" width="1.90625" style="57" customWidth="1"/>
    <col min="6405" max="6405" width="9.453125" style="57" customWidth="1"/>
    <col min="6406" max="6406" width="7.6328125" style="57" bestFit="1" customWidth="1"/>
    <col min="6407" max="6407" width="4.453125" style="57" bestFit="1" customWidth="1"/>
    <col min="6408" max="6408" width="7.6328125" style="57" bestFit="1" customWidth="1"/>
    <col min="6409" max="6409" width="4.453125" style="57" bestFit="1" customWidth="1"/>
    <col min="6410" max="6410" width="6.1796875" style="57" bestFit="1" customWidth="1"/>
    <col min="6411" max="6412" width="7.81640625" style="57" customWidth="1"/>
    <col min="6413" max="6413" width="9.453125" style="57" customWidth="1"/>
    <col min="6414" max="6414" width="8.81640625" style="57" customWidth="1"/>
    <col min="6415" max="6416" width="8.6328125" style="57" bestFit="1" customWidth="1"/>
    <col min="6417" max="6418" width="7.90625" style="57" bestFit="1" customWidth="1"/>
    <col min="6419" max="6419" width="8.6328125" style="57" bestFit="1" customWidth="1"/>
    <col min="6420" max="6420" width="7.6328125" style="57" bestFit="1" customWidth="1"/>
    <col min="6421" max="6421" width="8.6328125" style="57" bestFit="1" customWidth="1"/>
    <col min="6422" max="6422" width="6.81640625" style="57" bestFit="1" customWidth="1"/>
    <col min="6423" max="6423" width="7.81640625" style="57" bestFit="1" customWidth="1"/>
    <col min="6424" max="6424" width="7.36328125" style="57" bestFit="1" customWidth="1"/>
    <col min="6425" max="6425" width="7.81640625" style="57" bestFit="1" customWidth="1"/>
    <col min="6426" max="6426" width="7.36328125" style="57" bestFit="1" customWidth="1"/>
    <col min="6427" max="6427" width="7.81640625" style="57" bestFit="1" customWidth="1"/>
    <col min="6428" max="6428" width="7.36328125" style="57" bestFit="1" customWidth="1"/>
    <col min="6429" max="6429" width="8.26953125" style="57" bestFit="1" customWidth="1"/>
    <col min="6430" max="6656" width="9" style="57"/>
    <col min="6657" max="6657" width="2.6328125" style="57" customWidth="1"/>
    <col min="6658" max="6660" width="1.90625" style="57" customWidth="1"/>
    <col min="6661" max="6661" width="9.453125" style="57" customWidth="1"/>
    <col min="6662" max="6662" width="7.6328125" style="57" bestFit="1" customWidth="1"/>
    <col min="6663" max="6663" width="4.453125" style="57" bestFit="1" customWidth="1"/>
    <col min="6664" max="6664" width="7.6328125" style="57" bestFit="1" customWidth="1"/>
    <col min="6665" max="6665" width="4.453125" style="57" bestFit="1" customWidth="1"/>
    <col min="6666" max="6666" width="6.1796875" style="57" bestFit="1" customWidth="1"/>
    <col min="6667" max="6668" width="7.81640625" style="57" customWidth="1"/>
    <col min="6669" max="6669" width="9.453125" style="57" customWidth="1"/>
    <col min="6670" max="6670" width="8.81640625" style="57" customWidth="1"/>
    <col min="6671" max="6672" width="8.6328125" style="57" bestFit="1" customWidth="1"/>
    <col min="6673" max="6674" width="7.90625" style="57" bestFit="1" customWidth="1"/>
    <col min="6675" max="6675" width="8.6328125" style="57" bestFit="1" customWidth="1"/>
    <col min="6676" max="6676" width="7.6328125" style="57" bestFit="1" customWidth="1"/>
    <col min="6677" max="6677" width="8.6328125" style="57" bestFit="1" customWidth="1"/>
    <col min="6678" max="6678" width="6.81640625" style="57" bestFit="1" customWidth="1"/>
    <col min="6679" max="6679" width="7.81640625" style="57" bestFit="1" customWidth="1"/>
    <col min="6680" max="6680" width="7.36328125" style="57" bestFit="1" customWidth="1"/>
    <col min="6681" max="6681" width="7.81640625" style="57" bestFit="1" customWidth="1"/>
    <col min="6682" max="6682" width="7.36328125" style="57" bestFit="1" customWidth="1"/>
    <col min="6683" max="6683" width="7.81640625" style="57" bestFit="1" customWidth="1"/>
    <col min="6684" max="6684" width="7.36328125" style="57" bestFit="1" customWidth="1"/>
    <col min="6685" max="6685" width="8.26953125" style="57" bestFit="1" customWidth="1"/>
    <col min="6686" max="6912" width="9" style="57"/>
    <col min="6913" max="6913" width="2.6328125" style="57" customWidth="1"/>
    <col min="6914" max="6916" width="1.90625" style="57" customWidth="1"/>
    <col min="6917" max="6917" width="9.453125" style="57" customWidth="1"/>
    <col min="6918" max="6918" width="7.6328125" style="57" bestFit="1" customWidth="1"/>
    <col min="6919" max="6919" width="4.453125" style="57" bestFit="1" customWidth="1"/>
    <col min="6920" max="6920" width="7.6328125" style="57" bestFit="1" customWidth="1"/>
    <col min="6921" max="6921" width="4.453125" style="57" bestFit="1" customWidth="1"/>
    <col min="6922" max="6922" width="6.1796875" style="57" bestFit="1" customWidth="1"/>
    <col min="6923" max="6924" width="7.81640625" style="57" customWidth="1"/>
    <col min="6925" max="6925" width="9.453125" style="57" customWidth="1"/>
    <col min="6926" max="6926" width="8.81640625" style="57" customWidth="1"/>
    <col min="6927" max="6928" width="8.6328125" style="57" bestFit="1" customWidth="1"/>
    <col min="6929" max="6930" width="7.90625" style="57" bestFit="1" customWidth="1"/>
    <col min="6931" max="6931" width="8.6328125" style="57" bestFit="1" customWidth="1"/>
    <col min="6932" max="6932" width="7.6328125" style="57" bestFit="1" customWidth="1"/>
    <col min="6933" max="6933" width="8.6328125" style="57" bestFit="1" customWidth="1"/>
    <col min="6934" max="6934" width="6.81640625" style="57" bestFit="1" customWidth="1"/>
    <col min="6935" max="6935" width="7.81640625" style="57" bestFit="1" customWidth="1"/>
    <col min="6936" max="6936" width="7.36328125" style="57" bestFit="1" customWidth="1"/>
    <col min="6937" max="6937" width="7.81640625" style="57" bestFit="1" customWidth="1"/>
    <col min="6938" max="6938" width="7.36328125" style="57" bestFit="1" customWidth="1"/>
    <col min="6939" max="6939" width="7.81640625" style="57" bestFit="1" customWidth="1"/>
    <col min="6940" max="6940" width="7.36328125" style="57" bestFit="1" customWidth="1"/>
    <col min="6941" max="6941" width="8.26953125" style="57" bestFit="1" customWidth="1"/>
    <col min="6942" max="7168" width="9" style="57"/>
    <col min="7169" max="7169" width="2.6328125" style="57" customWidth="1"/>
    <col min="7170" max="7172" width="1.90625" style="57" customWidth="1"/>
    <col min="7173" max="7173" width="9.453125" style="57" customWidth="1"/>
    <col min="7174" max="7174" width="7.6328125" style="57" bestFit="1" customWidth="1"/>
    <col min="7175" max="7175" width="4.453125" style="57" bestFit="1" customWidth="1"/>
    <col min="7176" max="7176" width="7.6328125" style="57" bestFit="1" customWidth="1"/>
    <col min="7177" max="7177" width="4.453125" style="57" bestFit="1" customWidth="1"/>
    <col min="7178" max="7178" width="6.1796875" style="57" bestFit="1" customWidth="1"/>
    <col min="7179" max="7180" width="7.81640625" style="57" customWidth="1"/>
    <col min="7181" max="7181" width="9.453125" style="57" customWidth="1"/>
    <col min="7182" max="7182" width="8.81640625" style="57" customWidth="1"/>
    <col min="7183" max="7184" width="8.6328125" style="57" bestFit="1" customWidth="1"/>
    <col min="7185" max="7186" width="7.90625" style="57" bestFit="1" customWidth="1"/>
    <col min="7187" max="7187" width="8.6328125" style="57" bestFit="1" customWidth="1"/>
    <col min="7188" max="7188" width="7.6328125" style="57" bestFit="1" customWidth="1"/>
    <col min="7189" max="7189" width="8.6328125" style="57" bestFit="1" customWidth="1"/>
    <col min="7190" max="7190" width="6.81640625" style="57" bestFit="1" customWidth="1"/>
    <col min="7191" max="7191" width="7.81640625" style="57" bestFit="1" customWidth="1"/>
    <col min="7192" max="7192" width="7.36328125" style="57" bestFit="1" customWidth="1"/>
    <col min="7193" max="7193" width="7.81640625" style="57" bestFit="1" customWidth="1"/>
    <col min="7194" max="7194" width="7.36328125" style="57" bestFit="1" customWidth="1"/>
    <col min="7195" max="7195" width="7.81640625" style="57" bestFit="1" customWidth="1"/>
    <col min="7196" max="7196" width="7.36328125" style="57" bestFit="1" customWidth="1"/>
    <col min="7197" max="7197" width="8.26953125" style="57" bestFit="1" customWidth="1"/>
    <col min="7198" max="7424" width="9" style="57"/>
    <col min="7425" max="7425" width="2.6328125" style="57" customWidth="1"/>
    <col min="7426" max="7428" width="1.90625" style="57" customWidth="1"/>
    <col min="7429" max="7429" width="9.453125" style="57" customWidth="1"/>
    <col min="7430" max="7430" width="7.6328125" style="57" bestFit="1" customWidth="1"/>
    <col min="7431" max="7431" width="4.453125" style="57" bestFit="1" customWidth="1"/>
    <col min="7432" max="7432" width="7.6328125" style="57" bestFit="1" customWidth="1"/>
    <col min="7433" max="7433" width="4.453125" style="57" bestFit="1" customWidth="1"/>
    <col min="7434" max="7434" width="6.1796875" style="57" bestFit="1" customWidth="1"/>
    <col min="7435" max="7436" width="7.81640625" style="57" customWidth="1"/>
    <col min="7437" max="7437" width="9.453125" style="57" customWidth="1"/>
    <col min="7438" max="7438" width="8.81640625" style="57" customWidth="1"/>
    <col min="7439" max="7440" width="8.6328125" style="57" bestFit="1" customWidth="1"/>
    <col min="7441" max="7442" width="7.90625" style="57" bestFit="1" customWidth="1"/>
    <col min="7443" max="7443" width="8.6328125" style="57" bestFit="1" customWidth="1"/>
    <col min="7444" max="7444" width="7.6328125" style="57" bestFit="1" customWidth="1"/>
    <col min="7445" max="7445" width="8.6328125" style="57" bestFit="1" customWidth="1"/>
    <col min="7446" max="7446" width="6.81640625" style="57" bestFit="1" customWidth="1"/>
    <col min="7447" max="7447" width="7.81640625" style="57" bestFit="1" customWidth="1"/>
    <col min="7448" max="7448" width="7.36328125" style="57" bestFit="1" customWidth="1"/>
    <col min="7449" max="7449" width="7.81640625" style="57" bestFit="1" customWidth="1"/>
    <col min="7450" max="7450" width="7.36328125" style="57" bestFit="1" customWidth="1"/>
    <col min="7451" max="7451" width="7.81640625" style="57" bestFit="1" customWidth="1"/>
    <col min="7452" max="7452" width="7.36328125" style="57" bestFit="1" customWidth="1"/>
    <col min="7453" max="7453" width="8.26953125" style="57" bestFit="1" customWidth="1"/>
    <col min="7454" max="7680" width="9" style="57"/>
    <col min="7681" max="7681" width="2.6328125" style="57" customWidth="1"/>
    <col min="7682" max="7684" width="1.90625" style="57" customWidth="1"/>
    <col min="7685" max="7685" width="9.453125" style="57" customWidth="1"/>
    <col min="7686" max="7686" width="7.6328125" style="57" bestFit="1" customWidth="1"/>
    <col min="7687" max="7687" width="4.453125" style="57" bestFit="1" customWidth="1"/>
    <col min="7688" max="7688" width="7.6328125" style="57" bestFit="1" customWidth="1"/>
    <col min="7689" max="7689" width="4.453125" style="57" bestFit="1" customWidth="1"/>
    <col min="7690" max="7690" width="6.1796875" style="57" bestFit="1" customWidth="1"/>
    <col min="7691" max="7692" width="7.81640625" style="57" customWidth="1"/>
    <col min="7693" max="7693" width="9.453125" style="57" customWidth="1"/>
    <col min="7694" max="7694" width="8.81640625" style="57" customWidth="1"/>
    <col min="7695" max="7696" width="8.6328125" style="57" bestFit="1" customWidth="1"/>
    <col min="7697" max="7698" width="7.90625" style="57" bestFit="1" customWidth="1"/>
    <col min="7699" max="7699" width="8.6328125" style="57" bestFit="1" customWidth="1"/>
    <col min="7700" max="7700" width="7.6328125" style="57" bestFit="1" customWidth="1"/>
    <col min="7701" max="7701" width="8.6328125" style="57" bestFit="1" customWidth="1"/>
    <col min="7702" max="7702" width="6.81640625" style="57" bestFit="1" customWidth="1"/>
    <col min="7703" max="7703" width="7.81640625" style="57" bestFit="1" customWidth="1"/>
    <col min="7704" max="7704" width="7.36328125" style="57" bestFit="1" customWidth="1"/>
    <col min="7705" max="7705" width="7.81640625" style="57" bestFit="1" customWidth="1"/>
    <col min="7706" max="7706" width="7.36328125" style="57" bestFit="1" customWidth="1"/>
    <col min="7707" max="7707" width="7.81640625" style="57" bestFit="1" customWidth="1"/>
    <col min="7708" max="7708" width="7.36328125" style="57" bestFit="1" customWidth="1"/>
    <col min="7709" max="7709" width="8.26953125" style="57" bestFit="1" customWidth="1"/>
    <col min="7710" max="7936" width="9" style="57"/>
    <col min="7937" max="7937" width="2.6328125" style="57" customWidth="1"/>
    <col min="7938" max="7940" width="1.90625" style="57" customWidth="1"/>
    <col min="7941" max="7941" width="9.453125" style="57" customWidth="1"/>
    <col min="7942" max="7942" width="7.6328125" style="57" bestFit="1" customWidth="1"/>
    <col min="7943" max="7943" width="4.453125" style="57" bestFit="1" customWidth="1"/>
    <col min="7944" max="7944" width="7.6328125" style="57" bestFit="1" customWidth="1"/>
    <col min="7945" max="7945" width="4.453125" style="57" bestFit="1" customWidth="1"/>
    <col min="7946" max="7946" width="6.1796875" style="57" bestFit="1" customWidth="1"/>
    <col min="7947" max="7948" width="7.81640625" style="57" customWidth="1"/>
    <col min="7949" max="7949" width="9.453125" style="57" customWidth="1"/>
    <col min="7950" max="7950" width="8.81640625" style="57" customWidth="1"/>
    <col min="7951" max="7952" width="8.6328125" style="57" bestFit="1" customWidth="1"/>
    <col min="7953" max="7954" width="7.90625" style="57" bestFit="1" customWidth="1"/>
    <col min="7955" max="7955" width="8.6328125" style="57" bestFit="1" customWidth="1"/>
    <col min="7956" max="7956" width="7.6328125" style="57" bestFit="1" customWidth="1"/>
    <col min="7957" max="7957" width="8.6328125" style="57" bestFit="1" customWidth="1"/>
    <col min="7958" max="7958" width="6.81640625" style="57" bestFit="1" customWidth="1"/>
    <col min="7959" max="7959" width="7.81640625" style="57" bestFit="1" customWidth="1"/>
    <col min="7960" max="7960" width="7.36328125" style="57" bestFit="1" customWidth="1"/>
    <col min="7961" max="7961" width="7.81640625" style="57" bestFit="1" customWidth="1"/>
    <col min="7962" max="7962" width="7.36328125" style="57" bestFit="1" customWidth="1"/>
    <col min="7963" max="7963" width="7.81640625" style="57" bestFit="1" customWidth="1"/>
    <col min="7964" max="7964" width="7.36328125" style="57" bestFit="1" customWidth="1"/>
    <col min="7965" max="7965" width="8.26953125" style="57" bestFit="1" customWidth="1"/>
    <col min="7966" max="8192" width="9" style="57"/>
    <col min="8193" max="8193" width="2.6328125" style="57" customWidth="1"/>
    <col min="8194" max="8196" width="1.90625" style="57" customWidth="1"/>
    <col min="8197" max="8197" width="9.453125" style="57" customWidth="1"/>
    <col min="8198" max="8198" width="7.6328125" style="57" bestFit="1" customWidth="1"/>
    <col min="8199" max="8199" width="4.453125" style="57" bestFit="1" customWidth="1"/>
    <col min="8200" max="8200" width="7.6328125" style="57" bestFit="1" customWidth="1"/>
    <col min="8201" max="8201" width="4.453125" style="57" bestFit="1" customWidth="1"/>
    <col min="8202" max="8202" width="6.1796875" style="57" bestFit="1" customWidth="1"/>
    <col min="8203" max="8204" width="7.81640625" style="57" customWidth="1"/>
    <col min="8205" max="8205" width="9.453125" style="57" customWidth="1"/>
    <col min="8206" max="8206" width="8.81640625" style="57" customWidth="1"/>
    <col min="8207" max="8208" width="8.6328125" style="57" bestFit="1" customWidth="1"/>
    <col min="8209" max="8210" width="7.90625" style="57" bestFit="1" customWidth="1"/>
    <col min="8211" max="8211" width="8.6328125" style="57" bestFit="1" customWidth="1"/>
    <col min="8212" max="8212" width="7.6328125" style="57" bestFit="1" customWidth="1"/>
    <col min="8213" max="8213" width="8.6328125" style="57" bestFit="1" customWidth="1"/>
    <col min="8214" max="8214" width="6.81640625" style="57" bestFit="1" customWidth="1"/>
    <col min="8215" max="8215" width="7.81640625" style="57" bestFit="1" customWidth="1"/>
    <col min="8216" max="8216" width="7.36328125" style="57" bestFit="1" customWidth="1"/>
    <col min="8217" max="8217" width="7.81640625" style="57" bestFit="1" customWidth="1"/>
    <col min="8218" max="8218" width="7.36328125" style="57" bestFit="1" customWidth="1"/>
    <col min="8219" max="8219" width="7.81640625" style="57" bestFit="1" customWidth="1"/>
    <col min="8220" max="8220" width="7.36328125" style="57" bestFit="1" customWidth="1"/>
    <col min="8221" max="8221" width="8.26953125" style="57" bestFit="1" customWidth="1"/>
    <col min="8222" max="8448" width="9" style="57"/>
    <col min="8449" max="8449" width="2.6328125" style="57" customWidth="1"/>
    <col min="8450" max="8452" width="1.90625" style="57" customWidth="1"/>
    <col min="8453" max="8453" width="9.453125" style="57" customWidth="1"/>
    <col min="8454" max="8454" width="7.6328125" style="57" bestFit="1" customWidth="1"/>
    <col min="8455" max="8455" width="4.453125" style="57" bestFit="1" customWidth="1"/>
    <col min="8456" max="8456" width="7.6328125" style="57" bestFit="1" customWidth="1"/>
    <col min="8457" max="8457" width="4.453125" style="57" bestFit="1" customWidth="1"/>
    <col min="8458" max="8458" width="6.1796875" style="57" bestFit="1" customWidth="1"/>
    <col min="8459" max="8460" width="7.81640625" style="57" customWidth="1"/>
    <col min="8461" max="8461" width="9.453125" style="57" customWidth="1"/>
    <col min="8462" max="8462" width="8.81640625" style="57" customWidth="1"/>
    <col min="8463" max="8464" width="8.6328125" style="57" bestFit="1" customWidth="1"/>
    <col min="8465" max="8466" width="7.90625" style="57" bestFit="1" customWidth="1"/>
    <col min="8467" max="8467" width="8.6328125" style="57" bestFit="1" customWidth="1"/>
    <col min="8468" max="8468" width="7.6328125" style="57" bestFit="1" customWidth="1"/>
    <col min="8469" max="8469" width="8.6328125" style="57" bestFit="1" customWidth="1"/>
    <col min="8470" max="8470" width="6.81640625" style="57" bestFit="1" customWidth="1"/>
    <col min="8471" max="8471" width="7.81640625" style="57" bestFit="1" customWidth="1"/>
    <col min="8472" max="8472" width="7.36328125" style="57" bestFit="1" customWidth="1"/>
    <col min="8473" max="8473" width="7.81640625" style="57" bestFit="1" customWidth="1"/>
    <col min="8474" max="8474" width="7.36328125" style="57" bestFit="1" customWidth="1"/>
    <col min="8475" max="8475" width="7.81640625" style="57" bestFit="1" customWidth="1"/>
    <col min="8476" max="8476" width="7.36328125" style="57" bestFit="1" customWidth="1"/>
    <col min="8477" max="8477" width="8.26953125" style="57" bestFit="1" customWidth="1"/>
    <col min="8478" max="8704" width="9" style="57"/>
    <col min="8705" max="8705" width="2.6328125" style="57" customWidth="1"/>
    <col min="8706" max="8708" width="1.90625" style="57" customWidth="1"/>
    <col min="8709" max="8709" width="9.453125" style="57" customWidth="1"/>
    <col min="8710" max="8710" width="7.6328125" style="57" bestFit="1" customWidth="1"/>
    <col min="8711" max="8711" width="4.453125" style="57" bestFit="1" customWidth="1"/>
    <col min="8712" max="8712" width="7.6328125" style="57" bestFit="1" customWidth="1"/>
    <col min="8713" max="8713" width="4.453125" style="57" bestFit="1" customWidth="1"/>
    <col min="8714" max="8714" width="6.1796875" style="57" bestFit="1" customWidth="1"/>
    <col min="8715" max="8716" width="7.81640625" style="57" customWidth="1"/>
    <col min="8717" max="8717" width="9.453125" style="57" customWidth="1"/>
    <col min="8718" max="8718" width="8.81640625" style="57" customWidth="1"/>
    <col min="8719" max="8720" width="8.6328125" style="57" bestFit="1" customWidth="1"/>
    <col min="8721" max="8722" width="7.90625" style="57" bestFit="1" customWidth="1"/>
    <col min="8723" max="8723" width="8.6328125" style="57" bestFit="1" customWidth="1"/>
    <col min="8724" max="8724" width="7.6328125" style="57" bestFit="1" customWidth="1"/>
    <col min="8725" max="8725" width="8.6328125" style="57" bestFit="1" customWidth="1"/>
    <col min="8726" max="8726" width="6.81640625" style="57" bestFit="1" customWidth="1"/>
    <col min="8727" max="8727" width="7.81640625" style="57" bestFit="1" customWidth="1"/>
    <col min="8728" max="8728" width="7.36328125" style="57" bestFit="1" customWidth="1"/>
    <col min="8729" max="8729" width="7.81640625" style="57" bestFit="1" customWidth="1"/>
    <col min="8730" max="8730" width="7.36328125" style="57" bestFit="1" customWidth="1"/>
    <col min="8731" max="8731" width="7.81640625" style="57" bestFit="1" customWidth="1"/>
    <col min="8732" max="8732" width="7.36328125" style="57" bestFit="1" customWidth="1"/>
    <col min="8733" max="8733" width="8.26953125" style="57" bestFit="1" customWidth="1"/>
    <col min="8734" max="8960" width="9" style="57"/>
    <col min="8961" max="8961" width="2.6328125" style="57" customWidth="1"/>
    <col min="8962" max="8964" width="1.90625" style="57" customWidth="1"/>
    <col min="8965" max="8965" width="9.453125" style="57" customWidth="1"/>
    <col min="8966" max="8966" width="7.6328125" style="57" bestFit="1" customWidth="1"/>
    <col min="8967" max="8967" width="4.453125" style="57" bestFit="1" customWidth="1"/>
    <col min="8968" max="8968" width="7.6328125" style="57" bestFit="1" customWidth="1"/>
    <col min="8969" max="8969" width="4.453125" style="57" bestFit="1" customWidth="1"/>
    <col min="8970" max="8970" width="6.1796875" style="57" bestFit="1" customWidth="1"/>
    <col min="8971" max="8972" width="7.81640625" style="57" customWidth="1"/>
    <col min="8973" max="8973" width="9.453125" style="57" customWidth="1"/>
    <col min="8974" max="8974" width="8.81640625" style="57" customWidth="1"/>
    <col min="8975" max="8976" width="8.6328125" style="57" bestFit="1" customWidth="1"/>
    <col min="8977" max="8978" width="7.90625" style="57" bestFit="1" customWidth="1"/>
    <col min="8979" max="8979" width="8.6328125" style="57" bestFit="1" customWidth="1"/>
    <col min="8980" max="8980" width="7.6328125" style="57" bestFit="1" customWidth="1"/>
    <col min="8981" max="8981" width="8.6328125" style="57" bestFit="1" customWidth="1"/>
    <col min="8982" max="8982" width="6.81640625" style="57" bestFit="1" customWidth="1"/>
    <col min="8983" max="8983" width="7.81640625" style="57" bestFit="1" customWidth="1"/>
    <col min="8984" max="8984" width="7.36328125" style="57" bestFit="1" customWidth="1"/>
    <col min="8985" max="8985" width="7.81640625" style="57" bestFit="1" customWidth="1"/>
    <col min="8986" max="8986" width="7.36328125" style="57" bestFit="1" customWidth="1"/>
    <col min="8987" max="8987" width="7.81640625" style="57" bestFit="1" customWidth="1"/>
    <col min="8988" max="8988" width="7.36328125" style="57" bestFit="1" customWidth="1"/>
    <col min="8989" max="8989" width="8.26953125" style="57" bestFit="1" customWidth="1"/>
    <col min="8990" max="9216" width="9" style="57"/>
    <col min="9217" max="9217" width="2.6328125" style="57" customWidth="1"/>
    <col min="9218" max="9220" width="1.90625" style="57" customWidth="1"/>
    <col min="9221" max="9221" width="9.453125" style="57" customWidth="1"/>
    <col min="9222" max="9222" width="7.6328125" style="57" bestFit="1" customWidth="1"/>
    <col min="9223" max="9223" width="4.453125" style="57" bestFit="1" customWidth="1"/>
    <col min="9224" max="9224" width="7.6328125" style="57" bestFit="1" customWidth="1"/>
    <col min="9225" max="9225" width="4.453125" style="57" bestFit="1" customWidth="1"/>
    <col min="9226" max="9226" width="6.1796875" style="57" bestFit="1" customWidth="1"/>
    <col min="9227" max="9228" width="7.81640625" style="57" customWidth="1"/>
    <col min="9229" max="9229" width="9.453125" style="57" customWidth="1"/>
    <col min="9230" max="9230" width="8.81640625" style="57" customWidth="1"/>
    <col min="9231" max="9232" width="8.6328125" style="57" bestFit="1" customWidth="1"/>
    <col min="9233" max="9234" width="7.90625" style="57" bestFit="1" customWidth="1"/>
    <col min="9235" max="9235" width="8.6328125" style="57" bestFit="1" customWidth="1"/>
    <col min="9236" max="9236" width="7.6328125" style="57" bestFit="1" customWidth="1"/>
    <col min="9237" max="9237" width="8.6328125" style="57" bestFit="1" customWidth="1"/>
    <col min="9238" max="9238" width="6.81640625" style="57" bestFit="1" customWidth="1"/>
    <col min="9239" max="9239" width="7.81640625" style="57" bestFit="1" customWidth="1"/>
    <col min="9240" max="9240" width="7.36328125" style="57" bestFit="1" customWidth="1"/>
    <col min="9241" max="9241" width="7.81640625" style="57" bestFit="1" customWidth="1"/>
    <col min="9242" max="9242" width="7.36328125" style="57" bestFit="1" customWidth="1"/>
    <col min="9243" max="9243" width="7.81640625" style="57" bestFit="1" customWidth="1"/>
    <col min="9244" max="9244" width="7.36328125" style="57" bestFit="1" customWidth="1"/>
    <col min="9245" max="9245" width="8.26953125" style="57" bestFit="1" customWidth="1"/>
    <col min="9246" max="9472" width="9" style="57"/>
    <col min="9473" max="9473" width="2.6328125" style="57" customWidth="1"/>
    <col min="9474" max="9476" width="1.90625" style="57" customWidth="1"/>
    <col min="9477" max="9477" width="9.453125" style="57" customWidth="1"/>
    <col min="9478" max="9478" width="7.6328125" style="57" bestFit="1" customWidth="1"/>
    <col min="9479" max="9479" width="4.453125" style="57" bestFit="1" customWidth="1"/>
    <col min="9480" max="9480" width="7.6328125" style="57" bestFit="1" customWidth="1"/>
    <col min="9481" max="9481" width="4.453125" style="57" bestFit="1" customWidth="1"/>
    <col min="9482" max="9482" width="6.1796875" style="57" bestFit="1" customWidth="1"/>
    <col min="9483" max="9484" width="7.81640625" style="57" customWidth="1"/>
    <col min="9485" max="9485" width="9.453125" style="57" customWidth="1"/>
    <col min="9486" max="9486" width="8.81640625" style="57" customWidth="1"/>
    <col min="9487" max="9488" width="8.6328125" style="57" bestFit="1" customWidth="1"/>
    <col min="9489" max="9490" width="7.90625" style="57" bestFit="1" customWidth="1"/>
    <col min="9491" max="9491" width="8.6328125" style="57" bestFit="1" customWidth="1"/>
    <col min="9492" max="9492" width="7.6328125" style="57" bestFit="1" customWidth="1"/>
    <col min="9493" max="9493" width="8.6328125" style="57" bestFit="1" customWidth="1"/>
    <col min="9494" max="9494" width="6.81640625" style="57" bestFit="1" customWidth="1"/>
    <col min="9495" max="9495" width="7.81640625" style="57" bestFit="1" customWidth="1"/>
    <col min="9496" max="9496" width="7.36328125" style="57" bestFit="1" customWidth="1"/>
    <col min="9497" max="9497" width="7.81640625" style="57" bestFit="1" customWidth="1"/>
    <col min="9498" max="9498" width="7.36328125" style="57" bestFit="1" customWidth="1"/>
    <col min="9499" max="9499" width="7.81640625" style="57" bestFit="1" customWidth="1"/>
    <col min="9500" max="9500" width="7.36328125" style="57" bestFit="1" customWidth="1"/>
    <col min="9501" max="9501" width="8.26953125" style="57" bestFit="1" customWidth="1"/>
    <col min="9502" max="9728" width="9" style="57"/>
    <col min="9729" max="9729" width="2.6328125" style="57" customWidth="1"/>
    <col min="9730" max="9732" width="1.90625" style="57" customWidth="1"/>
    <col min="9733" max="9733" width="9.453125" style="57" customWidth="1"/>
    <col min="9734" max="9734" width="7.6328125" style="57" bestFit="1" customWidth="1"/>
    <col min="9735" max="9735" width="4.453125" style="57" bestFit="1" customWidth="1"/>
    <col min="9736" max="9736" width="7.6328125" style="57" bestFit="1" customWidth="1"/>
    <col min="9737" max="9737" width="4.453125" style="57" bestFit="1" customWidth="1"/>
    <col min="9738" max="9738" width="6.1796875" style="57" bestFit="1" customWidth="1"/>
    <col min="9739" max="9740" width="7.81640625" style="57" customWidth="1"/>
    <col min="9741" max="9741" width="9.453125" style="57" customWidth="1"/>
    <col min="9742" max="9742" width="8.81640625" style="57" customWidth="1"/>
    <col min="9743" max="9744" width="8.6328125" style="57" bestFit="1" customWidth="1"/>
    <col min="9745" max="9746" width="7.90625" style="57" bestFit="1" customWidth="1"/>
    <col min="9747" max="9747" width="8.6328125" style="57" bestFit="1" customWidth="1"/>
    <col min="9748" max="9748" width="7.6328125" style="57" bestFit="1" customWidth="1"/>
    <col min="9749" max="9749" width="8.6328125" style="57" bestFit="1" customWidth="1"/>
    <col min="9750" max="9750" width="6.81640625" style="57" bestFit="1" customWidth="1"/>
    <col min="9751" max="9751" width="7.81640625" style="57" bestFit="1" customWidth="1"/>
    <col min="9752" max="9752" width="7.36328125" style="57" bestFit="1" customWidth="1"/>
    <col min="9753" max="9753" width="7.81640625" style="57" bestFit="1" customWidth="1"/>
    <col min="9754" max="9754" width="7.36328125" style="57" bestFit="1" customWidth="1"/>
    <col min="9755" max="9755" width="7.81640625" style="57" bestFit="1" customWidth="1"/>
    <col min="9756" max="9756" width="7.36328125" style="57" bestFit="1" customWidth="1"/>
    <col min="9757" max="9757" width="8.26953125" style="57" bestFit="1" customWidth="1"/>
    <col min="9758" max="9984" width="9" style="57"/>
    <col min="9985" max="9985" width="2.6328125" style="57" customWidth="1"/>
    <col min="9986" max="9988" width="1.90625" style="57" customWidth="1"/>
    <col min="9989" max="9989" width="9.453125" style="57" customWidth="1"/>
    <col min="9990" max="9990" width="7.6328125" style="57" bestFit="1" customWidth="1"/>
    <col min="9991" max="9991" width="4.453125" style="57" bestFit="1" customWidth="1"/>
    <col min="9992" max="9992" width="7.6328125" style="57" bestFit="1" customWidth="1"/>
    <col min="9993" max="9993" width="4.453125" style="57" bestFit="1" customWidth="1"/>
    <col min="9994" max="9994" width="6.1796875" style="57" bestFit="1" customWidth="1"/>
    <col min="9995" max="9996" width="7.81640625" style="57" customWidth="1"/>
    <col min="9997" max="9997" width="9.453125" style="57" customWidth="1"/>
    <col min="9998" max="9998" width="8.81640625" style="57" customWidth="1"/>
    <col min="9999" max="10000" width="8.6328125" style="57" bestFit="1" customWidth="1"/>
    <col min="10001" max="10002" width="7.90625" style="57" bestFit="1" customWidth="1"/>
    <col min="10003" max="10003" width="8.6328125" style="57" bestFit="1" customWidth="1"/>
    <col min="10004" max="10004" width="7.6328125" style="57" bestFit="1" customWidth="1"/>
    <col min="10005" max="10005" width="8.6328125" style="57" bestFit="1" customWidth="1"/>
    <col min="10006" max="10006" width="6.81640625" style="57" bestFit="1" customWidth="1"/>
    <col min="10007" max="10007" width="7.81640625" style="57" bestFit="1" customWidth="1"/>
    <col min="10008" max="10008" width="7.36328125" style="57" bestFit="1" customWidth="1"/>
    <col min="10009" max="10009" width="7.81640625" style="57" bestFit="1" customWidth="1"/>
    <col min="10010" max="10010" width="7.36328125" style="57" bestFit="1" customWidth="1"/>
    <col min="10011" max="10011" width="7.81640625" style="57" bestFit="1" customWidth="1"/>
    <col min="10012" max="10012" width="7.36328125" style="57" bestFit="1" customWidth="1"/>
    <col min="10013" max="10013" width="8.26953125" style="57" bestFit="1" customWidth="1"/>
    <col min="10014" max="10240" width="9" style="57"/>
    <col min="10241" max="10241" width="2.6328125" style="57" customWidth="1"/>
    <col min="10242" max="10244" width="1.90625" style="57" customWidth="1"/>
    <col min="10245" max="10245" width="9.453125" style="57" customWidth="1"/>
    <col min="10246" max="10246" width="7.6328125" style="57" bestFit="1" customWidth="1"/>
    <col min="10247" max="10247" width="4.453125" style="57" bestFit="1" customWidth="1"/>
    <col min="10248" max="10248" width="7.6328125" style="57" bestFit="1" customWidth="1"/>
    <col min="10249" max="10249" width="4.453125" style="57" bestFit="1" customWidth="1"/>
    <col min="10250" max="10250" width="6.1796875" style="57" bestFit="1" customWidth="1"/>
    <col min="10251" max="10252" width="7.81640625" style="57" customWidth="1"/>
    <col min="10253" max="10253" width="9.453125" style="57" customWidth="1"/>
    <col min="10254" max="10254" width="8.81640625" style="57" customWidth="1"/>
    <col min="10255" max="10256" width="8.6328125" style="57" bestFit="1" customWidth="1"/>
    <col min="10257" max="10258" width="7.90625" style="57" bestFit="1" customWidth="1"/>
    <col min="10259" max="10259" width="8.6328125" style="57" bestFit="1" customWidth="1"/>
    <col min="10260" max="10260" width="7.6328125" style="57" bestFit="1" customWidth="1"/>
    <col min="10261" max="10261" width="8.6328125" style="57" bestFit="1" customWidth="1"/>
    <col min="10262" max="10262" width="6.81640625" style="57" bestFit="1" customWidth="1"/>
    <col min="10263" max="10263" width="7.81640625" style="57" bestFit="1" customWidth="1"/>
    <col min="10264" max="10264" width="7.36328125" style="57" bestFit="1" customWidth="1"/>
    <col min="10265" max="10265" width="7.81640625" style="57" bestFit="1" customWidth="1"/>
    <col min="10266" max="10266" width="7.36328125" style="57" bestFit="1" customWidth="1"/>
    <col min="10267" max="10267" width="7.81640625" style="57" bestFit="1" customWidth="1"/>
    <col min="10268" max="10268" width="7.36328125" style="57" bestFit="1" customWidth="1"/>
    <col min="10269" max="10269" width="8.26953125" style="57" bestFit="1" customWidth="1"/>
    <col min="10270" max="10496" width="9" style="57"/>
    <col min="10497" max="10497" width="2.6328125" style="57" customWidth="1"/>
    <col min="10498" max="10500" width="1.90625" style="57" customWidth="1"/>
    <col min="10501" max="10501" width="9.453125" style="57" customWidth="1"/>
    <col min="10502" max="10502" width="7.6328125" style="57" bestFit="1" customWidth="1"/>
    <col min="10503" max="10503" width="4.453125" style="57" bestFit="1" customWidth="1"/>
    <col min="10504" max="10504" width="7.6328125" style="57" bestFit="1" customWidth="1"/>
    <col min="10505" max="10505" width="4.453125" style="57" bestFit="1" customWidth="1"/>
    <col min="10506" max="10506" width="6.1796875" style="57" bestFit="1" customWidth="1"/>
    <col min="10507" max="10508" width="7.81640625" style="57" customWidth="1"/>
    <col min="10509" max="10509" width="9.453125" style="57" customWidth="1"/>
    <col min="10510" max="10510" width="8.81640625" style="57" customWidth="1"/>
    <col min="10511" max="10512" width="8.6328125" style="57" bestFit="1" customWidth="1"/>
    <col min="10513" max="10514" width="7.90625" style="57" bestFit="1" customWidth="1"/>
    <col min="10515" max="10515" width="8.6328125" style="57" bestFit="1" customWidth="1"/>
    <col min="10516" max="10516" width="7.6328125" style="57" bestFit="1" customWidth="1"/>
    <col min="10517" max="10517" width="8.6328125" style="57" bestFit="1" customWidth="1"/>
    <col min="10518" max="10518" width="6.81640625" style="57" bestFit="1" customWidth="1"/>
    <col min="10519" max="10519" width="7.81640625" style="57" bestFit="1" customWidth="1"/>
    <col min="10520" max="10520" width="7.36328125" style="57" bestFit="1" customWidth="1"/>
    <col min="10521" max="10521" width="7.81640625" style="57" bestFit="1" customWidth="1"/>
    <col min="10522" max="10522" width="7.36328125" style="57" bestFit="1" customWidth="1"/>
    <col min="10523" max="10523" width="7.81640625" style="57" bestFit="1" customWidth="1"/>
    <col min="10524" max="10524" width="7.36328125" style="57" bestFit="1" customWidth="1"/>
    <col min="10525" max="10525" width="8.26953125" style="57" bestFit="1" customWidth="1"/>
    <col min="10526" max="10752" width="9" style="57"/>
    <col min="10753" max="10753" width="2.6328125" style="57" customWidth="1"/>
    <col min="10754" max="10756" width="1.90625" style="57" customWidth="1"/>
    <col min="10757" max="10757" width="9.453125" style="57" customWidth="1"/>
    <col min="10758" max="10758" width="7.6328125" style="57" bestFit="1" customWidth="1"/>
    <col min="10759" max="10759" width="4.453125" style="57" bestFit="1" customWidth="1"/>
    <col min="10760" max="10760" width="7.6328125" style="57" bestFit="1" customWidth="1"/>
    <col min="10761" max="10761" width="4.453125" style="57" bestFit="1" customWidth="1"/>
    <col min="10762" max="10762" width="6.1796875" style="57" bestFit="1" customWidth="1"/>
    <col min="10763" max="10764" width="7.81640625" style="57" customWidth="1"/>
    <col min="10765" max="10765" width="9.453125" style="57" customWidth="1"/>
    <col min="10766" max="10766" width="8.81640625" style="57" customWidth="1"/>
    <col min="10767" max="10768" width="8.6328125" style="57" bestFit="1" customWidth="1"/>
    <col min="10769" max="10770" width="7.90625" style="57" bestFit="1" customWidth="1"/>
    <col min="10771" max="10771" width="8.6328125" style="57" bestFit="1" customWidth="1"/>
    <col min="10772" max="10772" width="7.6328125" style="57" bestFit="1" customWidth="1"/>
    <col min="10773" max="10773" width="8.6328125" style="57" bestFit="1" customWidth="1"/>
    <col min="10774" max="10774" width="6.81640625" style="57" bestFit="1" customWidth="1"/>
    <col min="10775" max="10775" width="7.81640625" style="57" bestFit="1" customWidth="1"/>
    <col min="10776" max="10776" width="7.36328125" style="57" bestFit="1" customWidth="1"/>
    <col min="10777" max="10777" width="7.81640625" style="57" bestFit="1" customWidth="1"/>
    <col min="10778" max="10778" width="7.36328125" style="57" bestFit="1" customWidth="1"/>
    <col min="10779" max="10779" width="7.81640625" style="57" bestFit="1" customWidth="1"/>
    <col min="10780" max="10780" width="7.36328125" style="57" bestFit="1" customWidth="1"/>
    <col min="10781" max="10781" width="8.26953125" style="57" bestFit="1" customWidth="1"/>
    <col min="10782" max="11008" width="9" style="57"/>
    <col min="11009" max="11009" width="2.6328125" style="57" customWidth="1"/>
    <col min="11010" max="11012" width="1.90625" style="57" customWidth="1"/>
    <col min="11013" max="11013" width="9.453125" style="57" customWidth="1"/>
    <col min="11014" max="11014" width="7.6328125" style="57" bestFit="1" customWidth="1"/>
    <col min="11015" max="11015" width="4.453125" style="57" bestFit="1" customWidth="1"/>
    <col min="11016" max="11016" width="7.6328125" style="57" bestFit="1" customWidth="1"/>
    <col min="11017" max="11017" width="4.453125" style="57" bestFit="1" customWidth="1"/>
    <col min="11018" max="11018" width="6.1796875" style="57" bestFit="1" customWidth="1"/>
    <col min="11019" max="11020" width="7.81640625" style="57" customWidth="1"/>
    <col min="11021" max="11021" width="9.453125" style="57" customWidth="1"/>
    <col min="11022" max="11022" width="8.81640625" style="57" customWidth="1"/>
    <col min="11023" max="11024" width="8.6328125" style="57" bestFit="1" customWidth="1"/>
    <col min="11025" max="11026" width="7.90625" style="57" bestFit="1" customWidth="1"/>
    <col min="11027" max="11027" width="8.6328125" style="57" bestFit="1" customWidth="1"/>
    <col min="11028" max="11028" width="7.6328125" style="57" bestFit="1" customWidth="1"/>
    <col min="11029" max="11029" width="8.6328125" style="57" bestFit="1" customWidth="1"/>
    <col min="11030" max="11030" width="6.81640625" style="57" bestFit="1" customWidth="1"/>
    <col min="11031" max="11031" width="7.81640625" style="57" bestFit="1" customWidth="1"/>
    <col min="11032" max="11032" width="7.36328125" style="57" bestFit="1" customWidth="1"/>
    <col min="11033" max="11033" width="7.81640625" style="57" bestFit="1" customWidth="1"/>
    <col min="11034" max="11034" width="7.36328125" style="57" bestFit="1" customWidth="1"/>
    <col min="11035" max="11035" width="7.81640625" style="57" bestFit="1" customWidth="1"/>
    <col min="11036" max="11036" width="7.36328125" style="57" bestFit="1" customWidth="1"/>
    <col min="11037" max="11037" width="8.26953125" style="57" bestFit="1" customWidth="1"/>
    <col min="11038" max="11264" width="9" style="57"/>
    <col min="11265" max="11265" width="2.6328125" style="57" customWidth="1"/>
    <col min="11266" max="11268" width="1.90625" style="57" customWidth="1"/>
    <col min="11269" max="11269" width="9.453125" style="57" customWidth="1"/>
    <col min="11270" max="11270" width="7.6328125" style="57" bestFit="1" customWidth="1"/>
    <col min="11271" max="11271" width="4.453125" style="57" bestFit="1" customWidth="1"/>
    <col min="11272" max="11272" width="7.6328125" style="57" bestFit="1" customWidth="1"/>
    <col min="11273" max="11273" width="4.453125" style="57" bestFit="1" customWidth="1"/>
    <col min="11274" max="11274" width="6.1796875" style="57" bestFit="1" customWidth="1"/>
    <col min="11275" max="11276" width="7.81640625" style="57" customWidth="1"/>
    <col min="11277" max="11277" width="9.453125" style="57" customWidth="1"/>
    <col min="11278" max="11278" width="8.81640625" style="57" customWidth="1"/>
    <col min="11279" max="11280" width="8.6328125" style="57" bestFit="1" customWidth="1"/>
    <col min="11281" max="11282" width="7.90625" style="57" bestFit="1" customWidth="1"/>
    <col min="11283" max="11283" width="8.6328125" style="57" bestFit="1" customWidth="1"/>
    <col min="11284" max="11284" width="7.6328125" style="57" bestFit="1" customWidth="1"/>
    <col min="11285" max="11285" width="8.6328125" style="57" bestFit="1" customWidth="1"/>
    <col min="11286" max="11286" width="6.81640625" style="57" bestFit="1" customWidth="1"/>
    <col min="11287" max="11287" width="7.81640625" style="57" bestFit="1" customWidth="1"/>
    <col min="11288" max="11288" width="7.36328125" style="57" bestFit="1" customWidth="1"/>
    <col min="11289" max="11289" width="7.81640625" style="57" bestFit="1" customWidth="1"/>
    <col min="11290" max="11290" width="7.36328125" style="57" bestFit="1" customWidth="1"/>
    <col min="11291" max="11291" width="7.81640625" style="57" bestFit="1" customWidth="1"/>
    <col min="11292" max="11292" width="7.36328125" style="57" bestFit="1" customWidth="1"/>
    <col min="11293" max="11293" width="8.26953125" style="57" bestFit="1" customWidth="1"/>
    <col min="11294" max="11520" width="9" style="57"/>
    <col min="11521" max="11521" width="2.6328125" style="57" customWidth="1"/>
    <col min="11522" max="11524" width="1.90625" style="57" customWidth="1"/>
    <col min="11525" max="11525" width="9.453125" style="57" customWidth="1"/>
    <col min="11526" max="11526" width="7.6328125" style="57" bestFit="1" customWidth="1"/>
    <col min="11527" max="11527" width="4.453125" style="57" bestFit="1" customWidth="1"/>
    <col min="11528" max="11528" width="7.6328125" style="57" bestFit="1" customWidth="1"/>
    <col min="11529" max="11529" width="4.453125" style="57" bestFit="1" customWidth="1"/>
    <col min="11530" max="11530" width="6.1796875" style="57" bestFit="1" customWidth="1"/>
    <col min="11531" max="11532" width="7.81640625" style="57" customWidth="1"/>
    <col min="11533" max="11533" width="9.453125" style="57" customWidth="1"/>
    <col min="11534" max="11534" width="8.81640625" style="57" customWidth="1"/>
    <col min="11535" max="11536" width="8.6328125" style="57" bestFit="1" customWidth="1"/>
    <col min="11537" max="11538" width="7.90625" style="57" bestFit="1" customWidth="1"/>
    <col min="11539" max="11539" width="8.6328125" style="57" bestFit="1" customWidth="1"/>
    <col min="11540" max="11540" width="7.6328125" style="57" bestFit="1" customWidth="1"/>
    <col min="11541" max="11541" width="8.6328125" style="57" bestFit="1" customWidth="1"/>
    <col min="11542" max="11542" width="6.81640625" style="57" bestFit="1" customWidth="1"/>
    <col min="11543" max="11543" width="7.81640625" style="57" bestFit="1" customWidth="1"/>
    <col min="11544" max="11544" width="7.36328125" style="57" bestFit="1" customWidth="1"/>
    <col min="11545" max="11545" width="7.81640625" style="57" bestFit="1" customWidth="1"/>
    <col min="11546" max="11546" width="7.36328125" style="57" bestFit="1" customWidth="1"/>
    <col min="11547" max="11547" width="7.81640625" style="57" bestFit="1" customWidth="1"/>
    <col min="11548" max="11548" width="7.36328125" style="57" bestFit="1" customWidth="1"/>
    <col min="11549" max="11549" width="8.26953125" style="57" bestFit="1" customWidth="1"/>
    <col min="11550" max="11776" width="9" style="57"/>
    <col min="11777" max="11777" width="2.6328125" style="57" customWidth="1"/>
    <col min="11778" max="11780" width="1.90625" style="57" customWidth="1"/>
    <col min="11781" max="11781" width="9.453125" style="57" customWidth="1"/>
    <col min="11782" max="11782" width="7.6328125" style="57" bestFit="1" customWidth="1"/>
    <col min="11783" max="11783" width="4.453125" style="57" bestFit="1" customWidth="1"/>
    <col min="11784" max="11784" width="7.6328125" style="57" bestFit="1" customWidth="1"/>
    <col min="11785" max="11785" width="4.453125" style="57" bestFit="1" customWidth="1"/>
    <col min="11786" max="11786" width="6.1796875" style="57" bestFit="1" customWidth="1"/>
    <col min="11787" max="11788" width="7.81640625" style="57" customWidth="1"/>
    <col min="11789" max="11789" width="9.453125" style="57" customWidth="1"/>
    <col min="11790" max="11790" width="8.81640625" style="57" customWidth="1"/>
    <col min="11791" max="11792" width="8.6328125" style="57" bestFit="1" customWidth="1"/>
    <col min="11793" max="11794" width="7.90625" style="57" bestFit="1" customWidth="1"/>
    <col min="11795" max="11795" width="8.6328125" style="57" bestFit="1" customWidth="1"/>
    <col min="11796" max="11796" width="7.6328125" style="57" bestFit="1" customWidth="1"/>
    <col min="11797" max="11797" width="8.6328125" style="57" bestFit="1" customWidth="1"/>
    <col min="11798" max="11798" width="6.81640625" style="57" bestFit="1" customWidth="1"/>
    <col min="11799" max="11799" width="7.81640625" style="57" bestFit="1" customWidth="1"/>
    <col min="11800" max="11800" width="7.36328125" style="57" bestFit="1" customWidth="1"/>
    <col min="11801" max="11801" width="7.81640625" style="57" bestFit="1" customWidth="1"/>
    <col min="11802" max="11802" width="7.36328125" style="57" bestFit="1" customWidth="1"/>
    <col min="11803" max="11803" width="7.81640625" style="57" bestFit="1" customWidth="1"/>
    <col min="11804" max="11804" width="7.36328125" style="57" bestFit="1" customWidth="1"/>
    <col min="11805" max="11805" width="8.26953125" style="57" bestFit="1" customWidth="1"/>
    <col min="11806" max="12032" width="9" style="57"/>
    <col min="12033" max="12033" width="2.6328125" style="57" customWidth="1"/>
    <col min="12034" max="12036" width="1.90625" style="57" customWidth="1"/>
    <col min="12037" max="12037" width="9.453125" style="57" customWidth="1"/>
    <col min="12038" max="12038" width="7.6328125" style="57" bestFit="1" customWidth="1"/>
    <col min="12039" max="12039" width="4.453125" style="57" bestFit="1" customWidth="1"/>
    <col min="12040" max="12040" width="7.6328125" style="57" bestFit="1" customWidth="1"/>
    <col min="12041" max="12041" width="4.453125" style="57" bestFit="1" customWidth="1"/>
    <col min="12042" max="12042" width="6.1796875" style="57" bestFit="1" customWidth="1"/>
    <col min="12043" max="12044" width="7.81640625" style="57" customWidth="1"/>
    <col min="12045" max="12045" width="9.453125" style="57" customWidth="1"/>
    <col min="12046" max="12046" width="8.81640625" style="57" customWidth="1"/>
    <col min="12047" max="12048" width="8.6328125" style="57" bestFit="1" customWidth="1"/>
    <col min="12049" max="12050" width="7.90625" style="57" bestFit="1" customWidth="1"/>
    <col min="12051" max="12051" width="8.6328125" style="57" bestFit="1" customWidth="1"/>
    <col min="12052" max="12052" width="7.6328125" style="57" bestFit="1" customWidth="1"/>
    <col min="12053" max="12053" width="8.6328125" style="57" bestFit="1" customWidth="1"/>
    <col min="12054" max="12054" width="6.81640625" style="57" bestFit="1" customWidth="1"/>
    <col min="12055" max="12055" width="7.81640625" style="57" bestFit="1" customWidth="1"/>
    <col min="12056" max="12056" width="7.36328125" style="57" bestFit="1" customWidth="1"/>
    <col min="12057" max="12057" width="7.81640625" style="57" bestFit="1" customWidth="1"/>
    <col min="12058" max="12058" width="7.36328125" style="57" bestFit="1" customWidth="1"/>
    <col min="12059" max="12059" width="7.81640625" style="57" bestFit="1" customWidth="1"/>
    <col min="12060" max="12060" width="7.36328125" style="57" bestFit="1" customWidth="1"/>
    <col min="12061" max="12061" width="8.26953125" style="57" bestFit="1" customWidth="1"/>
    <col min="12062" max="12288" width="9" style="57"/>
    <col min="12289" max="12289" width="2.6328125" style="57" customWidth="1"/>
    <col min="12290" max="12292" width="1.90625" style="57" customWidth="1"/>
    <col min="12293" max="12293" width="9.453125" style="57" customWidth="1"/>
    <col min="12294" max="12294" width="7.6328125" style="57" bestFit="1" customWidth="1"/>
    <col min="12295" max="12295" width="4.453125" style="57" bestFit="1" customWidth="1"/>
    <col min="12296" max="12296" width="7.6328125" style="57" bestFit="1" customWidth="1"/>
    <col min="12297" max="12297" width="4.453125" style="57" bestFit="1" customWidth="1"/>
    <col min="12298" max="12298" width="6.1796875" style="57" bestFit="1" customWidth="1"/>
    <col min="12299" max="12300" width="7.81640625" style="57" customWidth="1"/>
    <col min="12301" max="12301" width="9.453125" style="57" customWidth="1"/>
    <col min="12302" max="12302" width="8.81640625" style="57" customWidth="1"/>
    <col min="12303" max="12304" width="8.6328125" style="57" bestFit="1" customWidth="1"/>
    <col min="12305" max="12306" width="7.90625" style="57" bestFit="1" customWidth="1"/>
    <col min="12307" max="12307" width="8.6328125" style="57" bestFit="1" customWidth="1"/>
    <col min="12308" max="12308" width="7.6328125" style="57" bestFit="1" customWidth="1"/>
    <col min="12309" max="12309" width="8.6328125" style="57" bestFit="1" customWidth="1"/>
    <col min="12310" max="12310" width="6.81640625" style="57" bestFit="1" customWidth="1"/>
    <col min="12311" max="12311" width="7.81640625" style="57" bestFit="1" customWidth="1"/>
    <col min="12312" max="12312" width="7.36328125" style="57" bestFit="1" customWidth="1"/>
    <col min="12313" max="12313" width="7.81640625" style="57" bestFit="1" customWidth="1"/>
    <col min="12314" max="12314" width="7.36328125" style="57" bestFit="1" customWidth="1"/>
    <col min="12315" max="12315" width="7.81640625" style="57" bestFit="1" customWidth="1"/>
    <col min="12316" max="12316" width="7.36328125" style="57" bestFit="1" customWidth="1"/>
    <col min="12317" max="12317" width="8.26953125" style="57" bestFit="1" customWidth="1"/>
    <col min="12318" max="12544" width="9" style="57"/>
    <col min="12545" max="12545" width="2.6328125" style="57" customWidth="1"/>
    <col min="12546" max="12548" width="1.90625" style="57" customWidth="1"/>
    <col min="12549" max="12549" width="9.453125" style="57" customWidth="1"/>
    <col min="12550" max="12550" width="7.6328125" style="57" bestFit="1" customWidth="1"/>
    <col min="12551" max="12551" width="4.453125" style="57" bestFit="1" customWidth="1"/>
    <col min="12552" max="12552" width="7.6328125" style="57" bestFit="1" customWidth="1"/>
    <col min="12553" max="12553" width="4.453125" style="57" bestFit="1" customWidth="1"/>
    <col min="12554" max="12554" width="6.1796875" style="57" bestFit="1" customWidth="1"/>
    <col min="12555" max="12556" width="7.81640625" style="57" customWidth="1"/>
    <col min="12557" max="12557" width="9.453125" style="57" customWidth="1"/>
    <col min="12558" max="12558" width="8.81640625" style="57" customWidth="1"/>
    <col min="12559" max="12560" width="8.6328125" style="57" bestFit="1" customWidth="1"/>
    <col min="12561" max="12562" width="7.90625" style="57" bestFit="1" customWidth="1"/>
    <col min="12563" max="12563" width="8.6328125" style="57" bestFit="1" customWidth="1"/>
    <col min="12564" max="12564" width="7.6328125" style="57" bestFit="1" customWidth="1"/>
    <col min="12565" max="12565" width="8.6328125" style="57" bestFit="1" customWidth="1"/>
    <col min="12566" max="12566" width="6.81640625" style="57" bestFit="1" customWidth="1"/>
    <col min="12567" max="12567" width="7.81640625" style="57" bestFit="1" customWidth="1"/>
    <col min="12568" max="12568" width="7.36328125" style="57" bestFit="1" customWidth="1"/>
    <col min="12569" max="12569" width="7.81640625" style="57" bestFit="1" customWidth="1"/>
    <col min="12570" max="12570" width="7.36328125" style="57" bestFit="1" customWidth="1"/>
    <col min="12571" max="12571" width="7.81640625" style="57" bestFit="1" customWidth="1"/>
    <col min="12572" max="12572" width="7.36328125" style="57" bestFit="1" customWidth="1"/>
    <col min="12573" max="12573" width="8.26953125" style="57" bestFit="1" customWidth="1"/>
    <col min="12574" max="12800" width="9" style="57"/>
    <col min="12801" max="12801" width="2.6328125" style="57" customWidth="1"/>
    <col min="12802" max="12804" width="1.90625" style="57" customWidth="1"/>
    <col min="12805" max="12805" width="9.453125" style="57" customWidth="1"/>
    <col min="12806" max="12806" width="7.6328125" style="57" bestFit="1" customWidth="1"/>
    <col min="12807" max="12807" width="4.453125" style="57" bestFit="1" customWidth="1"/>
    <col min="12808" max="12808" width="7.6328125" style="57" bestFit="1" customWidth="1"/>
    <col min="12809" max="12809" width="4.453125" style="57" bestFit="1" customWidth="1"/>
    <col min="12810" max="12810" width="6.1796875" style="57" bestFit="1" customWidth="1"/>
    <col min="12811" max="12812" width="7.81640625" style="57" customWidth="1"/>
    <col min="12813" max="12813" width="9.453125" style="57" customWidth="1"/>
    <col min="12814" max="12814" width="8.81640625" style="57" customWidth="1"/>
    <col min="12815" max="12816" width="8.6328125" style="57" bestFit="1" customWidth="1"/>
    <col min="12817" max="12818" width="7.90625" style="57" bestFit="1" customWidth="1"/>
    <col min="12819" max="12819" width="8.6328125" style="57" bestFit="1" customWidth="1"/>
    <col min="12820" max="12820" width="7.6328125" style="57" bestFit="1" customWidth="1"/>
    <col min="12821" max="12821" width="8.6328125" style="57" bestFit="1" customWidth="1"/>
    <col min="12822" max="12822" width="6.81640625" style="57" bestFit="1" customWidth="1"/>
    <col min="12823" max="12823" width="7.81640625" style="57" bestFit="1" customWidth="1"/>
    <col min="12824" max="12824" width="7.36328125" style="57" bestFit="1" customWidth="1"/>
    <col min="12825" max="12825" width="7.81640625" style="57" bestFit="1" customWidth="1"/>
    <col min="12826" max="12826" width="7.36328125" style="57" bestFit="1" customWidth="1"/>
    <col min="12827" max="12827" width="7.81640625" style="57" bestFit="1" customWidth="1"/>
    <col min="12828" max="12828" width="7.36328125" style="57" bestFit="1" customWidth="1"/>
    <col min="12829" max="12829" width="8.26953125" style="57" bestFit="1" customWidth="1"/>
    <col min="12830" max="13056" width="9" style="57"/>
    <col min="13057" max="13057" width="2.6328125" style="57" customWidth="1"/>
    <col min="13058" max="13060" width="1.90625" style="57" customWidth="1"/>
    <col min="13061" max="13061" width="9.453125" style="57" customWidth="1"/>
    <col min="13062" max="13062" width="7.6328125" style="57" bestFit="1" customWidth="1"/>
    <col min="13063" max="13063" width="4.453125" style="57" bestFit="1" customWidth="1"/>
    <col min="13064" max="13064" width="7.6328125" style="57" bestFit="1" customWidth="1"/>
    <col min="13065" max="13065" width="4.453125" style="57" bestFit="1" customWidth="1"/>
    <col min="13066" max="13066" width="6.1796875" style="57" bestFit="1" customWidth="1"/>
    <col min="13067" max="13068" width="7.81640625" style="57" customWidth="1"/>
    <col min="13069" max="13069" width="9.453125" style="57" customWidth="1"/>
    <col min="13070" max="13070" width="8.81640625" style="57" customWidth="1"/>
    <col min="13071" max="13072" width="8.6328125" style="57" bestFit="1" customWidth="1"/>
    <col min="13073" max="13074" width="7.90625" style="57" bestFit="1" customWidth="1"/>
    <col min="13075" max="13075" width="8.6328125" style="57" bestFit="1" customWidth="1"/>
    <col min="13076" max="13076" width="7.6328125" style="57" bestFit="1" customWidth="1"/>
    <col min="13077" max="13077" width="8.6328125" style="57" bestFit="1" customWidth="1"/>
    <col min="13078" max="13078" width="6.81640625" style="57" bestFit="1" customWidth="1"/>
    <col min="13079" max="13079" width="7.81640625" style="57" bestFit="1" customWidth="1"/>
    <col min="13080" max="13080" width="7.36328125" style="57" bestFit="1" customWidth="1"/>
    <col min="13081" max="13081" width="7.81640625" style="57" bestFit="1" customWidth="1"/>
    <col min="13082" max="13082" width="7.36328125" style="57" bestFit="1" customWidth="1"/>
    <col min="13083" max="13083" width="7.81640625" style="57" bestFit="1" customWidth="1"/>
    <col min="13084" max="13084" width="7.36328125" style="57" bestFit="1" customWidth="1"/>
    <col min="13085" max="13085" width="8.26953125" style="57" bestFit="1" customWidth="1"/>
    <col min="13086" max="13312" width="9" style="57"/>
    <col min="13313" max="13313" width="2.6328125" style="57" customWidth="1"/>
    <col min="13314" max="13316" width="1.90625" style="57" customWidth="1"/>
    <col min="13317" max="13317" width="9.453125" style="57" customWidth="1"/>
    <col min="13318" max="13318" width="7.6328125" style="57" bestFit="1" customWidth="1"/>
    <col min="13319" max="13319" width="4.453125" style="57" bestFit="1" customWidth="1"/>
    <col min="13320" max="13320" width="7.6328125" style="57" bestFit="1" customWidth="1"/>
    <col min="13321" max="13321" width="4.453125" style="57" bestFit="1" customWidth="1"/>
    <col min="13322" max="13322" width="6.1796875" style="57" bestFit="1" customWidth="1"/>
    <col min="13323" max="13324" width="7.81640625" style="57" customWidth="1"/>
    <col min="13325" max="13325" width="9.453125" style="57" customWidth="1"/>
    <col min="13326" max="13326" width="8.81640625" style="57" customWidth="1"/>
    <col min="13327" max="13328" width="8.6328125" style="57" bestFit="1" customWidth="1"/>
    <col min="13329" max="13330" width="7.90625" style="57" bestFit="1" customWidth="1"/>
    <col min="13331" max="13331" width="8.6328125" style="57" bestFit="1" customWidth="1"/>
    <col min="13332" max="13332" width="7.6328125" style="57" bestFit="1" customWidth="1"/>
    <col min="13333" max="13333" width="8.6328125" style="57" bestFit="1" customWidth="1"/>
    <col min="13334" max="13334" width="6.81640625" style="57" bestFit="1" customWidth="1"/>
    <col min="13335" max="13335" width="7.81640625" style="57" bestFit="1" customWidth="1"/>
    <col min="13336" max="13336" width="7.36328125" style="57" bestFit="1" customWidth="1"/>
    <col min="13337" max="13337" width="7.81640625" style="57" bestFit="1" customWidth="1"/>
    <col min="13338" max="13338" width="7.36328125" style="57" bestFit="1" customWidth="1"/>
    <col min="13339" max="13339" width="7.81640625" style="57" bestFit="1" customWidth="1"/>
    <col min="13340" max="13340" width="7.36328125" style="57" bestFit="1" customWidth="1"/>
    <col min="13341" max="13341" width="8.26953125" style="57" bestFit="1" customWidth="1"/>
    <col min="13342" max="13568" width="9" style="57"/>
    <col min="13569" max="13569" width="2.6328125" style="57" customWidth="1"/>
    <col min="13570" max="13572" width="1.90625" style="57" customWidth="1"/>
    <col min="13573" max="13573" width="9.453125" style="57" customWidth="1"/>
    <col min="13574" max="13574" width="7.6328125" style="57" bestFit="1" customWidth="1"/>
    <col min="13575" max="13575" width="4.453125" style="57" bestFit="1" customWidth="1"/>
    <col min="13576" max="13576" width="7.6328125" style="57" bestFit="1" customWidth="1"/>
    <col min="13577" max="13577" width="4.453125" style="57" bestFit="1" customWidth="1"/>
    <col min="13578" max="13578" width="6.1796875" style="57" bestFit="1" customWidth="1"/>
    <col min="13579" max="13580" width="7.81640625" style="57" customWidth="1"/>
    <col min="13581" max="13581" width="9.453125" style="57" customWidth="1"/>
    <col min="13582" max="13582" width="8.81640625" style="57" customWidth="1"/>
    <col min="13583" max="13584" width="8.6328125" style="57" bestFit="1" customWidth="1"/>
    <col min="13585" max="13586" width="7.90625" style="57" bestFit="1" customWidth="1"/>
    <col min="13587" max="13587" width="8.6328125" style="57" bestFit="1" customWidth="1"/>
    <col min="13588" max="13588" width="7.6328125" style="57" bestFit="1" customWidth="1"/>
    <col min="13589" max="13589" width="8.6328125" style="57" bestFit="1" customWidth="1"/>
    <col min="13590" max="13590" width="6.81640625" style="57" bestFit="1" customWidth="1"/>
    <col min="13591" max="13591" width="7.81640625" style="57" bestFit="1" customWidth="1"/>
    <col min="13592" max="13592" width="7.36328125" style="57" bestFit="1" customWidth="1"/>
    <col min="13593" max="13593" width="7.81640625" style="57" bestFit="1" customWidth="1"/>
    <col min="13594" max="13594" width="7.36328125" style="57" bestFit="1" customWidth="1"/>
    <col min="13595" max="13595" width="7.81640625" style="57" bestFit="1" customWidth="1"/>
    <col min="13596" max="13596" width="7.36328125" style="57" bestFit="1" customWidth="1"/>
    <col min="13597" max="13597" width="8.26953125" style="57" bestFit="1" customWidth="1"/>
    <col min="13598" max="13824" width="9" style="57"/>
    <col min="13825" max="13825" width="2.6328125" style="57" customWidth="1"/>
    <col min="13826" max="13828" width="1.90625" style="57" customWidth="1"/>
    <col min="13829" max="13829" width="9.453125" style="57" customWidth="1"/>
    <col min="13830" max="13830" width="7.6328125" style="57" bestFit="1" customWidth="1"/>
    <col min="13831" max="13831" width="4.453125" style="57" bestFit="1" customWidth="1"/>
    <col min="13832" max="13832" width="7.6328125" style="57" bestFit="1" customWidth="1"/>
    <col min="13833" max="13833" width="4.453125" style="57" bestFit="1" customWidth="1"/>
    <col min="13834" max="13834" width="6.1796875" style="57" bestFit="1" customWidth="1"/>
    <col min="13835" max="13836" width="7.81640625" style="57" customWidth="1"/>
    <col min="13837" max="13837" width="9.453125" style="57" customWidth="1"/>
    <col min="13838" max="13838" width="8.81640625" style="57" customWidth="1"/>
    <col min="13839" max="13840" width="8.6328125" style="57" bestFit="1" customWidth="1"/>
    <col min="13841" max="13842" width="7.90625" style="57" bestFit="1" customWidth="1"/>
    <col min="13843" max="13843" width="8.6328125" style="57" bestFit="1" customWidth="1"/>
    <col min="13844" max="13844" width="7.6328125" style="57" bestFit="1" customWidth="1"/>
    <col min="13845" max="13845" width="8.6328125" style="57" bestFit="1" customWidth="1"/>
    <col min="13846" max="13846" width="6.81640625" style="57" bestFit="1" customWidth="1"/>
    <col min="13847" max="13847" width="7.81640625" style="57" bestFit="1" customWidth="1"/>
    <col min="13848" max="13848" width="7.36328125" style="57" bestFit="1" customWidth="1"/>
    <col min="13849" max="13849" width="7.81640625" style="57" bestFit="1" customWidth="1"/>
    <col min="13850" max="13850" width="7.36328125" style="57" bestFit="1" customWidth="1"/>
    <col min="13851" max="13851" width="7.81640625" style="57" bestFit="1" customWidth="1"/>
    <col min="13852" max="13852" width="7.36328125" style="57" bestFit="1" customWidth="1"/>
    <col min="13853" max="13853" width="8.26953125" style="57" bestFit="1" customWidth="1"/>
    <col min="13854" max="14080" width="9" style="57"/>
    <col min="14081" max="14081" width="2.6328125" style="57" customWidth="1"/>
    <col min="14082" max="14084" width="1.90625" style="57" customWidth="1"/>
    <col min="14085" max="14085" width="9.453125" style="57" customWidth="1"/>
    <col min="14086" max="14086" width="7.6328125" style="57" bestFit="1" customWidth="1"/>
    <col min="14087" max="14087" width="4.453125" style="57" bestFit="1" customWidth="1"/>
    <col min="14088" max="14088" width="7.6328125" style="57" bestFit="1" customWidth="1"/>
    <col min="14089" max="14089" width="4.453125" style="57" bestFit="1" customWidth="1"/>
    <col min="14090" max="14090" width="6.1796875" style="57" bestFit="1" customWidth="1"/>
    <col min="14091" max="14092" width="7.81640625" style="57" customWidth="1"/>
    <col min="14093" max="14093" width="9.453125" style="57" customWidth="1"/>
    <col min="14094" max="14094" width="8.81640625" style="57" customWidth="1"/>
    <col min="14095" max="14096" width="8.6328125" style="57" bestFit="1" customWidth="1"/>
    <col min="14097" max="14098" width="7.90625" style="57" bestFit="1" customWidth="1"/>
    <col min="14099" max="14099" width="8.6328125" style="57" bestFit="1" customWidth="1"/>
    <col min="14100" max="14100" width="7.6328125" style="57" bestFit="1" customWidth="1"/>
    <col min="14101" max="14101" width="8.6328125" style="57" bestFit="1" customWidth="1"/>
    <col min="14102" max="14102" width="6.81640625" style="57" bestFit="1" customWidth="1"/>
    <col min="14103" max="14103" width="7.81640625" style="57" bestFit="1" customWidth="1"/>
    <col min="14104" max="14104" width="7.36328125" style="57" bestFit="1" customWidth="1"/>
    <col min="14105" max="14105" width="7.81640625" style="57" bestFit="1" customWidth="1"/>
    <col min="14106" max="14106" width="7.36328125" style="57" bestFit="1" customWidth="1"/>
    <col min="14107" max="14107" width="7.81640625" style="57" bestFit="1" customWidth="1"/>
    <col min="14108" max="14108" width="7.36328125" style="57" bestFit="1" customWidth="1"/>
    <col min="14109" max="14109" width="8.26953125" style="57" bestFit="1" customWidth="1"/>
    <col min="14110" max="14336" width="9" style="57"/>
    <col min="14337" max="14337" width="2.6328125" style="57" customWidth="1"/>
    <col min="14338" max="14340" width="1.90625" style="57" customWidth="1"/>
    <col min="14341" max="14341" width="9.453125" style="57" customWidth="1"/>
    <col min="14342" max="14342" width="7.6328125" style="57" bestFit="1" customWidth="1"/>
    <col min="14343" max="14343" width="4.453125" style="57" bestFit="1" customWidth="1"/>
    <col min="14344" max="14344" width="7.6328125" style="57" bestFit="1" customWidth="1"/>
    <col min="14345" max="14345" width="4.453125" style="57" bestFit="1" customWidth="1"/>
    <col min="14346" max="14346" width="6.1796875" style="57" bestFit="1" customWidth="1"/>
    <col min="14347" max="14348" width="7.81640625" style="57" customWidth="1"/>
    <col min="14349" max="14349" width="9.453125" style="57" customWidth="1"/>
    <col min="14350" max="14350" width="8.81640625" style="57" customWidth="1"/>
    <col min="14351" max="14352" width="8.6328125" style="57" bestFit="1" customWidth="1"/>
    <col min="14353" max="14354" width="7.90625" style="57" bestFit="1" customWidth="1"/>
    <col min="14355" max="14355" width="8.6328125" style="57" bestFit="1" customWidth="1"/>
    <col min="14356" max="14356" width="7.6328125" style="57" bestFit="1" customWidth="1"/>
    <col min="14357" max="14357" width="8.6328125" style="57" bestFit="1" customWidth="1"/>
    <col min="14358" max="14358" width="6.81640625" style="57" bestFit="1" customWidth="1"/>
    <col min="14359" max="14359" width="7.81640625" style="57" bestFit="1" customWidth="1"/>
    <col min="14360" max="14360" width="7.36328125" style="57" bestFit="1" customWidth="1"/>
    <col min="14361" max="14361" width="7.81640625" style="57" bestFit="1" customWidth="1"/>
    <col min="14362" max="14362" width="7.36328125" style="57" bestFit="1" customWidth="1"/>
    <col min="14363" max="14363" width="7.81640625" style="57" bestFit="1" customWidth="1"/>
    <col min="14364" max="14364" width="7.36328125" style="57" bestFit="1" customWidth="1"/>
    <col min="14365" max="14365" width="8.26953125" style="57" bestFit="1" customWidth="1"/>
    <col min="14366" max="14592" width="9" style="57"/>
    <col min="14593" max="14593" width="2.6328125" style="57" customWidth="1"/>
    <col min="14594" max="14596" width="1.90625" style="57" customWidth="1"/>
    <col min="14597" max="14597" width="9.453125" style="57" customWidth="1"/>
    <col min="14598" max="14598" width="7.6328125" style="57" bestFit="1" customWidth="1"/>
    <col min="14599" max="14599" width="4.453125" style="57" bestFit="1" customWidth="1"/>
    <col min="14600" max="14600" width="7.6328125" style="57" bestFit="1" customWidth="1"/>
    <col min="14601" max="14601" width="4.453125" style="57" bestFit="1" customWidth="1"/>
    <col min="14602" max="14602" width="6.1796875" style="57" bestFit="1" customWidth="1"/>
    <col min="14603" max="14604" width="7.81640625" style="57" customWidth="1"/>
    <col min="14605" max="14605" width="9.453125" style="57" customWidth="1"/>
    <col min="14606" max="14606" width="8.81640625" style="57" customWidth="1"/>
    <col min="14607" max="14608" width="8.6328125" style="57" bestFit="1" customWidth="1"/>
    <col min="14609" max="14610" width="7.90625" style="57" bestFit="1" customWidth="1"/>
    <col min="14611" max="14611" width="8.6328125" style="57" bestFit="1" customWidth="1"/>
    <col min="14612" max="14612" width="7.6328125" style="57" bestFit="1" customWidth="1"/>
    <col min="14613" max="14613" width="8.6328125" style="57" bestFit="1" customWidth="1"/>
    <col min="14614" max="14614" width="6.81640625" style="57" bestFit="1" customWidth="1"/>
    <col min="14615" max="14615" width="7.81640625" style="57" bestFit="1" customWidth="1"/>
    <col min="14616" max="14616" width="7.36328125" style="57" bestFit="1" customWidth="1"/>
    <col min="14617" max="14617" width="7.81640625" style="57" bestFit="1" customWidth="1"/>
    <col min="14618" max="14618" width="7.36328125" style="57" bestFit="1" customWidth="1"/>
    <col min="14619" max="14619" width="7.81640625" style="57" bestFit="1" customWidth="1"/>
    <col min="14620" max="14620" width="7.36328125" style="57" bestFit="1" customWidth="1"/>
    <col min="14621" max="14621" width="8.26953125" style="57" bestFit="1" customWidth="1"/>
    <col min="14622" max="14848" width="9" style="57"/>
    <col min="14849" max="14849" width="2.6328125" style="57" customWidth="1"/>
    <col min="14850" max="14852" width="1.90625" style="57" customWidth="1"/>
    <col min="14853" max="14853" width="9.453125" style="57" customWidth="1"/>
    <col min="14854" max="14854" width="7.6328125" style="57" bestFit="1" customWidth="1"/>
    <col min="14855" max="14855" width="4.453125" style="57" bestFit="1" customWidth="1"/>
    <col min="14856" max="14856" width="7.6328125" style="57" bestFit="1" customWidth="1"/>
    <col min="14857" max="14857" width="4.453125" style="57" bestFit="1" customWidth="1"/>
    <col min="14858" max="14858" width="6.1796875" style="57" bestFit="1" customWidth="1"/>
    <col min="14859" max="14860" width="7.81640625" style="57" customWidth="1"/>
    <col min="14861" max="14861" width="9.453125" style="57" customWidth="1"/>
    <col min="14862" max="14862" width="8.81640625" style="57" customWidth="1"/>
    <col min="14863" max="14864" width="8.6328125" style="57" bestFit="1" customWidth="1"/>
    <col min="14865" max="14866" width="7.90625" style="57" bestFit="1" customWidth="1"/>
    <col min="14867" max="14867" width="8.6328125" style="57" bestFit="1" customWidth="1"/>
    <col min="14868" max="14868" width="7.6328125" style="57" bestFit="1" customWidth="1"/>
    <col min="14869" max="14869" width="8.6328125" style="57" bestFit="1" customWidth="1"/>
    <col min="14870" max="14870" width="6.81640625" style="57" bestFit="1" customWidth="1"/>
    <col min="14871" max="14871" width="7.81640625" style="57" bestFit="1" customWidth="1"/>
    <col min="14872" max="14872" width="7.36328125" style="57" bestFit="1" customWidth="1"/>
    <col min="14873" max="14873" width="7.81640625" style="57" bestFit="1" customWidth="1"/>
    <col min="14874" max="14874" width="7.36328125" style="57" bestFit="1" customWidth="1"/>
    <col min="14875" max="14875" width="7.81640625" style="57" bestFit="1" customWidth="1"/>
    <col min="14876" max="14876" width="7.36328125" style="57" bestFit="1" customWidth="1"/>
    <col min="14877" max="14877" width="8.26953125" style="57" bestFit="1" customWidth="1"/>
    <col min="14878" max="15104" width="9" style="57"/>
    <col min="15105" max="15105" width="2.6328125" style="57" customWidth="1"/>
    <col min="15106" max="15108" width="1.90625" style="57" customWidth="1"/>
    <col min="15109" max="15109" width="9.453125" style="57" customWidth="1"/>
    <col min="15110" max="15110" width="7.6328125" style="57" bestFit="1" customWidth="1"/>
    <col min="15111" max="15111" width="4.453125" style="57" bestFit="1" customWidth="1"/>
    <col min="15112" max="15112" width="7.6328125" style="57" bestFit="1" customWidth="1"/>
    <col min="15113" max="15113" width="4.453125" style="57" bestFit="1" customWidth="1"/>
    <col min="15114" max="15114" width="6.1796875" style="57" bestFit="1" customWidth="1"/>
    <col min="15115" max="15116" width="7.81640625" style="57" customWidth="1"/>
    <col min="15117" max="15117" width="9.453125" style="57" customWidth="1"/>
    <col min="15118" max="15118" width="8.81640625" style="57" customWidth="1"/>
    <col min="15119" max="15120" width="8.6328125" style="57" bestFit="1" customWidth="1"/>
    <col min="15121" max="15122" width="7.90625" style="57" bestFit="1" customWidth="1"/>
    <col min="15123" max="15123" width="8.6328125" style="57" bestFit="1" customWidth="1"/>
    <col min="15124" max="15124" width="7.6328125" style="57" bestFit="1" customWidth="1"/>
    <col min="15125" max="15125" width="8.6328125" style="57" bestFit="1" customWidth="1"/>
    <col min="15126" max="15126" width="6.81640625" style="57" bestFit="1" customWidth="1"/>
    <col min="15127" max="15127" width="7.81640625" style="57" bestFit="1" customWidth="1"/>
    <col min="15128" max="15128" width="7.36328125" style="57" bestFit="1" customWidth="1"/>
    <col min="15129" max="15129" width="7.81640625" style="57" bestFit="1" customWidth="1"/>
    <col min="15130" max="15130" width="7.36328125" style="57" bestFit="1" customWidth="1"/>
    <col min="15131" max="15131" width="7.81640625" style="57" bestFit="1" customWidth="1"/>
    <col min="15132" max="15132" width="7.36328125" style="57" bestFit="1" customWidth="1"/>
    <col min="15133" max="15133" width="8.26953125" style="57" bestFit="1" customWidth="1"/>
    <col min="15134" max="15360" width="9" style="57"/>
    <col min="15361" max="15361" width="2.6328125" style="57" customWidth="1"/>
    <col min="15362" max="15364" width="1.90625" style="57" customWidth="1"/>
    <col min="15365" max="15365" width="9.453125" style="57" customWidth="1"/>
    <col min="15366" max="15366" width="7.6328125" style="57" bestFit="1" customWidth="1"/>
    <col min="15367" max="15367" width="4.453125" style="57" bestFit="1" customWidth="1"/>
    <col min="15368" max="15368" width="7.6328125" style="57" bestFit="1" customWidth="1"/>
    <col min="15369" max="15369" width="4.453125" style="57" bestFit="1" customWidth="1"/>
    <col min="15370" max="15370" width="6.1796875" style="57" bestFit="1" customWidth="1"/>
    <col min="15371" max="15372" width="7.81640625" style="57" customWidth="1"/>
    <col min="15373" max="15373" width="9.453125" style="57" customWidth="1"/>
    <col min="15374" max="15374" width="8.81640625" style="57" customWidth="1"/>
    <col min="15375" max="15376" width="8.6328125" style="57" bestFit="1" customWidth="1"/>
    <col min="15377" max="15378" width="7.90625" style="57" bestFit="1" customWidth="1"/>
    <col min="15379" max="15379" width="8.6328125" style="57" bestFit="1" customWidth="1"/>
    <col min="15380" max="15380" width="7.6328125" style="57" bestFit="1" customWidth="1"/>
    <col min="15381" max="15381" width="8.6328125" style="57" bestFit="1" customWidth="1"/>
    <col min="15382" max="15382" width="6.81640625" style="57" bestFit="1" customWidth="1"/>
    <col min="15383" max="15383" width="7.81640625" style="57" bestFit="1" customWidth="1"/>
    <col min="15384" max="15384" width="7.36328125" style="57" bestFit="1" customWidth="1"/>
    <col min="15385" max="15385" width="7.81640625" style="57" bestFit="1" customWidth="1"/>
    <col min="15386" max="15386" width="7.36328125" style="57" bestFit="1" customWidth="1"/>
    <col min="15387" max="15387" width="7.81640625" style="57" bestFit="1" customWidth="1"/>
    <col min="15388" max="15388" width="7.36328125" style="57" bestFit="1" customWidth="1"/>
    <col min="15389" max="15389" width="8.26953125" style="57" bestFit="1" customWidth="1"/>
    <col min="15390" max="15616" width="9" style="57"/>
    <col min="15617" max="15617" width="2.6328125" style="57" customWidth="1"/>
    <col min="15618" max="15620" width="1.90625" style="57" customWidth="1"/>
    <col min="15621" max="15621" width="9.453125" style="57" customWidth="1"/>
    <col min="15622" max="15622" width="7.6328125" style="57" bestFit="1" customWidth="1"/>
    <col min="15623" max="15623" width="4.453125" style="57" bestFit="1" customWidth="1"/>
    <col min="15624" max="15624" width="7.6328125" style="57" bestFit="1" customWidth="1"/>
    <col min="15625" max="15625" width="4.453125" style="57" bestFit="1" customWidth="1"/>
    <col min="15626" max="15626" width="6.1796875" style="57" bestFit="1" customWidth="1"/>
    <col min="15627" max="15628" width="7.81640625" style="57" customWidth="1"/>
    <col min="15629" max="15629" width="9.453125" style="57" customWidth="1"/>
    <col min="15630" max="15630" width="8.81640625" style="57" customWidth="1"/>
    <col min="15631" max="15632" width="8.6328125" style="57" bestFit="1" customWidth="1"/>
    <col min="15633" max="15634" width="7.90625" style="57" bestFit="1" customWidth="1"/>
    <col min="15635" max="15635" width="8.6328125" style="57" bestFit="1" customWidth="1"/>
    <col min="15636" max="15636" width="7.6328125" style="57" bestFit="1" customWidth="1"/>
    <col min="15637" max="15637" width="8.6328125" style="57" bestFit="1" customWidth="1"/>
    <col min="15638" max="15638" width="6.81640625" style="57" bestFit="1" customWidth="1"/>
    <col min="15639" max="15639" width="7.81640625" style="57" bestFit="1" customWidth="1"/>
    <col min="15640" max="15640" width="7.36328125" style="57" bestFit="1" customWidth="1"/>
    <col min="15641" max="15641" width="7.81640625" style="57" bestFit="1" customWidth="1"/>
    <col min="15642" max="15642" width="7.36328125" style="57" bestFit="1" customWidth="1"/>
    <col min="15643" max="15643" width="7.81640625" style="57" bestFit="1" customWidth="1"/>
    <col min="15644" max="15644" width="7.36328125" style="57" bestFit="1" customWidth="1"/>
    <col min="15645" max="15645" width="8.26953125" style="57" bestFit="1" customWidth="1"/>
    <col min="15646" max="15872" width="9" style="57"/>
    <col min="15873" max="15873" width="2.6328125" style="57" customWidth="1"/>
    <col min="15874" max="15876" width="1.90625" style="57" customWidth="1"/>
    <col min="15877" max="15877" width="9.453125" style="57" customWidth="1"/>
    <col min="15878" max="15878" width="7.6328125" style="57" bestFit="1" customWidth="1"/>
    <col min="15879" max="15879" width="4.453125" style="57" bestFit="1" customWidth="1"/>
    <col min="15880" max="15880" width="7.6328125" style="57" bestFit="1" customWidth="1"/>
    <col min="15881" max="15881" width="4.453125" style="57" bestFit="1" customWidth="1"/>
    <col min="15882" max="15882" width="6.1796875" style="57" bestFit="1" customWidth="1"/>
    <col min="15883" max="15884" width="7.81640625" style="57" customWidth="1"/>
    <col min="15885" max="15885" width="9.453125" style="57" customWidth="1"/>
    <col min="15886" max="15886" width="8.81640625" style="57" customWidth="1"/>
    <col min="15887" max="15888" width="8.6328125" style="57" bestFit="1" customWidth="1"/>
    <col min="15889" max="15890" width="7.90625" style="57" bestFit="1" customWidth="1"/>
    <col min="15891" max="15891" width="8.6328125" style="57" bestFit="1" customWidth="1"/>
    <col min="15892" max="15892" width="7.6328125" style="57" bestFit="1" customWidth="1"/>
    <col min="15893" max="15893" width="8.6328125" style="57" bestFit="1" customWidth="1"/>
    <col min="15894" max="15894" width="6.81640625" style="57" bestFit="1" customWidth="1"/>
    <col min="15895" max="15895" width="7.81640625" style="57" bestFit="1" customWidth="1"/>
    <col min="15896" max="15896" width="7.36328125" style="57" bestFit="1" customWidth="1"/>
    <col min="15897" max="15897" width="7.81640625" style="57" bestFit="1" customWidth="1"/>
    <col min="15898" max="15898" width="7.36328125" style="57" bestFit="1" customWidth="1"/>
    <col min="15899" max="15899" width="7.81640625" style="57" bestFit="1" customWidth="1"/>
    <col min="15900" max="15900" width="7.36328125" style="57" bestFit="1" customWidth="1"/>
    <col min="15901" max="15901" width="8.26953125" style="57" bestFit="1" customWidth="1"/>
    <col min="15902" max="16128" width="9" style="57"/>
    <col min="16129" max="16129" width="2.6328125" style="57" customWidth="1"/>
    <col min="16130" max="16132" width="1.90625" style="57" customWidth="1"/>
    <col min="16133" max="16133" width="9.453125" style="57" customWidth="1"/>
    <col min="16134" max="16134" width="7.6328125" style="57" bestFit="1" customWidth="1"/>
    <col min="16135" max="16135" width="4.453125" style="57" bestFit="1" customWidth="1"/>
    <col min="16136" max="16136" width="7.6328125" style="57" bestFit="1" customWidth="1"/>
    <col min="16137" max="16137" width="4.453125" style="57" bestFit="1" customWidth="1"/>
    <col min="16138" max="16138" width="6.1796875" style="57" bestFit="1" customWidth="1"/>
    <col min="16139" max="16140" width="7.81640625" style="57" customWidth="1"/>
    <col min="16141" max="16141" width="9.453125" style="57" customWidth="1"/>
    <col min="16142" max="16142" width="8.81640625" style="57" customWidth="1"/>
    <col min="16143" max="16144" width="8.6328125" style="57" bestFit="1" customWidth="1"/>
    <col min="16145" max="16146" width="7.90625" style="57" bestFit="1" customWidth="1"/>
    <col min="16147" max="16147" width="8.6328125" style="57" bestFit="1" customWidth="1"/>
    <col min="16148" max="16148" width="7.6328125" style="57" bestFit="1" customWidth="1"/>
    <col min="16149" max="16149" width="8.6328125" style="57" bestFit="1" customWidth="1"/>
    <col min="16150" max="16150" width="6.81640625" style="57" bestFit="1" customWidth="1"/>
    <col min="16151" max="16151" width="7.81640625" style="57" bestFit="1" customWidth="1"/>
    <col min="16152" max="16152" width="7.36328125" style="57" bestFit="1" customWidth="1"/>
    <col min="16153" max="16153" width="7.81640625" style="57" bestFit="1" customWidth="1"/>
    <col min="16154" max="16154" width="7.36328125" style="57" bestFit="1" customWidth="1"/>
    <col min="16155" max="16155" width="7.81640625" style="57" bestFit="1" customWidth="1"/>
    <col min="16156" max="16156" width="7.36328125" style="57" bestFit="1" customWidth="1"/>
    <col min="16157" max="16157" width="8.26953125" style="57" bestFit="1" customWidth="1"/>
    <col min="16158" max="16384" width="9" style="57"/>
  </cols>
  <sheetData>
    <row r="1" spans="2:34" ht="14" x14ac:dyDescent="0.2">
      <c r="B1" s="179" t="s">
        <v>89</v>
      </c>
    </row>
    <row r="2" spans="2:34" ht="12" customHeight="1" x14ac:dyDescent="0.2">
      <c r="F2" s="10"/>
      <c r="G2" s="10"/>
      <c r="H2" s="10"/>
      <c r="I2" s="181"/>
      <c r="J2" s="10"/>
      <c r="K2" s="10"/>
      <c r="L2" s="10"/>
      <c r="M2" s="10"/>
      <c r="N2" s="10"/>
      <c r="O2" s="10"/>
      <c r="P2" s="9"/>
      <c r="Q2" s="9"/>
      <c r="R2" s="9"/>
      <c r="S2" s="10"/>
      <c r="T2" s="10"/>
      <c r="U2" s="10"/>
      <c r="V2" s="10"/>
      <c r="W2" s="10"/>
      <c r="X2" s="10"/>
      <c r="Y2" s="10"/>
      <c r="Z2" s="10"/>
      <c r="AA2" s="10"/>
      <c r="AB2" s="10"/>
      <c r="AC2" s="10"/>
    </row>
    <row r="3" spans="2:34" ht="12" customHeight="1" x14ac:dyDescent="0.2">
      <c r="B3" s="182" t="s">
        <v>0</v>
      </c>
      <c r="C3" s="183"/>
      <c r="D3" s="183"/>
      <c r="E3" s="184"/>
      <c r="F3" s="185" t="s">
        <v>90</v>
      </c>
      <c r="G3" s="185"/>
      <c r="H3" s="185" t="s">
        <v>51</v>
      </c>
      <c r="I3" s="185"/>
      <c r="J3" s="185"/>
      <c r="K3" s="186" t="s">
        <v>53</v>
      </c>
      <c r="L3" s="187"/>
      <c r="M3" s="188" t="s">
        <v>91</v>
      </c>
      <c r="N3" s="189" t="s">
        <v>92</v>
      </c>
      <c r="O3" s="190"/>
      <c r="P3" s="190"/>
      <c r="Q3" s="190"/>
      <c r="R3" s="190"/>
      <c r="S3" s="190"/>
      <c r="T3" s="190"/>
      <c r="U3" s="190"/>
      <c r="V3" s="190"/>
      <c r="W3" s="190"/>
      <c r="X3" s="190"/>
      <c r="Y3" s="190"/>
      <c r="Z3" s="190"/>
      <c r="AA3" s="190"/>
      <c r="AB3" s="191"/>
      <c r="AC3" s="192"/>
    </row>
    <row r="4" spans="2:34" ht="12" customHeight="1" x14ac:dyDescent="0.2">
      <c r="B4" s="193"/>
      <c r="C4" s="194"/>
      <c r="D4" s="194"/>
      <c r="E4" s="195"/>
      <c r="F4" s="196"/>
      <c r="G4" s="196"/>
      <c r="H4" s="196"/>
      <c r="I4" s="196"/>
      <c r="J4" s="196"/>
      <c r="K4" s="197"/>
      <c r="L4" s="198"/>
      <c r="M4" s="199"/>
      <c r="N4" s="200"/>
      <c r="O4" s="201"/>
      <c r="P4" s="201"/>
      <c r="Q4" s="201"/>
      <c r="R4" s="201"/>
      <c r="S4" s="201"/>
      <c r="T4" s="201"/>
      <c r="U4" s="201"/>
      <c r="V4" s="201"/>
      <c r="W4" s="201"/>
      <c r="X4" s="201"/>
      <c r="Y4" s="201"/>
      <c r="Z4" s="201"/>
      <c r="AA4" s="201"/>
      <c r="AB4" s="202"/>
      <c r="AC4" s="203"/>
    </row>
    <row r="5" spans="2:34" ht="12" customHeight="1" x14ac:dyDescent="0.2">
      <c r="B5" s="193"/>
      <c r="C5" s="194"/>
      <c r="D5" s="194"/>
      <c r="E5" s="195"/>
      <c r="F5" s="204"/>
      <c r="G5" s="204"/>
      <c r="H5" s="204"/>
      <c r="I5" s="204"/>
      <c r="J5" s="204"/>
      <c r="K5" s="205"/>
      <c r="L5" s="206"/>
      <c r="M5" s="207"/>
      <c r="N5" s="185" t="s">
        <v>2</v>
      </c>
      <c r="O5" s="185"/>
      <c r="P5" s="185"/>
      <c r="Q5" s="185" t="s">
        <v>93</v>
      </c>
      <c r="R5" s="185"/>
      <c r="S5" s="185" t="s">
        <v>94</v>
      </c>
      <c r="T5" s="185"/>
      <c r="U5" s="185" t="s">
        <v>95</v>
      </c>
      <c r="V5" s="185"/>
      <c r="W5" s="185" t="s">
        <v>96</v>
      </c>
      <c r="X5" s="185"/>
      <c r="Y5" s="185" t="s">
        <v>97</v>
      </c>
      <c r="Z5" s="185"/>
      <c r="AA5" s="185" t="s">
        <v>98</v>
      </c>
      <c r="AB5" s="185"/>
      <c r="AC5" s="208" t="s">
        <v>99</v>
      </c>
    </row>
    <row r="6" spans="2:34" ht="12" customHeight="1" x14ac:dyDescent="0.2">
      <c r="B6" s="193"/>
      <c r="C6" s="194"/>
      <c r="D6" s="194"/>
      <c r="E6" s="195"/>
      <c r="F6" s="185" t="s">
        <v>56</v>
      </c>
      <c r="G6" s="185" t="s">
        <v>57</v>
      </c>
      <c r="H6" s="185" t="s">
        <v>100</v>
      </c>
      <c r="I6" s="209" t="s">
        <v>101</v>
      </c>
      <c r="J6" s="210" t="s">
        <v>102</v>
      </c>
      <c r="K6" s="211" t="s">
        <v>4</v>
      </c>
      <c r="L6" s="211" t="s">
        <v>58</v>
      </c>
      <c r="M6" s="185" t="s">
        <v>3</v>
      </c>
      <c r="N6" s="204"/>
      <c r="O6" s="204"/>
      <c r="P6" s="204"/>
      <c r="Q6" s="204"/>
      <c r="R6" s="204"/>
      <c r="S6" s="204"/>
      <c r="T6" s="204"/>
      <c r="U6" s="204"/>
      <c r="V6" s="204"/>
      <c r="W6" s="204"/>
      <c r="X6" s="204"/>
      <c r="Y6" s="204"/>
      <c r="Z6" s="204"/>
      <c r="AA6" s="204"/>
      <c r="AB6" s="204"/>
      <c r="AC6" s="208" t="s">
        <v>103</v>
      </c>
    </row>
    <row r="7" spans="2:34" ht="12" customHeight="1" x14ac:dyDescent="0.2">
      <c r="B7" s="193"/>
      <c r="C7" s="194"/>
      <c r="D7" s="194"/>
      <c r="E7" s="195"/>
      <c r="F7" s="196"/>
      <c r="G7" s="196"/>
      <c r="H7" s="196"/>
      <c r="I7" s="212"/>
      <c r="J7" s="196"/>
      <c r="K7" s="213"/>
      <c r="L7" s="213"/>
      <c r="M7" s="196"/>
      <c r="N7" s="185" t="s">
        <v>3</v>
      </c>
      <c r="O7" s="211" t="s">
        <v>4</v>
      </c>
      <c r="P7" s="211" t="s">
        <v>58</v>
      </c>
      <c r="Q7" s="211" t="s">
        <v>4</v>
      </c>
      <c r="R7" s="211" t="s">
        <v>58</v>
      </c>
      <c r="S7" s="211" t="s">
        <v>4</v>
      </c>
      <c r="T7" s="211" t="s">
        <v>58</v>
      </c>
      <c r="U7" s="211" t="s">
        <v>4</v>
      </c>
      <c r="V7" s="211" t="s">
        <v>58</v>
      </c>
      <c r="W7" s="211" t="s">
        <v>4</v>
      </c>
      <c r="X7" s="211" t="s">
        <v>58</v>
      </c>
      <c r="Y7" s="211" t="s">
        <v>4</v>
      </c>
      <c r="Z7" s="211" t="s">
        <v>58</v>
      </c>
      <c r="AA7" s="211" t="s">
        <v>4</v>
      </c>
      <c r="AB7" s="211" t="s">
        <v>58</v>
      </c>
      <c r="AC7" s="208" t="s">
        <v>3</v>
      </c>
    </row>
    <row r="8" spans="2:34" ht="12" customHeight="1" x14ac:dyDescent="0.2">
      <c r="B8" s="214"/>
      <c r="C8" s="215"/>
      <c r="D8" s="215"/>
      <c r="E8" s="216"/>
      <c r="F8" s="204"/>
      <c r="G8" s="204"/>
      <c r="H8" s="204"/>
      <c r="I8" s="217"/>
      <c r="J8" s="204"/>
      <c r="K8" s="218"/>
      <c r="L8" s="218"/>
      <c r="M8" s="204"/>
      <c r="N8" s="204"/>
      <c r="O8" s="218"/>
      <c r="P8" s="218"/>
      <c r="Q8" s="218"/>
      <c r="R8" s="218"/>
      <c r="S8" s="218"/>
      <c r="T8" s="218"/>
      <c r="U8" s="218"/>
      <c r="V8" s="218"/>
      <c r="W8" s="218"/>
      <c r="X8" s="218"/>
      <c r="Y8" s="218"/>
      <c r="Z8" s="218"/>
      <c r="AA8" s="218"/>
      <c r="AB8" s="218"/>
      <c r="AC8" s="219"/>
    </row>
    <row r="9" spans="2:34" ht="12" customHeight="1" x14ac:dyDescent="0.2">
      <c r="B9" s="4"/>
      <c r="C9" s="5"/>
      <c r="D9" s="5"/>
      <c r="E9" s="6"/>
      <c r="F9" s="8"/>
      <c r="G9" s="8"/>
      <c r="H9" s="158"/>
      <c r="I9" s="158"/>
      <c r="J9" s="158"/>
      <c r="K9" s="158" t="s">
        <v>5</v>
      </c>
      <c r="L9" s="158" t="s">
        <v>5</v>
      </c>
      <c r="M9" s="158" t="s">
        <v>5</v>
      </c>
      <c r="N9" s="158" t="s">
        <v>5</v>
      </c>
      <c r="O9" s="158" t="s">
        <v>5</v>
      </c>
      <c r="P9" s="158" t="s">
        <v>5</v>
      </c>
      <c r="Q9" s="158" t="s">
        <v>5</v>
      </c>
      <c r="R9" s="158" t="s">
        <v>5</v>
      </c>
      <c r="S9" s="158" t="s">
        <v>5</v>
      </c>
      <c r="T9" s="158" t="s">
        <v>5</v>
      </c>
      <c r="U9" s="158" t="s">
        <v>5</v>
      </c>
      <c r="V9" s="158" t="s">
        <v>5</v>
      </c>
      <c r="W9" s="158" t="s">
        <v>5</v>
      </c>
      <c r="X9" s="158" t="s">
        <v>5</v>
      </c>
      <c r="Y9" s="158" t="s">
        <v>5</v>
      </c>
      <c r="Z9" s="158" t="s">
        <v>5</v>
      </c>
      <c r="AA9" s="158" t="s">
        <v>5</v>
      </c>
      <c r="AB9" s="158" t="s">
        <v>5</v>
      </c>
      <c r="AC9" s="158" t="s">
        <v>5</v>
      </c>
    </row>
    <row r="10" spans="2:34" ht="12" customHeight="1" x14ac:dyDescent="0.2">
      <c r="B10" s="41" t="s">
        <v>41</v>
      </c>
      <c r="C10" s="42"/>
      <c r="D10" s="42"/>
      <c r="E10" s="43"/>
      <c r="F10" s="220">
        <v>304</v>
      </c>
      <c r="G10" s="220">
        <v>2</v>
      </c>
      <c r="H10" s="220">
        <v>3601</v>
      </c>
      <c r="I10" s="220">
        <v>36</v>
      </c>
      <c r="J10" s="220">
        <v>721</v>
      </c>
      <c r="K10" s="220">
        <v>2466</v>
      </c>
      <c r="L10" s="220">
        <v>4272</v>
      </c>
      <c r="M10" s="220">
        <v>2727</v>
      </c>
      <c r="N10" s="220">
        <v>94185</v>
      </c>
      <c r="O10" s="220">
        <v>48233</v>
      </c>
      <c r="P10" s="220">
        <v>45952</v>
      </c>
      <c r="Q10" s="220">
        <v>7731</v>
      </c>
      <c r="R10" s="220">
        <v>7285</v>
      </c>
      <c r="S10" s="220">
        <v>7781</v>
      </c>
      <c r="T10" s="220">
        <v>7340</v>
      </c>
      <c r="U10" s="220">
        <v>7766</v>
      </c>
      <c r="V10" s="220">
        <v>7617</v>
      </c>
      <c r="W10" s="220">
        <v>8002</v>
      </c>
      <c r="X10" s="220">
        <v>7781</v>
      </c>
      <c r="Y10" s="220">
        <v>8327</v>
      </c>
      <c r="Z10" s="220">
        <v>7895</v>
      </c>
      <c r="AA10" s="220">
        <v>8626</v>
      </c>
      <c r="AB10" s="220">
        <v>8034</v>
      </c>
      <c r="AC10" s="220">
        <v>2415</v>
      </c>
      <c r="AD10" s="221"/>
      <c r="AE10" s="221"/>
      <c r="AF10" s="221"/>
      <c r="AG10" s="221"/>
      <c r="AH10" s="221"/>
    </row>
    <row r="11" spans="2:34" s="172" customFormat="1" ht="12" customHeight="1" x14ac:dyDescent="0.2">
      <c r="B11" s="222" t="s">
        <v>44</v>
      </c>
      <c r="C11" s="222"/>
      <c r="D11" s="222"/>
      <c r="E11" s="222"/>
      <c r="F11" s="223">
        <v>301</v>
      </c>
      <c r="G11" s="223">
        <v>2</v>
      </c>
      <c r="H11" s="223">
        <f>SUM(H12:H14)</f>
        <v>3511</v>
      </c>
      <c r="I11" s="223">
        <f t="shared" ref="I11:AC11" si="0">I15+I28</f>
        <v>34</v>
      </c>
      <c r="J11" s="223">
        <f t="shared" si="0"/>
        <v>767</v>
      </c>
      <c r="K11" s="223">
        <f t="shared" si="0"/>
        <v>2470</v>
      </c>
      <c r="L11" s="223">
        <f t="shared" si="0"/>
        <v>4275</v>
      </c>
      <c r="M11" s="223">
        <f t="shared" si="0"/>
        <v>2689</v>
      </c>
      <c r="N11" s="223">
        <f t="shared" si="0"/>
        <v>91975</v>
      </c>
      <c r="O11" s="223">
        <f t="shared" si="0"/>
        <v>46795</v>
      </c>
      <c r="P11" s="223">
        <f t="shared" si="0"/>
        <v>45180</v>
      </c>
      <c r="Q11" s="223">
        <f t="shared" si="0"/>
        <v>7209</v>
      </c>
      <c r="R11" s="223">
        <f t="shared" si="0"/>
        <v>7252</v>
      </c>
      <c r="S11" s="223">
        <f t="shared" si="0"/>
        <v>7736</v>
      </c>
      <c r="T11" s="223">
        <f t="shared" si="0"/>
        <v>7263</v>
      </c>
      <c r="U11" s="223">
        <f t="shared" si="0"/>
        <v>7778</v>
      </c>
      <c r="V11" s="223">
        <f t="shared" si="0"/>
        <v>7351</v>
      </c>
      <c r="W11" s="223">
        <f t="shared" si="0"/>
        <v>7755</v>
      </c>
      <c r="X11" s="223">
        <f t="shared" si="0"/>
        <v>7633</v>
      </c>
      <c r="Y11" s="223">
        <f t="shared" si="0"/>
        <v>7993</v>
      </c>
      <c r="Z11" s="223">
        <f t="shared" si="0"/>
        <v>7769</v>
      </c>
      <c r="AA11" s="223">
        <f t="shared" si="0"/>
        <v>8324</v>
      </c>
      <c r="AB11" s="223">
        <f t="shared" si="0"/>
        <v>7912</v>
      </c>
      <c r="AC11" s="223">
        <f t="shared" si="0"/>
        <v>2394</v>
      </c>
      <c r="AD11" s="224"/>
      <c r="AE11" s="224"/>
      <c r="AF11" s="224"/>
      <c r="AG11" s="224"/>
      <c r="AH11" s="224"/>
    </row>
    <row r="12" spans="2:34" ht="12" customHeight="1" x14ac:dyDescent="0.2">
      <c r="B12" s="4"/>
      <c r="C12" s="5"/>
      <c r="D12" s="42" t="s">
        <v>61</v>
      </c>
      <c r="E12" s="43"/>
      <c r="F12" s="225">
        <v>1</v>
      </c>
      <c r="G12" s="7" t="s">
        <v>60</v>
      </c>
      <c r="H12" s="220">
        <v>18</v>
      </c>
      <c r="I12" s="7" t="s">
        <v>60</v>
      </c>
      <c r="J12" s="7" t="s">
        <v>60</v>
      </c>
      <c r="K12" s="225">
        <v>18</v>
      </c>
      <c r="L12" s="225">
        <v>9</v>
      </c>
      <c r="M12" s="225">
        <v>4</v>
      </c>
      <c r="N12" s="220">
        <v>599</v>
      </c>
      <c r="O12" s="225">
        <v>300</v>
      </c>
      <c r="P12" s="225">
        <v>299</v>
      </c>
      <c r="Q12" s="225">
        <v>51</v>
      </c>
      <c r="R12" s="225">
        <v>51</v>
      </c>
      <c r="S12" s="225">
        <v>50</v>
      </c>
      <c r="T12" s="225">
        <v>50</v>
      </c>
      <c r="U12" s="225">
        <v>49</v>
      </c>
      <c r="V12" s="225">
        <v>50</v>
      </c>
      <c r="W12" s="225">
        <v>51</v>
      </c>
      <c r="X12" s="225">
        <v>50</v>
      </c>
      <c r="Y12" s="225">
        <v>48</v>
      </c>
      <c r="Z12" s="225">
        <v>48</v>
      </c>
      <c r="AA12" s="225">
        <v>51</v>
      </c>
      <c r="AB12" s="225">
        <v>50</v>
      </c>
      <c r="AC12" s="7">
        <v>3</v>
      </c>
    </row>
    <row r="13" spans="2:34" ht="12" customHeight="1" x14ac:dyDescent="0.2">
      <c r="B13" s="4"/>
      <c r="C13" s="5"/>
      <c r="D13" s="42" t="s">
        <v>6</v>
      </c>
      <c r="E13" s="43"/>
      <c r="F13" s="225">
        <v>297</v>
      </c>
      <c r="G13" s="7">
        <v>2</v>
      </c>
      <c r="H13" s="220">
        <v>3453</v>
      </c>
      <c r="I13" s="226">
        <v>34</v>
      </c>
      <c r="J13" s="225">
        <v>767</v>
      </c>
      <c r="K13" s="225">
        <v>2413</v>
      </c>
      <c r="L13" s="225">
        <v>4205</v>
      </c>
      <c r="M13" s="225">
        <v>2662</v>
      </c>
      <c r="N13" s="220">
        <v>90253</v>
      </c>
      <c r="O13" s="225">
        <v>45990</v>
      </c>
      <c r="P13" s="225">
        <v>44263</v>
      </c>
      <c r="Q13" s="225">
        <v>7065</v>
      </c>
      <c r="R13" s="225">
        <v>7094</v>
      </c>
      <c r="S13" s="225">
        <v>7603</v>
      </c>
      <c r="T13" s="225">
        <v>7097</v>
      </c>
      <c r="U13" s="225">
        <v>7646</v>
      </c>
      <c r="V13" s="225">
        <v>7200</v>
      </c>
      <c r="W13" s="225">
        <v>7614</v>
      </c>
      <c r="X13" s="225">
        <v>7478</v>
      </c>
      <c r="Y13" s="225">
        <v>7872</v>
      </c>
      <c r="Z13" s="225">
        <v>7622</v>
      </c>
      <c r="AA13" s="225">
        <v>8190</v>
      </c>
      <c r="AB13" s="225">
        <v>7772</v>
      </c>
      <c r="AC13" s="220">
        <v>2365</v>
      </c>
      <c r="AD13" s="221"/>
      <c r="AE13" s="221"/>
      <c r="AF13" s="221"/>
      <c r="AG13" s="221"/>
      <c r="AH13" s="221"/>
    </row>
    <row r="14" spans="2:34" ht="12" customHeight="1" x14ac:dyDescent="0.2">
      <c r="B14" s="4"/>
      <c r="C14" s="5"/>
      <c r="D14" s="42" t="s">
        <v>7</v>
      </c>
      <c r="E14" s="43"/>
      <c r="F14" s="7">
        <v>3</v>
      </c>
      <c r="G14" s="7" t="s">
        <v>60</v>
      </c>
      <c r="H14" s="7">
        <v>40</v>
      </c>
      <c r="I14" s="7" t="s">
        <v>60</v>
      </c>
      <c r="J14" s="7" t="s">
        <v>60</v>
      </c>
      <c r="K14" s="7">
        <v>39</v>
      </c>
      <c r="L14" s="7">
        <v>61</v>
      </c>
      <c r="M14" s="7">
        <v>23</v>
      </c>
      <c r="N14" s="220">
        <v>1123</v>
      </c>
      <c r="O14" s="7">
        <v>505</v>
      </c>
      <c r="P14" s="7">
        <v>618</v>
      </c>
      <c r="Q14" s="7">
        <v>93</v>
      </c>
      <c r="R14" s="7">
        <v>107</v>
      </c>
      <c r="S14" s="7">
        <v>83</v>
      </c>
      <c r="T14" s="7">
        <v>116</v>
      </c>
      <c r="U14" s="7">
        <v>83</v>
      </c>
      <c r="V14" s="7">
        <v>101</v>
      </c>
      <c r="W14" s="7">
        <v>90</v>
      </c>
      <c r="X14" s="7">
        <v>105</v>
      </c>
      <c r="Y14" s="7">
        <v>73</v>
      </c>
      <c r="Z14" s="7">
        <v>99</v>
      </c>
      <c r="AA14" s="7">
        <v>83</v>
      </c>
      <c r="AB14" s="7">
        <v>90</v>
      </c>
      <c r="AC14" s="220">
        <v>26</v>
      </c>
    </row>
    <row r="15" spans="2:34" s="172" customFormat="1" ht="12" customHeight="1" x14ac:dyDescent="0.2">
      <c r="B15" s="227"/>
      <c r="C15" s="52" t="s">
        <v>8</v>
      </c>
      <c r="D15" s="52"/>
      <c r="E15" s="53"/>
      <c r="F15" s="228">
        <f>SUM(F16:F27)</f>
        <v>245</v>
      </c>
      <c r="G15" s="17">
        <v>2</v>
      </c>
      <c r="H15" s="228">
        <f>SUM(H16:H27)</f>
        <v>3010</v>
      </c>
      <c r="I15" s="223">
        <f t="shared" ref="I15:AC15" si="1">SUM(I16:I27)</f>
        <v>19</v>
      </c>
      <c r="J15" s="228">
        <f t="shared" si="1"/>
        <v>640</v>
      </c>
      <c r="K15" s="228">
        <f>SUM(K16:K27)</f>
        <v>2028</v>
      </c>
      <c r="L15" s="228">
        <f>SUM(L16:L27)</f>
        <v>3612</v>
      </c>
      <c r="M15" s="228">
        <f>SUM(M16:M27)</f>
        <v>2224</v>
      </c>
      <c r="N15" s="228">
        <f>SUM(N16:N27)</f>
        <v>79401</v>
      </c>
      <c r="O15" s="228">
        <f t="shared" si="1"/>
        <v>40377</v>
      </c>
      <c r="P15" s="228">
        <f t="shared" si="1"/>
        <v>39024</v>
      </c>
      <c r="Q15" s="228">
        <f t="shared" si="1"/>
        <v>6231</v>
      </c>
      <c r="R15" s="228">
        <f t="shared" si="1"/>
        <v>6241</v>
      </c>
      <c r="S15" s="228">
        <f t="shared" si="1"/>
        <v>6644</v>
      </c>
      <c r="T15" s="228">
        <f t="shared" si="1"/>
        <v>6274</v>
      </c>
      <c r="U15" s="228">
        <f t="shared" si="1"/>
        <v>6705</v>
      </c>
      <c r="V15" s="228">
        <f t="shared" si="1"/>
        <v>6397</v>
      </c>
      <c r="W15" s="228">
        <f t="shared" si="1"/>
        <v>6701</v>
      </c>
      <c r="X15" s="228">
        <f t="shared" si="1"/>
        <v>6612</v>
      </c>
      <c r="Y15" s="228">
        <f t="shared" si="1"/>
        <v>6903</v>
      </c>
      <c r="Z15" s="228">
        <f t="shared" si="1"/>
        <v>6703</v>
      </c>
      <c r="AA15" s="228">
        <f t="shared" si="1"/>
        <v>7193</v>
      </c>
      <c r="AB15" s="228">
        <f t="shared" si="1"/>
        <v>6797</v>
      </c>
      <c r="AC15" s="228">
        <f t="shared" si="1"/>
        <v>1834</v>
      </c>
      <c r="AD15" s="224"/>
      <c r="AE15" s="224"/>
      <c r="AF15" s="224"/>
      <c r="AG15" s="224"/>
      <c r="AH15" s="224"/>
    </row>
    <row r="16" spans="2:34" ht="12" customHeight="1" x14ac:dyDescent="0.2">
      <c r="B16" s="4"/>
      <c r="C16" s="5"/>
      <c r="D16" s="42" t="s">
        <v>9</v>
      </c>
      <c r="E16" s="43"/>
      <c r="F16" s="7">
        <v>48</v>
      </c>
      <c r="G16" s="229">
        <v>2</v>
      </c>
      <c r="H16" s="7">
        <v>608</v>
      </c>
      <c r="I16" s="229">
        <v>3</v>
      </c>
      <c r="J16" s="226">
        <v>127</v>
      </c>
      <c r="K16" s="7">
        <v>399</v>
      </c>
      <c r="L16" s="7">
        <v>696</v>
      </c>
      <c r="M16" s="7">
        <v>199</v>
      </c>
      <c r="N16" s="220">
        <v>16275</v>
      </c>
      <c r="O16" s="7">
        <v>8305</v>
      </c>
      <c r="P16" s="7">
        <v>7970</v>
      </c>
      <c r="Q16" s="7">
        <v>1283</v>
      </c>
      <c r="R16" s="7">
        <v>1309</v>
      </c>
      <c r="S16" s="7">
        <v>1411</v>
      </c>
      <c r="T16" s="7">
        <v>1295</v>
      </c>
      <c r="U16" s="7">
        <v>1426</v>
      </c>
      <c r="V16" s="7">
        <v>1313</v>
      </c>
      <c r="W16" s="7">
        <v>1394</v>
      </c>
      <c r="X16" s="7">
        <v>1345</v>
      </c>
      <c r="Y16" s="7">
        <v>1389</v>
      </c>
      <c r="Z16" s="7">
        <v>1333</v>
      </c>
      <c r="AA16" s="7">
        <v>1402</v>
      </c>
      <c r="AB16" s="7">
        <v>1375</v>
      </c>
      <c r="AC16" s="7">
        <v>149</v>
      </c>
      <c r="AD16" s="221"/>
      <c r="AE16" s="221"/>
      <c r="AF16" s="221"/>
      <c r="AG16" s="221"/>
      <c r="AH16" s="221"/>
    </row>
    <row r="17" spans="2:34" ht="12" customHeight="1" x14ac:dyDescent="0.2">
      <c r="B17" s="4"/>
      <c r="C17" s="5"/>
      <c r="D17" s="42" t="s">
        <v>10</v>
      </c>
      <c r="E17" s="43"/>
      <c r="F17" s="226">
        <v>58</v>
      </c>
      <c r="G17" s="7" t="s">
        <v>60</v>
      </c>
      <c r="H17" s="220">
        <v>713</v>
      </c>
      <c r="I17" s="229">
        <v>6</v>
      </c>
      <c r="J17" s="226">
        <v>146</v>
      </c>
      <c r="K17" s="220">
        <v>436</v>
      </c>
      <c r="L17" s="220">
        <v>863</v>
      </c>
      <c r="M17" s="220">
        <v>778</v>
      </c>
      <c r="N17" s="220">
        <v>18456</v>
      </c>
      <c r="O17" s="230">
        <v>9469</v>
      </c>
      <c r="P17" s="230">
        <v>8987</v>
      </c>
      <c r="Q17" s="231">
        <v>1474</v>
      </c>
      <c r="R17" s="231">
        <v>1459</v>
      </c>
      <c r="S17" s="231">
        <v>1579</v>
      </c>
      <c r="T17" s="231">
        <v>1491</v>
      </c>
      <c r="U17" s="231">
        <v>1545</v>
      </c>
      <c r="V17" s="231">
        <v>1496</v>
      </c>
      <c r="W17" s="231">
        <v>1593</v>
      </c>
      <c r="X17" s="231">
        <v>1541</v>
      </c>
      <c r="Y17" s="231">
        <v>1582</v>
      </c>
      <c r="Z17" s="231">
        <v>1501</v>
      </c>
      <c r="AA17" s="231">
        <v>1696</v>
      </c>
      <c r="AB17" s="231">
        <v>1499</v>
      </c>
      <c r="AC17" s="231">
        <v>148</v>
      </c>
      <c r="AD17" s="221"/>
      <c r="AE17" s="221"/>
      <c r="AF17" s="221"/>
      <c r="AG17" s="221"/>
      <c r="AH17" s="221"/>
    </row>
    <row r="18" spans="2:34" ht="12" customHeight="1" x14ac:dyDescent="0.2">
      <c r="B18" s="4"/>
      <c r="C18" s="5"/>
      <c r="D18" s="42" t="s">
        <v>11</v>
      </c>
      <c r="E18" s="43"/>
      <c r="F18" s="226">
        <v>16</v>
      </c>
      <c r="G18" s="7" t="s">
        <v>60</v>
      </c>
      <c r="H18" s="220">
        <v>162</v>
      </c>
      <c r="I18" s="7" t="s">
        <v>60</v>
      </c>
      <c r="J18" s="226">
        <v>33</v>
      </c>
      <c r="K18" s="220">
        <v>123</v>
      </c>
      <c r="L18" s="220">
        <v>196</v>
      </c>
      <c r="M18" s="220">
        <v>62</v>
      </c>
      <c r="N18" s="220">
        <v>3940</v>
      </c>
      <c r="O18" s="230">
        <v>2013</v>
      </c>
      <c r="P18" s="230">
        <v>1927</v>
      </c>
      <c r="Q18" s="231">
        <v>292</v>
      </c>
      <c r="R18" s="231">
        <v>318</v>
      </c>
      <c r="S18" s="231">
        <v>321</v>
      </c>
      <c r="T18" s="231">
        <v>290</v>
      </c>
      <c r="U18" s="231">
        <v>343</v>
      </c>
      <c r="V18" s="231">
        <v>319</v>
      </c>
      <c r="W18" s="231">
        <v>315</v>
      </c>
      <c r="X18" s="231">
        <v>303</v>
      </c>
      <c r="Y18" s="231">
        <v>372</v>
      </c>
      <c r="Z18" s="231">
        <v>370</v>
      </c>
      <c r="AA18" s="231">
        <v>370</v>
      </c>
      <c r="AB18" s="231">
        <v>327</v>
      </c>
      <c r="AC18" s="231">
        <v>52</v>
      </c>
    </row>
    <row r="19" spans="2:34" ht="12" customHeight="1" x14ac:dyDescent="0.2">
      <c r="B19" s="4"/>
      <c r="C19" s="5"/>
      <c r="D19" s="42" t="s">
        <v>12</v>
      </c>
      <c r="E19" s="43"/>
      <c r="F19" s="226">
        <v>23</v>
      </c>
      <c r="G19" s="7" t="s">
        <v>60</v>
      </c>
      <c r="H19" s="220">
        <v>374</v>
      </c>
      <c r="I19" s="7" t="s">
        <v>60</v>
      </c>
      <c r="J19" s="226">
        <v>92</v>
      </c>
      <c r="K19" s="220">
        <v>253</v>
      </c>
      <c r="L19" s="220">
        <v>439</v>
      </c>
      <c r="M19" s="220">
        <v>99</v>
      </c>
      <c r="N19" s="220">
        <v>10914</v>
      </c>
      <c r="O19" s="230">
        <v>5527</v>
      </c>
      <c r="P19" s="230">
        <v>5387</v>
      </c>
      <c r="Q19" s="231">
        <v>859</v>
      </c>
      <c r="R19" s="231">
        <v>904</v>
      </c>
      <c r="S19" s="231">
        <v>933</v>
      </c>
      <c r="T19" s="231">
        <v>867</v>
      </c>
      <c r="U19" s="231">
        <v>886</v>
      </c>
      <c r="V19" s="231">
        <v>872</v>
      </c>
      <c r="W19" s="231">
        <v>910</v>
      </c>
      <c r="X19" s="231">
        <v>909</v>
      </c>
      <c r="Y19" s="231">
        <v>912</v>
      </c>
      <c r="Z19" s="231">
        <v>939</v>
      </c>
      <c r="AA19" s="231">
        <v>1027</v>
      </c>
      <c r="AB19" s="231">
        <v>896</v>
      </c>
      <c r="AC19" s="231">
        <v>728</v>
      </c>
      <c r="AD19" s="221"/>
      <c r="AF19" s="221"/>
      <c r="AG19" s="221"/>
    </row>
    <row r="20" spans="2:34" ht="12" customHeight="1" x14ac:dyDescent="0.2">
      <c r="B20" s="4"/>
      <c r="C20" s="5"/>
      <c r="D20" s="42" t="s">
        <v>13</v>
      </c>
      <c r="E20" s="43"/>
      <c r="F20" s="226">
        <v>25</v>
      </c>
      <c r="G20" s="7" t="s">
        <v>60</v>
      </c>
      <c r="H20" s="220">
        <v>413</v>
      </c>
      <c r="I20" s="7" t="s">
        <v>60</v>
      </c>
      <c r="J20" s="226">
        <v>70</v>
      </c>
      <c r="K20" s="220">
        <v>274</v>
      </c>
      <c r="L20" s="220">
        <v>479</v>
      </c>
      <c r="M20" s="220">
        <v>388</v>
      </c>
      <c r="N20" s="220">
        <v>11822</v>
      </c>
      <c r="O20" s="230">
        <v>6004</v>
      </c>
      <c r="P20" s="230">
        <v>5818</v>
      </c>
      <c r="Q20" s="231">
        <v>941</v>
      </c>
      <c r="R20" s="231">
        <v>922</v>
      </c>
      <c r="S20" s="231">
        <v>956</v>
      </c>
      <c r="T20" s="231">
        <v>948</v>
      </c>
      <c r="U20" s="231">
        <v>988</v>
      </c>
      <c r="V20" s="231">
        <v>945</v>
      </c>
      <c r="W20" s="231">
        <v>1016</v>
      </c>
      <c r="X20" s="231">
        <v>973</v>
      </c>
      <c r="Y20" s="231">
        <v>1001</v>
      </c>
      <c r="Z20" s="231">
        <v>1018</v>
      </c>
      <c r="AA20" s="231">
        <v>1102</v>
      </c>
      <c r="AB20" s="231">
        <v>1012</v>
      </c>
      <c r="AC20" s="231">
        <v>559</v>
      </c>
      <c r="AD20" s="221"/>
      <c r="AE20" s="221"/>
      <c r="AF20" s="221"/>
      <c r="AG20" s="221"/>
      <c r="AH20" s="221"/>
    </row>
    <row r="21" spans="2:34" ht="12" customHeight="1" x14ac:dyDescent="0.2">
      <c r="B21" s="4"/>
      <c r="C21" s="5"/>
      <c r="D21" s="42" t="s">
        <v>14</v>
      </c>
      <c r="E21" s="43"/>
      <c r="F21" s="226">
        <v>11</v>
      </c>
      <c r="G21" s="7" t="s">
        <v>60</v>
      </c>
      <c r="H21" s="220">
        <v>87</v>
      </c>
      <c r="I21" s="229">
        <v>1</v>
      </c>
      <c r="J21" s="226">
        <v>25</v>
      </c>
      <c r="K21" s="220">
        <v>60</v>
      </c>
      <c r="L21" s="220">
        <v>129</v>
      </c>
      <c r="M21" s="220">
        <v>58</v>
      </c>
      <c r="N21" s="220">
        <v>1918</v>
      </c>
      <c r="O21" s="230">
        <v>997</v>
      </c>
      <c r="P21" s="230">
        <v>921</v>
      </c>
      <c r="Q21" s="231">
        <v>166</v>
      </c>
      <c r="R21" s="231">
        <v>131</v>
      </c>
      <c r="S21" s="231">
        <v>164</v>
      </c>
      <c r="T21" s="231">
        <v>154</v>
      </c>
      <c r="U21" s="231">
        <v>164</v>
      </c>
      <c r="V21" s="231">
        <v>150</v>
      </c>
      <c r="W21" s="231">
        <v>153</v>
      </c>
      <c r="X21" s="231">
        <v>176</v>
      </c>
      <c r="Y21" s="231">
        <v>191</v>
      </c>
      <c r="Z21" s="231">
        <v>143</v>
      </c>
      <c r="AA21" s="231">
        <v>159</v>
      </c>
      <c r="AB21" s="231">
        <v>167</v>
      </c>
      <c r="AC21" s="231">
        <v>4</v>
      </c>
    </row>
    <row r="22" spans="2:34" ht="12" customHeight="1" x14ac:dyDescent="0.2">
      <c r="B22" s="4"/>
      <c r="C22" s="5"/>
      <c r="D22" s="42" t="s">
        <v>15</v>
      </c>
      <c r="E22" s="43"/>
      <c r="F22" s="226">
        <v>11</v>
      </c>
      <c r="G22" s="7" t="s">
        <v>60</v>
      </c>
      <c r="H22" s="220">
        <v>133</v>
      </c>
      <c r="I22" s="7">
        <v>1</v>
      </c>
      <c r="J22" s="226">
        <v>34</v>
      </c>
      <c r="K22" s="220">
        <v>103</v>
      </c>
      <c r="L22" s="220">
        <v>161</v>
      </c>
      <c r="M22" s="220">
        <v>109</v>
      </c>
      <c r="N22" s="220">
        <v>3486</v>
      </c>
      <c r="O22" s="230">
        <v>1745</v>
      </c>
      <c r="P22" s="230">
        <v>1741</v>
      </c>
      <c r="Q22" s="231">
        <v>280</v>
      </c>
      <c r="R22" s="231">
        <v>244</v>
      </c>
      <c r="S22" s="231">
        <v>261</v>
      </c>
      <c r="T22" s="231">
        <v>269</v>
      </c>
      <c r="U22" s="231">
        <v>274</v>
      </c>
      <c r="V22" s="231">
        <v>278</v>
      </c>
      <c r="W22" s="231">
        <v>305</v>
      </c>
      <c r="X22" s="231">
        <v>312</v>
      </c>
      <c r="Y22" s="231">
        <v>324</v>
      </c>
      <c r="Z22" s="231">
        <v>272</v>
      </c>
      <c r="AA22" s="231">
        <v>301</v>
      </c>
      <c r="AB22" s="231">
        <v>366</v>
      </c>
      <c r="AC22" s="231">
        <v>130</v>
      </c>
    </row>
    <row r="23" spans="2:34" ht="12" customHeight="1" x14ac:dyDescent="0.2">
      <c r="B23" s="4"/>
      <c r="C23" s="5"/>
      <c r="D23" s="42" t="s">
        <v>16</v>
      </c>
      <c r="E23" s="43"/>
      <c r="F23" s="226">
        <v>14</v>
      </c>
      <c r="G23" s="7" t="s">
        <v>60</v>
      </c>
      <c r="H23" s="220">
        <v>129</v>
      </c>
      <c r="I23" s="229">
        <v>2</v>
      </c>
      <c r="J23" s="226">
        <v>27</v>
      </c>
      <c r="K23" s="220">
        <v>97</v>
      </c>
      <c r="L23" s="220">
        <v>155</v>
      </c>
      <c r="M23" s="220">
        <v>129</v>
      </c>
      <c r="N23" s="220">
        <v>3126</v>
      </c>
      <c r="O23" s="230">
        <v>1554</v>
      </c>
      <c r="P23" s="230">
        <v>1572</v>
      </c>
      <c r="Q23" s="231">
        <v>229</v>
      </c>
      <c r="R23" s="231">
        <v>228</v>
      </c>
      <c r="S23" s="231">
        <v>261</v>
      </c>
      <c r="T23" s="231">
        <v>239</v>
      </c>
      <c r="U23" s="231">
        <v>240</v>
      </c>
      <c r="V23" s="231">
        <v>260</v>
      </c>
      <c r="W23" s="231">
        <v>245</v>
      </c>
      <c r="X23" s="231">
        <v>268</v>
      </c>
      <c r="Y23" s="231">
        <v>290</v>
      </c>
      <c r="Z23" s="231">
        <v>295</v>
      </c>
      <c r="AA23" s="231">
        <v>289</v>
      </c>
      <c r="AB23" s="231">
        <v>282</v>
      </c>
      <c r="AC23" s="231">
        <v>10</v>
      </c>
    </row>
    <row r="24" spans="2:34" ht="12" customHeight="1" x14ac:dyDescent="0.2">
      <c r="B24" s="4"/>
      <c r="C24" s="5"/>
      <c r="D24" s="42" t="s">
        <v>17</v>
      </c>
      <c r="E24" s="43"/>
      <c r="F24" s="226">
        <v>11</v>
      </c>
      <c r="G24" s="7" t="s">
        <v>60</v>
      </c>
      <c r="H24" s="220">
        <v>111</v>
      </c>
      <c r="I24" s="226">
        <v>3</v>
      </c>
      <c r="J24" s="226">
        <v>21</v>
      </c>
      <c r="K24" s="220">
        <v>72</v>
      </c>
      <c r="L24" s="220">
        <v>134</v>
      </c>
      <c r="M24" s="220">
        <v>77</v>
      </c>
      <c r="N24" s="220">
        <v>2728</v>
      </c>
      <c r="O24" s="230">
        <v>1345</v>
      </c>
      <c r="P24" s="230">
        <v>1383</v>
      </c>
      <c r="Q24" s="231">
        <v>196</v>
      </c>
      <c r="R24" s="231">
        <v>194</v>
      </c>
      <c r="S24" s="231">
        <v>214</v>
      </c>
      <c r="T24" s="231">
        <v>217</v>
      </c>
      <c r="U24" s="231">
        <v>239</v>
      </c>
      <c r="V24" s="231">
        <v>217</v>
      </c>
      <c r="W24" s="231">
        <v>208</v>
      </c>
      <c r="X24" s="231">
        <v>231</v>
      </c>
      <c r="Y24" s="231">
        <v>242</v>
      </c>
      <c r="Z24" s="231">
        <v>254</v>
      </c>
      <c r="AA24" s="231">
        <v>246</v>
      </c>
      <c r="AB24" s="231">
        <v>270</v>
      </c>
      <c r="AC24" s="231">
        <v>7</v>
      </c>
    </row>
    <row r="25" spans="2:34" ht="12" customHeight="1" x14ac:dyDescent="0.2">
      <c r="B25" s="4"/>
      <c r="C25" s="5"/>
      <c r="D25" s="42" t="s">
        <v>18</v>
      </c>
      <c r="E25" s="43"/>
      <c r="F25" s="226">
        <v>11</v>
      </c>
      <c r="G25" s="7" t="s">
        <v>60</v>
      </c>
      <c r="H25" s="220">
        <v>94</v>
      </c>
      <c r="I25" s="229">
        <v>3</v>
      </c>
      <c r="J25" s="226">
        <v>19</v>
      </c>
      <c r="K25" s="220">
        <v>82</v>
      </c>
      <c r="L25" s="220">
        <v>121</v>
      </c>
      <c r="M25" s="220">
        <v>110</v>
      </c>
      <c r="N25" s="220">
        <v>2106</v>
      </c>
      <c r="O25" s="230">
        <v>1065</v>
      </c>
      <c r="P25" s="230">
        <v>1041</v>
      </c>
      <c r="Q25" s="231">
        <v>158</v>
      </c>
      <c r="R25" s="231">
        <v>160</v>
      </c>
      <c r="S25" s="231">
        <v>170</v>
      </c>
      <c r="T25" s="231">
        <v>143</v>
      </c>
      <c r="U25" s="231">
        <v>190</v>
      </c>
      <c r="V25" s="231">
        <v>170</v>
      </c>
      <c r="W25" s="231">
        <v>182</v>
      </c>
      <c r="X25" s="231">
        <v>179</v>
      </c>
      <c r="Y25" s="231">
        <v>170</v>
      </c>
      <c r="Z25" s="231">
        <v>189</v>
      </c>
      <c r="AA25" s="231">
        <v>195</v>
      </c>
      <c r="AB25" s="231">
        <v>200</v>
      </c>
      <c r="AC25" s="231">
        <v>8</v>
      </c>
    </row>
    <row r="26" spans="2:34" ht="12" customHeight="1" x14ac:dyDescent="0.2">
      <c r="B26" s="4"/>
      <c r="C26" s="5"/>
      <c r="D26" s="42" t="s">
        <v>19</v>
      </c>
      <c r="E26" s="43"/>
      <c r="F26" s="7">
        <v>10</v>
      </c>
      <c r="G26" s="7" t="s">
        <v>60</v>
      </c>
      <c r="H26" s="220">
        <v>96</v>
      </c>
      <c r="I26" s="7" t="s">
        <v>60</v>
      </c>
      <c r="J26" s="226">
        <v>24</v>
      </c>
      <c r="K26" s="220">
        <v>72</v>
      </c>
      <c r="L26" s="220">
        <v>119</v>
      </c>
      <c r="M26" s="220">
        <v>149</v>
      </c>
      <c r="N26" s="220">
        <v>2231</v>
      </c>
      <c r="O26" s="230">
        <v>1121</v>
      </c>
      <c r="P26" s="230">
        <v>1110</v>
      </c>
      <c r="Q26" s="231">
        <v>170</v>
      </c>
      <c r="R26" s="231">
        <v>175</v>
      </c>
      <c r="S26" s="231">
        <v>185</v>
      </c>
      <c r="T26" s="231">
        <v>178</v>
      </c>
      <c r="U26" s="231">
        <v>182</v>
      </c>
      <c r="V26" s="231">
        <v>189</v>
      </c>
      <c r="W26" s="231">
        <v>175</v>
      </c>
      <c r="X26" s="231">
        <v>180</v>
      </c>
      <c r="Y26" s="231">
        <v>211</v>
      </c>
      <c r="Z26" s="231">
        <v>200</v>
      </c>
      <c r="AA26" s="231">
        <v>198</v>
      </c>
      <c r="AB26" s="231">
        <v>188</v>
      </c>
      <c r="AC26" s="231">
        <v>18</v>
      </c>
    </row>
    <row r="27" spans="2:34" ht="12" customHeight="1" x14ac:dyDescent="0.2">
      <c r="B27" s="4"/>
      <c r="C27" s="5"/>
      <c r="D27" s="42" t="s">
        <v>20</v>
      </c>
      <c r="E27" s="54"/>
      <c r="F27" s="7">
        <v>7</v>
      </c>
      <c r="G27" s="7" t="s">
        <v>60</v>
      </c>
      <c r="H27" s="220">
        <v>90</v>
      </c>
      <c r="I27" s="226" t="s">
        <v>60</v>
      </c>
      <c r="J27" s="226">
        <v>22</v>
      </c>
      <c r="K27" s="220">
        <v>57</v>
      </c>
      <c r="L27" s="220">
        <v>120</v>
      </c>
      <c r="M27" s="220">
        <v>66</v>
      </c>
      <c r="N27" s="220">
        <v>2399</v>
      </c>
      <c r="O27" s="230">
        <v>1232</v>
      </c>
      <c r="P27" s="230">
        <v>1167</v>
      </c>
      <c r="Q27" s="231">
        <v>183</v>
      </c>
      <c r="R27" s="231">
        <v>197</v>
      </c>
      <c r="S27" s="231">
        <v>189</v>
      </c>
      <c r="T27" s="231">
        <v>183</v>
      </c>
      <c r="U27" s="231">
        <v>228</v>
      </c>
      <c r="V27" s="231">
        <v>188</v>
      </c>
      <c r="W27" s="231">
        <v>205</v>
      </c>
      <c r="X27" s="231">
        <v>195</v>
      </c>
      <c r="Y27" s="231">
        <v>219</v>
      </c>
      <c r="Z27" s="231">
        <v>189</v>
      </c>
      <c r="AA27" s="231">
        <v>208</v>
      </c>
      <c r="AB27" s="231">
        <v>215</v>
      </c>
      <c r="AC27" s="231">
        <v>21</v>
      </c>
    </row>
    <row r="28" spans="2:34" s="172" customFormat="1" ht="12" customHeight="1" x14ac:dyDescent="0.2">
      <c r="B28" s="227"/>
      <c r="C28" s="52" t="s">
        <v>21</v>
      </c>
      <c r="D28" s="52"/>
      <c r="E28" s="53"/>
      <c r="F28" s="228">
        <f>F29+F32+F35+F39+F46+F51+F53</f>
        <v>56</v>
      </c>
      <c r="G28" s="17" t="s">
        <v>60</v>
      </c>
      <c r="H28" s="223">
        <f>H29+H32+H35+H39+H46+H51+H53</f>
        <v>501</v>
      </c>
      <c r="I28" s="223">
        <v>15</v>
      </c>
      <c r="J28" s="223">
        <f t="shared" ref="J28:AB28" si="2">J29+J32+J35+J39+J46+J51+J53</f>
        <v>127</v>
      </c>
      <c r="K28" s="223">
        <f t="shared" si="2"/>
        <v>442</v>
      </c>
      <c r="L28" s="223">
        <f t="shared" si="2"/>
        <v>663</v>
      </c>
      <c r="M28" s="223">
        <f t="shared" si="2"/>
        <v>465</v>
      </c>
      <c r="N28" s="223">
        <f t="shared" si="2"/>
        <v>12574</v>
      </c>
      <c r="O28" s="223">
        <f t="shared" si="2"/>
        <v>6418</v>
      </c>
      <c r="P28" s="223">
        <f t="shared" si="2"/>
        <v>6156</v>
      </c>
      <c r="Q28" s="223">
        <f t="shared" si="2"/>
        <v>978</v>
      </c>
      <c r="R28" s="223">
        <f t="shared" si="2"/>
        <v>1011</v>
      </c>
      <c r="S28" s="223">
        <f t="shared" si="2"/>
        <v>1092</v>
      </c>
      <c r="T28" s="223">
        <f t="shared" si="2"/>
        <v>989</v>
      </c>
      <c r="U28" s="223">
        <f t="shared" si="2"/>
        <v>1073</v>
      </c>
      <c r="V28" s="223">
        <f t="shared" si="2"/>
        <v>954</v>
      </c>
      <c r="W28" s="223">
        <f t="shared" si="2"/>
        <v>1054</v>
      </c>
      <c r="X28" s="223">
        <f t="shared" si="2"/>
        <v>1021</v>
      </c>
      <c r="Y28" s="223">
        <f t="shared" si="2"/>
        <v>1090</v>
      </c>
      <c r="Z28" s="223">
        <f t="shared" si="2"/>
        <v>1066</v>
      </c>
      <c r="AA28" s="223">
        <f t="shared" si="2"/>
        <v>1131</v>
      </c>
      <c r="AB28" s="223">
        <f t="shared" si="2"/>
        <v>1115</v>
      </c>
      <c r="AC28" s="223">
        <f>AC29+AC35+AC39+AC46+AC51+AC53</f>
        <v>560</v>
      </c>
    </row>
    <row r="29" spans="2:34" s="172" customFormat="1" ht="12" customHeight="1" x14ac:dyDescent="0.2">
      <c r="B29" s="227"/>
      <c r="C29" s="232"/>
      <c r="D29" s="52" t="s">
        <v>22</v>
      </c>
      <c r="E29" s="53"/>
      <c r="F29" s="228">
        <v>4</v>
      </c>
      <c r="G29" s="7" t="s">
        <v>60</v>
      </c>
      <c r="H29" s="228">
        <f>SUM(H30:H31)</f>
        <v>74</v>
      </c>
      <c r="I29" s="223" t="s">
        <v>60</v>
      </c>
      <c r="J29" s="228">
        <f t="shared" ref="J29:AC29" si="3">SUM(J30:J31)</f>
        <v>18</v>
      </c>
      <c r="K29" s="228">
        <f t="shared" si="3"/>
        <v>55</v>
      </c>
      <c r="L29" s="228">
        <f t="shared" si="3"/>
        <v>87</v>
      </c>
      <c r="M29" s="228">
        <f t="shared" si="3"/>
        <v>34</v>
      </c>
      <c r="N29" s="228">
        <f t="shared" si="3"/>
        <v>2190</v>
      </c>
      <c r="O29" s="228">
        <f t="shared" si="3"/>
        <v>1065</v>
      </c>
      <c r="P29" s="228">
        <f t="shared" si="3"/>
        <v>1125</v>
      </c>
      <c r="Q29" s="228">
        <f t="shared" si="3"/>
        <v>173</v>
      </c>
      <c r="R29" s="228">
        <f t="shared" si="3"/>
        <v>222</v>
      </c>
      <c r="S29" s="228">
        <f t="shared" si="3"/>
        <v>209</v>
      </c>
      <c r="T29" s="228">
        <f t="shared" si="3"/>
        <v>196</v>
      </c>
      <c r="U29" s="228">
        <f t="shared" si="3"/>
        <v>172</v>
      </c>
      <c r="V29" s="228">
        <f t="shared" si="3"/>
        <v>167</v>
      </c>
      <c r="W29" s="228">
        <f t="shared" si="3"/>
        <v>165</v>
      </c>
      <c r="X29" s="228">
        <f t="shared" si="3"/>
        <v>168</v>
      </c>
      <c r="Y29" s="228">
        <f t="shared" si="3"/>
        <v>169</v>
      </c>
      <c r="Z29" s="228">
        <f t="shared" si="3"/>
        <v>190</v>
      </c>
      <c r="AA29" s="228">
        <f t="shared" si="3"/>
        <v>177</v>
      </c>
      <c r="AB29" s="228">
        <f t="shared" si="3"/>
        <v>182</v>
      </c>
      <c r="AC29" s="228">
        <f t="shared" si="3"/>
        <v>4</v>
      </c>
    </row>
    <row r="30" spans="2:34" ht="12" customHeight="1" x14ac:dyDescent="0.2">
      <c r="B30" s="4"/>
      <c r="C30" s="5"/>
      <c r="D30" s="32"/>
      <c r="E30" s="33" t="s">
        <v>104</v>
      </c>
      <c r="F30" s="226">
        <v>2</v>
      </c>
      <c r="G30" s="7" t="s">
        <v>60</v>
      </c>
      <c r="H30" s="220">
        <v>26</v>
      </c>
      <c r="I30" s="7" t="s">
        <v>60</v>
      </c>
      <c r="J30" s="226">
        <v>9</v>
      </c>
      <c r="K30" s="220">
        <v>23</v>
      </c>
      <c r="L30" s="220">
        <v>33</v>
      </c>
      <c r="M30" s="220">
        <v>25</v>
      </c>
      <c r="N30" s="220">
        <v>774</v>
      </c>
      <c r="O30" s="230">
        <v>399</v>
      </c>
      <c r="P30" s="225">
        <v>375</v>
      </c>
      <c r="Q30" s="231">
        <v>61</v>
      </c>
      <c r="R30" s="231">
        <v>78</v>
      </c>
      <c r="S30" s="231">
        <v>69</v>
      </c>
      <c r="T30" s="231">
        <v>70</v>
      </c>
      <c r="U30" s="231">
        <v>71</v>
      </c>
      <c r="V30" s="231">
        <v>50</v>
      </c>
      <c r="W30" s="231">
        <v>58</v>
      </c>
      <c r="X30" s="231">
        <v>53</v>
      </c>
      <c r="Y30" s="231">
        <v>60</v>
      </c>
      <c r="Z30" s="231">
        <v>64</v>
      </c>
      <c r="AA30" s="231">
        <v>80</v>
      </c>
      <c r="AB30" s="231">
        <v>60</v>
      </c>
      <c r="AC30" s="231">
        <v>4</v>
      </c>
    </row>
    <row r="31" spans="2:34" ht="12" customHeight="1" x14ac:dyDescent="0.2">
      <c r="B31" s="4"/>
      <c r="C31" s="5"/>
      <c r="D31" s="32"/>
      <c r="E31" s="33" t="s">
        <v>105</v>
      </c>
      <c r="F31" s="226">
        <v>2</v>
      </c>
      <c r="G31" s="7" t="s">
        <v>60</v>
      </c>
      <c r="H31" s="220">
        <v>48</v>
      </c>
      <c r="I31" s="7" t="s">
        <v>60</v>
      </c>
      <c r="J31" s="226">
        <v>9</v>
      </c>
      <c r="K31" s="220">
        <v>32</v>
      </c>
      <c r="L31" s="220">
        <v>54</v>
      </c>
      <c r="M31" s="220">
        <v>9</v>
      </c>
      <c r="N31" s="220">
        <v>1416</v>
      </c>
      <c r="O31" s="230">
        <v>666</v>
      </c>
      <c r="P31" s="230">
        <v>750</v>
      </c>
      <c r="Q31" s="231">
        <v>112</v>
      </c>
      <c r="R31" s="231">
        <v>144</v>
      </c>
      <c r="S31" s="231">
        <v>140</v>
      </c>
      <c r="T31" s="231">
        <v>126</v>
      </c>
      <c r="U31" s="231">
        <v>101</v>
      </c>
      <c r="V31" s="231">
        <v>117</v>
      </c>
      <c r="W31" s="231">
        <v>107</v>
      </c>
      <c r="X31" s="231">
        <v>115</v>
      </c>
      <c r="Y31" s="231">
        <v>109</v>
      </c>
      <c r="Z31" s="231">
        <v>126</v>
      </c>
      <c r="AA31" s="231">
        <v>97</v>
      </c>
      <c r="AB31" s="231">
        <v>122</v>
      </c>
      <c r="AC31" s="7" t="s">
        <v>60</v>
      </c>
    </row>
    <row r="32" spans="2:34" s="172" customFormat="1" ht="12" customHeight="1" x14ac:dyDescent="0.2">
      <c r="B32" s="227"/>
      <c r="C32" s="232"/>
      <c r="D32" s="52" t="s">
        <v>23</v>
      </c>
      <c r="E32" s="53"/>
      <c r="F32" s="228">
        <v>2</v>
      </c>
      <c r="G32" s="7" t="s">
        <v>60</v>
      </c>
      <c r="H32" s="228">
        <f>SUM(H33:H34)</f>
        <v>6</v>
      </c>
      <c r="I32" s="223">
        <f t="shared" ref="I32:AB32" si="4">SUM(I33:I34)</f>
        <v>3</v>
      </c>
      <c r="J32" s="228">
        <f t="shared" si="4"/>
        <v>1</v>
      </c>
      <c r="K32" s="228">
        <f t="shared" si="4"/>
        <v>7</v>
      </c>
      <c r="L32" s="228">
        <f t="shared" si="4"/>
        <v>12</v>
      </c>
      <c r="M32" s="228">
        <f t="shared" si="4"/>
        <v>14</v>
      </c>
      <c r="N32" s="228">
        <f t="shared" si="4"/>
        <v>79</v>
      </c>
      <c r="O32" s="228">
        <f t="shared" si="4"/>
        <v>48</v>
      </c>
      <c r="P32" s="228">
        <f t="shared" si="4"/>
        <v>31</v>
      </c>
      <c r="Q32" s="228">
        <f t="shared" si="4"/>
        <v>5</v>
      </c>
      <c r="R32" s="228">
        <f t="shared" si="4"/>
        <v>5</v>
      </c>
      <c r="S32" s="228">
        <f t="shared" si="4"/>
        <v>5</v>
      </c>
      <c r="T32" s="228">
        <f t="shared" si="4"/>
        <v>5</v>
      </c>
      <c r="U32" s="228">
        <f t="shared" si="4"/>
        <v>8</v>
      </c>
      <c r="V32" s="228">
        <f t="shared" si="4"/>
        <v>2</v>
      </c>
      <c r="W32" s="228">
        <f t="shared" si="4"/>
        <v>9</v>
      </c>
      <c r="X32" s="228">
        <f t="shared" si="4"/>
        <v>8</v>
      </c>
      <c r="Y32" s="228">
        <f t="shared" si="4"/>
        <v>14</v>
      </c>
      <c r="Z32" s="228">
        <f t="shared" si="4"/>
        <v>4</v>
      </c>
      <c r="AA32" s="228">
        <f t="shared" si="4"/>
        <v>7</v>
      </c>
      <c r="AB32" s="228">
        <f t="shared" si="4"/>
        <v>7</v>
      </c>
      <c r="AC32" s="223" t="s">
        <v>60</v>
      </c>
    </row>
    <row r="33" spans="2:29" ht="12" customHeight="1" x14ac:dyDescent="0.2">
      <c r="B33" s="4"/>
      <c r="C33" s="5"/>
      <c r="D33" s="32"/>
      <c r="E33" s="33" t="s">
        <v>106</v>
      </c>
      <c r="F33" s="226">
        <v>1</v>
      </c>
      <c r="G33" s="7" t="s">
        <v>60</v>
      </c>
      <c r="H33" s="220">
        <v>4</v>
      </c>
      <c r="I33" s="229">
        <v>1</v>
      </c>
      <c r="J33" s="226" t="s">
        <v>60</v>
      </c>
      <c r="K33" s="220">
        <v>4</v>
      </c>
      <c r="L33" s="220">
        <v>6</v>
      </c>
      <c r="M33" s="220">
        <v>8</v>
      </c>
      <c r="N33" s="220">
        <v>52</v>
      </c>
      <c r="O33" s="230">
        <v>31</v>
      </c>
      <c r="P33" s="230">
        <v>21</v>
      </c>
      <c r="Q33" s="231">
        <v>3</v>
      </c>
      <c r="R33" s="231">
        <v>4</v>
      </c>
      <c r="S33" s="231">
        <v>3</v>
      </c>
      <c r="T33" s="231">
        <v>3</v>
      </c>
      <c r="U33" s="231">
        <v>4</v>
      </c>
      <c r="V33" s="231">
        <v>1</v>
      </c>
      <c r="W33" s="231">
        <v>7</v>
      </c>
      <c r="X33" s="231">
        <v>6</v>
      </c>
      <c r="Y33" s="231">
        <v>9</v>
      </c>
      <c r="Z33" s="231">
        <v>2</v>
      </c>
      <c r="AA33" s="231">
        <v>5</v>
      </c>
      <c r="AB33" s="231">
        <v>5</v>
      </c>
      <c r="AC33" s="7" t="s">
        <v>60</v>
      </c>
    </row>
    <row r="34" spans="2:29" ht="12" customHeight="1" x14ac:dyDescent="0.2">
      <c r="B34" s="4"/>
      <c r="C34" s="5"/>
      <c r="D34" s="32"/>
      <c r="E34" s="33" t="s">
        <v>107</v>
      </c>
      <c r="F34" s="226">
        <v>1</v>
      </c>
      <c r="G34" s="7" t="s">
        <v>60</v>
      </c>
      <c r="H34" s="229">
        <v>2</v>
      </c>
      <c r="I34" s="7">
        <v>2</v>
      </c>
      <c r="J34" s="7">
        <v>1</v>
      </c>
      <c r="K34" s="220">
        <v>3</v>
      </c>
      <c r="L34" s="220">
        <v>6</v>
      </c>
      <c r="M34" s="220">
        <v>6</v>
      </c>
      <c r="N34" s="220">
        <v>27</v>
      </c>
      <c r="O34" s="230">
        <v>17</v>
      </c>
      <c r="P34" s="230">
        <v>10</v>
      </c>
      <c r="Q34" s="231">
        <v>2</v>
      </c>
      <c r="R34" s="231">
        <v>1</v>
      </c>
      <c r="S34" s="231">
        <v>2</v>
      </c>
      <c r="T34" s="231">
        <v>2</v>
      </c>
      <c r="U34" s="231">
        <v>4</v>
      </c>
      <c r="V34" s="231">
        <v>1</v>
      </c>
      <c r="W34" s="231">
        <v>2</v>
      </c>
      <c r="X34" s="231">
        <v>2</v>
      </c>
      <c r="Y34" s="231">
        <v>5</v>
      </c>
      <c r="Z34" s="231">
        <v>2</v>
      </c>
      <c r="AA34" s="231">
        <v>2</v>
      </c>
      <c r="AB34" s="231">
        <v>2</v>
      </c>
      <c r="AC34" s="7" t="s">
        <v>60</v>
      </c>
    </row>
    <row r="35" spans="2:29" s="172" customFormat="1" ht="12" customHeight="1" x14ac:dyDescent="0.2">
      <c r="B35" s="227"/>
      <c r="C35" s="232"/>
      <c r="D35" s="52" t="s">
        <v>24</v>
      </c>
      <c r="E35" s="53"/>
      <c r="F35" s="228">
        <v>5</v>
      </c>
      <c r="G35" s="17" t="s">
        <v>60</v>
      </c>
      <c r="H35" s="228">
        <f>SUM(H36:H38)</f>
        <v>29</v>
      </c>
      <c r="I35" s="223">
        <f t="shared" ref="I35:AC35" si="5">SUM(I36:I38)</f>
        <v>2</v>
      </c>
      <c r="J35" s="228">
        <f t="shared" si="5"/>
        <v>8</v>
      </c>
      <c r="K35" s="228">
        <f t="shared" si="5"/>
        <v>37</v>
      </c>
      <c r="L35" s="228">
        <f t="shared" si="5"/>
        <v>33</v>
      </c>
      <c r="M35" s="228">
        <f t="shared" si="5"/>
        <v>33</v>
      </c>
      <c r="N35" s="228">
        <f t="shared" si="5"/>
        <v>705</v>
      </c>
      <c r="O35" s="228">
        <f t="shared" si="5"/>
        <v>349</v>
      </c>
      <c r="P35" s="228">
        <f t="shared" si="5"/>
        <v>356</v>
      </c>
      <c r="Q35" s="228">
        <f t="shared" si="5"/>
        <v>55</v>
      </c>
      <c r="R35" s="228">
        <f t="shared" si="5"/>
        <v>58</v>
      </c>
      <c r="S35" s="228">
        <f t="shared" si="5"/>
        <v>55</v>
      </c>
      <c r="T35" s="228">
        <f t="shared" si="5"/>
        <v>58</v>
      </c>
      <c r="U35" s="228">
        <f t="shared" si="5"/>
        <v>52</v>
      </c>
      <c r="V35" s="228">
        <f t="shared" si="5"/>
        <v>42</v>
      </c>
      <c r="W35" s="228">
        <f t="shared" si="5"/>
        <v>61</v>
      </c>
      <c r="X35" s="228">
        <f t="shared" si="5"/>
        <v>69</v>
      </c>
      <c r="Y35" s="228">
        <f t="shared" si="5"/>
        <v>63</v>
      </c>
      <c r="Z35" s="228">
        <f t="shared" si="5"/>
        <v>61</v>
      </c>
      <c r="AA35" s="228">
        <f t="shared" si="5"/>
        <v>63</v>
      </c>
      <c r="AB35" s="228">
        <f t="shared" si="5"/>
        <v>68</v>
      </c>
      <c r="AC35" s="228">
        <f t="shared" si="5"/>
        <v>1</v>
      </c>
    </row>
    <row r="36" spans="2:29" ht="12" customHeight="1" x14ac:dyDescent="0.2">
      <c r="B36" s="4"/>
      <c r="C36" s="5"/>
      <c r="D36" s="32"/>
      <c r="E36" s="33" t="s">
        <v>108</v>
      </c>
      <c r="F36" s="226">
        <v>1</v>
      </c>
      <c r="G36" s="7" t="s">
        <v>60</v>
      </c>
      <c r="H36" s="220">
        <v>6</v>
      </c>
      <c r="I36" s="7" t="s">
        <v>60</v>
      </c>
      <c r="J36" s="226">
        <v>2</v>
      </c>
      <c r="K36" s="220">
        <v>7</v>
      </c>
      <c r="L36" s="220">
        <v>8</v>
      </c>
      <c r="M36" s="220">
        <v>8</v>
      </c>
      <c r="N36" s="220">
        <v>135</v>
      </c>
      <c r="O36" s="230">
        <v>60</v>
      </c>
      <c r="P36" s="230">
        <v>75</v>
      </c>
      <c r="Q36" s="231">
        <v>10</v>
      </c>
      <c r="R36" s="231">
        <v>15</v>
      </c>
      <c r="S36" s="231">
        <v>8</v>
      </c>
      <c r="T36" s="231">
        <v>9</v>
      </c>
      <c r="U36" s="231">
        <v>11</v>
      </c>
      <c r="V36" s="231">
        <v>5</v>
      </c>
      <c r="W36" s="231">
        <v>13</v>
      </c>
      <c r="X36" s="231">
        <v>15</v>
      </c>
      <c r="Y36" s="231">
        <v>10</v>
      </c>
      <c r="Z36" s="231">
        <v>14</v>
      </c>
      <c r="AA36" s="231">
        <v>8</v>
      </c>
      <c r="AB36" s="231">
        <v>17</v>
      </c>
      <c r="AC36" s="7">
        <v>1</v>
      </c>
    </row>
    <row r="37" spans="2:29" ht="12" customHeight="1" x14ac:dyDescent="0.2">
      <c r="B37" s="4"/>
      <c r="C37" s="5"/>
      <c r="D37" s="32"/>
      <c r="E37" s="33" t="s">
        <v>109</v>
      </c>
      <c r="F37" s="226">
        <v>1</v>
      </c>
      <c r="G37" s="7" t="s">
        <v>60</v>
      </c>
      <c r="H37" s="220">
        <v>1</v>
      </c>
      <c r="I37" s="229">
        <v>2</v>
      </c>
      <c r="J37" s="7" t="s">
        <v>60</v>
      </c>
      <c r="K37" s="220">
        <v>4</v>
      </c>
      <c r="L37" s="220">
        <v>2</v>
      </c>
      <c r="M37" s="220">
        <v>6</v>
      </c>
      <c r="N37" s="220">
        <v>15</v>
      </c>
      <c r="O37" s="230">
        <v>10</v>
      </c>
      <c r="P37" s="230">
        <v>5</v>
      </c>
      <c r="Q37" s="231">
        <v>1</v>
      </c>
      <c r="R37" s="231" t="s">
        <v>60</v>
      </c>
      <c r="S37" s="7">
        <v>1</v>
      </c>
      <c r="T37" s="229" t="s">
        <v>60</v>
      </c>
      <c r="U37" s="231" t="s">
        <v>60</v>
      </c>
      <c r="V37" s="231" t="s">
        <v>60</v>
      </c>
      <c r="W37" s="7">
        <v>3</v>
      </c>
      <c r="X37" s="7">
        <v>2</v>
      </c>
      <c r="Y37" s="231" t="s">
        <v>60</v>
      </c>
      <c r="Z37" s="231">
        <v>1</v>
      </c>
      <c r="AA37" s="231">
        <v>5</v>
      </c>
      <c r="AB37" s="231">
        <v>2</v>
      </c>
      <c r="AC37" s="7" t="s">
        <v>60</v>
      </c>
    </row>
    <row r="38" spans="2:29" ht="12" customHeight="1" x14ac:dyDescent="0.2">
      <c r="B38" s="4"/>
      <c r="C38" s="5"/>
      <c r="D38" s="32"/>
      <c r="E38" s="33" t="s">
        <v>110</v>
      </c>
      <c r="F38" s="226">
        <v>3</v>
      </c>
      <c r="G38" s="7" t="s">
        <v>60</v>
      </c>
      <c r="H38" s="220">
        <v>22</v>
      </c>
      <c r="I38" s="7" t="s">
        <v>60</v>
      </c>
      <c r="J38" s="226">
        <v>6</v>
      </c>
      <c r="K38" s="220">
        <v>26</v>
      </c>
      <c r="L38" s="220">
        <v>23</v>
      </c>
      <c r="M38" s="220">
        <v>19</v>
      </c>
      <c r="N38" s="220">
        <v>555</v>
      </c>
      <c r="O38" s="230">
        <v>279</v>
      </c>
      <c r="P38" s="230">
        <v>276</v>
      </c>
      <c r="Q38" s="231">
        <v>44</v>
      </c>
      <c r="R38" s="231">
        <v>43</v>
      </c>
      <c r="S38" s="231">
        <v>46</v>
      </c>
      <c r="T38" s="231">
        <v>49</v>
      </c>
      <c r="U38" s="231">
        <v>41</v>
      </c>
      <c r="V38" s="231">
        <v>37</v>
      </c>
      <c r="W38" s="231">
        <v>45</v>
      </c>
      <c r="X38" s="231">
        <v>52</v>
      </c>
      <c r="Y38" s="231">
        <v>53</v>
      </c>
      <c r="Z38" s="231">
        <v>46</v>
      </c>
      <c r="AA38" s="231">
        <v>50</v>
      </c>
      <c r="AB38" s="231">
        <v>49</v>
      </c>
      <c r="AC38" s="231" t="s">
        <v>60</v>
      </c>
    </row>
    <row r="39" spans="2:29" s="172" customFormat="1" ht="12" customHeight="1" x14ac:dyDescent="0.2">
      <c r="B39" s="227"/>
      <c r="C39" s="232"/>
      <c r="D39" s="52" t="s">
        <v>25</v>
      </c>
      <c r="E39" s="53"/>
      <c r="F39" s="228">
        <v>14</v>
      </c>
      <c r="G39" s="7" t="s">
        <v>60</v>
      </c>
      <c r="H39" s="228">
        <f>SUM(H40:H45)</f>
        <v>91</v>
      </c>
      <c r="I39" s="223">
        <f t="shared" ref="I39:AC39" si="6">SUM(I40:I45)</f>
        <v>5</v>
      </c>
      <c r="J39" s="228">
        <f t="shared" si="6"/>
        <v>32</v>
      </c>
      <c r="K39" s="228">
        <f t="shared" si="6"/>
        <v>100</v>
      </c>
      <c r="L39" s="228">
        <f t="shared" si="6"/>
        <v>121</v>
      </c>
      <c r="M39" s="228">
        <f t="shared" si="6"/>
        <v>100</v>
      </c>
      <c r="N39" s="228">
        <f t="shared" si="6"/>
        <v>1825</v>
      </c>
      <c r="O39" s="228">
        <f t="shared" si="6"/>
        <v>958</v>
      </c>
      <c r="P39" s="228">
        <f t="shared" si="6"/>
        <v>867</v>
      </c>
      <c r="Q39" s="228">
        <f t="shared" si="6"/>
        <v>150</v>
      </c>
      <c r="R39" s="228">
        <f t="shared" si="6"/>
        <v>131</v>
      </c>
      <c r="S39" s="228">
        <f t="shared" si="6"/>
        <v>139</v>
      </c>
      <c r="T39" s="228">
        <f t="shared" si="6"/>
        <v>132</v>
      </c>
      <c r="U39" s="228">
        <f t="shared" si="6"/>
        <v>168</v>
      </c>
      <c r="V39" s="228">
        <f t="shared" si="6"/>
        <v>130</v>
      </c>
      <c r="W39" s="228">
        <f t="shared" si="6"/>
        <v>155</v>
      </c>
      <c r="X39" s="228">
        <f t="shared" si="6"/>
        <v>152</v>
      </c>
      <c r="Y39" s="228">
        <f t="shared" si="6"/>
        <v>168</v>
      </c>
      <c r="Z39" s="228">
        <f t="shared" si="6"/>
        <v>159</v>
      </c>
      <c r="AA39" s="228">
        <f t="shared" si="6"/>
        <v>178</v>
      </c>
      <c r="AB39" s="228">
        <f t="shared" si="6"/>
        <v>163</v>
      </c>
      <c r="AC39" s="228">
        <f t="shared" si="6"/>
        <v>11</v>
      </c>
    </row>
    <row r="40" spans="2:29" ht="12" customHeight="1" x14ac:dyDescent="0.2">
      <c r="B40" s="4"/>
      <c r="C40" s="5"/>
      <c r="D40" s="32"/>
      <c r="E40" s="33" t="s">
        <v>111</v>
      </c>
      <c r="F40" s="226">
        <v>2</v>
      </c>
      <c r="G40" s="7" t="s">
        <v>60</v>
      </c>
      <c r="H40" s="220">
        <v>20</v>
      </c>
      <c r="I40" s="226">
        <v>2</v>
      </c>
      <c r="J40" s="226">
        <v>5</v>
      </c>
      <c r="K40" s="220">
        <v>18</v>
      </c>
      <c r="L40" s="220">
        <v>26</v>
      </c>
      <c r="M40" s="220">
        <v>24</v>
      </c>
      <c r="N40" s="220">
        <v>531</v>
      </c>
      <c r="O40" s="230">
        <v>293</v>
      </c>
      <c r="P40" s="230">
        <v>238</v>
      </c>
      <c r="Q40" s="231">
        <v>47</v>
      </c>
      <c r="R40" s="231">
        <v>34</v>
      </c>
      <c r="S40" s="231">
        <v>40</v>
      </c>
      <c r="T40" s="231">
        <v>39</v>
      </c>
      <c r="U40" s="231">
        <v>49</v>
      </c>
      <c r="V40" s="231">
        <v>38</v>
      </c>
      <c r="W40" s="231">
        <v>52</v>
      </c>
      <c r="X40" s="231">
        <v>43</v>
      </c>
      <c r="Y40" s="231">
        <v>47</v>
      </c>
      <c r="Z40" s="231">
        <v>38</v>
      </c>
      <c r="AA40" s="231">
        <v>58</v>
      </c>
      <c r="AB40" s="231">
        <v>46</v>
      </c>
      <c r="AC40" s="231">
        <v>6</v>
      </c>
    </row>
    <row r="41" spans="2:29" ht="12" customHeight="1" x14ac:dyDescent="0.2">
      <c r="B41" s="4"/>
      <c r="C41" s="5"/>
      <c r="D41" s="32"/>
      <c r="E41" s="33" t="s">
        <v>112</v>
      </c>
      <c r="F41" s="226">
        <v>3</v>
      </c>
      <c r="G41" s="7" t="s">
        <v>60</v>
      </c>
      <c r="H41" s="220">
        <v>14</v>
      </c>
      <c r="I41" s="229">
        <v>2</v>
      </c>
      <c r="J41" s="226">
        <v>6</v>
      </c>
      <c r="K41" s="220">
        <v>14</v>
      </c>
      <c r="L41" s="220">
        <v>23</v>
      </c>
      <c r="M41" s="220">
        <v>22</v>
      </c>
      <c r="N41" s="220">
        <v>172</v>
      </c>
      <c r="O41" s="230">
        <v>91</v>
      </c>
      <c r="P41" s="230">
        <v>81</v>
      </c>
      <c r="Q41" s="231">
        <v>16</v>
      </c>
      <c r="R41" s="231">
        <v>14</v>
      </c>
      <c r="S41" s="231">
        <v>14</v>
      </c>
      <c r="T41" s="231">
        <v>12</v>
      </c>
      <c r="U41" s="231">
        <v>11</v>
      </c>
      <c r="V41" s="231">
        <v>10</v>
      </c>
      <c r="W41" s="231">
        <v>15</v>
      </c>
      <c r="X41" s="231">
        <v>12</v>
      </c>
      <c r="Y41" s="231">
        <v>19</v>
      </c>
      <c r="Z41" s="231">
        <v>14</v>
      </c>
      <c r="AA41" s="231">
        <v>16</v>
      </c>
      <c r="AB41" s="231">
        <v>19</v>
      </c>
      <c r="AC41" s="7" t="s">
        <v>60</v>
      </c>
    </row>
    <row r="42" spans="2:29" ht="12" customHeight="1" x14ac:dyDescent="0.2">
      <c r="B42" s="4"/>
      <c r="C42" s="5"/>
      <c r="D42" s="32"/>
      <c r="E42" s="33" t="s">
        <v>113</v>
      </c>
      <c r="F42" s="226">
        <v>2</v>
      </c>
      <c r="G42" s="7" t="s">
        <v>60</v>
      </c>
      <c r="H42" s="220">
        <v>15</v>
      </c>
      <c r="I42" s="7" t="s">
        <v>60</v>
      </c>
      <c r="J42" s="226">
        <v>6</v>
      </c>
      <c r="K42" s="220">
        <v>18</v>
      </c>
      <c r="L42" s="220">
        <v>19</v>
      </c>
      <c r="M42" s="220">
        <v>12</v>
      </c>
      <c r="N42" s="220">
        <v>351</v>
      </c>
      <c r="O42" s="230">
        <v>177</v>
      </c>
      <c r="P42" s="230">
        <v>174</v>
      </c>
      <c r="Q42" s="231">
        <v>22</v>
      </c>
      <c r="R42" s="231">
        <v>24</v>
      </c>
      <c r="S42" s="231">
        <v>30</v>
      </c>
      <c r="T42" s="231">
        <v>32</v>
      </c>
      <c r="U42" s="231">
        <v>26</v>
      </c>
      <c r="V42" s="231">
        <v>22</v>
      </c>
      <c r="W42" s="231">
        <v>31</v>
      </c>
      <c r="X42" s="231">
        <v>31</v>
      </c>
      <c r="Y42" s="231">
        <v>34</v>
      </c>
      <c r="Z42" s="231">
        <v>35</v>
      </c>
      <c r="AA42" s="231">
        <v>34</v>
      </c>
      <c r="AB42" s="231">
        <v>30</v>
      </c>
      <c r="AC42" s="7">
        <v>2</v>
      </c>
    </row>
    <row r="43" spans="2:29" ht="12" customHeight="1" x14ac:dyDescent="0.2">
      <c r="B43" s="4"/>
      <c r="C43" s="5"/>
      <c r="D43" s="32"/>
      <c r="E43" s="33" t="s">
        <v>114</v>
      </c>
      <c r="F43" s="226">
        <v>1</v>
      </c>
      <c r="G43" s="7" t="s">
        <v>60</v>
      </c>
      <c r="H43" s="220">
        <v>8</v>
      </c>
      <c r="I43" s="7" t="s">
        <v>60</v>
      </c>
      <c r="J43" s="226">
        <v>2</v>
      </c>
      <c r="K43" s="220">
        <v>9</v>
      </c>
      <c r="L43" s="220">
        <v>8</v>
      </c>
      <c r="M43" s="220">
        <v>7</v>
      </c>
      <c r="N43" s="220">
        <v>184</v>
      </c>
      <c r="O43" s="230">
        <v>99</v>
      </c>
      <c r="P43" s="230">
        <v>85</v>
      </c>
      <c r="Q43" s="231">
        <v>12</v>
      </c>
      <c r="R43" s="231">
        <v>12</v>
      </c>
      <c r="S43" s="231">
        <v>14</v>
      </c>
      <c r="T43" s="231">
        <v>11</v>
      </c>
      <c r="U43" s="231">
        <v>22</v>
      </c>
      <c r="V43" s="231">
        <v>15</v>
      </c>
      <c r="W43" s="231">
        <v>17</v>
      </c>
      <c r="X43" s="231">
        <v>12</v>
      </c>
      <c r="Y43" s="231">
        <v>17</v>
      </c>
      <c r="Z43" s="231">
        <v>16</v>
      </c>
      <c r="AA43" s="231">
        <v>17</v>
      </c>
      <c r="AB43" s="231">
        <v>19</v>
      </c>
      <c r="AC43" s="7">
        <v>2</v>
      </c>
    </row>
    <row r="44" spans="2:29" ht="12" customHeight="1" x14ac:dyDescent="0.2">
      <c r="B44" s="4"/>
      <c r="C44" s="5"/>
      <c r="D44" s="32"/>
      <c r="E44" s="33" t="s">
        <v>115</v>
      </c>
      <c r="F44" s="226">
        <v>1</v>
      </c>
      <c r="G44" s="7" t="s">
        <v>60</v>
      </c>
      <c r="H44" s="220">
        <v>6</v>
      </c>
      <c r="I44" s="7" t="s">
        <v>60</v>
      </c>
      <c r="J44" s="226">
        <v>2</v>
      </c>
      <c r="K44" s="220">
        <v>7</v>
      </c>
      <c r="L44" s="220">
        <v>7</v>
      </c>
      <c r="M44" s="220">
        <v>9</v>
      </c>
      <c r="N44" s="220">
        <v>142</v>
      </c>
      <c r="O44" s="230">
        <v>72</v>
      </c>
      <c r="P44" s="230">
        <v>70</v>
      </c>
      <c r="Q44" s="231">
        <v>14</v>
      </c>
      <c r="R44" s="231">
        <v>10</v>
      </c>
      <c r="S44" s="231">
        <v>9</v>
      </c>
      <c r="T44" s="231">
        <v>12</v>
      </c>
      <c r="U44" s="231">
        <v>14</v>
      </c>
      <c r="V44" s="231">
        <v>7</v>
      </c>
      <c r="W44" s="231">
        <v>12</v>
      </c>
      <c r="X44" s="231">
        <v>17</v>
      </c>
      <c r="Y44" s="231">
        <v>13</v>
      </c>
      <c r="Z44" s="231">
        <v>13</v>
      </c>
      <c r="AA44" s="231">
        <v>10</v>
      </c>
      <c r="AB44" s="231">
        <v>11</v>
      </c>
      <c r="AC44" s="7" t="s">
        <v>60</v>
      </c>
    </row>
    <row r="45" spans="2:29" ht="12" customHeight="1" x14ac:dyDescent="0.2">
      <c r="B45" s="4"/>
      <c r="C45" s="5"/>
      <c r="D45" s="32"/>
      <c r="E45" s="33" t="s">
        <v>117</v>
      </c>
      <c r="F45" s="226">
        <v>5</v>
      </c>
      <c r="G45" s="7" t="s">
        <v>60</v>
      </c>
      <c r="H45" s="220">
        <v>28</v>
      </c>
      <c r="I45" s="7">
        <v>1</v>
      </c>
      <c r="J45" s="226">
        <v>11</v>
      </c>
      <c r="K45" s="220">
        <v>34</v>
      </c>
      <c r="L45" s="220">
        <v>38</v>
      </c>
      <c r="M45" s="220">
        <v>26</v>
      </c>
      <c r="N45" s="220">
        <v>445</v>
      </c>
      <c r="O45" s="230">
        <v>226</v>
      </c>
      <c r="P45" s="230">
        <v>219</v>
      </c>
      <c r="Q45" s="231">
        <v>39</v>
      </c>
      <c r="R45" s="231">
        <v>37</v>
      </c>
      <c r="S45" s="231">
        <v>32</v>
      </c>
      <c r="T45" s="231">
        <v>26</v>
      </c>
      <c r="U45" s="231">
        <v>46</v>
      </c>
      <c r="V45" s="231">
        <v>38</v>
      </c>
      <c r="W45" s="231">
        <v>28</v>
      </c>
      <c r="X45" s="231">
        <v>37</v>
      </c>
      <c r="Y45" s="231">
        <v>38</v>
      </c>
      <c r="Z45" s="231">
        <v>43</v>
      </c>
      <c r="AA45" s="231">
        <v>43</v>
      </c>
      <c r="AB45" s="231">
        <v>38</v>
      </c>
      <c r="AC45" s="231">
        <v>1</v>
      </c>
    </row>
    <row r="46" spans="2:29" s="172" customFormat="1" ht="12" customHeight="1" x14ac:dyDescent="0.2">
      <c r="B46" s="227"/>
      <c r="C46" s="232"/>
      <c r="D46" s="52" t="s">
        <v>26</v>
      </c>
      <c r="E46" s="53"/>
      <c r="F46" s="228">
        <v>11</v>
      </c>
      <c r="G46" s="7" t="s">
        <v>60</v>
      </c>
      <c r="H46" s="228">
        <f>SUM(H47:H50)</f>
        <v>56</v>
      </c>
      <c r="I46" s="223">
        <f t="shared" ref="I46:AC46" si="7">SUM(I47:I50)</f>
        <v>5</v>
      </c>
      <c r="J46" s="228">
        <f t="shared" si="7"/>
        <v>19</v>
      </c>
      <c r="K46" s="228">
        <f t="shared" si="7"/>
        <v>53</v>
      </c>
      <c r="L46" s="228">
        <f t="shared" si="7"/>
        <v>100</v>
      </c>
      <c r="M46" s="228">
        <f t="shared" si="7"/>
        <v>65</v>
      </c>
      <c r="N46" s="228">
        <f t="shared" si="7"/>
        <v>1235</v>
      </c>
      <c r="O46" s="228">
        <f t="shared" si="7"/>
        <v>641</v>
      </c>
      <c r="P46" s="228">
        <f t="shared" si="7"/>
        <v>594</v>
      </c>
      <c r="Q46" s="228">
        <f t="shared" si="7"/>
        <v>86</v>
      </c>
      <c r="R46" s="228">
        <f t="shared" si="7"/>
        <v>99</v>
      </c>
      <c r="S46" s="228">
        <f t="shared" si="7"/>
        <v>97</v>
      </c>
      <c r="T46" s="228">
        <f t="shared" si="7"/>
        <v>90</v>
      </c>
      <c r="U46" s="228">
        <f t="shared" si="7"/>
        <v>111</v>
      </c>
      <c r="V46" s="228">
        <f t="shared" si="7"/>
        <v>93</v>
      </c>
      <c r="W46" s="228">
        <f t="shared" si="7"/>
        <v>114</v>
      </c>
      <c r="X46" s="228">
        <f t="shared" si="7"/>
        <v>94</v>
      </c>
      <c r="Y46" s="228">
        <f t="shared" si="7"/>
        <v>123</v>
      </c>
      <c r="Z46" s="228">
        <f t="shared" si="7"/>
        <v>106</v>
      </c>
      <c r="AA46" s="228">
        <f t="shared" si="7"/>
        <v>110</v>
      </c>
      <c r="AB46" s="228">
        <f t="shared" si="7"/>
        <v>112</v>
      </c>
      <c r="AC46" s="228">
        <f t="shared" si="7"/>
        <v>3</v>
      </c>
    </row>
    <row r="47" spans="2:29" ht="12" customHeight="1" x14ac:dyDescent="0.2">
      <c r="B47" s="4"/>
      <c r="C47" s="5"/>
      <c r="D47" s="32"/>
      <c r="E47" s="33" t="s">
        <v>118</v>
      </c>
      <c r="F47" s="226">
        <v>1</v>
      </c>
      <c r="G47" s="7" t="s">
        <v>60</v>
      </c>
      <c r="H47" s="220">
        <v>6</v>
      </c>
      <c r="I47" s="7" t="s">
        <v>60</v>
      </c>
      <c r="J47" s="226">
        <v>2</v>
      </c>
      <c r="K47" s="220">
        <v>4</v>
      </c>
      <c r="L47" s="220">
        <v>10</v>
      </c>
      <c r="M47" s="220">
        <v>7</v>
      </c>
      <c r="N47" s="220">
        <v>127</v>
      </c>
      <c r="O47" s="230">
        <v>57</v>
      </c>
      <c r="P47" s="230">
        <v>70</v>
      </c>
      <c r="Q47" s="231">
        <v>7</v>
      </c>
      <c r="R47" s="231">
        <v>6</v>
      </c>
      <c r="S47" s="231">
        <v>7</v>
      </c>
      <c r="T47" s="231">
        <v>10</v>
      </c>
      <c r="U47" s="231">
        <v>9</v>
      </c>
      <c r="V47" s="231">
        <v>12</v>
      </c>
      <c r="W47" s="231">
        <v>13</v>
      </c>
      <c r="X47" s="231">
        <v>9</v>
      </c>
      <c r="Y47" s="231">
        <v>14</v>
      </c>
      <c r="Z47" s="231">
        <v>16</v>
      </c>
      <c r="AA47" s="231">
        <v>7</v>
      </c>
      <c r="AB47" s="231">
        <v>17</v>
      </c>
      <c r="AC47" s="220" t="s">
        <v>60</v>
      </c>
    </row>
    <row r="48" spans="2:29" ht="12" customHeight="1" x14ac:dyDescent="0.2">
      <c r="B48" s="4"/>
      <c r="C48" s="5"/>
      <c r="D48" s="32"/>
      <c r="E48" s="33" t="s">
        <v>119</v>
      </c>
      <c r="F48" s="226">
        <v>1</v>
      </c>
      <c r="G48" s="7" t="s">
        <v>60</v>
      </c>
      <c r="H48" s="220">
        <v>6</v>
      </c>
      <c r="I48" s="7" t="s">
        <v>60</v>
      </c>
      <c r="J48" s="226">
        <v>3</v>
      </c>
      <c r="K48" s="220">
        <v>7</v>
      </c>
      <c r="L48" s="220">
        <v>11</v>
      </c>
      <c r="M48" s="220">
        <v>5</v>
      </c>
      <c r="N48" s="220">
        <v>172</v>
      </c>
      <c r="O48" s="230">
        <v>99</v>
      </c>
      <c r="P48" s="230">
        <v>73</v>
      </c>
      <c r="Q48" s="231">
        <v>14</v>
      </c>
      <c r="R48" s="231">
        <v>13</v>
      </c>
      <c r="S48" s="231">
        <v>15</v>
      </c>
      <c r="T48" s="231">
        <v>14</v>
      </c>
      <c r="U48" s="231">
        <v>11</v>
      </c>
      <c r="V48" s="231">
        <v>10</v>
      </c>
      <c r="W48" s="231">
        <v>19</v>
      </c>
      <c r="X48" s="231">
        <v>10</v>
      </c>
      <c r="Y48" s="231">
        <v>20</v>
      </c>
      <c r="Z48" s="231">
        <v>14</v>
      </c>
      <c r="AA48" s="231">
        <v>20</v>
      </c>
      <c r="AB48" s="231">
        <v>12</v>
      </c>
      <c r="AC48" s="7" t="s">
        <v>60</v>
      </c>
    </row>
    <row r="49" spans="2:31" ht="12" customHeight="1" x14ac:dyDescent="0.2">
      <c r="B49" s="4"/>
      <c r="C49" s="5"/>
      <c r="D49" s="32"/>
      <c r="E49" s="33" t="s">
        <v>120</v>
      </c>
      <c r="F49" s="226">
        <v>3</v>
      </c>
      <c r="G49" s="7" t="s">
        <v>60</v>
      </c>
      <c r="H49" s="220">
        <v>17</v>
      </c>
      <c r="I49" s="7">
        <v>1</v>
      </c>
      <c r="J49" s="226">
        <v>5</v>
      </c>
      <c r="K49" s="220">
        <v>15</v>
      </c>
      <c r="L49" s="220">
        <v>29</v>
      </c>
      <c r="M49" s="220">
        <v>19</v>
      </c>
      <c r="N49" s="220">
        <v>334</v>
      </c>
      <c r="O49" s="230">
        <v>191</v>
      </c>
      <c r="P49" s="230">
        <v>143</v>
      </c>
      <c r="Q49" s="231">
        <v>29</v>
      </c>
      <c r="R49" s="231">
        <v>26</v>
      </c>
      <c r="S49" s="231">
        <v>35</v>
      </c>
      <c r="T49" s="231">
        <v>21</v>
      </c>
      <c r="U49" s="231">
        <v>31</v>
      </c>
      <c r="V49" s="231">
        <v>14</v>
      </c>
      <c r="W49" s="231">
        <v>30</v>
      </c>
      <c r="X49" s="231">
        <v>24</v>
      </c>
      <c r="Y49" s="231">
        <v>39</v>
      </c>
      <c r="Z49" s="231">
        <v>30</v>
      </c>
      <c r="AA49" s="231">
        <v>27</v>
      </c>
      <c r="AB49" s="231">
        <v>28</v>
      </c>
      <c r="AC49" s="231">
        <v>1</v>
      </c>
    </row>
    <row r="50" spans="2:31" ht="12" customHeight="1" x14ac:dyDescent="0.2">
      <c r="B50" s="4"/>
      <c r="C50" s="5"/>
      <c r="D50" s="32"/>
      <c r="E50" s="233" t="s">
        <v>122</v>
      </c>
      <c r="F50" s="226">
        <v>6</v>
      </c>
      <c r="G50" s="7" t="s">
        <v>60</v>
      </c>
      <c r="H50" s="220">
        <v>27</v>
      </c>
      <c r="I50" s="226">
        <v>4</v>
      </c>
      <c r="J50" s="226">
        <v>9</v>
      </c>
      <c r="K50" s="220">
        <v>27</v>
      </c>
      <c r="L50" s="220">
        <v>50</v>
      </c>
      <c r="M50" s="220">
        <v>34</v>
      </c>
      <c r="N50" s="220">
        <v>602</v>
      </c>
      <c r="O50" s="230">
        <v>294</v>
      </c>
      <c r="P50" s="230">
        <v>308</v>
      </c>
      <c r="Q50" s="231">
        <v>36</v>
      </c>
      <c r="R50" s="231">
        <v>54</v>
      </c>
      <c r="S50" s="231">
        <v>40</v>
      </c>
      <c r="T50" s="231">
        <v>45</v>
      </c>
      <c r="U50" s="231">
        <v>60</v>
      </c>
      <c r="V50" s="231">
        <v>57</v>
      </c>
      <c r="W50" s="231">
        <v>52</v>
      </c>
      <c r="X50" s="231">
        <v>51</v>
      </c>
      <c r="Y50" s="231">
        <v>50</v>
      </c>
      <c r="Z50" s="231">
        <v>46</v>
      </c>
      <c r="AA50" s="231">
        <v>56</v>
      </c>
      <c r="AB50" s="231">
        <v>55</v>
      </c>
      <c r="AC50" s="7">
        <v>2</v>
      </c>
    </row>
    <row r="51" spans="2:31" s="172" customFormat="1" ht="12" customHeight="1" x14ac:dyDescent="0.2">
      <c r="B51" s="227"/>
      <c r="C51" s="232"/>
      <c r="D51" s="52" t="s">
        <v>27</v>
      </c>
      <c r="E51" s="53"/>
      <c r="F51" s="228">
        <v>6</v>
      </c>
      <c r="G51" s="7" t="s">
        <v>60</v>
      </c>
      <c r="H51" s="228">
        <f>H52</f>
        <v>72</v>
      </c>
      <c r="I51" s="223" t="str">
        <f>I52</f>
        <v>-</v>
      </c>
      <c r="J51" s="228">
        <f t="shared" ref="J51:AC51" si="8">J52</f>
        <v>14</v>
      </c>
      <c r="K51" s="228">
        <f t="shared" si="8"/>
        <v>60</v>
      </c>
      <c r="L51" s="228">
        <f t="shared" si="8"/>
        <v>87</v>
      </c>
      <c r="M51" s="228">
        <f t="shared" si="8"/>
        <v>66</v>
      </c>
      <c r="N51" s="228">
        <f t="shared" si="8"/>
        <v>1780</v>
      </c>
      <c r="O51" s="228">
        <f t="shared" si="8"/>
        <v>901</v>
      </c>
      <c r="P51" s="228">
        <f t="shared" si="8"/>
        <v>879</v>
      </c>
      <c r="Q51" s="228">
        <f t="shared" si="8"/>
        <v>153</v>
      </c>
      <c r="R51" s="228">
        <f t="shared" si="8"/>
        <v>135</v>
      </c>
      <c r="S51" s="228">
        <f t="shared" si="8"/>
        <v>164</v>
      </c>
      <c r="T51" s="228">
        <f t="shared" si="8"/>
        <v>145</v>
      </c>
      <c r="U51" s="228">
        <f t="shared" si="8"/>
        <v>144</v>
      </c>
      <c r="V51" s="228">
        <f t="shared" si="8"/>
        <v>143</v>
      </c>
      <c r="W51" s="228">
        <f t="shared" si="8"/>
        <v>156</v>
      </c>
      <c r="X51" s="228">
        <f t="shared" si="8"/>
        <v>153</v>
      </c>
      <c r="Y51" s="228">
        <f t="shared" si="8"/>
        <v>146</v>
      </c>
      <c r="Z51" s="228">
        <f t="shared" si="8"/>
        <v>143</v>
      </c>
      <c r="AA51" s="228">
        <f t="shared" si="8"/>
        <v>138</v>
      </c>
      <c r="AB51" s="228">
        <f t="shared" si="8"/>
        <v>160</v>
      </c>
      <c r="AC51" s="228">
        <f t="shared" si="8"/>
        <v>54</v>
      </c>
    </row>
    <row r="52" spans="2:31" ht="12" customHeight="1" x14ac:dyDescent="0.2">
      <c r="B52" s="4"/>
      <c r="C52" s="5"/>
      <c r="D52" s="32"/>
      <c r="E52" s="33" t="s">
        <v>123</v>
      </c>
      <c r="F52" s="226">
        <v>6</v>
      </c>
      <c r="G52" s="7" t="s">
        <v>60</v>
      </c>
      <c r="H52" s="220">
        <v>72</v>
      </c>
      <c r="I52" s="7" t="s">
        <v>60</v>
      </c>
      <c r="J52" s="226">
        <v>14</v>
      </c>
      <c r="K52" s="220">
        <v>60</v>
      </c>
      <c r="L52" s="220">
        <v>87</v>
      </c>
      <c r="M52" s="220">
        <v>66</v>
      </c>
      <c r="N52" s="220">
        <v>1780</v>
      </c>
      <c r="O52" s="230">
        <v>901</v>
      </c>
      <c r="P52" s="230">
        <v>879</v>
      </c>
      <c r="Q52" s="231">
        <v>153</v>
      </c>
      <c r="R52" s="231">
        <v>135</v>
      </c>
      <c r="S52" s="231">
        <v>164</v>
      </c>
      <c r="T52" s="231">
        <v>145</v>
      </c>
      <c r="U52" s="231">
        <v>144</v>
      </c>
      <c r="V52" s="231">
        <v>143</v>
      </c>
      <c r="W52" s="231">
        <v>156</v>
      </c>
      <c r="X52" s="231">
        <v>153</v>
      </c>
      <c r="Y52" s="231">
        <v>146</v>
      </c>
      <c r="Z52" s="231">
        <v>143</v>
      </c>
      <c r="AA52" s="231">
        <v>138</v>
      </c>
      <c r="AB52" s="231">
        <v>160</v>
      </c>
      <c r="AC52" s="231">
        <v>54</v>
      </c>
    </row>
    <row r="53" spans="2:31" s="172" customFormat="1" ht="12" customHeight="1" x14ac:dyDescent="0.2">
      <c r="B53" s="227"/>
      <c r="C53" s="232"/>
      <c r="D53" s="52" t="s">
        <v>28</v>
      </c>
      <c r="E53" s="53"/>
      <c r="F53" s="228">
        <v>14</v>
      </c>
      <c r="G53" s="7" t="s">
        <v>60</v>
      </c>
      <c r="H53" s="228">
        <f>SUM(H54:H58)</f>
        <v>173</v>
      </c>
      <c r="I53" s="223" t="s">
        <v>60</v>
      </c>
      <c r="J53" s="228">
        <f t="shared" ref="J53:AC53" si="9">SUM(J54:J58)</f>
        <v>35</v>
      </c>
      <c r="K53" s="228">
        <f t="shared" si="9"/>
        <v>130</v>
      </c>
      <c r="L53" s="228">
        <f t="shared" si="9"/>
        <v>223</v>
      </c>
      <c r="M53" s="228">
        <f t="shared" si="9"/>
        <v>153</v>
      </c>
      <c r="N53" s="228">
        <f t="shared" si="9"/>
        <v>4760</v>
      </c>
      <c r="O53" s="228">
        <f t="shared" si="9"/>
        <v>2456</v>
      </c>
      <c r="P53" s="228">
        <f t="shared" si="9"/>
        <v>2304</v>
      </c>
      <c r="Q53" s="228">
        <f t="shared" si="9"/>
        <v>356</v>
      </c>
      <c r="R53" s="228">
        <f t="shared" si="9"/>
        <v>361</v>
      </c>
      <c r="S53" s="228">
        <f t="shared" si="9"/>
        <v>423</v>
      </c>
      <c r="T53" s="228">
        <f t="shared" si="9"/>
        <v>363</v>
      </c>
      <c r="U53" s="228">
        <f t="shared" si="9"/>
        <v>418</v>
      </c>
      <c r="V53" s="228">
        <f t="shared" si="9"/>
        <v>377</v>
      </c>
      <c r="W53" s="228">
        <f t="shared" si="9"/>
        <v>394</v>
      </c>
      <c r="X53" s="228">
        <f t="shared" si="9"/>
        <v>377</v>
      </c>
      <c r="Y53" s="228">
        <f t="shared" si="9"/>
        <v>407</v>
      </c>
      <c r="Z53" s="228">
        <f t="shared" si="9"/>
        <v>403</v>
      </c>
      <c r="AA53" s="228">
        <f t="shared" si="9"/>
        <v>458</v>
      </c>
      <c r="AB53" s="228">
        <f t="shared" si="9"/>
        <v>423</v>
      </c>
      <c r="AC53" s="228">
        <f t="shared" si="9"/>
        <v>487</v>
      </c>
    </row>
    <row r="54" spans="2:31" ht="12" customHeight="1" x14ac:dyDescent="0.2">
      <c r="B54" s="4"/>
      <c r="C54" s="5"/>
      <c r="D54" s="32"/>
      <c r="E54" s="33" t="s">
        <v>124</v>
      </c>
      <c r="F54" s="226">
        <v>2</v>
      </c>
      <c r="G54" s="7" t="s">
        <v>60</v>
      </c>
      <c r="H54" s="220">
        <v>23</v>
      </c>
      <c r="I54" s="7" t="s">
        <v>60</v>
      </c>
      <c r="J54" s="226">
        <v>4</v>
      </c>
      <c r="K54" s="220">
        <v>17</v>
      </c>
      <c r="L54" s="220">
        <v>27</v>
      </c>
      <c r="M54" s="220">
        <v>41</v>
      </c>
      <c r="N54" s="220">
        <v>594</v>
      </c>
      <c r="O54" s="230">
        <v>308</v>
      </c>
      <c r="P54" s="230">
        <v>286</v>
      </c>
      <c r="Q54" s="231">
        <v>41</v>
      </c>
      <c r="R54" s="231">
        <v>39</v>
      </c>
      <c r="S54" s="231">
        <v>49</v>
      </c>
      <c r="T54" s="231">
        <v>39</v>
      </c>
      <c r="U54" s="231">
        <v>48</v>
      </c>
      <c r="V54" s="231">
        <v>53</v>
      </c>
      <c r="W54" s="231">
        <v>49</v>
      </c>
      <c r="X54" s="231">
        <v>40</v>
      </c>
      <c r="Y54" s="231">
        <v>53</v>
      </c>
      <c r="Z54" s="231">
        <v>56</v>
      </c>
      <c r="AA54" s="231">
        <v>68</v>
      </c>
      <c r="AB54" s="231">
        <v>59</v>
      </c>
      <c r="AC54" s="7">
        <v>2</v>
      </c>
    </row>
    <row r="55" spans="2:31" ht="12" customHeight="1" x14ac:dyDescent="0.2">
      <c r="B55" s="4"/>
      <c r="C55" s="5"/>
      <c r="D55" s="32"/>
      <c r="E55" s="33" t="s">
        <v>125</v>
      </c>
      <c r="F55" s="226">
        <v>2</v>
      </c>
      <c r="G55" s="7" t="s">
        <v>60</v>
      </c>
      <c r="H55" s="220">
        <v>20</v>
      </c>
      <c r="I55" s="7" t="s">
        <v>60</v>
      </c>
      <c r="J55" s="226">
        <v>4</v>
      </c>
      <c r="K55" s="220">
        <v>17</v>
      </c>
      <c r="L55" s="220">
        <v>23</v>
      </c>
      <c r="M55" s="220">
        <v>20</v>
      </c>
      <c r="N55" s="220">
        <v>522</v>
      </c>
      <c r="O55" s="230">
        <v>278</v>
      </c>
      <c r="P55" s="230">
        <v>244</v>
      </c>
      <c r="Q55" s="231">
        <v>34</v>
      </c>
      <c r="R55" s="231">
        <v>46</v>
      </c>
      <c r="S55" s="231">
        <v>54</v>
      </c>
      <c r="T55" s="231">
        <v>39</v>
      </c>
      <c r="U55" s="231">
        <v>43</v>
      </c>
      <c r="V55" s="231">
        <v>43</v>
      </c>
      <c r="W55" s="231">
        <v>36</v>
      </c>
      <c r="X55" s="231">
        <v>34</v>
      </c>
      <c r="Y55" s="231">
        <v>52</v>
      </c>
      <c r="Z55" s="231">
        <v>39</v>
      </c>
      <c r="AA55" s="231">
        <v>59</v>
      </c>
      <c r="AB55" s="231">
        <v>43</v>
      </c>
      <c r="AC55" s="7">
        <v>11</v>
      </c>
    </row>
    <row r="56" spans="2:31" ht="12" customHeight="1" x14ac:dyDescent="0.2">
      <c r="B56" s="4"/>
      <c r="C56" s="5"/>
      <c r="D56" s="32"/>
      <c r="E56" s="33" t="s">
        <v>126</v>
      </c>
      <c r="F56" s="226">
        <v>2</v>
      </c>
      <c r="G56" s="7" t="s">
        <v>60</v>
      </c>
      <c r="H56" s="220">
        <v>18</v>
      </c>
      <c r="I56" s="7" t="s">
        <v>60</v>
      </c>
      <c r="J56" s="226">
        <v>4</v>
      </c>
      <c r="K56" s="220">
        <v>20</v>
      </c>
      <c r="L56" s="220">
        <v>20</v>
      </c>
      <c r="M56" s="220">
        <v>25</v>
      </c>
      <c r="N56" s="220">
        <v>526</v>
      </c>
      <c r="O56" s="230">
        <v>279</v>
      </c>
      <c r="P56" s="230">
        <v>247</v>
      </c>
      <c r="Q56" s="231">
        <v>46</v>
      </c>
      <c r="R56" s="231">
        <v>32</v>
      </c>
      <c r="S56" s="231">
        <v>49</v>
      </c>
      <c r="T56" s="231">
        <v>29</v>
      </c>
      <c r="U56" s="231">
        <v>49</v>
      </c>
      <c r="V56" s="231">
        <v>46</v>
      </c>
      <c r="W56" s="231">
        <v>43</v>
      </c>
      <c r="X56" s="231">
        <v>51</v>
      </c>
      <c r="Y56" s="231">
        <v>49</v>
      </c>
      <c r="Z56" s="231">
        <v>32</v>
      </c>
      <c r="AA56" s="231">
        <v>43</v>
      </c>
      <c r="AB56" s="231">
        <v>57</v>
      </c>
      <c r="AC56" s="231">
        <v>13</v>
      </c>
    </row>
    <row r="57" spans="2:31" ht="12" customHeight="1" x14ac:dyDescent="0.2">
      <c r="B57" s="4"/>
      <c r="C57" s="5"/>
      <c r="D57" s="32"/>
      <c r="E57" s="33" t="s">
        <v>127</v>
      </c>
      <c r="F57" s="226">
        <v>4</v>
      </c>
      <c r="G57" s="7" t="s">
        <v>60</v>
      </c>
      <c r="H57" s="220">
        <v>70</v>
      </c>
      <c r="I57" s="7" t="s">
        <v>60</v>
      </c>
      <c r="J57" s="226">
        <v>14</v>
      </c>
      <c r="K57" s="220">
        <v>52</v>
      </c>
      <c r="L57" s="220">
        <v>91</v>
      </c>
      <c r="M57" s="220">
        <v>59</v>
      </c>
      <c r="N57" s="220">
        <v>1986</v>
      </c>
      <c r="O57" s="230">
        <v>1026</v>
      </c>
      <c r="P57" s="230">
        <v>960</v>
      </c>
      <c r="Q57" s="231">
        <v>135</v>
      </c>
      <c r="R57" s="231">
        <v>155</v>
      </c>
      <c r="S57" s="231">
        <v>180</v>
      </c>
      <c r="T57" s="231">
        <v>171</v>
      </c>
      <c r="U57" s="231">
        <v>174</v>
      </c>
      <c r="V57" s="231">
        <v>151</v>
      </c>
      <c r="W57" s="231">
        <v>183</v>
      </c>
      <c r="X57" s="231">
        <v>150</v>
      </c>
      <c r="Y57" s="231">
        <v>163</v>
      </c>
      <c r="Z57" s="231">
        <v>168</v>
      </c>
      <c r="AA57" s="231">
        <v>191</v>
      </c>
      <c r="AB57" s="231">
        <v>165</v>
      </c>
      <c r="AC57" s="231">
        <v>440</v>
      </c>
    </row>
    <row r="58" spans="2:31" ht="12" customHeight="1" x14ac:dyDescent="0.2">
      <c r="B58" s="4"/>
      <c r="C58" s="5"/>
      <c r="D58" s="32"/>
      <c r="E58" s="33" t="s">
        <v>128</v>
      </c>
      <c r="F58" s="226">
        <v>4</v>
      </c>
      <c r="G58" s="7" t="s">
        <v>60</v>
      </c>
      <c r="H58" s="220">
        <v>42</v>
      </c>
      <c r="I58" s="7" t="s">
        <v>60</v>
      </c>
      <c r="J58" s="226">
        <v>9</v>
      </c>
      <c r="K58" s="220">
        <v>24</v>
      </c>
      <c r="L58" s="220">
        <v>62</v>
      </c>
      <c r="M58" s="220">
        <v>8</v>
      </c>
      <c r="N58" s="220">
        <v>1132</v>
      </c>
      <c r="O58" s="230">
        <v>565</v>
      </c>
      <c r="P58" s="230">
        <v>567</v>
      </c>
      <c r="Q58" s="231">
        <v>100</v>
      </c>
      <c r="R58" s="231">
        <v>89</v>
      </c>
      <c r="S58" s="231">
        <v>91</v>
      </c>
      <c r="T58" s="231">
        <v>85</v>
      </c>
      <c r="U58" s="231">
        <v>104</v>
      </c>
      <c r="V58" s="231">
        <v>84</v>
      </c>
      <c r="W58" s="231">
        <v>83</v>
      </c>
      <c r="X58" s="231">
        <v>102</v>
      </c>
      <c r="Y58" s="231">
        <v>90</v>
      </c>
      <c r="Z58" s="231">
        <v>108</v>
      </c>
      <c r="AA58" s="231">
        <v>97</v>
      </c>
      <c r="AB58" s="231">
        <v>99</v>
      </c>
      <c r="AC58" s="231">
        <v>21</v>
      </c>
    </row>
    <row r="59" spans="2:31" ht="12" customHeight="1" x14ac:dyDescent="0.2">
      <c r="F59" s="234" t="s">
        <v>129</v>
      </c>
      <c r="G59" s="102"/>
      <c r="H59" s="102"/>
      <c r="I59" s="157"/>
      <c r="J59" s="102"/>
      <c r="K59" s="102"/>
      <c r="L59" s="102"/>
      <c r="M59" s="102"/>
      <c r="N59" s="102"/>
      <c r="O59" s="102"/>
      <c r="S59" s="102"/>
      <c r="T59" s="102"/>
      <c r="U59" s="102"/>
      <c r="V59" s="102"/>
      <c r="W59" s="102"/>
      <c r="X59" s="102"/>
      <c r="Y59" s="102"/>
      <c r="Z59" s="102"/>
      <c r="AA59" s="102"/>
      <c r="AB59" s="102"/>
      <c r="AC59" s="102"/>
    </row>
    <row r="60" spans="2:31" ht="12" customHeight="1" x14ac:dyDescent="0.2">
      <c r="B60" s="15" t="s">
        <v>87</v>
      </c>
      <c r="F60" s="102"/>
      <c r="G60" s="102"/>
      <c r="H60" s="102"/>
      <c r="I60" s="157"/>
      <c r="J60" s="102"/>
      <c r="K60" s="102"/>
      <c r="L60" s="102"/>
      <c r="M60" s="102"/>
      <c r="N60" s="102"/>
      <c r="O60" s="102"/>
    </row>
    <row r="61" spans="2:31" x14ac:dyDescent="0.2">
      <c r="F61" s="102"/>
      <c r="G61" s="102"/>
      <c r="H61" s="102"/>
      <c r="I61" s="157"/>
      <c r="J61" s="102"/>
      <c r="K61" s="102"/>
      <c r="L61" s="102"/>
      <c r="M61" s="102"/>
      <c r="N61" s="102"/>
      <c r="O61" s="102"/>
    </row>
    <row r="62" spans="2:31" x14ac:dyDescent="0.2">
      <c r="F62" s="234"/>
      <c r="G62" s="234"/>
      <c r="H62" s="234"/>
      <c r="I62" s="235"/>
      <c r="J62" s="234"/>
      <c r="K62" s="234"/>
      <c r="L62" s="234"/>
      <c r="M62" s="234"/>
      <c r="N62" s="234"/>
      <c r="O62" s="234"/>
      <c r="P62" s="234"/>
      <c r="Q62" s="234"/>
      <c r="R62" s="234"/>
      <c r="S62" s="234"/>
      <c r="T62" s="234"/>
      <c r="U62" s="234"/>
      <c r="V62" s="234"/>
      <c r="W62" s="234"/>
      <c r="X62" s="234"/>
      <c r="Y62" s="234"/>
      <c r="Z62" s="234"/>
      <c r="AA62" s="234"/>
      <c r="AB62" s="234"/>
      <c r="AC62" s="234"/>
    </row>
    <row r="63" spans="2:31" x14ac:dyDescent="0.2">
      <c r="F63" s="234"/>
      <c r="G63" s="234"/>
      <c r="H63" s="234"/>
      <c r="I63" s="235"/>
      <c r="J63" s="234"/>
      <c r="K63" s="234"/>
      <c r="L63" s="234"/>
      <c r="M63" s="234"/>
      <c r="N63" s="234"/>
      <c r="O63" s="234"/>
      <c r="P63" s="234"/>
      <c r="Q63" s="234"/>
      <c r="R63" s="234"/>
      <c r="S63" s="234"/>
      <c r="T63" s="234"/>
      <c r="U63" s="234"/>
      <c r="V63" s="234"/>
      <c r="W63" s="234"/>
      <c r="X63" s="234"/>
      <c r="Y63" s="234"/>
      <c r="Z63" s="234"/>
      <c r="AA63" s="234"/>
      <c r="AB63" s="234"/>
      <c r="AC63" s="234"/>
      <c r="AD63" s="234"/>
      <c r="AE63" s="234"/>
    </row>
    <row r="64" spans="2:31" x14ac:dyDescent="0.2">
      <c r="F64" s="221"/>
      <c r="G64" s="221"/>
      <c r="H64" s="221"/>
      <c r="I64" s="236"/>
      <c r="J64" s="221"/>
      <c r="K64" s="221"/>
      <c r="L64" s="221"/>
      <c r="M64" s="221"/>
      <c r="N64" s="221"/>
      <c r="O64" s="221"/>
      <c r="P64" s="221"/>
      <c r="Q64" s="221"/>
      <c r="R64" s="221"/>
      <c r="S64" s="221"/>
      <c r="T64" s="221"/>
      <c r="U64" s="221"/>
      <c r="V64" s="221"/>
      <c r="W64" s="221"/>
      <c r="X64" s="221"/>
      <c r="Y64" s="221"/>
      <c r="Z64" s="221"/>
      <c r="AA64" s="221"/>
      <c r="AB64" s="221"/>
      <c r="AC64" s="221"/>
    </row>
    <row r="65" spans="6:30" x14ac:dyDescent="0.2">
      <c r="F65" s="237"/>
      <c r="G65" s="237"/>
      <c r="H65" s="237"/>
      <c r="I65" s="238"/>
      <c r="J65" s="237"/>
      <c r="K65" s="237"/>
      <c r="L65" s="237"/>
      <c r="M65" s="237"/>
      <c r="N65" s="237"/>
      <c r="O65" s="237"/>
      <c r="P65" s="237"/>
      <c r="Q65" s="237"/>
      <c r="R65" s="237"/>
      <c r="S65" s="237"/>
      <c r="T65" s="237"/>
      <c r="U65" s="237"/>
      <c r="V65" s="237"/>
      <c r="W65" s="237"/>
      <c r="X65" s="237"/>
      <c r="Y65" s="237"/>
      <c r="Z65" s="237"/>
      <c r="AA65" s="237"/>
      <c r="AB65" s="237"/>
      <c r="AC65" s="237"/>
    </row>
    <row r="66" spans="6:30" x14ac:dyDescent="0.2">
      <c r="F66" s="221"/>
      <c r="G66" s="221"/>
      <c r="H66" s="221"/>
      <c r="I66" s="236"/>
      <c r="J66" s="221"/>
      <c r="K66" s="221"/>
      <c r="L66" s="221"/>
      <c r="M66" s="221"/>
      <c r="N66" s="221"/>
      <c r="O66" s="221"/>
      <c r="P66" s="221"/>
      <c r="Q66" s="221"/>
      <c r="R66" s="221"/>
      <c r="S66" s="221"/>
      <c r="T66" s="221"/>
      <c r="U66" s="221"/>
      <c r="V66" s="221"/>
      <c r="W66" s="221"/>
      <c r="X66" s="221"/>
      <c r="Y66" s="221"/>
      <c r="Z66" s="221"/>
      <c r="AA66" s="221"/>
      <c r="AB66" s="221"/>
      <c r="AC66" s="221"/>
      <c r="AD66" s="221"/>
    </row>
    <row r="67" spans="6:30" x14ac:dyDescent="0.2">
      <c r="F67" s="221"/>
      <c r="G67" s="221"/>
      <c r="H67" s="221"/>
      <c r="I67" s="236"/>
      <c r="J67" s="221"/>
      <c r="K67" s="221"/>
      <c r="L67" s="221"/>
      <c r="M67" s="221"/>
      <c r="N67" s="221"/>
      <c r="O67" s="221"/>
      <c r="P67" s="221"/>
      <c r="Q67" s="221"/>
      <c r="R67" s="221"/>
      <c r="S67" s="221"/>
      <c r="T67" s="221"/>
      <c r="U67" s="221"/>
      <c r="V67" s="221"/>
      <c r="W67" s="221"/>
      <c r="X67" s="221"/>
      <c r="Y67" s="221"/>
      <c r="Z67" s="221"/>
      <c r="AA67" s="221"/>
      <c r="AB67" s="221"/>
      <c r="AC67" s="221"/>
      <c r="AD67" s="221"/>
    </row>
    <row r="68" spans="6:30" x14ac:dyDescent="0.2">
      <c r="F68" s="221"/>
      <c r="G68" s="221"/>
      <c r="H68" s="221"/>
      <c r="I68" s="236"/>
      <c r="J68" s="221"/>
      <c r="K68" s="221"/>
      <c r="L68" s="221"/>
      <c r="M68" s="221"/>
      <c r="N68" s="221"/>
      <c r="O68" s="221"/>
      <c r="P68" s="221"/>
      <c r="Q68" s="221"/>
      <c r="R68" s="221"/>
      <c r="S68" s="221"/>
      <c r="T68" s="221"/>
      <c r="U68" s="221"/>
      <c r="V68" s="221"/>
      <c r="W68" s="221"/>
      <c r="X68" s="221"/>
      <c r="Y68" s="221"/>
      <c r="Z68" s="221"/>
      <c r="AA68" s="221"/>
      <c r="AB68" s="221"/>
      <c r="AC68" s="221"/>
    </row>
    <row r="69" spans="6:30" x14ac:dyDescent="0.2">
      <c r="F69" s="221"/>
      <c r="G69" s="221"/>
      <c r="H69" s="221"/>
      <c r="I69" s="236"/>
      <c r="J69" s="221"/>
      <c r="K69" s="221"/>
      <c r="L69" s="221"/>
      <c r="M69" s="221"/>
      <c r="N69" s="221"/>
      <c r="O69" s="221"/>
      <c r="P69" s="221"/>
      <c r="Q69" s="221"/>
      <c r="R69" s="221"/>
      <c r="S69" s="221"/>
      <c r="T69" s="221"/>
      <c r="U69" s="221"/>
      <c r="V69" s="221"/>
      <c r="W69" s="221"/>
      <c r="X69" s="221"/>
      <c r="Y69" s="221"/>
      <c r="Z69" s="221"/>
      <c r="AA69" s="221"/>
      <c r="AB69" s="221"/>
      <c r="AC69" s="221"/>
    </row>
    <row r="70" spans="6:30" x14ac:dyDescent="0.2">
      <c r="F70" s="221"/>
      <c r="G70" s="221"/>
      <c r="H70" s="221"/>
      <c r="I70" s="236"/>
      <c r="J70" s="221"/>
      <c r="K70" s="221"/>
      <c r="L70" s="221"/>
      <c r="M70" s="221"/>
      <c r="N70" s="221"/>
      <c r="O70" s="221"/>
      <c r="P70" s="221"/>
      <c r="Q70" s="221"/>
      <c r="R70" s="221"/>
      <c r="S70" s="221"/>
      <c r="T70" s="221"/>
      <c r="U70" s="221"/>
      <c r="V70" s="221"/>
      <c r="W70" s="221"/>
      <c r="X70" s="221"/>
      <c r="Y70" s="221"/>
      <c r="Z70" s="221"/>
      <c r="AA70" s="221"/>
      <c r="AB70" s="221"/>
      <c r="AC70" s="221"/>
    </row>
    <row r="71" spans="6:30" x14ac:dyDescent="0.2">
      <c r="F71" s="221"/>
      <c r="G71" s="221"/>
      <c r="H71" s="221"/>
      <c r="I71" s="236"/>
      <c r="J71" s="221"/>
      <c r="K71" s="221"/>
      <c r="L71" s="221"/>
      <c r="M71" s="221"/>
      <c r="N71" s="221"/>
      <c r="O71" s="221"/>
      <c r="P71" s="221"/>
      <c r="Q71" s="221"/>
      <c r="R71" s="221"/>
      <c r="S71" s="221"/>
      <c r="T71" s="221"/>
      <c r="U71" s="221"/>
      <c r="V71" s="221"/>
      <c r="W71" s="221"/>
      <c r="X71" s="221"/>
      <c r="Y71" s="221"/>
      <c r="Z71" s="221"/>
      <c r="AA71" s="221"/>
      <c r="AB71" s="221"/>
      <c r="AC71" s="221"/>
    </row>
    <row r="72" spans="6:30" x14ac:dyDescent="0.2">
      <c r="F72" s="221"/>
      <c r="G72" s="221"/>
      <c r="H72" s="221"/>
      <c r="I72" s="236"/>
      <c r="J72" s="221"/>
      <c r="K72" s="221"/>
      <c r="L72" s="221"/>
      <c r="M72" s="221"/>
      <c r="N72" s="221"/>
      <c r="O72" s="221"/>
      <c r="P72" s="221"/>
      <c r="Q72" s="221"/>
      <c r="R72" s="221"/>
      <c r="S72" s="221"/>
      <c r="T72" s="221"/>
      <c r="U72" s="221"/>
      <c r="V72" s="221"/>
      <c r="W72" s="221"/>
      <c r="X72" s="221"/>
      <c r="Y72" s="221"/>
      <c r="Z72" s="221"/>
      <c r="AA72" s="221"/>
      <c r="AB72" s="221"/>
      <c r="AC72" s="221"/>
    </row>
  </sheetData>
  <mergeCells count="62">
    <mergeCell ref="D32:E32"/>
    <mergeCell ref="D35:E35"/>
    <mergeCell ref="D39:E39"/>
    <mergeCell ref="D46:E46"/>
    <mergeCell ref="D51:E51"/>
    <mergeCell ref="D53:E53"/>
    <mergeCell ref="D24:E24"/>
    <mergeCell ref="D25:E25"/>
    <mergeCell ref="D26:E26"/>
    <mergeCell ref="D27:E27"/>
    <mergeCell ref="C28:E28"/>
    <mergeCell ref="D29:E29"/>
    <mergeCell ref="D18:E18"/>
    <mergeCell ref="D19:E19"/>
    <mergeCell ref="D20:E20"/>
    <mergeCell ref="D21:E21"/>
    <mergeCell ref="D22:E22"/>
    <mergeCell ref="D23:E23"/>
    <mergeCell ref="D12:E12"/>
    <mergeCell ref="D13:E13"/>
    <mergeCell ref="D14:E14"/>
    <mergeCell ref="C15:E15"/>
    <mergeCell ref="D16:E16"/>
    <mergeCell ref="D17:E17"/>
    <mergeCell ref="Y7:Y8"/>
    <mergeCell ref="Z7:Z8"/>
    <mergeCell ref="AA7:AA8"/>
    <mergeCell ref="AB7:AB8"/>
    <mergeCell ref="B10:E10"/>
    <mergeCell ref="B11:E11"/>
    <mergeCell ref="S7:S8"/>
    <mergeCell ref="T7:T8"/>
    <mergeCell ref="U7:U8"/>
    <mergeCell ref="V7:V8"/>
    <mergeCell ref="W7:W8"/>
    <mergeCell ref="X7:X8"/>
    <mergeCell ref="M6:M8"/>
    <mergeCell ref="N7:N8"/>
    <mergeCell ref="O7:O8"/>
    <mergeCell ref="P7:P8"/>
    <mergeCell ref="Q7:Q8"/>
    <mergeCell ref="R7:R8"/>
    <mergeCell ref="W5:X6"/>
    <mergeCell ref="Y5:Z6"/>
    <mergeCell ref="AA5:AB6"/>
    <mergeCell ref="F6:F8"/>
    <mergeCell ref="G6:G8"/>
    <mergeCell ref="H6:H8"/>
    <mergeCell ref="I6:I8"/>
    <mergeCell ref="J6:J8"/>
    <mergeCell ref="K6:K8"/>
    <mergeCell ref="L6:L8"/>
    <mergeCell ref="B3:E8"/>
    <mergeCell ref="F3:G5"/>
    <mergeCell ref="H3:J5"/>
    <mergeCell ref="K3:L5"/>
    <mergeCell ref="M3:M5"/>
    <mergeCell ref="N3:AB4"/>
    <mergeCell ref="N5:P6"/>
    <mergeCell ref="Q5:R6"/>
    <mergeCell ref="S5:T6"/>
    <mergeCell ref="U5:V6"/>
  </mergeCells>
  <phoneticPr fontId="7"/>
  <pageMargins left="0.39370078740157483" right="0" top="1.1811023622047245" bottom="0.39370078740157483" header="0.51181102362204722" footer="0.51181102362204722"/>
  <pageSetup paperSize="8" orientation="landscape" r:id="rId1"/>
  <headerFooter alignWithMargins="0">
    <oddHeader>&amp;L&amp;F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9B122-9B71-4429-9C66-A6C8EC89636E}">
  <dimension ref="B1:AA320"/>
  <sheetViews>
    <sheetView zoomScaleNormal="100" zoomScaleSheetLayoutView="100" workbookViewId="0"/>
  </sheetViews>
  <sheetFormatPr defaultColWidth="9" defaultRowHeight="12" x14ac:dyDescent="0.2"/>
  <cols>
    <col min="1" max="1" width="2.6328125" style="57" customWidth="1"/>
    <col min="2" max="2" width="1.90625" style="57" customWidth="1"/>
    <col min="3" max="3" width="2.1796875" style="57" customWidth="1"/>
    <col min="4" max="4" width="5.453125" style="57" customWidth="1"/>
    <col min="5" max="5" width="10.36328125" style="57" bestFit="1" customWidth="1"/>
    <col min="6" max="6" width="6.453125" style="57" bestFit="1" customWidth="1"/>
    <col min="7" max="7" width="4.453125" style="57" customWidth="1"/>
    <col min="8" max="8" width="7.6328125" style="57" customWidth="1"/>
    <col min="9" max="9" width="6.453125" style="57" bestFit="1" customWidth="1"/>
    <col min="10" max="25" width="8.6328125" style="57" customWidth="1"/>
    <col min="26" max="256" width="9" style="57"/>
    <col min="257" max="257" width="2.6328125" style="57" customWidth="1"/>
    <col min="258" max="258" width="1.90625" style="57" customWidth="1"/>
    <col min="259" max="259" width="2.1796875" style="57" customWidth="1"/>
    <col min="260" max="260" width="5.453125" style="57" customWidth="1"/>
    <col min="261" max="261" width="10.36328125" style="57" bestFit="1" customWidth="1"/>
    <col min="262" max="262" width="6.453125" style="57" bestFit="1" customWidth="1"/>
    <col min="263" max="263" width="4.453125" style="57" customWidth="1"/>
    <col min="264" max="264" width="7.6328125" style="57" customWidth="1"/>
    <col min="265" max="265" width="6.453125" style="57" bestFit="1" customWidth="1"/>
    <col min="266" max="281" width="8.6328125" style="57" customWidth="1"/>
    <col min="282" max="512" width="9" style="57"/>
    <col min="513" max="513" width="2.6328125" style="57" customWidth="1"/>
    <col min="514" max="514" width="1.90625" style="57" customWidth="1"/>
    <col min="515" max="515" width="2.1796875" style="57" customWidth="1"/>
    <col min="516" max="516" width="5.453125" style="57" customWidth="1"/>
    <col min="517" max="517" width="10.36328125" style="57" bestFit="1" customWidth="1"/>
    <col min="518" max="518" width="6.453125" style="57" bestFit="1" customWidth="1"/>
    <col min="519" max="519" width="4.453125" style="57" customWidth="1"/>
    <col min="520" max="520" width="7.6328125" style="57" customWidth="1"/>
    <col min="521" max="521" width="6.453125" style="57" bestFit="1" customWidth="1"/>
    <col min="522" max="537" width="8.6328125" style="57" customWidth="1"/>
    <col min="538" max="768" width="9" style="57"/>
    <col min="769" max="769" width="2.6328125" style="57" customWidth="1"/>
    <col min="770" max="770" width="1.90625" style="57" customWidth="1"/>
    <col min="771" max="771" width="2.1796875" style="57" customWidth="1"/>
    <col min="772" max="772" width="5.453125" style="57" customWidth="1"/>
    <col min="773" max="773" width="10.36328125" style="57" bestFit="1" customWidth="1"/>
    <col min="774" max="774" width="6.453125" style="57" bestFit="1" customWidth="1"/>
    <col min="775" max="775" width="4.453125" style="57" customWidth="1"/>
    <col min="776" max="776" width="7.6328125" style="57" customWidth="1"/>
    <col min="777" max="777" width="6.453125" style="57" bestFit="1" customWidth="1"/>
    <col min="778" max="793" width="8.6328125" style="57" customWidth="1"/>
    <col min="794" max="1024" width="9" style="57"/>
    <col min="1025" max="1025" width="2.6328125" style="57" customWidth="1"/>
    <col min="1026" max="1026" width="1.90625" style="57" customWidth="1"/>
    <col min="1027" max="1027" width="2.1796875" style="57" customWidth="1"/>
    <col min="1028" max="1028" width="5.453125" style="57" customWidth="1"/>
    <col min="1029" max="1029" width="10.36328125" style="57" bestFit="1" customWidth="1"/>
    <col min="1030" max="1030" width="6.453125" style="57" bestFit="1" customWidth="1"/>
    <col min="1031" max="1031" width="4.453125" style="57" customWidth="1"/>
    <col min="1032" max="1032" width="7.6328125" style="57" customWidth="1"/>
    <col min="1033" max="1033" width="6.453125" style="57" bestFit="1" customWidth="1"/>
    <col min="1034" max="1049" width="8.6328125" style="57" customWidth="1"/>
    <col min="1050" max="1280" width="9" style="57"/>
    <col min="1281" max="1281" width="2.6328125" style="57" customWidth="1"/>
    <col min="1282" max="1282" width="1.90625" style="57" customWidth="1"/>
    <col min="1283" max="1283" width="2.1796875" style="57" customWidth="1"/>
    <col min="1284" max="1284" width="5.453125" style="57" customWidth="1"/>
    <col min="1285" max="1285" width="10.36328125" style="57" bestFit="1" customWidth="1"/>
    <col min="1286" max="1286" width="6.453125" style="57" bestFit="1" customWidth="1"/>
    <col min="1287" max="1287" width="4.453125" style="57" customWidth="1"/>
    <col min="1288" max="1288" width="7.6328125" style="57" customWidth="1"/>
    <col min="1289" max="1289" width="6.453125" style="57" bestFit="1" customWidth="1"/>
    <col min="1290" max="1305" width="8.6328125" style="57" customWidth="1"/>
    <col min="1306" max="1536" width="9" style="57"/>
    <col min="1537" max="1537" width="2.6328125" style="57" customWidth="1"/>
    <col min="1538" max="1538" width="1.90625" style="57" customWidth="1"/>
    <col min="1539" max="1539" width="2.1796875" style="57" customWidth="1"/>
    <col min="1540" max="1540" width="5.453125" style="57" customWidth="1"/>
    <col min="1541" max="1541" width="10.36328125" style="57" bestFit="1" customWidth="1"/>
    <col min="1542" max="1542" width="6.453125" style="57" bestFit="1" customWidth="1"/>
    <col min="1543" max="1543" width="4.453125" style="57" customWidth="1"/>
    <col min="1544" max="1544" width="7.6328125" style="57" customWidth="1"/>
    <col min="1545" max="1545" width="6.453125" style="57" bestFit="1" customWidth="1"/>
    <col min="1546" max="1561" width="8.6328125" style="57" customWidth="1"/>
    <col min="1562" max="1792" width="9" style="57"/>
    <col min="1793" max="1793" width="2.6328125" style="57" customWidth="1"/>
    <col min="1794" max="1794" width="1.90625" style="57" customWidth="1"/>
    <col min="1795" max="1795" width="2.1796875" style="57" customWidth="1"/>
    <col min="1796" max="1796" width="5.453125" style="57" customWidth="1"/>
    <col min="1797" max="1797" width="10.36328125" style="57" bestFit="1" customWidth="1"/>
    <col min="1798" max="1798" width="6.453125" style="57" bestFit="1" customWidth="1"/>
    <col min="1799" max="1799" width="4.453125" style="57" customWidth="1"/>
    <col min="1800" max="1800" width="7.6328125" style="57" customWidth="1"/>
    <col min="1801" max="1801" width="6.453125" style="57" bestFit="1" customWidth="1"/>
    <col min="1802" max="1817" width="8.6328125" style="57" customWidth="1"/>
    <col min="1818" max="2048" width="9" style="57"/>
    <col min="2049" max="2049" width="2.6328125" style="57" customWidth="1"/>
    <col min="2050" max="2050" width="1.90625" style="57" customWidth="1"/>
    <col min="2051" max="2051" width="2.1796875" style="57" customWidth="1"/>
    <col min="2052" max="2052" width="5.453125" style="57" customWidth="1"/>
    <col min="2053" max="2053" width="10.36328125" style="57" bestFit="1" customWidth="1"/>
    <col min="2054" max="2054" width="6.453125" style="57" bestFit="1" customWidth="1"/>
    <col min="2055" max="2055" width="4.453125" style="57" customWidth="1"/>
    <col min="2056" max="2056" width="7.6328125" style="57" customWidth="1"/>
    <col min="2057" max="2057" width="6.453125" style="57" bestFit="1" customWidth="1"/>
    <col min="2058" max="2073" width="8.6328125" style="57" customWidth="1"/>
    <col min="2074" max="2304" width="9" style="57"/>
    <col min="2305" max="2305" width="2.6328125" style="57" customWidth="1"/>
    <col min="2306" max="2306" width="1.90625" style="57" customWidth="1"/>
    <col min="2307" max="2307" width="2.1796875" style="57" customWidth="1"/>
    <col min="2308" max="2308" width="5.453125" style="57" customWidth="1"/>
    <col min="2309" max="2309" width="10.36328125" style="57" bestFit="1" customWidth="1"/>
    <col min="2310" max="2310" width="6.453125" style="57" bestFit="1" customWidth="1"/>
    <col min="2311" max="2311" width="4.453125" style="57" customWidth="1"/>
    <col min="2312" max="2312" width="7.6328125" style="57" customWidth="1"/>
    <col min="2313" max="2313" width="6.453125" style="57" bestFit="1" customWidth="1"/>
    <col min="2314" max="2329" width="8.6328125" style="57" customWidth="1"/>
    <col min="2330" max="2560" width="9" style="57"/>
    <col min="2561" max="2561" width="2.6328125" style="57" customWidth="1"/>
    <col min="2562" max="2562" width="1.90625" style="57" customWidth="1"/>
    <col min="2563" max="2563" width="2.1796875" style="57" customWidth="1"/>
    <col min="2564" max="2564" width="5.453125" style="57" customWidth="1"/>
    <col min="2565" max="2565" width="10.36328125" style="57" bestFit="1" customWidth="1"/>
    <col min="2566" max="2566" width="6.453125" style="57" bestFit="1" customWidth="1"/>
    <col min="2567" max="2567" width="4.453125" style="57" customWidth="1"/>
    <col min="2568" max="2568" width="7.6328125" style="57" customWidth="1"/>
    <col min="2569" max="2569" width="6.453125" style="57" bestFit="1" customWidth="1"/>
    <col min="2570" max="2585" width="8.6328125" style="57" customWidth="1"/>
    <col min="2586" max="2816" width="9" style="57"/>
    <col min="2817" max="2817" width="2.6328125" style="57" customWidth="1"/>
    <col min="2818" max="2818" width="1.90625" style="57" customWidth="1"/>
    <col min="2819" max="2819" width="2.1796875" style="57" customWidth="1"/>
    <col min="2820" max="2820" width="5.453125" style="57" customWidth="1"/>
    <col min="2821" max="2821" width="10.36328125" style="57" bestFit="1" customWidth="1"/>
    <col min="2822" max="2822" width="6.453125" style="57" bestFit="1" customWidth="1"/>
    <col min="2823" max="2823" width="4.453125" style="57" customWidth="1"/>
    <col min="2824" max="2824" width="7.6328125" style="57" customWidth="1"/>
    <col min="2825" max="2825" width="6.453125" style="57" bestFit="1" customWidth="1"/>
    <col min="2826" max="2841" width="8.6328125" style="57" customWidth="1"/>
    <col min="2842" max="3072" width="9" style="57"/>
    <col min="3073" max="3073" width="2.6328125" style="57" customWidth="1"/>
    <col min="3074" max="3074" width="1.90625" style="57" customWidth="1"/>
    <col min="3075" max="3075" width="2.1796875" style="57" customWidth="1"/>
    <col min="3076" max="3076" width="5.453125" style="57" customWidth="1"/>
    <col min="3077" max="3077" width="10.36328125" style="57" bestFit="1" customWidth="1"/>
    <col min="3078" max="3078" width="6.453125" style="57" bestFit="1" customWidth="1"/>
    <col min="3079" max="3079" width="4.453125" style="57" customWidth="1"/>
    <col min="3080" max="3080" width="7.6328125" style="57" customWidth="1"/>
    <col min="3081" max="3081" width="6.453125" style="57" bestFit="1" customWidth="1"/>
    <col min="3082" max="3097" width="8.6328125" style="57" customWidth="1"/>
    <col min="3098" max="3328" width="9" style="57"/>
    <col min="3329" max="3329" width="2.6328125" style="57" customWidth="1"/>
    <col min="3330" max="3330" width="1.90625" style="57" customWidth="1"/>
    <col min="3331" max="3331" width="2.1796875" style="57" customWidth="1"/>
    <col min="3332" max="3332" width="5.453125" style="57" customWidth="1"/>
    <col min="3333" max="3333" width="10.36328125" style="57" bestFit="1" customWidth="1"/>
    <col min="3334" max="3334" width="6.453125" style="57" bestFit="1" customWidth="1"/>
    <col min="3335" max="3335" width="4.453125" style="57" customWidth="1"/>
    <col min="3336" max="3336" width="7.6328125" style="57" customWidth="1"/>
    <col min="3337" max="3337" width="6.453125" style="57" bestFit="1" customWidth="1"/>
    <col min="3338" max="3353" width="8.6328125" style="57" customWidth="1"/>
    <col min="3354" max="3584" width="9" style="57"/>
    <col min="3585" max="3585" width="2.6328125" style="57" customWidth="1"/>
    <col min="3586" max="3586" width="1.90625" style="57" customWidth="1"/>
    <col min="3587" max="3587" width="2.1796875" style="57" customWidth="1"/>
    <col min="3588" max="3588" width="5.453125" style="57" customWidth="1"/>
    <col min="3589" max="3589" width="10.36328125" style="57" bestFit="1" customWidth="1"/>
    <col min="3590" max="3590" width="6.453125" style="57" bestFit="1" customWidth="1"/>
    <col min="3591" max="3591" width="4.453125" style="57" customWidth="1"/>
    <col min="3592" max="3592" width="7.6328125" style="57" customWidth="1"/>
    <col min="3593" max="3593" width="6.453125" style="57" bestFit="1" customWidth="1"/>
    <col min="3594" max="3609" width="8.6328125" style="57" customWidth="1"/>
    <col min="3610" max="3840" width="9" style="57"/>
    <col min="3841" max="3841" width="2.6328125" style="57" customWidth="1"/>
    <col min="3842" max="3842" width="1.90625" style="57" customWidth="1"/>
    <col min="3843" max="3843" width="2.1796875" style="57" customWidth="1"/>
    <col min="3844" max="3844" width="5.453125" style="57" customWidth="1"/>
    <col min="3845" max="3845" width="10.36328125" style="57" bestFit="1" customWidth="1"/>
    <col min="3846" max="3846" width="6.453125" style="57" bestFit="1" customWidth="1"/>
    <col min="3847" max="3847" width="4.453125" style="57" customWidth="1"/>
    <col min="3848" max="3848" width="7.6328125" style="57" customWidth="1"/>
    <col min="3849" max="3849" width="6.453125" style="57" bestFit="1" customWidth="1"/>
    <col min="3850" max="3865" width="8.6328125" style="57" customWidth="1"/>
    <col min="3866" max="4096" width="9" style="57"/>
    <col min="4097" max="4097" width="2.6328125" style="57" customWidth="1"/>
    <col min="4098" max="4098" width="1.90625" style="57" customWidth="1"/>
    <col min="4099" max="4099" width="2.1796875" style="57" customWidth="1"/>
    <col min="4100" max="4100" width="5.453125" style="57" customWidth="1"/>
    <col min="4101" max="4101" width="10.36328125" style="57" bestFit="1" customWidth="1"/>
    <col min="4102" max="4102" width="6.453125" style="57" bestFit="1" customWidth="1"/>
    <col min="4103" max="4103" width="4.453125" style="57" customWidth="1"/>
    <col min="4104" max="4104" width="7.6328125" style="57" customWidth="1"/>
    <col min="4105" max="4105" width="6.453125" style="57" bestFit="1" customWidth="1"/>
    <col min="4106" max="4121" width="8.6328125" style="57" customWidth="1"/>
    <col min="4122" max="4352" width="9" style="57"/>
    <col min="4353" max="4353" width="2.6328125" style="57" customWidth="1"/>
    <col min="4354" max="4354" width="1.90625" style="57" customWidth="1"/>
    <col min="4355" max="4355" width="2.1796875" style="57" customWidth="1"/>
    <col min="4356" max="4356" width="5.453125" style="57" customWidth="1"/>
    <col min="4357" max="4357" width="10.36328125" style="57" bestFit="1" customWidth="1"/>
    <col min="4358" max="4358" width="6.453125" style="57" bestFit="1" customWidth="1"/>
    <col min="4359" max="4359" width="4.453125" style="57" customWidth="1"/>
    <col min="4360" max="4360" width="7.6328125" style="57" customWidth="1"/>
    <col min="4361" max="4361" width="6.453125" style="57" bestFit="1" customWidth="1"/>
    <col min="4362" max="4377" width="8.6328125" style="57" customWidth="1"/>
    <col min="4378" max="4608" width="9" style="57"/>
    <col min="4609" max="4609" width="2.6328125" style="57" customWidth="1"/>
    <col min="4610" max="4610" width="1.90625" style="57" customWidth="1"/>
    <col min="4611" max="4611" width="2.1796875" style="57" customWidth="1"/>
    <col min="4612" max="4612" width="5.453125" style="57" customWidth="1"/>
    <col min="4613" max="4613" width="10.36328125" style="57" bestFit="1" customWidth="1"/>
    <col min="4614" max="4614" width="6.453125" style="57" bestFit="1" customWidth="1"/>
    <col min="4615" max="4615" width="4.453125" style="57" customWidth="1"/>
    <col min="4616" max="4616" width="7.6328125" style="57" customWidth="1"/>
    <col min="4617" max="4617" width="6.453125" style="57" bestFit="1" customWidth="1"/>
    <col min="4618" max="4633" width="8.6328125" style="57" customWidth="1"/>
    <col min="4634" max="4864" width="9" style="57"/>
    <col min="4865" max="4865" width="2.6328125" style="57" customWidth="1"/>
    <col min="4866" max="4866" width="1.90625" style="57" customWidth="1"/>
    <col min="4867" max="4867" width="2.1796875" style="57" customWidth="1"/>
    <col min="4868" max="4868" width="5.453125" style="57" customWidth="1"/>
    <col min="4869" max="4869" width="10.36328125" style="57" bestFit="1" customWidth="1"/>
    <col min="4870" max="4870" width="6.453125" style="57" bestFit="1" customWidth="1"/>
    <col min="4871" max="4871" width="4.453125" style="57" customWidth="1"/>
    <col min="4872" max="4872" width="7.6328125" style="57" customWidth="1"/>
    <col min="4873" max="4873" width="6.453125" style="57" bestFit="1" customWidth="1"/>
    <col min="4874" max="4889" width="8.6328125" style="57" customWidth="1"/>
    <col min="4890" max="5120" width="9" style="57"/>
    <col min="5121" max="5121" width="2.6328125" style="57" customWidth="1"/>
    <col min="5122" max="5122" width="1.90625" style="57" customWidth="1"/>
    <col min="5123" max="5123" width="2.1796875" style="57" customWidth="1"/>
    <col min="5124" max="5124" width="5.453125" style="57" customWidth="1"/>
    <col min="5125" max="5125" width="10.36328125" style="57" bestFit="1" customWidth="1"/>
    <col min="5126" max="5126" width="6.453125" style="57" bestFit="1" customWidth="1"/>
    <col min="5127" max="5127" width="4.453125" style="57" customWidth="1"/>
    <col min="5128" max="5128" width="7.6328125" style="57" customWidth="1"/>
    <col min="5129" max="5129" width="6.453125" style="57" bestFit="1" customWidth="1"/>
    <col min="5130" max="5145" width="8.6328125" style="57" customWidth="1"/>
    <col min="5146" max="5376" width="9" style="57"/>
    <col min="5377" max="5377" width="2.6328125" style="57" customWidth="1"/>
    <col min="5378" max="5378" width="1.90625" style="57" customWidth="1"/>
    <col min="5379" max="5379" width="2.1796875" style="57" customWidth="1"/>
    <col min="5380" max="5380" width="5.453125" style="57" customWidth="1"/>
    <col min="5381" max="5381" width="10.36328125" style="57" bestFit="1" customWidth="1"/>
    <col min="5382" max="5382" width="6.453125" style="57" bestFit="1" customWidth="1"/>
    <col min="5383" max="5383" width="4.453125" style="57" customWidth="1"/>
    <col min="5384" max="5384" width="7.6328125" style="57" customWidth="1"/>
    <col min="5385" max="5385" width="6.453125" style="57" bestFit="1" customWidth="1"/>
    <col min="5386" max="5401" width="8.6328125" style="57" customWidth="1"/>
    <col min="5402" max="5632" width="9" style="57"/>
    <col min="5633" max="5633" width="2.6328125" style="57" customWidth="1"/>
    <col min="5634" max="5634" width="1.90625" style="57" customWidth="1"/>
    <col min="5635" max="5635" width="2.1796875" style="57" customWidth="1"/>
    <col min="5636" max="5636" width="5.453125" style="57" customWidth="1"/>
    <col min="5637" max="5637" width="10.36328125" style="57" bestFit="1" customWidth="1"/>
    <col min="5638" max="5638" width="6.453125" style="57" bestFit="1" customWidth="1"/>
    <col min="5639" max="5639" width="4.453125" style="57" customWidth="1"/>
    <col min="5640" max="5640" width="7.6328125" style="57" customWidth="1"/>
    <col min="5641" max="5641" width="6.453125" style="57" bestFit="1" customWidth="1"/>
    <col min="5642" max="5657" width="8.6328125" style="57" customWidth="1"/>
    <col min="5658" max="5888" width="9" style="57"/>
    <col min="5889" max="5889" width="2.6328125" style="57" customWidth="1"/>
    <col min="5890" max="5890" width="1.90625" style="57" customWidth="1"/>
    <col min="5891" max="5891" width="2.1796875" style="57" customWidth="1"/>
    <col min="5892" max="5892" width="5.453125" style="57" customWidth="1"/>
    <col min="5893" max="5893" width="10.36328125" style="57" bestFit="1" customWidth="1"/>
    <col min="5894" max="5894" width="6.453125" style="57" bestFit="1" customWidth="1"/>
    <col min="5895" max="5895" width="4.453125" style="57" customWidth="1"/>
    <col min="5896" max="5896" width="7.6328125" style="57" customWidth="1"/>
    <col min="5897" max="5897" width="6.453125" style="57" bestFit="1" customWidth="1"/>
    <col min="5898" max="5913" width="8.6328125" style="57" customWidth="1"/>
    <col min="5914" max="6144" width="9" style="57"/>
    <col min="6145" max="6145" width="2.6328125" style="57" customWidth="1"/>
    <col min="6146" max="6146" width="1.90625" style="57" customWidth="1"/>
    <col min="6147" max="6147" width="2.1796875" style="57" customWidth="1"/>
    <col min="6148" max="6148" width="5.453125" style="57" customWidth="1"/>
    <col min="6149" max="6149" width="10.36328125" style="57" bestFit="1" customWidth="1"/>
    <col min="6150" max="6150" width="6.453125" style="57" bestFit="1" customWidth="1"/>
    <col min="6151" max="6151" width="4.453125" style="57" customWidth="1"/>
    <col min="6152" max="6152" width="7.6328125" style="57" customWidth="1"/>
    <col min="6153" max="6153" width="6.453125" style="57" bestFit="1" customWidth="1"/>
    <col min="6154" max="6169" width="8.6328125" style="57" customWidth="1"/>
    <col min="6170" max="6400" width="9" style="57"/>
    <col min="6401" max="6401" width="2.6328125" style="57" customWidth="1"/>
    <col min="6402" max="6402" width="1.90625" style="57" customWidth="1"/>
    <col min="6403" max="6403" width="2.1796875" style="57" customWidth="1"/>
    <col min="6404" max="6404" width="5.453125" style="57" customWidth="1"/>
    <col min="6405" max="6405" width="10.36328125" style="57" bestFit="1" customWidth="1"/>
    <col min="6406" max="6406" width="6.453125" style="57" bestFit="1" customWidth="1"/>
    <col min="6407" max="6407" width="4.453125" style="57" customWidth="1"/>
    <col min="6408" max="6408" width="7.6328125" style="57" customWidth="1"/>
    <col min="6409" max="6409" width="6.453125" style="57" bestFit="1" customWidth="1"/>
    <col min="6410" max="6425" width="8.6328125" style="57" customWidth="1"/>
    <col min="6426" max="6656" width="9" style="57"/>
    <col min="6657" max="6657" width="2.6328125" style="57" customWidth="1"/>
    <col min="6658" max="6658" width="1.90625" style="57" customWidth="1"/>
    <col min="6659" max="6659" width="2.1796875" style="57" customWidth="1"/>
    <col min="6660" max="6660" width="5.453125" style="57" customWidth="1"/>
    <col min="6661" max="6661" width="10.36328125" style="57" bestFit="1" customWidth="1"/>
    <col min="6662" max="6662" width="6.453125" style="57" bestFit="1" customWidth="1"/>
    <col min="6663" max="6663" width="4.453125" style="57" customWidth="1"/>
    <col min="6664" max="6664" width="7.6328125" style="57" customWidth="1"/>
    <col min="6665" max="6665" width="6.453125" style="57" bestFit="1" customWidth="1"/>
    <col min="6666" max="6681" width="8.6328125" style="57" customWidth="1"/>
    <col min="6682" max="6912" width="9" style="57"/>
    <col min="6913" max="6913" width="2.6328125" style="57" customWidth="1"/>
    <col min="6914" max="6914" width="1.90625" style="57" customWidth="1"/>
    <col min="6915" max="6915" width="2.1796875" style="57" customWidth="1"/>
    <col min="6916" max="6916" width="5.453125" style="57" customWidth="1"/>
    <col min="6917" max="6917" width="10.36328125" style="57" bestFit="1" customWidth="1"/>
    <col min="6918" max="6918" width="6.453125" style="57" bestFit="1" customWidth="1"/>
    <col min="6919" max="6919" width="4.453125" style="57" customWidth="1"/>
    <col min="6920" max="6920" width="7.6328125" style="57" customWidth="1"/>
    <col min="6921" max="6921" width="6.453125" style="57" bestFit="1" customWidth="1"/>
    <col min="6922" max="6937" width="8.6328125" style="57" customWidth="1"/>
    <col min="6938" max="7168" width="9" style="57"/>
    <col min="7169" max="7169" width="2.6328125" style="57" customWidth="1"/>
    <col min="7170" max="7170" width="1.90625" style="57" customWidth="1"/>
    <col min="7171" max="7171" width="2.1796875" style="57" customWidth="1"/>
    <col min="7172" max="7172" width="5.453125" style="57" customWidth="1"/>
    <col min="7173" max="7173" width="10.36328125" style="57" bestFit="1" customWidth="1"/>
    <col min="7174" max="7174" width="6.453125" style="57" bestFit="1" customWidth="1"/>
    <col min="7175" max="7175" width="4.453125" style="57" customWidth="1"/>
    <col min="7176" max="7176" width="7.6328125" style="57" customWidth="1"/>
    <col min="7177" max="7177" width="6.453125" style="57" bestFit="1" customWidth="1"/>
    <col min="7178" max="7193" width="8.6328125" style="57" customWidth="1"/>
    <col min="7194" max="7424" width="9" style="57"/>
    <col min="7425" max="7425" width="2.6328125" style="57" customWidth="1"/>
    <col min="7426" max="7426" width="1.90625" style="57" customWidth="1"/>
    <col min="7427" max="7427" width="2.1796875" style="57" customWidth="1"/>
    <col min="7428" max="7428" width="5.453125" style="57" customWidth="1"/>
    <col min="7429" max="7429" width="10.36328125" style="57" bestFit="1" customWidth="1"/>
    <col min="7430" max="7430" width="6.453125" style="57" bestFit="1" customWidth="1"/>
    <col min="7431" max="7431" width="4.453125" style="57" customWidth="1"/>
    <col min="7432" max="7432" width="7.6328125" style="57" customWidth="1"/>
    <col min="7433" max="7433" width="6.453125" style="57" bestFit="1" customWidth="1"/>
    <col min="7434" max="7449" width="8.6328125" style="57" customWidth="1"/>
    <col min="7450" max="7680" width="9" style="57"/>
    <col min="7681" max="7681" width="2.6328125" style="57" customWidth="1"/>
    <col min="7682" max="7682" width="1.90625" style="57" customWidth="1"/>
    <col min="7683" max="7683" width="2.1796875" style="57" customWidth="1"/>
    <col min="7684" max="7684" width="5.453125" style="57" customWidth="1"/>
    <col min="7685" max="7685" width="10.36328125" style="57" bestFit="1" customWidth="1"/>
    <col min="7686" max="7686" width="6.453125" style="57" bestFit="1" customWidth="1"/>
    <col min="7687" max="7687" width="4.453125" style="57" customWidth="1"/>
    <col min="7688" max="7688" width="7.6328125" style="57" customWidth="1"/>
    <col min="7689" max="7689" width="6.453125" style="57" bestFit="1" customWidth="1"/>
    <col min="7690" max="7705" width="8.6328125" style="57" customWidth="1"/>
    <col min="7706" max="7936" width="9" style="57"/>
    <col min="7937" max="7937" width="2.6328125" style="57" customWidth="1"/>
    <col min="7938" max="7938" width="1.90625" style="57" customWidth="1"/>
    <col min="7939" max="7939" width="2.1796875" style="57" customWidth="1"/>
    <col min="7940" max="7940" width="5.453125" style="57" customWidth="1"/>
    <col min="7941" max="7941" width="10.36328125" style="57" bestFit="1" customWidth="1"/>
    <col min="7942" max="7942" width="6.453125" style="57" bestFit="1" customWidth="1"/>
    <col min="7943" max="7943" width="4.453125" style="57" customWidth="1"/>
    <col min="7944" max="7944" width="7.6328125" style="57" customWidth="1"/>
    <col min="7945" max="7945" width="6.453125" style="57" bestFit="1" customWidth="1"/>
    <col min="7946" max="7961" width="8.6328125" style="57" customWidth="1"/>
    <col min="7962" max="8192" width="9" style="57"/>
    <col min="8193" max="8193" width="2.6328125" style="57" customWidth="1"/>
    <col min="8194" max="8194" width="1.90625" style="57" customWidth="1"/>
    <col min="8195" max="8195" width="2.1796875" style="57" customWidth="1"/>
    <col min="8196" max="8196" width="5.453125" style="57" customWidth="1"/>
    <col min="8197" max="8197" width="10.36328125" style="57" bestFit="1" customWidth="1"/>
    <col min="8198" max="8198" width="6.453125" style="57" bestFit="1" customWidth="1"/>
    <col min="8199" max="8199" width="4.453125" style="57" customWidth="1"/>
    <col min="8200" max="8200" width="7.6328125" style="57" customWidth="1"/>
    <col min="8201" max="8201" width="6.453125" style="57" bestFit="1" customWidth="1"/>
    <col min="8202" max="8217" width="8.6328125" style="57" customWidth="1"/>
    <col min="8218" max="8448" width="9" style="57"/>
    <col min="8449" max="8449" width="2.6328125" style="57" customWidth="1"/>
    <col min="8450" max="8450" width="1.90625" style="57" customWidth="1"/>
    <col min="8451" max="8451" width="2.1796875" style="57" customWidth="1"/>
    <col min="8452" max="8452" width="5.453125" style="57" customWidth="1"/>
    <col min="8453" max="8453" width="10.36328125" style="57" bestFit="1" customWidth="1"/>
    <col min="8454" max="8454" width="6.453125" style="57" bestFit="1" customWidth="1"/>
    <col min="8455" max="8455" width="4.453125" style="57" customWidth="1"/>
    <col min="8456" max="8456" width="7.6328125" style="57" customWidth="1"/>
    <col min="8457" max="8457" width="6.453125" style="57" bestFit="1" customWidth="1"/>
    <col min="8458" max="8473" width="8.6328125" style="57" customWidth="1"/>
    <col min="8474" max="8704" width="9" style="57"/>
    <col min="8705" max="8705" width="2.6328125" style="57" customWidth="1"/>
    <col min="8706" max="8706" width="1.90625" style="57" customWidth="1"/>
    <col min="8707" max="8707" width="2.1796875" style="57" customWidth="1"/>
    <col min="8708" max="8708" width="5.453125" style="57" customWidth="1"/>
    <col min="8709" max="8709" width="10.36328125" style="57" bestFit="1" customWidth="1"/>
    <col min="8710" max="8710" width="6.453125" style="57" bestFit="1" customWidth="1"/>
    <col min="8711" max="8711" width="4.453125" style="57" customWidth="1"/>
    <col min="8712" max="8712" width="7.6328125" style="57" customWidth="1"/>
    <col min="8713" max="8713" width="6.453125" style="57" bestFit="1" customWidth="1"/>
    <col min="8714" max="8729" width="8.6328125" style="57" customWidth="1"/>
    <col min="8730" max="8960" width="9" style="57"/>
    <col min="8961" max="8961" width="2.6328125" style="57" customWidth="1"/>
    <col min="8962" max="8962" width="1.90625" style="57" customWidth="1"/>
    <col min="8963" max="8963" width="2.1796875" style="57" customWidth="1"/>
    <col min="8964" max="8964" width="5.453125" style="57" customWidth="1"/>
    <col min="8965" max="8965" width="10.36328125" style="57" bestFit="1" customWidth="1"/>
    <col min="8966" max="8966" width="6.453125" style="57" bestFit="1" customWidth="1"/>
    <col min="8967" max="8967" width="4.453125" style="57" customWidth="1"/>
    <col min="8968" max="8968" width="7.6328125" style="57" customWidth="1"/>
    <col min="8969" max="8969" width="6.453125" style="57" bestFit="1" customWidth="1"/>
    <col min="8970" max="8985" width="8.6328125" style="57" customWidth="1"/>
    <col min="8986" max="9216" width="9" style="57"/>
    <col min="9217" max="9217" width="2.6328125" style="57" customWidth="1"/>
    <col min="9218" max="9218" width="1.90625" style="57" customWidth="1"/>
    <col min="9219" max="9219" width="2.1796875" style="57" customWidth="1"/>
    <col min="9220" max="9220" width="5.453125" style="57" customWidth="1"/>
    <col min="9221" max="9221" width="10.36328125" style="57" bestFit="1" customWidth="1"/>
    <col min="9222" max="9222" width="6.453125" style="57" bestFit="1" customWidth="1"/>
    <col min="9223" max="9223" width="4.453125" style="57" customWidth="1"/>
    <col min="9224" max="9224" width="7.6328125" style="57" customWidth="1"/>
    <col min="9225" max="9225" width="6.453125" style="57" bestFit="1" customWidth="1"/>
    <col min="9226" max="9241" width="8.6328125" style="57" customWidth="1"/>
    <col min="9242" max="9472" width="9" style="57"/>
    <col min="9473" max="9473" width="2.6328125" style="57" customWidth="1"/>
    <col min="9474" max="9474" width="1.90625" style="57" customWidth="1"/>
    <col min="9475" max="9475" width="2.1796875" style="57" customWidth="1"/>
    <col min="9476" max="9476" width="5.453125" style="57" customWidth="1"/>
    <col min="9477" max="9477" width="10.36328125" style="57" bestFit="1" customWidth="1"/>
    <col min="9478" max="9478" width="6.453125" style="57" bestFit="1" customWidth="1"/>
    <col min="9479" max="9479" width="4.453125" style="57" customWidth="1"/>
    <col min="9480" max="9480" width="7.6328125" style="57" customWidth="1"/>
    <col min="9481" max="9481" width="6.453125" style="57" bestFit="1" customWidth="1"/>
    <col min="9482" max="9497" width="8.6328125" style="57" customWidth="1"/>
    <col min="9498" max="9728" width="9" style="57"/>
    <col min="9729" max="9729" width="2.6328125" style="57" customWidth="1"/>
    <col min="9730" max="9730" width="1.90625" style="57" customWidth="1"/>
    <col min="9731" max="9731" width="2.1796875" style="57" customWidth="1"/>
    <col min="9732" max="9732" width="5.453125" style="57" customWidth="1"/>
    <col min="9733" max="9733" width="10.36328125" style="57" bestFit="1" customWidth="1"/>
    <col min="9734" max="9734" width="6.453125" style="57" bestFit="1" customWidth="1"/>
    <col min="9735" max="9735" width="4.453125" style="57" customWidth="1"/>
    <col min="9736" max="9736" width="7.6328125" style="57" customWidth="1"/>
    <col min="9737" max="9737" width="6.453125" style="57" bestFit="1" customWidth="1"/>
    <col min="9738" max="9753" width="8.6328125" style="57" customWidth="1"/>
    <col min="9754" max="9984" width="9" style="57"/>
    <col min="9985" max="9985" width="2.6328125" style="57" customWidth="1"/>
    <col min="9986" max="9986" width="1.90625" style="57" customWidth="1"/>
    <col min="9987" max="9987" width="2.1796875" style="57" customWidth="1"/>
    <col min="9988" max="9988" width="5.453125" style="57" customWidth="1"/>
    <col min="9989" max="9989" width="10.36328125" style="57" bestFit="1" customWidth="1"/>
    <col min="9990" max="9990" width="6.453125" style="57" bestFit="1" customWidth="1"/>
    <col min="9991" max="9991" width="4.453125" style="57" customWidth="1"/>
    <col min="9992" max="9992" width="7.6328125" style="57" customWidth="1"/>
    <col min="9993" max="9993" width="6.453125" style="57" bestFit="1" customWidth="1"/>
    <col min="9994" max="10009" width="8.6328125" style="57" customWidth="1"/>
    <col min="10010" max="10240" width="9" style="57"/>
    <col min="10241" max="10241" width="2.6328125" style="57" customWidth="1"/>
    <col min="10242" max="10242" width="1.90625" style="57" customWidth="1"/>
    <col min="10243" max="10243" width="2.1796875" style="57" customWidth="1"/>
    <col min="10244" max="10244" width="5.453125" style="57" customWidth="1"/>
    <col min="10245" max="10245" width="10.36328125" style="57" bestFit="1" customWidth="1"/>
    <col min="10246" max="10246" width="6.453125" style="57" bestFit="1" customWidth="1"/>
    <col min="10247" max="10247" width="4.453125" style="57" customWidth="1"/>
    <col min="10248" max="10248" width="7.6328125" style="57" customWidth="1"/>
    <col min="10249" max="10249" width="6.453125" style="57" bestFit="1" customWidth="1"/>
    <col min="10250" max="10265" width="8.6328125" style="57" customWidth="1"/>
    <col min="10266" max="10496" width="9" style="57"/>
    <col min="10497" max="10497" width="2.6328125" style="57" customWidth="1"/>
    <col min="10498" max="10498" width="1.90625" style="57" customWidth="1"/>
    <col min="10499" max="10499" width="2.1796875" style="57" customWidth="1"/>
    <col min="10500" max="10500" width="5.453125" style="57" customWidth="1"/>
    <col min="10501" max="10501" width="10.36328125" style="57" bestFit="1" customWidth="1"/>
    <col min="10502" max="10502" width="6.453125" style="57" bestFit="1" customWidth="1"/>
    <col min="10503" max="10503" width="4.453125" style="57" customWidth="1"/>
    <col min="10504" max="10504" width="7.6328125" style="57" customWidth="1"/>
    <col min="10505" max="10505" width="6.453125" style="57" bestFit="1" customWidth="1"/>
    <col min="10506" max="10521" width="8.6328125" style="57" customWidth="1"/>
    <col min="10522" max="10752" width="9" style="57"/>
    <col min="10753" max="10753" width="2.6328125" style="57" customWidth="1"/>
    <col min="10754" max="10754" width="1.90625" style="57" customWidth="1"/>
    <col min="10755" max="10755" width="2.1796875" style="57" customWidth="1"/>
    <col min="10756" max="10756" width="5.453125" style="57" customWidth="1"/>
    <col min="10757" max="10757" width="10.36328125" style="57" bestFit="1" customWidth="1"/>
    <col min="10758" max="10758" width="6.453125" style="57" bestFit="1" customWidth="1"/>
    <col min="10759" max="10759" width="4.453125" style="57" customWidth="1"/>
    <col min="10760" max="10760" width="7.6328125" style="57" customWidth="1"/>
    <col min="10761" max="10761" width="6.453125" style="57" bestFit="1" customWidth="1"/>
    <col min="10762" max="10777" width="8.6328125" style="57" customWidth="1"/>
    <col min="10778" max="11008" width="9" style="57"/>
    <col min="11009" max="11009" width="2.6328125" style="57" customWidth="1"/>
    <col min="11010" max="11010" width="1.90625" style="57" customWidth="1"/>
    <col min="11011" max="11011" width="2.1796875" style="57" customWidth="1"/>
    <col min="11012" max="11012" width="5.453125" style="57" customWidth="1"/>
    <col min="11013" max="11013" width="10.36328125" style="57" bestFit="1" customWidth="1"/>
    <col min="11014" max="11014" width="6.453125" style="57" bestFit="1" customWidth="1"/>
    <col min="11015" max="11015" width="4.453125" style="57" customWidth="1"/>
    <col min="11016" max="11016" width="7.6328125" style="57" customWidth="1"/>
    <col min="11017" max="11017" width="6.453125" style="57" bestFit="1" customWidth="1"/>
    <col min="11018" max="11033" width="8.6328125" style="57" customWidth="1"/>
    <col min="11034" max="11264" width="9" style="57"/>
    <col min="11265" max="11265" width="2.6328125" style="57" customWidth="1"/>
    <col min="11266" max="11266" width="1.90625" style="57" customWidth="1"/>
    <col min="11267" max="11267" width="2.1796875" style="57" customWidth="1"/>
    <col min="11268" max="11268" width="5.453125" style="57" customWidth="1"/>
    <col min="11269" max="11269" width="10.36328125" style="57" bestFit="1" customWidth="1"/>
    <col min="11270" max="11270" width="6.453125" style="57" bestFit="1" customWidth="1"/>
    <col min="11271" max="11271" width="4.453125" style="57" customWidth="1"/>
    <col min="11272" max="11272" width="7.6328125" style="57" customWidth="1"/>
    <col min="11273" max="11273" width="6.453125" style="57" bestFit="1" customWidth="1"/>
    <col min="11274" max="11289" width="8.6328125" style="57" customWidth="1"/>
    <col min="11290" max="11520" width="9" style="57"/>
    <col min="11521" max="11521" width="2.6328125" style="57" customWidth="1"/>
    <col min="11522" max="11522" width="1.90625" style="57" customWidth="1"/>
    <col min="11523" max="11523" width="2.1796875" style="57" customWidth="1"/>
    <col min="11524" max="11524" width="5.453125" style="57" customWidth="1"/>
    <col min="11525" max="11525" width="10.36328125" style="57" bestFit="1" customWidth="1"/>
    <col min="11526" max="11526" width="6.453125" style="57" bestFit="1" customWidth="1"/>
    <col min="11527" max="11527" width="4.453125" style="57" customWidth="1"/>
    <col min="11528" max="11528" width="7.6328125" style="57" customWidth="1"/>
    <col min="11529" max="11529" width="6.453125" style="57" bestFit="1" customWidth="1"/>
    <col min="11530" max="11545" width="8.6328125" style="57" customWidth="1"/>
    <col min="11546" max="11776" width="9" style="57"/>
    <col min="11777" max="11777" width="2.6328125" style="57" customWidth="1"/>
    <col min="11778" max="11778" width="1.90625" style="57" customWidth="1"/>
    <col min="11779" max="11779" width="2.1796875" style="57" customWidth="1"/>
    <col min="11780" max="11780" width="5.453125" style="57" customWidth="1"/>
    <col min="11781" max="11781" width="10.36328125" style="57" bestFit="1" customWidth="1"/>
    <col min="11782" max="11782" width="6.453125" style="57" bestFit="1" customWidth="1"/>
    <col min="11783" max="11783" width="4.453125" style="57" customWidth="1"/>
    <col min="11784" max="11784" width="7.6328125" style="57" customWidth="1"/>
    <col min="11785" max="11785" width="6.453125" style="57" bestFit="1" customWidth="1"/>
    <col min="11786" max="11801" width="8.6328125" style="57" customWidth="1"/>
    <col min="11802" max="12032" width="9" style="57"/>
    <col min="12033" max="12033" width="2.6328125" style="57" customWidth="1"/>
    <col min="12034" max="12034" width="1.90625" style="57" customWidth="1"/>
    <col min="12035" max="12035" width="2.1796875" style="57" customWidth="1"/>
    <col min="12036" max="12036" width="5.453125" style="57" customWidth="1"/>
    <col min="12037" max="12037" width="10.36328125" style="57" bestFit="1" customWidth="1"/>
    <col min="12038" max="12038" width="6.453125" style="57" bestFit="1" customWidth="1"/>
    <col min="12039" max="12039" width="4.453125" style="57" customWidth="1"/>
    <col min="12040" max="12040" width="7.6328125" style="57" customWidth="1"/>
    <col min="12041" max="12041" width="6.453125" style="57" bestFit="1" customWidth="1"/>
    <col min="12042" max="12057" width="8.6328125" style="57" customWidth="1"/>
    <col min="12058" max="12288" width="9" style="57"/>
    <col min="12289" max="12289" width="2.6328125" style="57" customWidth="1"/>
    <col min="12290" max="12290" width="1.90625" style="57" customWidth="1"/>
    <col min="12291" max="12291" width="2.1796875" style="57" customWidth="1"/>
    <col min="12292" max="12292" width="5.453125" style="57" customWidth="1"/>
    <col min="12293" max="12293" width="10.36328125" style="57" bestFit="1" customWidth="1"/>
    <col min="12294" max="12294" width="6.453125" style="57" bestFit="1" customWidth="1"/>
    <col min="12295" max="12295" width="4.453125" style="57" customWidth="1"/>
    <col min="12296" max="12296" width="7.6328125" style="57" customWidth="1"/>
    <col min="12297" max="12297" width="6.453125" style="57" bestFit="1" customWidth="1"/>
    <col min="12298" max="12313" width="8.6328125" style="57" customWidth="1"/>
    <col min="12314" max="12544" width="9" style="57"/>
    <col min="12545" max="12545" width="2.6328125" style="57" customWidth="1"/>
    <col min="12546" max="12546" width="1.90625" style="57" customWidth="1"/>
    <col min="12547" max="12547" width="2.1796875" style="57" customWidth="1"/>
    <col min="12548" max="12548" width="5.453125" style="57" customWidth="1"/>
    <col min="12549" max="12549" width="10.36328125" style="57" bestFit="1" customWidth="1"/>
    <col min="12550" max="12550" width="6.453125" style="57" bestFit="1" customWidth="1"/>
    <col min="12551" max="12551" width="4.453125" style="57" customWidth="1"/>
    <col min="12552" max="12552" width="7.6328125" style="57" customWidth="1"/>
    <col min="12553" max="12553" width="6.453125" style="57" bestFit="1" customWidth="1"/>
    <col min="12554" max="12569" width="8.6328125" style="57" customWidth="1"/>
    <col min="12570" max="12800" width="9" style="57"/>
    <col min="12801" max="12801" width="2.6328125" style="57" customWidth="1"/>
    <col min="12802" max="12802" width="1.90625" style="57" customWidth="1"/>
    <col min="12803" max="12803" width="2.1796875" style="57" customWidth="1"/>
    <col min="12804" max="12804" width="5.453125" style="57" customWidth="1"/>
    <col min="12805" max="12805" width="10.36328125" style="57" bestFit="1" customWidth="1"/>
    <col min="12806" max="12806" width="6.453125" style="57" bestFit="1" customWidth="1"/>
    <col min="12807" max="12807" width="4.453125" style="57" customWidth="1"/>
    <col min="12808" max="12808" width="7.6328125" style="57" customWidth="1"/>
    <col min="12809" max="12809" width="6.453125" style="57" bestFit="1" customWidth="1"/>
    <col min="12810" max="12825" width="8.6328125" style="57" customWidth="1"/>
    <col min="12826" max="13056" width="9" style="57"/>
    <col min="13057" max="13057" width="2.6328125" style="57" customWidth="1"/>
    <col min="13058" max="13058" width="1.90625" style="57" customWidth="1"/>
    <col min="13059" max="13059" width="2.1796875" style="57" customWidth="1"/>
    <col min="13060" max="13060" width="5.453125" style="57" customWidth="1"/>
    <col min="13061" max="13061" width="10.36328125" style="57" bestFit="1" customWidth="1"/>
    <col min="13062" max="13062" width="6.453125" style="57" bestFit="1" customWidth="1"/>
    <col min="13063" max="13063" width="4.453125" style="57" customWidth="1"/>
    <col min="13064" max="13064" width="7.6328125" style="57" customWidth="1"/>
    <col min="13065" max="13065" width="6.453125" style="57" bestFit="1" customWidth="1"/>
    <col min="13066" max="13081" width="8.6328125" style="57" customWidth="1"/>
    <col min="13082" max="13312" width="9" style="57"/>
    <col min="13313" max="13313" width="2.6328125" style="57" customWidth="1"/>
    <col min="13314" max="13314" width="1.90625" style="57" customWidth="1"/>
    <col min="13315" max="13315" width="2.1796875" style="57" customWidth="1"/>
    <col min="13316" max="13316" width="5.453125" style="57" customWidth="1"/>
    <col min="13317" max="13317" width="10.36328125" style="57" bestFit="1" customWidth="1"/>
    <col min="13318" max="13318" width="6.453125" style="57" bestFit="1" customWidth="1"/>
    <col min="13319" max="13319" width="4.453125" style="57" customWidth="1"/>
    <col min="13320" max="13320" width="7.6328125" style="57" customWidth="1"/>
    <col min="13321" max="13321" width="6.453125" style="57" bestFit="1" customWidth="1"/>
    <col min="13322" max="13337" width="8.6328125" style="57" customWidth="1"/>
    <col min="13338" max="13568" width="9" style="57"/>
    <col min="13569" max="13569" width="2.6328125" style="57" customWidth="1"/>
    <col min="13570" max="13570" width="1.90625" style="57" customWidth="1"/>
    <col min="13571" max="13571" width="2.1796875" style="57" customWidth="1"/>
    <col min="13572" max="13572" width="5.453125" style="57" customWidth="1"/>
    <col min="13573" max="13573" width="10.36328125" style="57" bestFit="1" customWidth="1"/>
    <col min="13574" max="13574" width="6.453125" style="57" bestFit="1" customWidth="1"/>
    <col min="13575" max="13575" width="4.453125" style="57" customWidth="1"/>
    <col min="13576" max="13576" width="7.6328125" style="57" customWidth="1"/>
    <col min="13577" max="13577" width="6.453125" style="57" bestFit="1" customWidth="1"/>
    <col min="13578" max="13593" width="8.6328125" style="57" customWidth="1"/>
    <col min="13594" max="13824" width="9" style="57"/>
    <col min="13825" max="13825" width="2.6328125" style="57" customWidth="1"/>
    <col min="13826" max="13826" width="1.90625" style="57" customWidth="1"/>
    <col min="13827" max="13827" width="2.1796875" style="57" customWidth="1"/>
    <col min="13828" max="13828" width="5.453125" style="57" customWidth="1"/>
    <col min="13829" max="13829" width="10.36328125" style="57" bestFit="1" customWidth="1"/>
    <col min="13830" max="13830" width="6.453125" style="57" bestFit="1" customWidth="1"/>
    <col min="13831" max="13831" width="4.453125" style="57" customWidth="1"/>
    <col min="13832" max="13832" width="7.6328125" style="57" customWidth="1"/>
    <col min="13833" max="13833" width="6.453125" style="57" bestFit="1" customWidth="1"/>
    <col min="13834" max="13849" width="8.6328125" style="57" customWidth="1"/>
    <col min="13850" max="14080" width="9" style="57"/>
    <col min="14081" max="14081" width="2.6328125" style="57" customWidth="1"/>
    <col min="14082" max="14082" width="1.90625" style="57" customWidth="1"/>
    <col min="14083" max="14083" width="2.1796875" style="57" customWidth="1"/>
    <col min="14084" max="14084" width="5.453125" style="57" customWidth="1"/>
    <col min="14085" max="14085" width="10.36328125" style="57" bestFit="1" customWidth="1"/>
    <col min="14086" max="14086" width="6.453125" style="57" bestFit="1" customWidth="1"/>
    <col min="14087" max="14087" width="4.453125" style="57" customWidth="1"/>
    <col min="14088" max="14088" width="7.6328125" style="57" customWidth="1"/>
    <col min="14089" max="14089" width="6.453125" style="57" bestFit="1" customWidth="1"/>
    <col min="14090" max="14105" width="8.6328125" style="57" customWidth="1"/>
    <col min="14106" max="14336" width="9" style="57"/>
    <col min="14337" max="14337" width="2.6328125" style="57" customWidth="1"/>
    <col min="14338" max="14338" width="1.90625" style="57" customWidth="1"/>
    <col min="14339" max="14339" width="2.1796875" style="57" customWidth="1"/>
    <col min="14340" max="14340" width="5.453125" style="57" customWidth="1"/>
    <col min="14341" max="14341" width="10.36328125" style="57" bestFit="1" customWidth="1"/>
    <col min="14342" max="14342" width="6.453125" style="57" bestFit="1" customWidth="1"/>
    <col min="14343" max="14343" width="4.453125" style="57" customWidth="1"/>
    <col min="14344" max="14344" width="7.6328125" style="57" customWidth="1"/>
    <col min="14345" max="14345" width="6.453125" style="57" bestFit="1" customWidth="1"/>
    <col min="14346" max="14361" width="8.6328125" style="57" customWidth="1"/>
    <col min="14362" max="14592" width="9" style="57"/>
    <col min="14593" max="14593" width="2.6328125" style="57" customWidth="1"/>
    <col min="14594" max="14594" width="1.90625" style="57" customWidth="1"/>
    <col min="14595" max="14595" width="2.1796875" style="57" customWidth="1"/>
    <col min="14596" max="14596" width="5.453125" style="57" customWidth="1"/>
    <col min="14597" max="14597" width="10.36328125" style="57" bestFit="1" customWidth="1"/>
    <col min="14598" max="14598" width="6.453125" style="57" bestFit="1" customWidth="1"/>
    <col min="14599" max="14599" width="4.453125" style="57" customWidth="1"/>
    <col min="14600" max="14600" width="7.6328125" style="57" customWidth="1"/>
    <col min="14601" max="14601" width="6.453125" style="57" bestFit="1" customWidth="1"/>
    <col min="14602" max="14617" width="8.6328125" style="57" customWidth="1"/>
    <col min="14618" max="14848" width="9" style="57"/>
    <col min="14849" max="14849" width="2.6328125" style="57" customWidth="1"/>
    <col min="14850" max="14850" width="1.90625" style="57" customWidth="1"/>
    <col min="14851" max="14851" width="2.1796875" style="57" customWidth="1"/>
    <col min="14852" max="14852" width="5.453125" style="57" customWidth="1"/>
    <col min="14853" max="14853" width="10.36328125" style="57" bestFit="1" customWidth="1"/>
    <col min="14854" max="14854" width="6.453125" style="57" bestFit="1" customWidth="1"/>
    <col min="14855" max="14855" width="4.453125" style="57" customWidth="1"/>
    <col min="14856" max="14856" width="7.6328125" style="57" customWidth="1"/>
    <col min="14857" max="14857" width="6.453125" style="57" bestFit="1" customWidth="1"/>
    <col min="14858" max="14873" width="8.6328125" style="57" customWidth="1"/>
    <col min="14874" max="15104" width="9" style="57"/>
    <col min="15105" max="15105" width="2.6328125" style="57" customWidth="1"/>
    <col min="15106" max="15106" width="1.90625" style="57" customWidth="1"/>
    <col min="15107" max="15107" width="2.1796875" style="57" customWidth="1"/>
    <col min="15108" max="15108" width="5.453125" style="57" customWidth="1"/>
    <col min="15109" max="15109" width="10.36328125" style="57" bestFit="1" customWidth="1"/>
    <col min="15110" max="15110" width="6.453125" style="57" bestFit="1" customWidth="1"/>
    <col min="15111" max="15111" width="4.453125" style="57" customWidth="1"/>
    <col min="15112" max="15112" width="7.6328125" style="57" customWidth="1"/>
    <col min="15113" max="15113" width="6.453125" style="57" bestFit="1" customWidth="1"/>
    <col min="15114" max="15129" width="8.6328125" style="57" customWidth="1"/>
    <col min="15130" max="15360" width="9" style="57"/>
    <col min="15361" max="15361" width="2.6328125" style="57" customWidth="1"/>
    <col min="15362" max="15362" width="1.90625" style="57" customWidth="1"/>
    <col min="15363" max="15363" width="2.1796875" style="57" customWidth="1"/>
    <col min="15364" max="15364" width="5.453125" style="57" customWidth="1"/>
    <col min="15365" max="15365" width="10.36328125" style="57" bestFit="1" customWidth="1"/>
    <col min="15366" max="15366" width="6.453125" style="57" bestFit="1" customWidth="1"/>
    <col min="15367" max="15367" width="4.453125" style="57" customWidth="1"/>
    <col min="15368" max="15368" width="7.6328125" style="57" customWidth="1"/>
    <col min="15369" max="15369" width="6.453125" style="57" bestFit="1" customWidth="1"/>
    <col min="15370" max="15385" width="8.6328125" style="57" customWidth="1"/>
    <col min="15386" max="15616" width="9" style="57"/>
    <col min="15617" max="15617" width="2.6328125" style="57" customWidth="1"/>
    <col min="15618" max="15618" width="1.90625" style="57" customWidth="1"/>
    <col min="15619" max="15619" width="2.1796875" style="57" customWidth="1"/>
    <col min="15620" max="15620" width="5.453125" style="57" customWidth="1"/>
    <col min="15621" max="15621" width="10.36328125" style="57" bestFit="1" customWidth="1"/>
    <col min="15622" max="15622" width="6.453125" style="57" bestFit="1" customWidth="1"/>
    <col min="15623" max="15623" width="4.453125" style="57" customWidth="1"/>
    <col min="15624" max="15624" width="7.6328125" style="57" customWidth="1"/>
    <col min="15625" max="15625" width="6.453125" style="57" bestFit="1" customWidth="1"/>
    <col min="15626" max="15641" width="8.6328125" style="57" customWidth="1"/>
    <col min="15642" max="15872" width="9" style="57"/>
    <col min="15873" max="15873" width="2.6328125" style="57" customWidth="1"/>
    <col min="15874" max="15874" width="1.90625" style="57" customWidth="1"/>
    <col min="15875" max="15875" width="2.1796875" style="57" customWidth="1"/>
    <col min="15876" max="15876" width="5.453125" style="57" customWidth="1"/>
    <col min="15877" max="15877" width="10.36328125" style="57" bestFit="1" customWidth="1"/>
    <col min="15878" max="15878" width="6.453125" style="57" bestFit="1" customWidth="1"/>
    <col min="15879" max="15879" width="4.453125" style="57" customWidth="1"/>
    <col min="15880" max="15880" width="7.6328125" style="57" customWidth="1"/>
    <col min="15881" max="15881" width="6.453125" style="57" bestFit="1" customWidth="1"/>
    <col min="15882" max="15897" width="8.6328125" style="57" customWidth="1"/>
    <col min="15898" max="16128" width="9" style="57"/>
    <col min="16129" max="16129" width="2.6328125" style="57" customWidth="1"/>
    <col min="16130" max="16130" width="1.90625" style="57" customWidth="1"/>
    <col min="16131" max="16131" width="2.1796875" style="57" customWidth="1"/>
    <col min="16132" max="16132" width="5.453125" style="57" customWidth="1"/>
    <col min="16133" max="16133" width="10.36328125" style="57" bestFit="1" customWidth="1"/>
    <col min="16134" max="16134" width="6.453125" style="57" bestFit="1" customWidth="1"/>
    <col min="16135" max="16135" width="4.453125" style="57" customWidth="1"/>
    <col min="16136" max="16136" width="7.6328125" style="57" customWidth="1"/>
    <col min="16137" max="16137" width="6.453125" style="57" bestFit="1" customWidth="1"/>
    <col min="16138" max="16153" width="8.6328125" style="57" customWidth="1"/>
    <col min="16154" max="16384" width="9" style="57"/>
  </cols>
  <sheetData>
    <row r="1" spans="2:26" ht="14" x14ac:dyDescent="0.2">
      <c r="B1" s="2" t="s">
        <v>130</v>
      </c>
    </row>
    <row r="2" spans="2:26" x14ac:dyDescent="0.2">
      <c r="F2" s="10"/>
      <c r="G2" s="10"/>
      <c r="H2" s="10"/>
      <c r="I2" s="10"/>
      <c r="J2" s="10"/>
      <c r="K2" s="10"/>
      <c r="L2" s="10"/>
      <c r="M2" s="10"/>
      <c r="N2" s="10"/>
      <c r="O2" s="10"/>
      <c r="P2" s="10"/>
      <c r="Q2" s="10"/>
      <c r="R2" s="10"/>
      <c r="S2" s="10"/>
      <c r="T2" s="10"/>
      <c r="U2" s="10"/>
      <c r="V2" s="10"/>
      <c r="W2" s="10"/>
      <c r="X2" s="10"/>
      <c r="Y2" s="10"/>
    </row>
    <row r="3" spans="2:26" ht="12" customHeight="1" x14ac:dyDescent="0.2">
      <c r="B3" s="182" t="s">
        <v>0</v>
      </c>
      <c r="C3" s="183"/>
      <c r="D3" s="183"/>
      <c r="E3" s="184"/>
      <c r="F3" s="185" t="s">
        <v>90</v>
      </c>
      <c r="G3" s="185"/>
      <c r="H3" s="185" t="s">
        <v>51</v>
      </c>
      <c r="I3" s="185"/>
      <c r="J3" s="239" t="s">
        <v>131</v>
      </c>
      <c r="K3" s="239"/>
      <c r="L3" s="188" t="s">
        <v>91</v>
      </c>
      <c r="M3" s="169" t="s">
        <v>132</v>
      </c>
      <c r="N3" s="169"/>
      <c r="O3" s="169"/>
      <c r="P3" s="169"/>
      <c r="Q3" s="169"/>
      <c r="R3" s="169"/>
      <c r="S3" s="169"/>
      <c r="T3" s="169"/>
      <c r="U3" s="169"/>
      <c r="V3" s="169"/>
      <c r="W3" s="169"/>
      <c r="X3" s="169"/>
      <c r="Y3" s="240"/>
    </row>
    <row r="4" spans="2:26" ht="12" customHeight="1" x14ac:dyDescent="0.2">
      <c r="B4" s="193"/>
      <c r="C4" s="194"/>
      <c r="D4" s="194"/>
      <c r="E4" s="195"/>
      <c r="F4" s="196"/>
      <c r="G4" s="196"/>
      <c r="H4" s="196"/>
      <c r="I4" s="196"/>
      <c r="J4" s="241"/>
      <c r="K4" s="241"/>
      <c r="L4" s="199"/>
      <c r="M4" s="169"/>
      <c r="N4" s="169"/>
      <c r="O4" s="169"/>
      <c r="P4" s="169"/>
      <c r="Q4" s="169"/>
      <c r="R4" s="169"/>
      <c r="S4" s="169"/>
      <c r="T4" s="169"/>
      <c r="U4" s="169"/>
      <c r="V4" s="169"/>
      <c r="W4" s="169"/>
      <c r="X4" s="169"/>
      <c r="Y4" s="242"/>
    </row>
    <row r="5" spans="2:26" ht="12" customHeight="1" x14ac:dyDescent="0.2">
      <c r="B5" s="193"/>
      <c r="C5" s="194"/>
      <c r="D5" s="194"/>
      <c r="E5" s="195"/>
      <c r="F5" s="204"/>
      <c r="G5" s="204"/>
      <c r="H5" s="204"/>
      <c r="I5" s="204"/>
      <c r="J5" s="243"/>
      <c r="K5" s="243"/>
      <c r="L5" s="207"/>
      <c r="M5" s="169" t="s">
        <v>2</v>
      </c>
      <c r="N5" s="169"/>
      <c r="O5" s="169"/>
      <c r="P5" s="169" t="s">
        <v>93</v>
      </c>
      <c r="Q5" s="169"/>
      <c r="R5" s="169"/>
      <c r="S5" s="169" t="s">
        <v>94</v>
      </c>
      <c r="T5" s="169"/>
      <c r="U5" s="169"/>
      <c r="V5" s="169" t="s">
        <v>95</v>
      </c>
      <c r="W5" s="169"/>
      <c r="X5" s="169"/>
      <c r="Y5" s="244" t="s">
        <v>99</v>
      </c>
    </row>
    <row r="6" spans="2:26" ht="12" customHeight="1" x14ac:dyDescent="0.2">
      <c r="B6" s="193"/>
      <c r="C6" s="194"/>
      <c r="D6" s="194"/>
      <c r="E6" s="195"/>
      <c r="F6" s="185" t="s">
        <v>56</v>
      </c>
      <c r="G6" s="185" t="s">
        <v>57</v>
      </c>
      <c r="H6" s="185" t="s">
        <v>100</v>
      </c>
      <c r="I6" s="245" t="s">
        <v>102</v>
      </c>
      <c r="J6" s="185" t="s">
        <v>4</v>
      </c>
      <c r="K6" s="185" t="s">
        <v>58</v>
      </c>
      <c r="L6" s="185" t="s">
        <v>3</v>
      </c>
      <c r="M6" s="169"/>
      <c r="N6" s="169"/>
      <c r="O6" s="169"/>
      <c r="P6" s="169"/>
      <c r="Q6" s="169"/>
      <c r="R6" s="169"/>
      <c r="S6" s="169"/>
      <c r="T6" s="169"/>
      <c r="U6" s="169"/>
      <c r="V6" s="169"/>
      <c r="W6" s="169"/>
      <c r="X6" s="169"/>
      <c r="Y6" s="244" t="s">
        <v>133</v>
      </c>
    </row>
    <row r="7" spans="2:26" ht="12" customHeight="1" x14ac:dyDescent="0.2">
      <c r="B7" s="193"/>
      <c r="C7" s="194"/>
      <c r="D7" s="194"/>
      <c r="E7" s="195"/>
      <c r="F7" s="196"/>
      <c r="G7" s="196"/>
      <c r="H7" s="196"/>
      <c r="I7" s="196"/>
      <c r="J7" s="196"/>
      <c r="K7" s="196"/>
      <c r="L7" s="196"/>
      <c r="M7" s="185" t="s">
        <v>3</v>
      </c>
      <c r="N7" s="211" t="s">
        <v>4</v>
      </c>
      <c r="O7" s="211" t="s">
        <v>58</v>
      </c>
      <c r="P7" s="185" t="s">
        <v>3</v>
      </c>
      <c r="Q7" s="211" t="s">
        <v>4</v>
      </c>
      <c r="R7" s="211" t="s">
        <v>58</v>
      </c>
      <c r="S7" s="185" t="s">
        <v>3</v>
      </c>
      <c r="T7" s="211" t="s">
        <v>4</v>
      </c>
      <c r="U7" s="211" t="s">
        <v>58</v>
      </c>
      <c r="V7" s="185" t="s">
        <v>3</v>
      </c>
      <c r="W7" s="211" t="s">
        <v>4</v>
      </c>
      <c r="X7" s="211" t="s">
        <v>58</v>
      </c>
      <c r="Y7" s="246" t="s">
        <v>3</v>
      </c>
    </row>
    <row r="8" spans="2:26" ht="12" customHeight="1" x14ac:dyDescent="0.2">
      <c r="B8" s="214"/>
      <c r="C8" s="215"/>
      <c r="D8" s="215"/>
      <c r="E8" s="216"/>
      <c r="F8" s="204"/>
      <c r="G8" s="204"/>
      <c r="H8" s="204"/>
      <c r="I8" s="204"/>
      <c r="J8" s="204"/>
      <c r="K8" s="204"/>
      <c r="L8" s="204"/>
      <c r="M8" s="204"/>
      <c r="N8" s="218"/>
      <c r="O8" s="218"/>
      <c r="P8" s="204"/>
      <c r="Q8" s="218"/>
      <c r="R8" s="218"/>
      <c r="S8" s="204"/>
      <c r="T8" s="218"/>
      <c r="U8" s="218"/>
      <c r="V8" s="204"/>
      <c r="W8" s="218"/>
      <c r="X8" s="218"/>
      <c r="Y8" s="247"/>
    </row>
    <row r="9" spans="2:26" x14ac:dyDescent="0.2">
      <c r="B9" s="4"/>
      <c r="C9" s="5"/>
      <c r="D9" s="5"/>
      <c r="E9" s="6"/>
      <c r="F9" s="3"/>
      <c r="G9" s="3"/>
      <c r="H9" s="3"/>
      <c r="I9" s="3"/>
      <c r="J9" s="3" t="s">
        <v>5</v>
      </c>
      <c r="K9" s="3" t="s">
        <v>5</v>
      </c>
      <c r="L9" s="3" t="s">
        <v>5</v>
      </c>
      <c r="M9" s="3" t="s">
        <v>5</v>
      </c>
      <c r="N9" s="3" t="s">
        <v>5</v>
      </c>
      <c r="O9" s="3" t="s">
        <v>5</v>
      </c>
      <c r="P9" s="3" t="s">
        <v>5</v>
      </c>
      <c r="Q9" s="3" t="s">
        <v>5</v>
      </c>
      <c r="R9" s="3" t="s">
        <v>5</v>
      </c>
      <c r="S9" s="3" t="s">
        <v>5</v>
      </c>
      <c r="T9" s="3" t="s">
        <v>5</v>
      </c>
      <c r="U9" s="3" t="s">
        <v>5</v>
      </c>
      <c r="V9" s="3" t="s">
        <v>5</v>
      </c>
      <c r="W9" s="3" t="s">
        <v>5</v>
      </c>
      <c r="X9" s="3" t="s">
        <v>5</v>
      </c>
      <c r="Y9" s="3" t="s">
        <v>5</v>
      </c>
    </row>
    <row r="10" spans="2:26" ht="12" customHeight="1" x14ac:dyDescent="0.2">
      <c r="B10" s="248" t="s">
        <v>41</v>
      </c>
      <c r="C10" s="248"/>
      <c r="D10" s="248"/>
      <c r="E10" s="248"/>
      <c r="F10" s="249">
        <v>165</v>
      </c>
      <c r="G10" s="249">
        <v>1</v>
      </c>
      <c r="H10" s="249">
        <v>1651</v>
      </c>
      <c r="I10" s="249">
        <v>338</v>
      </c>
      <c r="J10" s="249">
        <v>2319</v>
      </c>
      <c r="K10" s="249">
        <v>1722</v>
      </c>
      <c r="L10" s="249">
        <v>1376</v>
      </c>
      <c r="M10" s="249">
        <v>50841</v>
      </c>
      <c r="N10" s="249">
        <v>26010</v>
      </c>
      <c r="O10" s="249">
        <v>24831</v>
      </c>
      <c r="P10" s="249">
        <v>16789</v>
      </c>
      <c r="Q10" s="249">
        <v>8616</v>
      </c>
      <c r="R10" s="249">
        <v>8173</v>
      </c>
      <c r="S10" s="249">
        <v>16874</v>
      </c>
      <c r="T10" s="249">
        <v>8714</v>
      </c>
      <c r="U10" s="249">
        <v>8160</v>
      </c>
      <c r="V10" s="249">
        <v>17178</v>
      </c>
      <c r="W10" s="249">
        <v>8680</v>
      </c>
      <c r="X10" s="249">
        <v>8498</v>
      </c>
      <c r="Y10" s="249">
        <v>1025</v>
      </c>
      <c r="Z10" s="83"/>
    </row>
    <row r="11" spans="2:26" ht="12" customHeight="1" x14ac:dyDescent="0.2">
      <c r="B11" s="222" t="s">
        <v>44</v>
      </c>
      <c r="C11" s="222"/>
      <c r="D11" s="222"/>
      <c r="E11" s="222"/>
      <c r="F11" s="250">
        <v>159</v>
      </c>
      <c r="G11" s="250">
        <v>1</v>
      </c>
      <c r="H11" s="250">
        <f>H15+H28</f>
        <v>1611</v>
      </c>
      <c r="I11" s="250">
        <f t="shared" ref="I11:X11" si="0">I15+I28</f>
        <v>358</v>
      </c>
      <c r="J11" s="250">
        <f t="shared" si="0"/>
        <v>2278</v>
      </c>
      <c r="K11" s="250">
        <f t="shared" si="0"/>
        <v>1725</v>
      </c>
      <c r="L11" s="250">
        <f t="shared" si="0"/>
        <v>1394</v>
      </c>
      <c r="M11" s="250">
        <f t="shared" si="0"/>
        <v>49930</v>
      </c>
      <c r="N11" s="250">
        <f t="shared" si="0"/>
        <v>25786</v>
      </c>
      <c r="O11" s="250">
        <f t="shared" si="0"/>
        <v>24144</v>
      </c>
      <c r="P11" s="250">
        <f t="shared" si="0"/>
        <v>16259</v>
      </c>
      <c r="Q11" s="250">
        <f t="shared" si="0"/>
        <v>8431</v>
      </c>
      <c r="R11" s="250">
        <f t="shared" si="0"/>
        <v>7828</v>
      </c>
      <c r="S11" s="250">
        <f t="shared" si="0"/>
        <v>16794</v>
      </c>
      <c r="T11" s="250">
        <f t="shared" si="0"/>
        <v>8637</v>
      </c>
      <c r="U11" s="250">
        <f t="shared" si="0"/>
        <v>8157</v>
      </c>
      <c r="V11" s="250">
        <f t="shared" si="0"/>
        <v>16877</v>
      </c>
      <c r="W11" s="250">
        <f t="shared" si="0"/>
        <v>8718</v>
      </c>
      <c r="X11" s="250">
        <f t="shared" si="0"/>
        <v>8159</v>
      </c>
      <c r="Y11" s="250">
        <v>1017</v>
      </c>
      <c r="Z11" s="83"/>
    </row>
    <row r="12" spans="2:26" x14ac:dyDescent="0.2">
      <c r="B12" s="4"/>
      <c r="C12" s="5"/>
      <c r="D12" s="42" t="s">
        <v>61</v>
      </c>
      <c r="E12" s="43"/>
      <c r="F12" s="18">
        <v>1</v>
      </c>
      <c r="G12" s="18" t="s">
        <v>60</v>
      </c>
      <c r="H12" s="18">
        <v>12</v>
      </c>
      <c r="I12" s="18" t="s">
        <v>60</v>
      </c>
      <c r="J12" s="18">
        <v>21</v>
      </c>
      <c r="K12" s="18">
        <v>5</v>
      </c>
      <c r="L12" s="18">
        <v>3</v>
      </c>
      <c r="M12" s="18">
        <v>406</v>
      </c>
      <c r="N12" s="18">
        <v>210</v>
      </c>
      <c r="O12" s="18">
        <v>196</v>
      </c>
      <c r="P12" s="18">
        <v>136</v>
      </c>
      <c r="Q12" s="18">
        <v>75</v>
      </c>
      <c r="R12" s="18">
        <v>61</v>
      </c>
      <c r="S12" s="18">
        <v>134</v>
      </c>
      <c r="T12" s="18">
        <v>63</v>
      </c>
      <c r="U12" s="18">
        <v>71</v>
      </c>
      <c r="V12" s="18">
        <v>136</v>
      </c>
      <c r="W12" s="18">
        <v>72</v>
      </c>
      <c r="X12" s="18">
        <v>64</v>
      </c>
      <c r="Y12" s="18" t="s">
        <v>60</v>
      </c>
    </row>
    <row r="13" spans="2:26" x14ac:dyDescent="0.2">
      <c r="B13" s="4"/>
      <c r="C13" s="5"/>
      <c r="D13" s="42" t="s">
        <v>6</v>
      </c>
      <c r="E13" s="43"/>
      <c r="F13" s="18">
        <v>152</v>
      </c>
      <c r="G13" s="18">
        <v>1</v>
      </c>
      <c r="H13" s="18">
        <v>1548</v>
      </c>
      <c r="I13" s="18">
        <v>358</v>
      </c>
      <c r="J13" s="18">
        <v>2183</v>
      </c>
      <c r="K13" s="18">
        <v>1684</v>
      </c>
      <c r="L13" s="18">
        <v>1374</v>
      </c>
      <c r="M13" s="18">
        <v>48213</v>
      </c>
      <c r="N13" s="18">
        <v>25035</v>
      </c>
      <c r="O13" s="18">
        <v>23178</v>
      </c>
      <c r="P13" s="18">
        <v>15671</v>
      </c>
      <c r="Q13" s="18">
        <v>8167</v>
      </c>
      <c r="R13" s="18">
        <v>7504</v>
      </c>
      <c r="S13" s="18">
        <v>16235</v>
      </c>
      <c r="T13" s="18">
        <v>8399</v>
      </c>
      <c r="U13" s="18">
        <v>7836</v>
      </c>
      <c r="V13" s="18">
        <v>16307</v>
      </c>
      <c r="W13" s="18">
        <v>8469</v>
      </c>
      <c r="X13" s="18">
        <v>7838</v>
      </c>
      <c r="Y13" s="18">
        <v>1007</v>
      </c>
    </row>
    <row r="14" spans="2:26" x14ac:dyDescent="0.2">
      <c r="B14" s="4"/>
      <c r="C14" s="5"/>
      <c r="D14" s="42" t="s">
        <v>7</v>
      </c>
      <c r="E14" s="43"/>
      <c r="F14" s="18">
        <v>6</v>
      </c>
      <c r="G14" s="18" t="s">
        <v>60</v>
      </c>
      <c r="H14" s="18">
        <v>51</v>
      </c>
      <c r="I14" s="18" t="s">
        <v>60</v>
      </c>
      <c r="J14" s="18">
        <v>74</v>
      </c>
      <c r="K14" s="18">
        <v>36</v>
      </c>
      <c r="L14" s="18">
        <v>17</v>
      </c>
      <c r="M14" s="18">
        <v>1311</v>
      </c>
      <c r="N14" s="18">
        <v>541</v>
      </c>
      <c r="O14" s="18">
        <v>770</v>
      </c>
      <c r="P14" s="18">
        <v>452</v>
      </c>
      <c r="Q14" s="18">
        <v>189</v>
      </c>
      <c r="R14" s="18">
        <v>263</v>
      </c>
      <c r="S14" s="18">
        <v>425</v>
      </c>
      <c r="T14" s="18">
        <v>175</v>
      </c>
      <c r="U14" s="18">
        <v>250</v>
      </c>
      <c r="V14" s="18">
        <v>434</v>
      </c>
      <c r="W14" s="18">
        <v>177</v>
      </c>
      <c r="X14" s="18">
        <v>257</v>
      </c>
      <c r="Y14" s="18">
        <v>10</v>
      </c>
    </row>
    <row r="15" spans="2:26" x14ac:dyDescent="0.2">
      <c r="B15" s="4"/>
      <c r="C15" s="52" t="s">
        <v>8</v>
      </c>
      <c r="D15" s="52"/>
      <c r="E15" s="53"/>
      <c r="F15" s="250">
        <f>SUM(F16:F27)</f>
        <v>129</v>
      </c>
      <c r="G15" s="250">
        <v>1</v>
      </c>
      <c r="H15" s="250">
        <f t="shared" ref="H15:Y15" si="1">SUM(H16:H27)</f>
        <v>1383</v>
      </c>
      <c r="I15" s="250">
        <f t="shared" si="1"/>
        <v>297</v>
      </c>
      <c r="J15" s="250">
        <f t="shared" si="1"/>
        <v>1915</v>
      </c>
      <c r="K15" s="250">
        <f t="shared" si="1"/>
        <v>1465</v>
      </c>
      <c r="L15" s="250">
        <f t="shared" si="1"/>
        <v>1159</v>
      </c>
      <c r="M15" s="250">
        <f t="shared" si="1"/>
        <v>43164</v>
      </c>
      <c r="N15" s="250">
        <f t="shared" si="1"/>
        <v>22252</v>
      </c>
      <c r="O15" s="250">
        <f t="shared" si="1"/>
        <v>20912</v>
      </c>
      <c r="P15" s="250">
        <f t="shared" si="1"/>
        <v>13993</v>
      </c>
      <c r="Q15" s="250">
        <f t="shared" si="1"/>
        <v>7251</v>
      </c>
      <c r="R15" s="250">
        <f t="shared" si="1"/>
        <v>6742</v>
      </c>
      <c r="S15" s="250">
        <f t="shared" si="1"/>
        <v>14632</v>
      </c>
      <c r="T15" s="250">
        <f t="shared" si="1"/>
        <v>7493</v>
      </c>
      <c r="U15" s="250">
        <f t="shared" si="1"/>
        <v>7139</v>
      </c>
      <c r="V15" s="250">
        <f t="shared" si="1"/>
        <v>14539</v>
      </c>
      <c r="W15" s="250">
        <f t="shared" si="1"/>
        <v>7508</v>
      </c>
      <c r="X15" s="250">
        <f t="shared" si="1"/>
        <v>7031</v>
      </c>
      <c r="Y15" s="250">
        <f t="shared" si="1"/>
        <v>790</v>
      </c>
      <c r="Z15" s="83"/>
    </row>
    <row r="16" spans="2:26" ht="12" customHeight="1" x14ac:dyDescent="0.2">
      <c r="B16" s="4"/>
      <c r="C16" s="5"/>
      <c r="D16" s="42" t="s">
        <v>134</v>
      </c>
      <c r="E16" s="43"/>
      <c r="F16" s="251">
        <v>22</v>
      </c>
      <c r="G16" s="249">
        <v>1</v>
      </c>
      <c r="H16" s="252">
        <v>266</v>
      </c>
      <c r="I16" s="253">
        <v>58</v>
      </c>
      <c r="J16" s="252">
        <v>370</v>
      </c>
      <c r="K16" s="252">
        <v>273</v>
      </c>
      <c r="L16" s="252">
        <v>99</v>
      </c>
      <c r="M16" s="252">
        <v>8626</v>
      </c>
      <c r="N16" s="252">
        <v>4407</v>
      </c>
      <c r="O16" s="252">
        <v>4219</v>
      </c>
      <c r="P16" s="253">
        <v>2855</v>
      </c>
      <c r="Q16" s="253">
        <v>1482</v>
      </c>
      <c r="R16" s="253">
        <v>1373</v>
      </c>
      <c r="S16" s="253">
        <v>2880</v>
      </c>
      <c r="T16" s="253">
        <v>1472</v>
      </c>
      <c r="U16" s="253">
        <v>1408</v>
      </c>
      <c r="V16" s="253">
        <v>2891</v>
      </c>
      <c r="W16" s="253">
        <v>1453</v>
      </c>
      <c r="X16" s="253">
        <v>1438</v>
      </c>
      <c r="Y16" s="253">
        <v>69</v>
      </c>
    </row>
    <row r="17" spans="2:26" x14ac:dyDescent="0.2">
      <c r="B17" s="4"/>
      <c r="C17" s="5"/>
      <c r="D17" s="42" t="s">
        <v>10</v>
      </c>
      <c r="E17" s="43"/>
      <c r="F17" s="251">
        <v>25</v>
      </c>
      <c r="G17" s="18" t="s">
        <v>60</v>
      </c>
      <c r="H17" s="252">
        <v>304</v>
      </c>
      <c r="I17" s="253">
        <v>58</v>
      </c>
      <c r="J17" s="252">
        <v>394</v>
      </c>
      <c r="K17" s="252">
        <v>316</v>
      </c>
      <c r="L17" s="252">
        <v>374</v>
      </c>
      <c r="M17" s="252">
        <v>9618</v>
      </c>
      <c r="N17" s="252">
        <v>4979</v>
      </c>
      <c r="O17" s="252">
        <v>4639</v>
      </c>
      <c r="P17" s="253">
        <v>3097</v>
      </c>
      <c r="Q17" s="253">
        <v>1550</v>
      </c>
      <c r="R17" s="253">
        <v>1547</v>
      </c>
      <c r="S17" s="253">
        <v>3289</v>
      </c>
      <c r="T17" s="253">
        <v>1691</v>
      </c>
      <c r="U17" s="253">
        <v>1598</v>
      </c>
      <c r="V17" s="253">
        <v>3232</v>
      </c>
      <c r="W17" s="253">
        <v>1738</v>
      </c>
      <c r="X17" s="253">
        <v>1494</v>
      </c>
      <c r="Y17" s="253">
        <v>49</v>
      </c>
    </row>
    <row r="18" spans="2:26" ht="12" customHeight="1" x14ac:dyDescent="0.2">
      <c r="B18" s="4"/>
      <c r="C18" s="5"/>
      <c r="D18" s="42" t="s">
        <v>135</v>
      </c>
      <c r="E18" s="43"/>
      <c r="F18" s="251">
        <v>11</v>
      </c>
      <c r="G18" s="18" t="s">
        <v>60</v>
      </c>
      <c r="H18" s="252">
        <v>89</v>
      </c>
      <c r="I18" s="253">
        <v>17</v>
      </c>
      <c r="J18" s="252">
        <v>127</v>
      </c>
      <c r="K18" s="252">
        <v>100</v>
      </c>
      <c r="L18" s="252">
        <v>46</v>
      </c>
      <c r="M18" s="252">
        <v>2505</v>
      </c>
      <c r="N18" s="252">
        <v>1322</v>
      </c>
      <c r="O18" s="252">
        <v>1183</v>
      </c>
      <c r="P18" s="253">
        <v>782</v>
      </c>
      <c r="Q18" s="253">
        <v>383</v>
      </c>
      <c r="R18" s="253">
        <v>399</v>
      </c>
      <c r="S18" s="253">
        <v>860</v>
      </c>
      <c r="T18" s="253">
        <v>476</v>
      </c>
      <c r="U18" s="253">
        <v>384</v>
      </c>
      <c r="V18" s="253">
        <v>863</v>
      </c>
      <c r="W18" s="253">
        <v>463</v>
      </c>
      <c r="X18" s="253">
        <v>400</v>
      </c>
      <c r="Y18" s="253">
        <v>29</v>
      </c>
    </row>
    <row r="19" spans="2:26" x14ac:dyDescent="0.2">
      <c r="B19" s="4"/>
      <c r="C19" s="5"/>
      <c r="D19" s="42" t="s">
        <v>12</v>
      </c>
      <c r="E19" s="43"/>
      <c r="F19" s="251">
        <v>11</v>
      </c>
      <c r="G19" s="18" t="s">
        <v>60</v>
      </c>
      <c r="H19" s="252">
        <v>167</v>
      </c>
      <c r="I19" s="253">
        <v>41</v>
      </c>
      <c r="J19" s="252">
        <v>214</v>
      </c>
      <c r="K19" s="252">
        <v>177</v>
      </c>
      <c r="L19" s="252">
        <v>53</v>
      </c>
      <c r="M19" s="252">
        <v>5519</v>
      </c>
      <c r="N19" s="252">
        <v>2821</v>
      </c>
      <c r="O19" s="252">
        <v>2698</v>
      </c>
      <c r="P19" s="253">
        <v>1819</v>
      </c>
      <c r="Q19" s="253">
        <v>958</v>
      </c>
      <c r="R19" s="253">
        <v>861</v>
      </c>
      <c r="S19" s="253">
        <v>1857</v>
      </c>
      <c r="T19" s="253">
        <v>935</v>
      </c>
      <c r="U19" s="253">
        <v>922</v>
      </c>
      <c r="V19" s="253">
        <v>1843</v>
      </c>
      <c r="W19" s="253">
        <v>928</v>
      </c>
      <c r="X19" s="253">
        <v>915</v>
      </c>
      <c r="Y19" s="253">
        <v>359</v>
      </c>
    </row>
    <row r="20" spans="2:26" x14ac:dyDescent="0.2">
      <c r="B20" s="4"/>
      <c r="C20" s="5"/>
      <c r="D20" s="42" t="s">
        <v>13</v>
      </c>
      <c r="E20" s="43"/>
      <c r="F20" s="251">
        <v>17</v>
      </c>
      <c r="G20" s="18" t="s">
        <v>60</v>
      </c>
      <c r="H20" s="252">
        <v>203</v>
      </c>
      <c r="I20" s="253">
        <v>32</v>
      </c>
      <c r="J20" s="252">
        <v>266</v>
      </c>
      <c r="K20" s="252">
        <v>203</v>
      </c>
      <c r="L20" s="252">
        <v>200</v>
      </c>
      <c r="M20" s="252">
        <v>6380</v>
      </c>
      <c r="N20" s="252">
        <v>3317</v>
      </c>
      <c r="O20" s="252">
        <v>3063</v>
      </c>
      <c r="P20" s="253">
        <v>2044</v>
      </c>
      <c r="Q20" s="253">
        <v>1090</v>
      </c>
      <c r="R20" s="253">
        <v>954</v>
      </c>
      <c r="S20" s="253">
        <v>2192</v>
      </c>
      <c r="T20" s="253">
        <v>1122</v>
      </c>
      <c r="U20" s="253">
        <v>1070</v>
      </c>
      <c r="V20" s="253">
        <v>2144</v>
      </c>
      <c r="W20" s="253">
        <v>1105</v>
      </c>
      <c r="X20" s="253">
        <v>1039</v>
      </c>
      <c r="Y20" s="253">
        <v>221</v>
      </c>
    </row>
    <row r="21" spans="2:26" x14ac:dyDescent="0.2">
      <c r="B21" s="4"/>
      <c r="C21" s="5"/>
      <c r="D21" s="42" t="s">
        <v>14</v>
      </c>
      <c r="E21" s="43"/>
      <c r="F21" s="251">
        <v>9</v>
      </c>
      <c r="G21" s="18" t="s">
        <v>60</v>
      </c>
      <c r="H21" s="252">
        <v>45</v>
      </c>
      <c r="I21" s="253">
        <v>18</v>
      </c>
      <c r="J21" s="252">
        <v>90</v>
      </c>
      <c r="K21" s="252">
        <v>53</v>
      </c>
      <c r="L21" s="252">
        <v>44</v>
      </c>
      <c r="M21" s="252">
        <v>1103</v>
      </c>
      <c r="N21" s="252">
        <v>563</v>
      </c>
      <c r="O21" s="252">
        <v>540</v>
      </c>
      <c r="P21" s="253">
        <v>340</v>
      </c>
      <c r="Q21" s="253">
        <v>184</v>
      </c>
      <c r="R21" s="253">
        <v>156</v>
      </c>
      <c r="S21" s="253">
        <v>372</v>
      </c>
      <c r="T21" s="253">
        <v>184</v>
      </c>
      <c r="U21" s="253">
        <v>188</v>
      </c>
      <c r="V21" s="253">
        <v>391</v>
      </c>
      <c r="W21" s="253">
        <v>195</v>
      </c>
      <c r="X21" s="253">
        <v>196</v>
      </c>
      <c r="Y21" s="253" t="s">
        <v>60</v>
      </c>
    </row>
    <row r="22" spans="2:26" x14ac:dyDescent="0.2">
      <c r="B22" s="4"/>
      <c r="C22" s="5"/>
      <c r="D22" s="42" t="s">
        <v>15</v>
      </c>
      <c r="E22" s="43"/>
      <c r="F22" s="251">
        <v>5</v>
      </c>
      <c r="G22" s="18" t="s">
        <v>60</v>
      </c>
      <c r="H22" s="252">
        <v>60</v>
      </c>
      <c r="I22" s="253">
        <v>13</v>
      </c>
      <c r="J22" s="252">
        <v>83</v>
      </c>
      <c r="K22" s="252">
        <v>62</v>
      </c>
      <c r="L22" s="252">
        <v>43</v>
      </c>
      <c r="M22" s="252">
        <v>1872</v>
      </c>
      <c r="N22" s="252">
        <v>1014</v>
      </c>
      <c r="O22" s="252">
        <v>858</v>
      </c>
      <c r="P22" s="253">
        <v>604</v>
      </c>
      <c r="Q22" s="253">
        <v>350</v>
      </c>
      <c r="R22" s="253">
        <v>254</v>
      </c>
      <c r="S22" s="253">
        <v>636</v>
      </c>
      <c r="T22" s="253">
        <v>333</v>
      </c>
      <c r="U22" s="253">
        <v>303</v>
      </c>
      <c r="V22" s="253">
        <v>632</v>
      </c>
      <c r="W22" s="253">
        <v>331</v>
      </c>
      <c r="X22" s="253">
        <v>301</v>
      </c>
      <c r="Y22" s="253">
        <v>40</v>
      </c>
    </row>
    <row r="23" spans="2:26" x14ac:dyDescent="0.2">
      <c r="B23" s="4"/>
      <c r="C23" s="5"/>
      <c r="D23" s="42" t="s">
        <v>16</v>
      </c>
      <c r="E23" s="43"/>
      <c r="F23" s="251">
        <v>9</v>
      </c>
      <c r="G23" s="18" t="s">
        <v>60</v>
      </c>
      <c r="H23" s="252">
        <v>57</v>
      </c>
      <c r="I23" s="253">
        <v>16</v>
      </c>
      <c r="J23" s="252">
        <v>88</v>
      </c>
      <c r="K23" s="252">
        <v>75</v>
      </c>
      <c r="L23" s="252">
        <v>90</v>
      </c>
      <c r="M23" s="252">
        <v>1672</v>
      </c>
      <c r="N23" s="252">
        <v>848</v>
      </c>
      <c r="O23" s="252">
        <v>824</v>
      </c>
      <c r="P23" s="253">
        <v>527</v>
      </c>
      <c r="Q23" s="253">
        <v>273</v>
      </c>
      <c r="R23" s="253">
        <v>254</v>
      </c>
      <c r="S23" s="253">
        <v>572</v>
      </c>
      <c r="T23" s="253">
        <v>292</v>
      </c>
      <c r="U23" s="253">
        <v>280</v>
      </c>
      <c r="V23" s="253">
        <v>573</v>
      </c>
      <c r="W23" s="253">
        <v>283</v>
      </c>
      <c r="X23" s="253">
        <v>290</v>
      </c>
      <c r="Y23" s="253">
        <v>3</v>
      </c>
    </row>
    <row r="24" spans="2:26" x14ac:dyDescent="0.2">
      <c r="B24" s="4"/>
      <c r="C24" s="5"/>
      <c r="D24" s="42" t="s">
        <v>17</v>
      </c>
      <c r="E24" s="43"/>
      <c r="F24" s="251">
        <v>5</v>
      </c>
      <c r="G24" s="18" t="s">
        <v>60</v>
      </c>
      <c r="H24" s="252">
        <v>51</v>
      </c>
      <c r="I24" s="253">
        <v>10</v>
      </c>
      <c r="J24" s="252">
        <v>80</v>
      </c>
      <c r="K24" s="252">
        <v>56</v>
      </c>
      <c r="L24" s="252">
        <v>47</v>
      </c>
      <c r="M24" s="252">
        <v>1583</v>
      </c>
      <c r="N24" s="252">
        <v>790</v>
      </c>
      <c r="O24" s="252">
        <v>793</v>
      </c>
      <c r="P24" s="253">
        <v>524</v>
      </c>
      <c r="Q24" s="253">
        <v>259</v>
      </c>
      <c r="R24" s="253">
        <v>265</v>
      </c>
      <c r="S24" s="253">
        <v>525</v>
      </c>
      <c r="T24" s="253">
        <v>264</v>
      </c>
      <c r="U24" s="253">
        <v>261</v>
      </c>
      <c r="V24" s="253">
        <v>534</v>
      </c>
      <c r="W24" s="253">
        <v>267</v>
      </c>
      <c r="X24" s="253">
        <v>267</v>
      </c>
      <c r="Y24" s="18">
        <v>2</v>
      </c>
    </row>
    <row r="25" spans="2:26" x14ac:dyDescent="0.2">
      <c r="B25" s="4"/>
      <c r="C25" s="5"/>
      <c r="D25" s="42" t="s">
        <v>18</v>
      </c>
      <c r="E25" s="43"/>
      <c r="F25" s="251">
        <v>6</v>
      </c>
      <c r="G25" s="18" t="s">
        <v>60</v>
      </c>
      <c r="H25" s="252">
        <v>40</v>
      </c>
      <c r="I25" s="253">
        <v>11</v>
      </c>
      <c r="J25" s="252">
        <v>70</v>
      </c>
      <c r="K25" s="252">
        <v>43</v>
      </c>
      <c r="L25" s="252">
        <v>48</v>
      </c>
      <c r="M25" s="252">
        <v>1162</v>
      </c>
      <c r="N25" s="252">
        <v>597</v>
      </c>
      <c r="O25" s="252">
        <v>565</v>
      </c>
      <c r="P25" s="253">
        <v>388</v>
      </c>
      <c r="Q25" s="253">
        <v>206</v>
      </c>
      <c r="R25" s="253">
        <v>182</v>
      </c>
      <c r="S25" s="253">
        <v>387</v>
      </c>
      <c r="T25" s="253">
        <v>207</v>
      </c>
      <c r="U25" s="253">
        <v>180</v>
      </c>
      <c r="V25" s="253">
        <v>387</v>
      </c>
      <c r="W25" s="253">
        <v>184</v>
      </c>
      <c r="X25" s="253">
        <v>203</v>
      </c>
      <c r="Y25" s="253">
        <v>4</v>
      </c>
    </row>
    <row r="26" spans="2:26" ht="12" customHeight="1" x14ac:dyDescent="0.2">
      <c r="B26" s="4"/>
      <c r="C26" s="5"/>
      <c r="D26" s="42" t="s">
        <v>136</v>
      </c>
      <c r="E26" s="43"/>
      <c r="F26" s="251">
        <v>5</v>
      </c>
      <c r="G26" s="18" t="s">
        <v>60</v>
      </c>
      <c r="H26" s="252">
        <v>56</v>
      </c>
      <c r="I26" s="253">
        <v>9</v>
      </c>
      <c r="J26" s="252">
        <v>69</v>
      </c>
      <c r="K26" s="252">
        <v>54</v>
      </c>
      <c r="L26" s="252">
        <v>68</v>
      </c>
      <c r="M26" s="252">
        <v>1781</v>
      </c>
      <c r="N26" s="252">
        <v>882</v>
      </c>
      <c r="O26" s="252">
        <v>899</v>
      </c>
      <c r="P26" s="253">
        <v>602</v>
      </c>
      <c r="Q26" s="253">
        <v>295</v>
      </c>
      <c r="R26" s="253">
        <v>307</v>
      </c>
      <c r="S26" s="253">
        <v>595</v>
      </c>
      <c r="T26" s="253">
        <v>298</v>
      </c>
      <c r="U26" s="253">
        <v>297</v>
      </c>
      <c r="V26" s="253">
        <v>584</v>
      </c>
      <c r="W26" s="253">
        <v>289</v>
      </c>
      <c r="X26" s="253">
        <v>295</v>
      </c>
      <c r="Y26" s="253">
        <v>6</v>
      </c>
    </row>
    <row r="27" spans="2:26" ht="12" customHeight="1" x14ac:dyDescent="0.2">
      <c r="B27" s="4"/>
      <c r="C27" s="5"/>
      <c r="D27" s="42" t="s">
        <v>20</v>
      </c>
      <c r="E27" s="54"/>
      <c r="F27" s="251">
        <v>4</v>
      </c>
      <c r="G27" s="18" t="s">
        <v>60</v>
      </c>
      <c r="H27" s="252">
        <v>45</v>
      </c>
      <c r="I27" s="253">
        <v>14</v>
      </c>
      <c r="J27" s="252">
        <v>64</v>
      </c>
      <c r="K27" s="252">
        <v>53</v>
      </c>
      <c r="L27" s="252">
        <v>47</v>
      </c>
      <c r="M27" s="252">
        <v>1343</v>
      </c>
      <c r="N27" s="252">
        <v>712</v>
      </c>
      <c r="O27" s="252">
        <v>631</v>
      </c>
      <c r="P27" s="253">
        <v>411</v>
      </c>
      <c r="Q27" s="253">
        <v>221</v>
      </c>
      <c r="R27" s="253">
        <v>190</v>
      </c>
      <c r="S27" s="253">
        <v>467</v>
      </c>
      <c r="T27" s="253">
        <v>219</v>
      </c>
      <c r="U27" s="253">
        <v>248</v>
      </c>
      <c r="V27" s="253">
        <v>465</v>
      </c>
      <c r="W27" s="253">
        <v>272</v>
      </c>
      <c r="X27" s="253">
        <v>193</v>
      </c>
      <c r="Y27" s="253">
        <v>8</v>
      </c>
    </row>
    <row r="28" spans="2:26" s="172" customFormat="1" ht="12" customHeight="1" x14ac:dyDescent="0.2">
      <c r="B28" s="227"/>
      <c r="C28" s="52" t="s">
        <v>21</v>
      </c>
      <c r="D28" s="52"/>
      <c r="E28" s="53"/>
      <c r="F28" s="250">
        <f>F29+F32+F35+F39+F46+F51+F53</f>
        <v>30</v>
      </c>
      <c r="G28" s="250" t="s">
        <v>60</v>
      </c>
      <c r="H28" s="250">
        <f>H29+H32+H35+H39+H46+H51+H53</f>
        <v>228</v>
      </c>
      <c r="I28" s="250">
        <v>61</v>
      </c>
      <c r="J28" s="250">
        <f t="shared" ref="J28:X28" si="2">J29+J32+J35+J39+J46+J51+J53</f>
        <v>363</v>
      </c>
      <c r="K28" s="250">
        <f t="shared" si="2"/>
        <v>260</v>
      </c>
      <c r="L28" s="250">
        <f t="shared" si="2"/>
        <v>235</v>
      </c>
      <c r="M28" s="250">
        <f t="shared" si="2"/>
        <v>6766</v>
      </c>
      <c r="N28" s="250">
        <f t="shared" si="2"/>
        <v>3534</v>
      </c>
      <c r="O28" s="250">
        <f t="shared" si="2"/>
        <v>3232</v>
      </c>
      <c r="P28" s="250">
        <f t="shared" si="2"/>
        <v>2266</v>
      </c>
      <c r="Q28" s="250">
        <f t="shared" si="2"/>
        <v>1180</v>
      </c>
      <c r="R28" s="250">
        <f t="shared" si="2"/>
        <v>1086</v>
      </c>
      <c r="S28" s="250">
        <f t="shared" si="2"/>
        <v>2162</v>
      </c>
      <c r="T28" s="250">
        <f t="shared" si="2"/>
        <v>1144</v>
      </c>
      <c r="U28" s="250">
        <f t="shared" si="2"/>
        <v>1018</v>
      </c>
      <c r="V28" s="250">
        <f t="shared" si="2"/>
        <v>2338</v>
      </c>
      <c r="W28" s="250">
        <f t="shared" si="2"/>
        <v>1210</v>
      </c>
      <c r="X28" s="250">
        <f t="shared" si="2"/>
        <v>1128</v>
      </c>
      <c r="Y28" s="250">
        <f>Y29+Y39+Y46+Y51+Y53</f>
        <v>227</v>
      </c>
      <c r="Z28" s="146"/>
    </row>
    <row r="29" spans="2:26" x14ac:dyDescent="0.2">
      <c r="B29" s="227"/>
      <c r="C29" s="232"/>
      <c r="D29" s="52" t="s">
        <v>22</v>
      </c>
      <c r="E29" s="53"/>
      <c r="F29" s="254">
        <v>2</v>
      </c>
      <c r="G29" s="250" t="s">
        <v>60</v>
      </c>
      <c r="H29" s="254">
        <f>SUM(H30:H31)</f>
        <v>34</v>
      </c>
      <c r="I29" s="254">
        <f t="shared" ref="I29:Y29" si="3">SUM(I30:I31)</f>
        <v>7</v>
      </c>
      <c r="J29" s="254">
        <f t="shared" si="3"/>
        <v>42</v>
      </c>
      <c r="K29" s="254">
        <f t="shared" si="3"/>
        <v>35</v>
      </c>
      <c r="L29" s="254">
        <f t="shared" si="3"/>
        <v>25</v>
      </c>
      <c r="M29" s="254">
        <f t="shared" si="3"/>
        <v>1111</v>
      </c>
      <c r="N29" s="254">
        <f t="shared" si="3"/>
        <v>582</v>
      </c>
      <c r="O29" s="254">
        <f t="shared" si="3"/>
        <v>529</v>
      </c>
      <c r="P29" s="254">
        <f t="shared" si="3"/>
        <v>384</v>
      </c>
      <c r="Q29" s="254">
        <f t="shared" si="3"/>
        <v>204</v>
      </c>
      <c r="R29" s="254">
        <f t="shared" si="3"/>
        <v>180</v>
      </c>
      <c r="S29" s="254">
        <f t="shared" si="3"/>
        <v>325</v>
      </c>
      <c r="T29" s="254">
        <f t="shared" si="3"/>
        <v>165</v>
      </c>
      <c r="U29" s="254">
        <f t="shared" si="3"/>
        <v>160</v>
      </c>
      <c r="V29" s="254">
        <f t="shared" si="3"/>
        <v>402</v>
      </c>
      <c r="W29" s="254">
        <f t="shared" si="3"/>
        <v>213</v>
      </c>
      <c r="X29" s="254">
        <f t="shared" si="3"/>
        <v>189</v>
      </c>
      <c r="Y29" s="254">
        <f t="shared" si="3"/>
        <v>6</v>
      </c>
    </row>
    <row r="30" spans="2:26" x14ac:dyDescent="0.2">
      <c r="B30" s="4"/>
      <c r="C30" s="5"/>
      <c r="D30" s="32"/>
      <c r="E30" s="33" t="s">
        <v>104</v>
      </c>
      <c r="F30" s="251">
        <v>1</v>
      </c>
      <c r="G30" s="250" t="s">
        <v>60</v>
      </c>
      <c r="H30" s="252">
        <v>13</v>
      </c>
      <c r="I30" s="253">
        <v>3</v>
      </c>
      <c r="J30" s="252">
        <v>16</v>
      </c>
      <c r="K30" s="252">
        <v>15</v>
      </c>
      <c r="L30" s="252">
        <v>17</v>
      </c>
      <c r="M30" s="252">
        <v>377</v>
      </c>
      <c r="N30" s="252">
        <v>197</v>
      </c>
      <c r="O30" s="252">
        <v>180</v>
      </c>
      <c r="P30" s="253">
        <v>114</v>
      </c>
      <c r="Q30" s="253">
        <v>65</v>
      </c>
      <c r="R30" s="253">
        <v>49</v>
      </c>
      <c r="S30" s="253">
        <v>112</v>
      </c>
      <c r="T30" s="253">
        <v>61</v>
      </c>
      <c r="U30" s="253">
        <v>51</v>
      </c>
      <c r="V30" s="253">
        <v>151</v>
      </c>
      <c r="W30" s="253">
        <v>71</v>
      </c>
      <c r="X30" s="253">
        <v>80</v>
      </c>
      <c r="Y30" s="253">
        <v>4</v>
      </c>
    </row>
    <row r="31" spans="2:26" x14ac:dyDescent="0.2">
      <c r="B31" s="4"/>
      <c r="C31" s="5"/>
      <c r="D31" s="32"/>
      <c r="E31" s="33" t="s">
        <v>105</v>
      </c>
      <c r="F31" s="251">
        <v>1</v>
      </c>
      <c r="G31" s="250" t="s">
        <v>60</v>
      </c>
      <c r="H31" s="252">
        <v>21</v>
      </c>
      <c r="I31" s="253">
        <v>4</v>
      </c>
      <c r="J31" s="252">
        <v>26</v>
      </c>
      <c r="K31" s="252">
        <v>20</v>
      </c>
      <c r="L31" s="252">
        <v>8</v>
      </c>
      <c r="M31" s="252">
        <v>734</v>
      </c>
      <c r="N31" s="252">
        <v>385</v>
      </c>
      <c r="O31" s="252">
        <v>349</v>
      </c>
      <c r="P31" s="253">
        <v>270</v>
      </c>
      <c r="Q31" s="253">
        <v>139</v>
      </c>
      <c r="R31" s="253">
        <v>131</v>
      </c>
      <c r="S31" s="253">
        <v>213</v>
      </c>
      <c r="T31" s="253">
        <v>104</v>
      </c>
      <c r="U31" s="253">
        <v>109</v>
      </c>
      <c r="V31" s="253">
        <v>251</v>
      </c>
      <c r="W31" s="253">
        <v>142</v>
      </c>
      <c r="X31" s="253">
        <v>109</v>
      </c>
      <c r="Y31" s="18">
        <v>2</v>
      </c>
    </row>
    <row r="32" spans="2:26" s="172" customFormat="1" x14ac:dyDescent="0.2">
      <c r="B32" s="227"/>
      <c r="C32" s="232"/>
      <c r="D32" s="52" t="s">
        <v>23</v>
      </c>
      <c r="E32" s="53"/>
      <c r="F32" s="254">
        <v>2</v>
      </c>
      <c r="G32" s="250" t="s">
        <v>60</v>
      </c>
      <c r="H32" s="254">
        <f>SUM(H33:H34)</f>
        <v>6</v>
      </c>
      <c r="I32" s="254" t="s">
        <v>60</v>
      </c>
      <c r="J32" s="254">
        <f t="shared" ref="J32:X32" si="4">SUM(J33:J34)</f>
        <v>12</v>
      </c>
      <c r="K32" s="254">
        <f t="shared" si="4"/>
        <v>8</v>
      </c>
      <c r="L32" s="254">
        <f t="shared" si="4"/>
        <v>8</v>
      </c>
      <c r="M32" s="254">
        <f t="shared" si="4"/>
        <v>33</v>
      </c>
      <c r="N32" s="254">
        <f t="shared" si="4"/>
        <v>16</v>
      </c>
      <c r="O32" s="254">
        <f t="shared" si="4"/>
        <v>17</v>
      </c>
      <c r="P32" s="254">
        <f t="shared" si="4"/>
        <v>9</v>
      </c>
      <c r="Q32" s="254">
        <f t="shared" si="4"/>
        <v>5</v>
      </c>
      <c r="R32" s="254">
        <f t="shared" si="4"/>
        <v>4</v>
      </c>
      <c r="S32" s="254">
        <f t="shared" si="4"/>
        <v>14</v>
      </c>
      <c r="T32" s="254">
        <f t="shared" si="4"/>
        <v>3</v>
      </c>
      <c r="U32" s="254">
        <f t="shared" si="4"/>
        <v>11</v>
      </c>
      <c r="V32" s="254">
        <f t="shared" si="4"/>
        <v>10</v>
      </c>
      <c r="W32" s="254">
        <f t="shared" si="4"/>
        <v>8</v>
      </c>
      <c r="X32" s="254">
        <f t="shared" si="4"/>
        <v>2</v>
      </c>
      <c r="Y32" s="254" t="s">
        <v>60</v>
      </c>
    </row>
    <row r="33" spans="2:25" x14ac:dyDescent="0.2">
      <c r="B33" s="4"/>
      <c r="C33" s="5"/>
      <c r="D33" s="32"/>
      <c r="E33" s="33" t="s">
        <v>106</v>
      </c>
      <c r="F33" s="251">
        <v>1</v>
      </c>
      <c r="G33" s="250" t="s">
        <v>60</v>
      </c>
      <c r="H33" s="252">
        <v>3</v>
      </c>
      <c r="I33" s="253" t="s">
        <v>60</v>
      </c>
      <c r="J33" s="252">
        <v>5</v>
      </c>
      <c r="K33" s="252">
        <v>5</v>
      </c>
      <c r="L33" s="252">
        <v>4</v>
      </c>
      <c r="M33" s="252">
        <v>17</v>
      </c>
      <c r="N33" s="252">
        <v>11</v>
      </c>
      <c r="O33" s="252">
        <v>6</v>
      </c>
      <c r="P33" s="253">
        <v>4</v>
      </c>
      <c r="Q33" s="253">
        <v>3</v>
      </c>
      <c r="R33" s="253">
        <v>1</v>
      </c>
      <c r="S33" s="253">
        <v>7</v>
      </c>
      <c r="T33" s="253">
        <v>2</v>
      </c>
      <c r="U33" s="253">
        <v>5</v>
      </c>
      <c r="V33" s="253">
        <v>6</v>
      </c>
      <c r="W33" s="253">
        <v>6</v>
      </c>
      <c r="X33" s="253" t="s">
        <v>60</v>
      </c>
      <c r="Y33" s="18" t="s">
        <v>60</v>
      </c>
    </row>
    <row r="34" spans="2:25" x14ac:dyDescent="0.2">
      <c r="B34" s="4"/>
      <c r="C34" s="5"/>
      <c r="D34" s="32"/>
      <c r="E34" s="33" t="s">
        <v>107</v>
      </c>
      <c r="F34" s="251">
        <v>1</v>
      </c>
      <c r="G34" s="250" t="s">
        <v>60</v>
      </c>
      <c r="H34" s="252">
        <v>3</v>
      </c>
      <c r="I34" s="254" t="s">
        <v>60</v>
      </c>
      <c r="J34" s="252">
        <v>7</v>
      </c>
      <c r="K34" s="252">
        <v>3</v>
      </c>
      <c r="L34" s="252">
        <v>4</v>
      </c>
      <c r="M34" s="252">
        <v>16</v>
      </c>
      <c r="N34" s="252">
        <v>5</v>
      </c>
      <c r="O34" s="252">
        <v>11</v>
      </c>
      <c r="P34" s="253">
        <v>5</v>
      </c>
      <c r="Q34" s="253">
        <v>2</v>
      </c>
      <c r="R34" s="255">
        <v>3</v>
      </c>
      <c r="S34" s="253">
        <v>7</v>
      </c>
      <c r="T34" s="253">
        <v>1</v>
      </c>
      <c r="U34" s="255">
        <v>6</v>
      </c>
      <c r="V34" s="253">
        <v>4</v>
      </c>
      <c r="W34" s="253">
        <v>2</v>
      </c>
      <c r="X34" s="18">
        <v>2</v>
      </c>
      <c r="Y34" s="18" t="s">
        <v>60</v>
      </c>
    </row>
    <row r="35" spans="2:25" s="172" customFormat="1" x14ac:dyDescent="0.2">
      <c r="B35" s="227"/>
      <c r="C35" s="232"/>
      <c r="D35" s="52" t="s">
        <v>24</v>
      </c>
      <c r="E35" s="53"/>
      <c r="F35" s="254">
        <v>3</v>
      </c>
      <c r="G35" s="250" t="s">
        <v>60</v>
      </c>
      <c r="H35" s="254">
        <f>SUM(H36:H38)</f>
        <v>14</v>
      </c>
      <c r="I35" s="254">
        <f t="shared" ref="I35:X35" si="5">SUM(I36:I38)</f>
        <v>6</v>
      </c>
      <c r="J35" s="254">
        <f t="shared" si="5"/>
        <v>25</v>
      </c>
      <c r="K35" s="254">
        <f t="shared" si="5"/>
        <v>23</v>
      </c>
      <c r="L35" s="254">
        <f t="shared" si="5"/>
        <v>21</v>
      </c>
      <c r="M35" s="254">
        <f t="shared" si="5"/>
        <v>394</v>
      </c>
      <c r="N35" s="254">
        <f t="shared" si="5"/>
        <v>210</v>
      </c>
      <c r="O35" s="254">
        <f t="shared" si="5"/>
        <v>184</v>
      </c>
      <c r="P35" s="254">
        <f t="shared" si="5"/>
        <v>137</v>
      </c>
      <c r="Q35" s="254">
        <f t="shared" si="5"/>
        <v>74</v>
      </c>
      <c r="R35" s="254">
        <f t="shared" si="5"/>
        <v>63</v>
      </c>
      <c r="S35" s="254">
        <f t="shared" si="5"/>
        <v>127</v>
      </c>
      <c r="T35" s="254">
        <f t="shared" si="5"/>
        <v>68</v>
      </c>
      <c r="U35" s="254">
        <f t="shared" si="5"/>
        <v>59</v>
      </c>
      <c r="V35" s="254">
        <f t="shared" si="5"/>
        <v>130</v>
      </c>
      <c r="W35" s="254">
        <f t="shared" si="5"/>
        <v>68</v>
      </c>
      <c r="X35" s="254">
        <f t="shared" si="5"/>
        <v>62</v>
      </c>
      <c r="Y35" s="254" t="s">
        <v>60</v>
      </c>
    </row>
    <row r="36" spans="2:25" x14ac:dyDescent="0.2">
      <c r="B36" s="4"/>
      <c r="C36" s="5"/>
      <c r="D36" s="32"/>
      <c r="E36" s="33" t="s">
        <v>108</v>
      </c>
      <c r="F36" s="251">
        <v>1</v>
      </c>
      <c r="G36" s="250" t="s">
        <v>60</v>
      </c>
      <c r="H36" s="252">
        <v>3</v>
      </c>
      <c r="I36" s="253">
        <v>2</v>
      </c>
      <c r="J36" s="252">
        <v>8</v>
      </c>
      <c r="K36" s="252">
        <v>4</v>
      </c>
      <c r="L36" s="252">
        <v>5</v>
      </c>
      <c r="M36" s="252">
        <v>75</v>
      </c>
      <c r="N36" s="252">
        <v>43</v>
      </c>
      <c r="O36" s="252">
        <v>32</v>
      </c>
      <c r="P36" s="253">
        <v>25</v>
      </c>
      <c r="Q36" s="253">
        <v>12</v>
      </c>
      <c r="R36" s="253">
        <v>13</v>
      </c>
      <c r="S36" s="253">
        <v>28</v>
      </c>
      <c r="T36" s="253">
        <v>15</v>
      </c>
      <c r="U36" s="253">
        <v>13</v>
      </c>
      <c r="V36" s="253">
        <v>22</v>
      </c>
      <c r="W36" s="253">
        <v>16</v>
      </c>
      <c r="X36" s="253">
        <v>6</v>
      </c>
      <c r="Y36" s="18" t="s">
        <v>60</v>
      </c>
    </row>
    <row r="37" spans="2:25" x14ac:dyDescent="0.2">
      <c r="B37" s="4"/>
      <c r="C37" s="5"/>
      <c r="D37" s="32"/>
      <c r="E37" s="33" t="s">
        <v>109</v>
      </c>
      <c r="F37" s="251">
        <v>1</v>
      </c>
      <c r="G37" s="250" t="s">
        <v>60</v>
      </c>
      <c r="H37" s="252">
        <v>2</v>
      </c>
      <c r="I37" s="18">
        <v>1</v>
      </c>
      <c r="J37" s="252">
        <v>5</v>
      </c>
      <c r="K37" s="252">
        <v>5</v>
      </c>
      <c r="L37" s="252">
        <v>5</v>
      </c>
      <c r="M37" s="252">
        <v>10</v>
      </c>
      <c r="N37" s="252">
        <v>7</v>
      </c>
      <c r="O37" s="252">
        <v>3</v>
      </c>
      <c r="P37" s="18">
        <v>4</v>
      </c>
      <c r="Q37" s="18">
        <v>3</v>
      </c>
      <c r="R37" s="18">
        <v>1</v>
      </c>
      <c r="S37" s="253">
        <v>6</v>
      </c>
      <c r="T37" s="253">
        <v>4</v>
      </c>
      <c r="U37" s="253">
        <v>2</v>
      </c>
      <c r="V37" s="253" t="s">
        <v>60</v>
      </c>
      <c r="W37" s="253" t="s">
        <v>60</v>
      </c>
      <c r="X37" s="254" t="s">
        <v>60</v>
      </c>
      <c r="Y37" s="18" t="s">
        <v>60</v>
      </c>
    </row>
    <row r="38" spans="2:25" x14ac:dyDescent="0.2">
      <c r="B38" s="4"/>
      <c r="C38" s="5"/>
      <c r="D38" s="32"/>
      <c r="E38" s="33" t="s">
        <v>110</v>
      </c>
      <c r="F38" s="251">
        <v>1</v>
      </c>
      <c r="G38" s="250" t="s">
        <v>60</v>
      </c>
      <c r="H38" s="252">
        <v>9</v>
      </c>
      <c r="I38" s="253">
        <v>3</v>
      </c>
      <c r="J38" s="252">
        <v>12</v>
      </c>
      <c r="K38" s="252">
        <v>14</v>
      </c>
      <c r="L38" s="252">
        <v>11</v>
      </c>
      <c r="M38" s="252">
        <v>309</v>
      </c>
      <c r="N38" s="252">
        <v>160</v>
      </c>
      <c r="O38" s="252">
        <v>149</v>
      </c>
      <c r="P38" s="253">
        <v>108</v>
      </c>
      <c r="Q38" s="253">
        <v>59</v>
      </c>
      <c r="R38" s="253">
        <v>49</v>
      </c>
      <c r="S38" s="253">
        <v>93</v>
      </c>
      <c r="T38" s="253">
        <v>49</v>
      </c>
      <c r="U38" s="253">
        <v>44</v>
      </c>
      <c r="V38" s="253">
        <v>108</v>
      </c>
      <c r="W38" s="253">
        <v>52</v>
      </c>
      <c r="X38" s="253">
        <v>56</v>
      </c>
      <c r="Y38" s="18" t="s">
        <v>60</v>
      </c>
    </row>
    <row r="39" spans="2:25" s="172" customFormat="1" x14ac:dyDescent="0.2">
      <c r="B39" s="227"/>
      <c r="C39" s="232"/>
      <c r="D39" s="52" t="s">
        <v>25</v>
      </c>
      <c r="E39" s="53"/>
      <c r="F39" s="254">
        <v>9</v>
      </c>
      <c r="G39" s="250" t="s">
        <v>60</v>
      </c>
      <c r="H39" s="254">
        <f>SUM(H40:H45)</f>
        <v>43</v>
      </c>
      <c r="I39" s="254">
        <f t="shared" ref="I39:X39" si="6">SUM(I40:I45)</f>
        <v>19</v>
      </c>
      <c r="J39" s="254">
        <f t="shared" si="6"/>
        <v>86</v>
      </c>
      <c r="K39" s="254">
        <f t="shared" si="6"/>
        <v>55</v>
      </c>
      <c r="L39" s="254">
        <f t="shared" si="6"/>
        <v>68</v>
      </c>
      <c r="M39" s="254">
        <f t="shared" si="6"/>
        <v>1124</v>
      </c>
      <c r="N39" s="254">
        <f t="shared" si="6"/>
        <v>613</v>
      </c>
      <c r="O39" s="254">
        <f t="shared" si="6"/>
        <v>511</v>
      </c>
      <c r="P39" s="254">
        <f t="shared" si="6"/>
        <v>350</v>
      </c>
      <c r="Q39" s="254">
        <f t="shared" si="6"/>
        <v>192</v>
      </c>
      <c r="R39" s="254">
        <f t="shared" si="6"/>
        <v>158</v>
      </c>
      <c r="S39" s="254">
        <f t="shared" si="6"/>
        <v>379</v>
      </c>
      <c r="T39" s="254">
        <f t="shared" si="6"/>
        <v>204</v>
      </c>
      <c r="U39" s="254">
        <f t="shared" si="6"/>
        <v>175</v>
      </c>
      <c r="V39" s="254">
        <f t="shared" si="6"/>
        <v>395</v>
      </c>
      <c r="W39" s="254">
        <f t="shared" si="6"/>
        <v>217</v>
      </c>
      <c r="X39" s="254">
        <f t="shared" si="6"/>
        <v>178</v>
      </c>
      <c r="Y39" s="254">
        <v>1</v>
      </c>
    </row>
    <row r="40" spans="2:25" x14ac:dyDescent="0.2">
      <c r="B40" s="4"/>
      <c r="C40" s="5"/>
      <c r="D40" s="32"/>
      <c r="E40" s="33" t="s">
        <v>111</v>
      </c>
      <c r="F40" s="251">
        <v>3</v>
      </c>
      <c r="G40" s="250" t="s">
        <v>60</v>
      </c>
      <c r="H40" s="252">
        <v>15</v>
      </c>
      <c r="I40" s="253">
        <v>4</v>
      </c>
      <c r="J40" s="252">
        <v>26</v>
      </c>
      <c r="K40" s="252">
        <v>16</v>
      </c>
      <c r="L40" s="252">
        <v>28</v>
      </c>
      <c r="M40" s="252">
        <v>347</v>
      </c>
      <c r="N40" s="252">
        <v>185</v>
      </c>
      <c r="O40" s="252">
        <v>162</v>
      </c>
      <c r="P40" s="253">
        <v>118</v>
      </c>
      <c r="Q40" s="253">
        <v>65</v>
      </c>
      <c r="R40" s="253">
        <v>53</v>
      </c>
      <c r="S40" s="253">
        <v>116</v>
      </c>
      <c r="T40" s="253">
        <v>56</v>
      </c>
      <c r="U40" s="253">
        <v>60</v>
      </c>
      <c r="V40" s="253">
        <v>113</v>
      </c>
      <c r="W40" s="253">
        <v>64</v>
      </c>
      <c r="X40" s="253">
        <v>49</v>
      </c>
      <c r="Y40" s="18" t="s">
        <v>60</v>
      </c>
    </row>
    <row r="41" spans="2:25" x14ac:dyDescent="0.2">
      <c r="B41" s="4"/>
      <c r="C41" s="5"/>
      <c r="D41" s="32"/>
      <c r="E41" s="33" t="s">
        <v>112</v>
      </c>
      <c r="F41" s="251">
        <v>2</v>
      </c>
      <c r="G41" s="250" t="s">
        <v>60</v>
      </c>
      <c r="H41" s="252">
        <v>6</v>
      </c>
      <c r="I41" s="253">
        <v>4</v>
      </c>
      <c r="J41" s="252">
        <v>16</v>
      </c>
      <c r="K41" s="252">
        <v>9</v>
      </c>
      <c r="L41" s="252">
        <v>11</v>
      </c>
      <c r="M41" s="252">
        <v>117</v>
      </c>
      <c r="N41" s="252">
        <v>62</v>
      </c>
      <c r="O41" s="252">
        <v>55</v>
      </c>
      <c r="P41" s="253">
        <v>34</v>
      </c>
      <c r="Q41" s="253">
        <v>13</v>
      </c>
      <c r="R41" s="253">
        <v>21</v>
      </c>
      <c r="S41" s="253">
        <v>36</v>
      </c>
      <c r="T41" s="253">
        <v>22</v>
      </c>
      <c r="U41" s="253">
        <v>14</v>
      </c>
      <c r="V41" s="253">
        <v>47</v>
      </c>
      <c r="W41" s="253">
        <v>27</v>
      </c>
      <c r="X41" s="253">
        <v>20</v>
      </c>
      <c r="Y41" s="18" t="s">
        <v>60</v>
      </c>
    </row>
    <row r="42" spans="2:25" x14ac:dyDescent="0.2">
      <c r="B42" s="4"/>
      <c r="C42" s="5"/>
      <c r="D42" s="32"/>
      <c r="E42" s="33" t="s">
        <v>113</v>
      </c>
      <c r="F42" s="251">
        <v>1</v>
      </c>
      <c r="G42" s="250" t="s">
        <v>60</v>
      </c>
      <c r="H42" s="252">
        <v>6</v>
      </c>
      <c r="I42" s="253">
        <v>2</v>
      </c>
      <c r="J42" s="252">
        <v>12</v>
      </c>
      <c r="K42" s="252">
        <v>8</v>
      </c>
      <c r="L42" s="252">
        <v>6</v>
      </c>
      <c r="M42" s="252">
        <v>202</v>
      </c>
      <c r="N42" s="252">
        <v>116</v>
      </c>
      <c r="O42" s="252">
        <v>86</v>
      </c>
      <c r="P42" s="253">
        <v>63</v>
      </c>
      <c r="Q42" s="253">
        <v>39</v>
      </c>
      <c r="R42" s="253">
        <v>24</v>
      </c>
      <c r="S42" s="253">
        <v>68</v>
      </c>
      <c r="T42" s="253">
        <v>41</v>
      </c>
      <c r="U42" s="253">
        <v>27</v>
      </c>
      <c r="V42" s="253">
        <v>71</v>
      </c>
      <c r="W42" s="253">
        <v>36</v>
      </c>
      <c r="X42" s="253">
        <v>35</v>
      </c>
      <c r="Y42" s="18" t="s">
        <v>60</v>
      </c>
    </row>
    <row r="43" spans="2:25" x14ac:dyDescent="0.2">
      <c r="B43" s="4"/>
      <c r="C43" s="5"/>
      <c r="D43" s="32"/>
      <c r="E43" s="33" t="s">
        <v>114</v>
      </c>
      <c r="F43" s="251">
        <v>1</v>
      </c>
      <c r="G43" s="250" t="s">
        <v>60</v>
      </c>
      <c r="H43" s="252">
        <v>4</v>
      </c>
      <c r="I43" s="253">
        <v>3</v>
      </c>
      <c r="J43" s="252">
        <v>11</v>
      </c>
      <c r="K43" s="252">
        <v>6</v>
      </c>
      <c r="L43" s="252">
        <v>5</v>
      </c>
      <c r="M43" s="252">
        <v>107</v>
      </c>
      <c r="N43" s="252">
        <v>59</v>
      </c>
      <c r="O43" s="252">
        <v>48</v>
      </c>
      <c r="P43" s="253">
        <v>30</v>
      </c>
      <c r="Q43" s="253">
        <v>19</v>
      </c>
      <c r="R43" s="253">
        <v>11</v>
      </c>
      <c r="S43" s="253">
        <v>37</v>
      </c>
      <c r="T43" s="253">
        <v>20</v>
      </c>
      <c r="U43" s="253">
        <v>17</v>
      </c>
      <c r="V43" s="253">
        <v>40</v>
      </c>
      <c r="W43" s="253">
        <v>20</v>
      </c>
      <c r="X43" s="253">
        <v>20</v>
      </c>
      <c r="Y43" s="18">
        <v>1</v>
      </c>
    </row>
    <row r="44" spans="2:25" x14ac:dyDescent="0.2">
      <c r="B44" s="4"/>
      <c r="C44" s="5"/>
      <c r="D44" s="32"/>
      <c r="E44" s="33" t="s">
        <v>115</v>
      </c>
      <c r="F44" s="251">
        <v>1</v>
      </c>
      <c r="G44" s="250" t="s">
        <v>60</v>
      </c>
      <c r="H44" s="252">
        <v>3</v>
      </c>
      <c r="I44" s="253">
        <v>2</v>
      </c>
      <c r="J44" s="252">
        <v>6</v>
      </c>
      <c r="K44" s="252">
        <v>6</v>
      </c>
      <c r="L44" s="252">
        <v>5</v>
      </c>
      <c r="M44" s="252">
        <v>80</v>
      </c>
      <c r="N44" s="252">
        <v>48</v>
      </c>
      <c r="O44" s="252">
        <v>32</v>
      </c>
      <c r="P44" s="253">
        <v>27</v>
      </c>
      <c r="Q44" s="253">
        <v>18</v>
      </c>
      <c r="R44" s="253">
        <v>9</v>
      </c>
      <c r="S44" s="253">
        <v>29</v>
      </c>
      <c r="T44" s="253">
        <v>14</v>
      </c>
      <c r="U44" s="253">
        <v>15</v>
      </c>
      <c r="V44" s="253">
        <v>24</v>
      </c>
      <c r="W44" s="253">
        <v>16</v>
      </c>
      <c r="X44" s="253">
        <v>8</v>
      </c>
      <c r="Y44" s="18" t="s">
        <v>60</v>
      </c>
    </row>
    <row r="45" spans="2:25" x14ac:dyDescent="0.2">
      <c r="B45" s="4"/>
      <c r="C45" s="5"/>
      <c r="D45" s="32"/>
      <c r="E45" s="33" t="s">
        <v>117</v>
      </c>
      <c r="F45" s="251">
        <v>1</v>
      </c>
      <c r="G45" s="250" t="s">
        <v>60</v>
      </c>
      <c r="H45" s="252">
        <v>9</v>
      </c>
      <c r="I45" s="253">
        <v>4</v>
      </c>
      <c r="J45" s="252">
        <v>15</v>
      </c>
      <c r="K45" s="252">
        <v>10</v>
      </c>
      <c r="L45" s="252">
        <v>13</v>
      </c>
      <c r="M45" s="252">
        <v>271</v>
      </c>
      <c r="N45" s="252">
        <v>143</v>
      </c>
      <c r="O45" s="252">
        <v>128</v>
      </c>
      <c r="P45" s="253">
        <v>78</v>
      </c>
      <c r="Q45" s="253">
        <v>38</v>
      </c>
      <c r="R45" s="253">
        <v>40</v>
      </c>
      <c r="S45" s="253">
        <v>93</v>
      </c>
      <c r="T45" s="253">
        <v>51</v>
      </c>
      <c r="U45" s="253">
        <v>42</v>
      </c>
      <c r="V45" s="253">
        <v>100</v>
      </c>
      <c r="W45" s="253">
        <v>54</v>
      </c>
      <c r="X45" s="253">
        <v>46</v>
      </c>
      <c r="Y45" s="18" t="s">
        <v>60</v>
      </c>
    </row>
    <row r="46" spans="2:25" s="172" customFormat="1" x14ac:dyDescent="0.2">
      <c r="B46" s="227"/>
      <c r="C46" s="232"/>
      <c r="D46" s="52" t="s">
        <v>26</v>
      </c>
      <c r="E46" s="53"/>
      <c r="F46" s="254">
        <v>4</v>
      </c>
      <c r="G46" s="250" t="s">
        <v>60</v>
      </c>
      <c r="H46" s="254">
        <f>SUM(H47:H50)</f>
        <v>23</v>
      </c>
      <c r="I46" s="254">
        <f t="shared" ref="I46:Y46" si="7">SUM(I47:I50)</f>
        <v>8</v>
      </c>
      <c r="J46" s="254">
        <f t="shared" si="7"/>
        <v>46</v>
      </c>
      <c r="K46" s="254">
        <f t="shared" si="7"/>
        <v>24</v>
      </c>
      <c r="L46" s="254">
        <f t="shared" si="7"/>
        <v>22</v>
      </c>
      <c r="M46" s="254">
        <f t="shared" si="7"/>
        <v>652</v>
      </c>
      <c r="N46" s="254">
        <f t="shared" si="7"/>
        <v>334</v>
      </c>
      <c r="O46" s="254">
        <f t="shared" si="7"/>
        <v>318</v>
      </c>
      <c r="P46" s="254">
        <f t="shared" si="7"/>
        <v>232</v>
      </c>
      <c r="Q46" s="254">
        <f t="shared" si="7"/>
        <v>119</v>
      </c>
      <c r="R46" s="254">
        <f t="shared" si="7"/>
        <v>113</v>
      </c>
      <c r="S46" s="254">
        <f t="shared" si="7"/>
        <v>191</v>
      </c>
      <c r="T46" s="254">
        <f t="shared" si="7"/>
        <v>104</v>
      </c>
      <c r="U46" s="254">
        <f t="shared" si="7"/>
        <v>87</v>
      </c>
      <c r="V46" s="254">
        <f t="shared" si="7"/>
        <v>229</v>
      </c>
      <c r="W46" s="254">
        <f t="shared" si="7"/>
        <v>111</v>
      </c>
      <c r="X46" s="254">
        <f t="shared" si="7"/>
        <v>118</v>
      </c>
      <c r="Y46" s="254">
        <f t="shared" si="7"/>
        <v>3</v>
      </c>
    </row>
    <row r="47" spans="2:25" x14ac:dyDescent="0.2">
      <c r="B47" s="4"/>
      <c r="C47" s="5"/>
      <c r="D47" s="32"/>
      <c r="E47" s="33" t="s">
        <v>118</v>
      </c>
      <c r="F47" s="251">
        <v>1</v>
      </c>
      <c r="G47" s="250" t="s">
        <v>60</v>
      </c>
      <c r="H47" s="252">
        <v>3</v>
      </c>
      <c r="I47" s="253">
        <v>2</v>
      </c>
      <c r="J47" s="252">
        <v>8</v>
      </c>
      <c r="K47" s="252">
        <v>3</v>
      </c>
      <c r="L47" s="252">
        <v>5</v>
      </c>
      <c r="M47" s="252">
        <v>83</v>
      </c>
      <c r="N47" s="252">
        <v>41</v>
      </c>
      <c r="O47" s="252">
        <v>42</v>
      </c>
      <c r="P47" s="253">
        <v>31</v>
      </c>
      <c r="Q47" s="253">
        <v>16</v>
      </c>
      <c r="R47" s="253">
        <v>15</v>
      </c>
      <c r="S47" s="253">
        <v>24</v>
      </c>
      <c r="T47" s="253">
        <v>12</v>
      </c>
      <c r="U47" s="253">
        <v>12</v>
      </c>
      <c r="V47" s="253">
        <v>28</v>
      </c>
      <c r="W47" s="253">
        <v>13</v>
      </c>
      <c r="X47" s="253">
        <v>15</v>
      </c>
      <c r="Y47" s="18" t="s">
        <v>60</v>
      </c>
    </row>
    <row r="48" spans="2:25" x14ac:dyDescent="0.2">
      <c r="B48" s="4"/>
      <c r="C48" s="5"/>
      <c r="D48" s="32"/>
      <c r="E48" s="33" t="s">
        <v>119</v>
      </c>
      <c r="F48" s="251">
        <v>1</v>
      </c>
      <c r="G48" s="250" t="s">
        <v>60</v>
      </c>
      <c r="H48" s="252">
        <v>3</v>
      </c>
      <c r="I48" s="253">
        <v>2</v>
      </c>
      <c r="J48" s="252">
        <v>8</v>
      </c>
      <c r="K48" s="252">
        <v>4</v>
      </c>
      <c r="L48" s="252">
        <v>4</v>
      </c>
      <c r="M48" s="252">
        <v>74</v>
      </c>
      <c r="N48" s="252">
        <v>37</v>
      </c>
      <c r="O48" s="252">
        <v>37</v>
      </c>
      <c r="P48" s="253">
        <v>24</v>
      </c>
      <c r="Q48" s="253">
        <v>10</v>
      </c>
      <c r="R48" s="253">
        <v>14</v>
      </c>
      <c r="S48" s="253">
        <v>19</v>
      </c>
      <c r="T48" s="253">
        <v>14</v>
      </c>
      <c r="U48" s="253">
        <v>5</v>
      </c>
      <c r="V48" s="253">
        <v>31</v>
      </c>
      <c r="W48" s="253">
        <v>13</v>
      </c>
      <c r="X48" s="253">
        <v>18</v>
      </c>
      <c r="Y48" s="18" t="s">
        <v>60</v>
      </c>
    </row>
    <row r="49" spans="2:27" x14ac:dyDescent="0.2">
      <c r="B49" s="4"/>
      <c r="C49" s="5"/>
      <c r="D49" s="32"/>
      <c r="E49" s="33" t="s">
        <v>120</v>
      </c>
      <c r="F49" s="251">
        <v>1</v>
      </c>
      <c r="G49" s="250" t="s">
        <v>60</v>
      </c>
      <c r="H49" s="252">
        <v>6</v>
      </c>
      <c r="I49" s="253">
        <v>2</v>
      </c>
      <c r="J49" s="252">
        <v>11</v>
      </c>
      <c r="K49" s="252">
        <v>8</v>
      </c>
      <c r="L49" s="252">
        <v>5</v>
      </c>
      <c r="M49" s="252">
        <v>166</v>
      </c>
      <c r="N49" s="252">
        <v>95</v>
      </c>
      <c r="O49" s="252">
        <v>71</v>
      </c>
      <c r="P49" s="253">
        <v>63</v>
      </c>
      <c r="Q49" s="253">
        <v>36</v>
      </c>
      <c r="R49" s="253">
        <v>27</v>
      </c>
      <c r="S49" s="253">
        <v>55</v>
      </c>
      <c r="T49" s="253">
        <v>34</v>
      </c>
      <c r="U49" s="253">
        <v>21</v>
      </c>
      <c r="V49" s="253">
        <v>48</v>
      </c>
      <c r="W49" s="253">
        <v>25</v>
      </c>
      <c r="X49" s="253">
        <v>23</v>
      </c>
      <c r="Y49" s="18">
        <v>2</v>
      </c>
    </row>
    <row r="50" spans="2:27" ht="12" customHeight="1" x14ac:dyDescent="0.2">
      <c r="B50" s="4"/>
      <c r="C50" s="5"/>
      <c r="D50" s="32"/>
      <c r="E50" s="33" t="s">
        <v>122</v>
      </c>
      <c r="F50" s="251">
        <v>1</v>
      </c>
      <c r="G50" s="250" t="s">
        <v>60</v>
      </c>
      <c r="H50" s="252">
        <v>11</v>
      </c>
      <c r="I50" s="253">
        <v>2</v>
      </c>
      <c r="J50" s="252">
        <v>19</v>
      </c>
      <c r="K50" s="252">
        <v>9</v>
      </c>
      <c r="L50" s="252">
        <v>8</v>
      </c>
      <c r="M50" s="252">
        <v>329</v>
      </c>
      <c r="N50" s="252">
        <v>161</v>
      </c>
      <c r="O50" s="252">
        <v>168</v>
      </c>
      <c r="P50" s="253">
        <v>114</v>
      </c>
      <c r="Q50" s="253">
        <v>57</v>
      </c>
      <c r="R50" s="253">
        <v>57</v>
      </c>
      <c r="S50" s="253">
        <v>93</v>
      </c>
      <c r="T50" s="253">
        <v>44</v>
      </c>
      <c r="U50" s="253">
        <v>49</v>
      </c>
      <c r="V50" s="253">
        <v>122</v>
      </c>
      <c r="W50" s="253">
        <v>60</v>
      </c>
      <c r="X50" s="253">
        <v>62</v>
      </c>
      <c r="Y50" s="18">
        <v>1</v>
      </c>
    </row>
    <row r="51" spans="2:27" s="172" customFormat="1" x14ac:dyDescent="0.2">
      <c r="B51" s="227"/>
      <c r="C51" s="232"/>
      <c r="D51" s="52" t="s">
        <v>27</v>
      </c>
      <c r="E51" s="53"/>
      <c r="F51" s="254">
        <v>2</v>
      </c>
      <c r="G51" s="250" t="s">
        <v>60</v>
      </c>
      <c r="H51" s="254">
        <f>H52</f>
        <v>27</v>
      </c>
      <c r="I51" s="254">
        <f t="shared" ref="I51:Y51" si="8">I52</f>
        <v>6</v>
      </c>
      <c r="J51" s="254">
        <f t="shared" si="8"/>
        <v>42</v>
      </c>
      <c r="K51" s="254">
        <f t="shared" si="8"/>
        <v>24</v>
      </c>
      <c r="L51" s="254">
        <f t="shared" si="8"/>
        <v>21</v>
      </c>
      <c r="M51" s="254">
        <f t="shared" si="8"/>
        <v>875</v>
      </c>
      <c r="N51" s="254">
        <f t="shared" si="8"/>
        <v>465</v>
      </c>
      <c r="O51" s="254">
        <f t="shared" si="8"/>
        <v>410</v>
      </c>
      <c r="P51" s="254">
        <f t="shared" si="8"/>
        <v>302</v>
      </c>
      <c r="Q51" s="254">
        <f t="shared" si="8"/>
        <v>153</v>
      </c>
      <c r="R51" s="254">
        <f t="shared" si="8"/>
        <v>149</v>
      </c>
      <c r="S51" s="254">
        <f t="shared" si="8"/>
        <v>278</v>
      </c>
      <c r="T51" s="254">
        <f t="shared" si="8"/>
        <v>145</v>
      </c>
      <c r="U51" s="254">
        <f t="shared" si="8"/>
        <v>133</v>
      </c>
      <c r="V51" s="254">
        <f t="shared" si="8"/>
        <v>295</v>
      </c>
      <c r="W51" s="254">
        <f t="shared" si="8"/>
        <v>167</v>
      </c>
      <c r="X51" s="254">
        <f t="shared" si="8"/>
        <v>128</v>
      </c>
      <c r="Y51" s="254">
        <f t="shared" si="8"/>
        <v>16</v>
      </c>
    </row>
    <row r="52" spans="2:27" x14ac:dyDescent="0.2">
      <c r="B52" s="4"/>
      <c r="C52" s="5"/>
      <c r="D52" s="32"/>
      <c r="E52" s="33" t="s">
        <v>123</v>
      </c>
      <c r="F52" s="251">
        <v>2</v>
      </c>
      <c r="G52" s="250" t="s">
        <v>60</v>
      </c>
      <c r="H52" s="252">
        <v>27</v>
      </c>
      <c r="I52" s="253">
        <v>6</v>
      </c>
      <c r="J52" s="252">
        <v>42</v>
      </c>
      <c r="K52" s="252">
        <v>24</v>
      </c>
      <c r="L52" s="252">
        <v>21</v>
      </c>
      <c r="M52" s="252">
        <v>875</v>
      </c>
      <c r="N52" s="252">
        <v>465</v>
      </c>
      <c r="O52" s="252">
        <v>410</v>
      </c>
      <c r="P52" s="253">
        <v>302</v>
      </c>
      <c r="Q52" s="253">
        <v>153</v>
      </c>
      <c r="R52" s="253">
        <v>149</v>
      </c>
      <c r="S52" s="253">
        <v>278</v>
      </c>
      <c r="T52" s="253">
        <v>145</v>
      </c>
      <c r="U52" s="253">
        <v>133</v>
      </c>
      <c r="V52" s="253">
        <v>295</v>
      </c>
      <c r="W52" s="253">
        <v>167</v>
      </c>
      <c r="X52" s="253">
        <v>128</v>
      </c>
      <c r="Y52" s="253">
        <v>16</v>
      </c>
    </row>
    <row r="53" spans="2:27" s="172" customFormat="1" x14ac:dyDescent="0.2">
      <c r="B53" s="227"/>
      <c r="C53" s="232"/>
      <c r="D53" s="52" t="s">
        <v>28</v>
      </c>
      <c r="E53" s="53"/>
      <c r="F53" s="254">
        <v>8</v>
      </c>
      <c r="G53" s="250" t="s">
        <v>60</v>
      </c>
      <c r="H53" s="254">
        <f>SUM(H54:H58)</f>
        <v>81</v>
      </c>
      <c r="I53" s="254">
        <f t="shared" ref="I53:Y53" si="9">SUM(I54:I58)</f>
        <v>15</v>
      </c>
      <c r="J53" s="254">
        <f t="shared" si="9"/>
        <v>110</v>
      </c>
      <c r="K53" s="254">
        <f t="shared" si="9"/>
        <v>91</v>
      </c>
      <c r="L53" s="254">
        <f t="shared" si="9"/>
        <v>70</v>
      </c>
      <c r="M53" s="254">
        <f t="shared" si="9"/>
        <v>2577</v>
      </c>
      <c r="N53" s="254">
        <f t="shared" si="9"/>
        <v>1314</v>
      </c>
      <c r="O53" s="254">
        <f t="shared" si="9"/>
        <v>1263</v>
      </c>
      <c r="P53" s="254">
        <f t="shared" si="9"/>
        <v>852</v>
      </c>
      <c r="Q53" s="254">
        <f t="shared" si="9"/>
        <v>433</v>
      </c>
      <c r="R53" s="254">
        <f t="shared" si="9"/>
        <v>419</v>
      </c>
      <c r="S53" s="254">
        <f t="shared" si="9"/>
        <v>848</v>
      </c>
      <c r="T53" s="254">
        <f t="shared" si="9"/>
        <v>455</v>
      </c>
      <c r="U53" s="254">
        <f t="shared" si="9"/>
        <v>393</v>
      </c>
      <c r="V53" s="254">
        <f t="shared" si="9"/>
        <v>877</v>
      </c>
      <c r="W53" s="254">
        <f t="shared" si="9"/>
        <v>426</v>
      </c>
      <c r="X53" s="254">
        <f t="shared" si="9"/>
        <v>451</v>
      </c>
      <c r="Y53" s="254">
        <f t="shared" si="9"/>
        <v>201</v>
      </c>
    </row>
    <row r="54" spans="2:27" x14ac:dyDescent="0.2">
      <c r="B54" s="4"/>
      <c r="C54" s="5"/>
      <c r="D54" s="32"/>
      <c r="E54" s="33" t="s">
        <v>124</v>
      </c>
      <c r="F54" s="251">
        <v>1</v>
      </c>
      <c r="G54" s="250" t="s">
        <v>60</v>
      </c>
      <c r="H54" s="252">
        <v>11</v>
      </c>
      <c r="I54" s="253">
        <v>2</v>
      </c>
      <c r="J54" s="252">
        <v>17</v>
      </c>
      <c r="K54" s="252">
        <v>10</v>
      </c>
      <c r="L54" s="252">
        <v>21</v>
      </c>
      <c r="M54" s="252">
        <v>347</v>
      </c>
      <c r="N54" s="252">
        <v>183</v>
      </c>
      <c r="O54" s="252">
        <v>164</v>
      </c>
      <c r="P54" s="253">
        <v>120</v>
      </c>
      <c r="Q54" s="253">
        <v>62</v>
      </c>
      <c r="R54" s="253">
        <v>58</v>
      </c>
      <c r="S54" s="253">
        <v>103</v>
      </c>
      <c r="T54" s="253">
        <v>53</v>
      </c>
      <c r="U54" s="253">
        <v>50</v>
      </c>
      <c r="V54" s="253">
        <v>124</v>
      </c>
      <c r="W54" s="253">
        <v>68</v>
      </c>
      <c r="X54" s="253">
        <v>56</v>
      </c>
      <c r="Y54" s="18">
        <v>1</v>
      </c>
    </row>
    <row r="55" spans="2:27" x14ac:dyDescent="0.2">
      <c r="B55" s="4"/>
      <c r="C55" s="5"/>
      <c r="D55" s="32"/>
      <c r="E55" s="33" t="s">
        <v>125</v>
      </c>
      <c r="F55" s="251">
        <v>1</v>
      </c>
      <c r="G55" s="250" t="s">
        <v>60</v>
      </c>
      <c r="H55" s="252">
        <v>9</v>
      </c>
      <c r="I55" s="253">
        <v>2</v>
      </c>
      <c r="J55" s="252">
        <v>11</v>
      </c>
      <c r="K55" s="252">
        <v>11</v>
      </c>
      <c r="L55" s="252">
        <v>5</v>
      </c>
      <c r="M55" s="252">
        <v>279</v>
      </c>
      <c r="N55" s="252">
        <v>140</v>
      </c>
      <c r="O55" s="252">
        <v>139</v>
      </c>
      <c r="P55" s="253">
        <v>101</v>
      </c>
      <c r="Q55" s="253">
        <v>49</v>
      </c>
      <c r="R55" s="253">
        <v>52</v>
      </c>
      <c r="S55" s="253">
        <v>88</v>
      </c>
      <c r="T55" s="253">
        <v>44</v>
      </c>
      <c r="U55" s="253">
        <v>44</v>
      </c>
      <c r="V55" s="253">
        <v>90</v>
      </c>
      <c r="W55" s="253">
        <v>47</v>
      </c>
      <c r="X55" s="253">
        <v>43</v>
      </c>
      <c r="Y55" s="18" t="s">
        <v>60</v>
      </c>
    </row>
    <row r="56" spans="2:27" x14ac:dyDescent="0.2">
      <c r="B56" s="4"/>
      <c r="C56" s="5"/>
      <c r="D56" s="32"/>
      <c r="E56" s="33" t="s">
        <v>126</v>
      </c>
      <c r="F56" s="251">
        <v>1</v>
      </c>
      <c r="G56" s="250" t="s">
        <v>60</v>
      </c>
      <c r="H56" s="252">
        <v>9</v>
      </c>
      <c r="I56" s="253">
        <v>1</v>
      </c>
      <c r="J56" s="252">
        <v>11</v>
      </c>
      <c r="K56" s="252">
        <v>13</v>
      </c>
      <c r="L56" s="252">
        <v>13</v>
      </c>
      <c r="M56" s="252">
        <v>293</v>
      </c>
      <c r="N56" s="252">
        <v>166</v>
      </c>
      <c r="O56" s="252">
        <v>127</v>
      </c>
      <c r="P56" s="253">
        <v>92</v>
      </c>
      <c r="Q56" s="253">
        <v>52</v>
      </c>
      <c r="R56" s="253">
        <v>40</v>
      </c>
      <c r="S56" s="253">
        <v>102</v>
      </c>
      <c r="T56" s="253">
        <v>62</v>
      </c>
      <c r="U56" s="253">
        <v>40</v>
      </c>
      <c r="V56" s="253">
        <v>99</v>
      </c>
      <c r="W56" s="253">
        <v>52</v>
      </c>
      <c r="X56" s="253">
        <v>47</v>
      </c>
      <c r="Y56" s="253">
        <v>5</v>
      </c>
    </row>
    <row r="57" spans="2:27" x14ac:dyDescent="0.2">
      <c r="B57" s="4"/>
      <c r="C57" s="5"/>
      <c r="D57" s="32"/>
      <c r="E57" s="33" t="s">
        <v>127</v>
      </c>
      <c r="F57" s="251">
        <v>3</v>
      </c>
      <c r="G57" s="250" t="s">
        <v>60</v>
      </c>
      <c r="H57" s="252">
        <v>31</v>
      </c>
      <c r="I57" s="253">
        <v>6</v>
      </c>
      <c r="J57" s="252">
        <v>37</v>
      </c>
      <c r="K57" s="252">
        <v>41</v>
      </c>
      <c r="L57" s="252">
        <v>27</v>
      </c>
      <c r="M57" s="252">
        <v>1002</v>
      </c>
      <c r="N57" s="252">
        <v>481</v>
      </c>
      <c r="O57" s="252">
        <v>521</v>
      </c>
      <c r="P57" s="253">
        <v>324</v>
      </c>
      <c r="Q57" s="253">
        <v>152</v>
      </c>
      <c r="R57" s="253">
        <v>172</v>
      </c>
      <c r="S57" s="253">
        <v>348</v>
      </c>
      <c r="T57" s="253">
        <v>181</v>
      </c>
      <c r="U57" s="253">
        <v>167</v>
      </c>
      <c r="V57" s="253">
        <v>330</v>
      </c>
      <c r="W57" s="253">
        <v>148</v>
      </c>
      <c r="X57" s="253">
        <v>182</v>
      </c>
      <c r="Y57" s="253">
        <v>185</v>
      </c>
    </row>
    <row r="58" spans="2:27" x14ac:dyDescent="0.2">
      <c r="B58" s="4"/>
      <c r="C58" s="5"/>
      <c r="D58" s="32"/>
      <c r="E58" s="33" t="s">
        <v>128</v>
      </c>
      <c r="F58" s="251">
        <v>2</v>
      </c>
      <c r="G58" s="250" t="s">
        <v>60</v>
      </c>
      <c r="H58" s="252">
        <v>21</v>
      </c>
      <c r="I58" s="253">
        <v>4</v>
      </c>
      <c r="J58" s="252">
        <v>34</v>
      </c>
      <c r="K58" s="252">
        <v>16</v>
      </c>
      <c r="L58" s="252">
        <v>4</v>
      </c>
      <c r="M58" s="252">
        <v>656</v>
      </c>
      <c r="N58" s="252">
        <v>344</v>
      </c>
      <c r="O58" s="252">
        <v>312</v>
      </c>
      <c r="P58" s="253">
        <v>215</v>
      </c>
      <c r="Q58" s="253">
        <v>118</v>
      </c>
      <c r="R58" s="253">
        <v>97</v>
      </c>
      <c r="S58" s="253">
        <v>207</v>
      </c>
      <c r="T58" s="253">
        <v>115</v>
      </c>
      <c r="U58" s="253">
        <v>92</v>
      </c>
      <c r="V58" s="253">
        <v>234</v>
      </c>
      <c r="W58" s="253">
        <v>111</v>
      </c>
      <c r="X58" s="253">
        <v>123</v>
      </c>
      <c r="Y58" s="253">
        <v>10</v>
      </c>
    </row>
    <row r="59" spans="2:27" x14ac:dyDescent="0.2">
      <c r="B59" s="15"/>
      <c r="F59" s="180"/>
      <c r="G59" s="180"/>
      <c r="H59" s="180"/>
      <c r="I59" s="180"/>
      <c r="J59" s="180"/>
      <c r="K59" s="180"/>
      <c r="L59" s="180"/>
      <c r="M59" s="180"/>
      <c r="N59" s="180"/>
      <c r="O59" s="180"/>
      <c r="P59" s="180"/>
      <c r="Q59" s="180"/>
      <c r="R59" s="180"/>
      <c r="S59" s="180"/>
      <c r="T59" s="180"/>
      <c r="U59" s="180"/>
      <c r="V59" s="180"/>
      <c r="W59" s="180"/>
      <c r="X59" s="180"/>
      <c r="Y59" s="180"/>
    </row>
    <row r="60" spans="2:27" x14ac:dyDescent="0.2">
      <c r="B60" s="15" t="s">
        <v>87</v>
      </c>
      <c r="C60" s="256"/>
      <c r="F60" s="180"/>
      <c r="G60" s="180"/>
      <c r="H60" s="180"/>
      <c r="I60" s="180"/>
      <c r="J60" s="180"/>
      <c r="K60" s="180"/>
      <c r="L60" s="180"/>
      <c r="M60" s="180"/>
      <c r="N60" s="180"/>
      <c r="O60" s="180"/>
      <c r="P60" s="180"/>
      <c r="Q60" s="180"/>
      <c r="R60" s="180"/>
      <c r="S60" s="180"/>
      <c r="T60" s="180"/>
      <c r="U60" s="180"/>
      <c r="V60" s="180"/>
      <c r="W60" s="180"/>
      <c r="X60" s="180"/>
      <c r="Y60" s="180"/>
    </row>
    <row r="61" spans="2:27" x14ac:dyDescent="0.2">
      <c r="F61" s="257"/>
      <c r="G61" s="257"/>
      <c r="H61" s="257"/>
      <c r="I61" s="257"/>
      <c r="J61" s="257"/>
      <c r="K61" s="257"/>
      <c r="L61" s="257"/>
      <c r="M61" s="257"/>
      <c r="N61" s="257"/>
      <c r="O61" s="257"/>
      <c r="P61" s="257"/>
      <c r="Q61" s="257"/>
      <c r="R61" s="257"/>
      <c r="S61" s="257"/>
      <c r="T61" s="257"/>
      <c r="U61" s="257"/>
      <c r="V61" s="257"/>
      <c r="W61" s="257"/>
      <c r="X61" s="257"/>
      <c r="Y61" s="257"/>
      <c r="Z61" s="257"/>
      <c r="AA61" s="257"/>
    </row>
    <row r="62" spans="2:27" x14ac:dyDescent="0.2">
      <c r="F62" s="257"/>
      <c r="G62" s="257"/>
      <c r="H62" s="257"/>
      <c r="I62" s="257"/>
      <c r="J62" s="257"/>
      <c r="K62" s="257"/>
      <c r="L62" s="257"/>
      <c r="M62" s="257"/>
      <c r="N62" s="257"/>
      <c r="O62" s="257"/>
      <c r="P62" s="257"/>
      <c r="Q62" s="257"/>
      <c r="R62" s="257"/>
      <c r="S62" s="257"/>
      <c r="T62" s="257"/>
      <c r="U62" s="257"/>
      <c r="V62" s="257"/>
      <c r="W62" s="257"/>
      <c r="X62" s="257"/>
      <c r="Y62" s="257"/>
    </row>
    <row r="63" spans="2:27" x14ac:dyDescent="0.2">
      <c r="F63" s="257"/>
      <c r="G63" s="257"/>
      <c r="H63" s="257"/>
      <c r="I63" s="257"/>
      <c r="J63" s="257"/>
      <c r="K63" s="257"/>
      <c r="L63" s="257"/>
      <c r="M63" s="257"/>
      <c r="N63" s="257"/>
      <c r="O63" s="257"/>
      <c r="P63" s="257"/>
      <c r="Q63" s="257"/>
      <c r="R63" s="257"/>
      <c r="S63" s="257"/>
      <c r="T63" s="257"/>
      <c r="U63" s="257"/>
      <c r="V63" s="257"/>
      <c r="W63" s="257"/>
      <c r="X63" s="257"/>
      <c r="Y63" s="257"/>
    </row>
    <row r="64" spans="2:27" x14ac:dyDescent="0.2">
      <c r="F64" s="257"/>
      <c r="G64" s="257"/>
      <c r="H64" s="257"/>
      <c r="I64" s="257"/>
      <c r="J64" s="257"/>
      <c r="K64" s="257"/>
      <c r="L64" s="257"/>
      <c r="M64" s="257"/>
      <c r="N64" s="257"/>
      <c r="O64" s="257"/>
      <c r="P64" s="257"/>
      <c r="Q64" s="257"/>
      <c r="R64" s="257"/>
      <c r="S64" s="257"/>
      <c r="T64" s="257"/>
      <c r="U64" s="257"/>
      <c r="V64" s="257"/>
      <c r="W64" s="257"/>
      <c r="X64" s="257"/>
      <c r="Y64" s="257"/>
      <c r="Z64" s="257"/>
    </row>
    <row r="65" spans="6:25" x14ac:dyDescent="0.2">
      <c r="F65" s="257"/>
      <c r="G65" s="257"/>
      <c r="H65" s="257"/>
      <c r="I65" s="257"/>
      <c r="J65" s="257"/>
      <c r="K65" s="257"/>
      <c r="L65" s="257"/>
      <c r="M65" s="257"/>
      <c r="N65" s="257"/>
      <c r="O65" s="257"/>
      <c r="P65" s="257"/>
      <c r="Q65" s="257"/>
      <c r="R65" s="257"/>
      <c r="S65" s="257"/>
      <c r="T65" s="257"/>
      <c r="U65" s="257"/>
      <c r="V65" s="257"/>
      <c r="W65" s="257"/>
      <c r="X65" s="257"/>
      <c r="Y65" s="257"/>
    </row>
    <row r="66" spans="6:25" x14ac:dyDescent="0.2">
      <c r="F66" s="180"/>
      <c r="G66" s="180"/>
      <c r="H66" s="180"/>
      <c r="I66" s="180"/>
      <c r="J66" s="180"/>
      <c r="K66" s="180"/>
      <c r="L66" s="180"/>
      <c r="M66" s="180"/>
      <c r="N66" s="180"/>
      <c r="O66" s="180"/>
      <c r="P66" s="180"/>
      <c r="Q66" s="180"/>
      <c r="R66" s="180"/>
      <c r="S66" s="180"/>
      <c r="T66" s="180"/>
      <c r="U66" s="180"/>
      <c r="V66" s="180"/>
      <c r="W66" s="180"/>
      <c r="X66" s="180"/>
      <c r="Y66" s="180"/>
    </row>
    <row r="67" spans="6:25" x14ac:dyDescent="0.2">
      <c r="F67" s="180"/>
      <c r="G67" s="180"/>
      <c r="H67" s="180"/>
      <c r="I67" s="180"/>
      <c r="J67" s="180"/>
      <c r="K67" s="180"/>
      <c r="L67" s="180"/>
      <c r="M67" s="180"/>
      <c r="N67" s="180"/>
      <c r="O67" s="180"/>
      <c r="P67" s="180"/>
      <c r="Q67" s="180"/>
      <c r="R67" s="180"/>
      <c r="S67" s="180"/>
      <c r="T67" s="180"/>
      <c r="U67" s="180"/>
      <c r="V67" s="180"/>
      <c r="W67" s="180"/>
      <c r="X67" s="180"/>
      <c r="Y67" s="180"/>
    </row>
    <row r="68" spans="6:25" x14ac:dyDescent="0.2">
      <c r="F68" s="180"/>
      <c r="G68" s="180"/>
      <c r="H68" s="180"/>
      <c r="I68" s="180"/>
      <c r="J68" s="180"/>
      <c r="K68" s="180"/>
      <c r="L68" s="180"/>
      <c r="M68" s="180"/>
      <c r="N68" s="180"/>
      <c r="O68" s="180"/>
      <c r="P68" s="180"/>
      <c r="Q68" s="180"/>
      <c r="R68" s="180"/>
      <c r="S68" s="180"/>
      <c r="T68" s="180"/>
      <c r="U68" s="180"/>
      <c r="V68" s="180"/>
      <c r="W68" s="180"/>
      <c r="X68" s="180"/>
      <c r="Y68" s="180"/>
    </row>
    <row r="69" spans="6:25" x14ac:dyDescent="0.2">
      <c r="F69" s="180"/>
      <c r="G69" s="180"/>
      <c r="H69" s="180"/>
      <c r="I69" s="180"/>
      <c r="J69" s="180"/>
      <c r="K69" s="180"/>
      <c r="L69" s="180"/>
      <c r="M69" s="180"/>
      <c r="N69" s="180"/>
      <c r="O69" s="180"/>
      <c r="P69" s="180"/>
      <c r="Q69" s="180"/>
      <c r="R69" s="180"/>
      <c r="S69" s="180"/>
      <c r="T69" s="180"/>
      <c r="U69" s="180"/>
      <c r="V69" s="180"/>
      <c r="W69" s="180"/>
      <c r="X69" s="180"/>
      <c r="Y69" s="180"/>
    </row>
    <row r="70" spans="6:25" x14ac:dyDescent="0.2">
      <c r="F70" s="180"/>
      <c r="G70" s="180"/>
      <c r="H70" s="180"/>
      <c r="I70" s="180"/>
      <c r="J70" s="180"/>
      <c r="K70" s="180"/>
      <c r="L70" s="180"/>
      <c r="M70" s="180"/>
      <c r="N70" s="180"/>
      <c r="O70" s="180"/>
      <c r="P70" s="180"/>
      <c r="Q70" s="180"/>
      <c r="R70" s="180"/>
      <c r="S70" s="180"/>
      <c r="T70" s="180"/>
      <c r="U70" s="180"/>
      <c r="V70" s="180"/>
      <c r="W70" s="180"/>
      <c r="X70" s="180"/>
      <c r="Y70" s="180"/>
    </row>
    <row r="71" spans="6:25" x14ac:dyDescent="0.2">
      <c r="F71" s="180"/>
      <c r="G71" s="180"/>
      <c r="H71" s="180"/>
      <c r="I71" s="180"/>
      <c r="J71" s="180"/>
      <c r="K71" s="180"/>
      <c r="L71" s="180"/>
      <c r="M71" s="180"/>
      <c r="N71" s="180"/>
      <c r="O71" s="180"/>
      <c r="P71" s="180"/>
      <c r="Q71" s="180"/>
      <c r="R71" s="180"/>
      <c r="S71" s="180"/>
      <c r="T71" s="180"/>
      <c r="U71" s="180"/>
      <c r="V71" s="180"/>
      <c r="W71" s="180"/>
      <c r="X71" s="180"/>
      <c r="Y71" s="180"/>
    </row>
    <row r="72" spans="6:25" x14ac:dyDescent="0.2">
      <c r="F72" s="180"/>
      <c r="G72" s="180"/>
      <c r="H72" s="180"/>
      <c r="I72" s="180"/>
      <c r="J72" s="180"/>
      <c r="K72" s="180"/>
      <c r="L72" s="180"/>
      <c r="M72" s="180"/>
      <c r="N72" s="180"/>
      <c r="O72" s="180"/>
      <c r="P72" s="180"/>
      <c r="Q72" s="180"/>
      <c r="R72" s="180"/>
      <c r="S72" s="180"/>
      <c r="T72" s="180"/>
      <c r="U72" s="180"/>
      <c r="V72" s="180"/>
      <c r="W72" s="180"/>
      <c r="X72" s="180"/>
      <c r="Y72" s="180"/>
    </row>
    <row r="73" spans="6:25" x14ac:dyDescent="0.2">
      <c r="F73" s="180"/>
      <c r="G73" s="180"/>
      <c r="H73" s="180"/>
      <c r="I73" s="180"/>
      <c r="J73" s="180"/>
      <c r="K73" s="180"/>
      <c r="L73" s="180"/>
      <c r="M73" s="180"/>
      <c r="N73" s="180"/>
      <c r="O73" s="180"/>
      <c r="P73" s="180"/>
      <c r="Q73" s="180"/>
      <c r="R73" s="180"/>
      <c r="S73" s="180"/>
      <c r="T73" s="180"/>
      <c r="U73" s="180"/>
      <c r="V73" s="180"/>
      <c r="W73" s="180"/>
      <c r="X73" s="180"/>
      <c r="Y73" s="180"/>
    </row>
    <row r="74" spans="6:25" x14ac:dyDescent="0.2">
      <c r="F74" s="180"/>
      <c r="G74" s="180"/>
      <c r="H74" s="180"/>
      <c r="I74" s="180"/>
      <c r="J74" s="180"/>
      <c r="K74" s="180"/>
      <c r="L74" s="180"/>
      <c r="M74" s="180"/>
      <c r="N74" s="180"/>
      <c r="O74" s="180"/>
      <c r="P74" s="180"/>
      <c r="Q74" s="180"/>
      <c r="R74" s="180"/>
      <c r="S74" s="180"/>
      <c r="T74" s="180"/>
      <c r="U74" s="180"/>
      <c r="V74" s="180"/>
      <c r="W74" s="180"/>
      <c r="X74" s="180"/>
      <c r="Y74" s="180"/>
    </row>
    <row r="75" spans="6:25" x14ac:dyDescent="0.2">
      <c r="F75" s="180"/>
      <c r="G75" s="180"/>
      <c r="H75" s="180"/>
      <c r="I75" s="180"/>
      <c r="J75" s="180"/>
      <c r="K75" s="180"/>
      <c r="L75" s="180"/>
      <c r="M75" s="180"/>
      <c r="N75" s="180"/>
      <c r="O75" s="180"/>
      <c r="P75" s="180"/>
      <c r="Q75" s="180"/>
      <c r="R75" s="180"/>
      <c r="S75" s="180"/>
      <c r="T75" s="180"/>
      <c r="U75" s="180"/>
      <c r="V75" s="180"/>
      <c r="W75" s="180"/>
      <c r="X75" s="180"/>
      <c r="Y75" s="180"/>
    </row>
    <row r="76" spans="6:25" x14ac:dyDescent="0.2">
      <c r="F76" s="180"/>
      <c r="G76" s="180"/>
      <c r="H76" s="180"/>
      <c r="I76" s="180"/>
      <c r="J76" s="180"/>
      <c r="K76" s="180"/>
      <c r="L76" s="180"/>
      <c r="M76" s="180"/>
      <c r="N76" s="180"/>
      <c r="O76" s="180"/>
      <c r="P76" s="180"/>
      <c r="Q76" s="180"/>
      <c r="R76" s="180"/>
      <c r="S76" s="180"/>
      <c r="T76" s="180"/>
      <c r="U76" s="180"/>
      <c r="V76" s="180"/>
      <c r="W76" s="180"/>
      <c r="X76" s="180"/>
      <c r="Y76" s="180"/>
    </row>
    <row r="77" spans="6:25" x14ac:dyDescent="0.2">
      <c r="F77" s="180"/>
      <c r="G77" s="180"/>
      <c r="H77" s="180"/>
      <c r="I77" s="180"/>
      <c r="J77" s="180"/>
      <c r="K77" s="180"/>
      <c r="L77" s="180"/>
      <c r="M77" s="180"/>
      <c r="N77" s="180"/>
      <c r="O77" s="180"/>
      <c r="P77" s="180"/>
      <c r="Q77" s="180"/>
      <c r="R77" s="180"/>
      <c r="S77" s="180"/>
      <c r="T77" s="180"/>
      <c r="U77" s="180"/>
      <c r="V77" s="180"/>
      <c r="W77" s="180"/>
      <c r="X77" s="180"/>
      <c r="Y77" s="180"/>
    </row>
    <row r="78" spans="6:25" x14ac:dyDescent="0.2">
      <c r="F78" s="180"/>
      <c r="G78" s="180"/>
      <c r="H78" s="180"/>
      <c r="I78" s="180"/>
      <c r="J78" s="180"/>
      <c r="K78" s="180"/>
      <c r="L78" s="180"/>
      <c r="M78" s="180"/>
      <c r="N78" s="180"/>
      <c r="O78" s="180"/>
      <c r="P78" s="180"/>
      <c r="Q78" s="180"/>
      <c r="R78" s="180"/>
      <c r="S78" s="180"/>
      <c r="T78" s="180"/>
      <c r="U78" s="180"/>
      <c r="V78" s="180"/>
      <c r="W78" s="180"/>
      <c r="X78" s="180"/>
      <c r="Y78" s="180"/>
    </row>
    <row r="79" spans="6:25" x14ac:dyDescent="0.2">
      <c r="F79" s="180"/>
      <c r="G79" s="180"/>
      <c r="H79" s="180"/>
      <c r="I79" s="180"/>
      <c r="J79" s="180"/>
      <c r="K79" s="180"/>
      <c r="L79" s="180"/>
      <c r="M79" s="180"/>
      <c r="N79" s="180"/>
      <c r="O79" s="180"/>
      <c r="P79" s="180"/>
      <c r="Q79" s="180"/>
      <c r="R79" s="180"/>
      <c r="S79" s="180"/>
      <c r="T79" s="180"/>
      <c r="U79" s="180"/>
      <c r="V79" s="180"/>
      <c r="W79" s="180"/>
      <c r="X79" s="180"/>
      <c r="Y79" s="180"/>
    </row>
    <row r="80" spans="6:25" x14ac:dyDescent="0.2">
      <c r="F80" s="180"/>
      <c r="G80" s="180"/>
      <c r="H80" s="180"/>
      <c r="I80" s="180"/>
      <c r="J80" s="180"/>
      <c r="K80" s="180"/>
      <c r="L80" s="180"/>
      <c r="M80" s="180"/>
      <c r="N80" s="180"/>
      <c r="O80" s="180"/>
      <c r="P80" s="180"/>
      <c r="Q80" s="180"/>
      <c r="R80" s="180"/>
      <c r="S80" s="180"/>
      <c r="T80" s="180"/>
      <c r="U80" s="180"/>
      <c r="V80" s="180"/>
      <c r="W80" s="180"/>
      <c r="X80" s="180"/>
      <c r="Y80" s="180"/>
    </row>
    <row r="81" spans="6:25" x14ac:dyDescent="0.2">
      <c r="F81" s="180"/>
      <c r="G81" s="180"/>
      <c r="H81" s="180"/>
      <c r="I81" s="180"/>
      <c r="J81" s="180"/>
      <c r="K81" s="180"/>
      <c r="L81" s="180"/>
      <c r="M81" s="180"/>
      <c r="N81" s="180"/>
      <c r="O81" s="180"/>
      <c r="P81" s="180"/>
      <c r="Q81" s="180"/>
      <c r="R81" s="180"/>
      <c r="S81" s="180"/>
      <c r="T81" s="180"/>
      <c r="U81" s="180"/>
      <c r="V81" s="180"/>
      <c r="W81" s="180"/>
      <c r="X81" s="180"/>
      <c r="Y81" s="180"/>
    </row>
    <row r="82" spans="6:25" x14ac:dyDescent="0.2">
      <c r="F82" s="180"/>
      <c r="G82" s="180"/>
      <c r="H82" s="180"/>
      <c r="I82" s="180"/>
      <c r="J82" s="180"/>
      <c r="K82" s="180"/>
      <c r="L82" s="180"/>
      <c r="M82" s="180"/>
      <c r="N82" s="180"/>
      <c r="O82" s="180"/>
      <c r="P82" s="180"/>
      <c r="Q82" s="180"/>
      <c r="R82" s="180"/>
      <c r="S82" s="180"/>
      <c r="T82" s="180"/>
      <c r="U82" s="180"/>
      <c r="V82" s="180"/>
      <c r="W82" s="180"/>
      <c r="X82" s="180"/>
      <c r="Y82" s="180"/>
    </row>
    <row r="83" spans="6:25" x14ac:dyDescent="0.2">
      <c r="F83" s="180"/>
      <c r="G83" s="180"/>
      <c r="H83" s="180"/>
      <c r="I83" s="180"/>
      <c r="J83" s="180"/>
      <c r="K83" s="180"/>
      <c r="L83" s="180"/>
      <c r="M83" s="180"/>
      <c r="N83" s="180"/>
      <c r="O83" s="180"/>
      <c r="P83" s="180"/>
      <c r="Q83" s="180"/>
      <c r="R83" s="180"/>
      <c r="S83" s="180"/>
      <c r="T83" s="180"/>
      <c r="U83" s="180"/>
      <c r="V83" s="180"/>
      <c r="W83" s="180"/>
      <c r="X83" s="180"/>
      <c r="Y83" s="180"/>
    </row>
    <row r="84" spans="6:25" x14ac:dyDescent="0.2">
      <c r="F84" s="180"/>
      <c r="G84" s="180"/>
      <c r="H84" s="180"/>
      <c r="I84" s="180"/>
      <c r="J84" s="180"/>
      <c r="K84" s="180"/>
      <c r="L84" s="180"/>
      <c r="M84" s="180"/>
      <c r="N84" s="180"/>
      <c r="O84" s="180"/>
      <c r="P84" s="180"/>
      <c r="Q84" s="180"/>
      <c r="R84" s="180"/>
      <c r="S84" s="180"/>
      <c r="T84" s="180"/>
      <c r="U84" s="180"/>
      <c r="V84" s="180"/>
      <c r="W84" s="180"/>
      <c r="X84" s="180"/>
      <c r="Y84" s="180"/>
    </row>
    <row r="85" spans="6:25" x14ac:dyDescent="0.2">
      <c r="F85" s="180"/>
      <c r="G85" s="180"/>
      <c r="H85" s="180"/>
      <c r="I85" s="180"/>
      <c r="J85" s="180"/>
      <c r="K85" s="180"/>
      <c r="L85" s="180"/>
      <c r="M85" s="180"/>
      <c r="N85" s="180"/>
      <c r="O85" s="180"/>
      <c r="P85" s="180"/>
      <c r="Q85" s="180"/>
      <c r="R85" s="180"/>
      <c r="S85" s="180"/>
      <c r="T85" s="180"/>
      <c r="U85" s="180"/>
      <c r="V85" s="180"/>
      <c r="W85" s="180"/>
      <c r="X85" s="180"/>
      <c r="Y85" s="180"/>
    </row>
    <row r="86" spans="6:25" x14ac:dyDescent="0.2">
      <c r="F86" s="180"/>
      <c r="G86" s="180"/>
      <c r="H86" s="180"/>
      <c r="I86" s="180"/>
      <c r="J86" s="180"/>
      <c r="K86" s="180"/>
      <c r="L86" s="180"/>
      <c r="M86" s="180"/>
      <c r="N86" s="180"/>
      <c r="O86" s="180"/>
      <c r="P86" s="180"/>
      <c r="Q86" s="180"/>
      <c r="R86" s="180"/>
      <c r="S86" s="180"/>
      <c r="T86" s="180"/>
      <c r="U86" s="180"/>
      <c r="V86" s="180"/>
      <c r="W86" s="180"/>
      <c r="X86" s="180"/>
      <c r="Y86" s="180"/>
    </row>
    <row r="87" spans="6:25" x14ac:dyDescent="0.2">
      <c r="F87" s="180"/>
      <c r="G87" s="180"/>
      <c r="H87" s="180"/>
      <c r="I87" s="180"/>
      <c r="J87" s="180"/>
      <c r="K87" s="180"/>
      <c r="L87" s="180"/>
      <c r="M87" s="180"/>
      <c r="N87" s="180"/>
      <c r="O87" s="180"/>
      <c r="P87" s="180"/>
      <c r="Q87" s="180"/>
      <c r="R87" s="180"/>
      <c r="S87" s="180"/>
      <c r="T87" s="180"/>
      <c r="U87" s="180"/>
      <c r="V87" s="180"/>
      <c r="W87" s="180"/>
      <c r="X87" s="180"/>
      <c r="Y87" s="180"/>
    </row>
    <row r="88" spans="6:25" x14ac:dyDescent="0.2">
      <c r="F88" s="180"/>
      <c r="G88" s="180"/>
      <c r="H88" s="180"/>
      <c r="I88" s="180"/>
      <c r="J88" s="180"/>
      <c r="K88" s="180"/>
      <c r="L88" s="180"/>
      <c r="M88" s="180"/>
      <c r="N88" s="180"/>
      <c r="O88" s="180"/>
      <c r="P88" s="180"/>
      <c r="Q88" s="180"/>
      <c r="R88" s="180"/>
      <c r="S88" s="180"/>
      <c r="T88" s="180"/>
      <c r="U88" s="180"/>
      <c r="V88" s="180"/>
      <c r="W88" s="180"/>
      <c r="X88" s="180"/>
      <c r="Y88" s="180"/>
    </row>
    <row r="89" spans="6:25" x14ac:dyDescent="0.2">
      <c r="F89" s="180"/>
      <c r="G89" s="180"/>
      <c r="H89" s="180"/>
      <c r="I89" s="180"/>
      <c r="J89" s="180"/>
      <c r="K89" s="180"/>
      <c r="L89" s="180"/>
      <c r="M89" s="180"/>
      <c r="N89" s="180"/>
      <c r="O89" s="180"/>
      <c r="P89" s="180"/>
      <c r="Q89" s="180"/>
      <c r="R89" s="180"/>
      <c r="S89" s="180"/>
      <c r="T89" s="180"/>
      <c r="U89" s="180"/>
      <c r="V89" s="180"/>
      <c r="W89" s="180"/>
      <c r="X89" s="180"/>
      <c r="Y89" s="180"/>
    </row>
    <row r="90" spans="6:25" x14ac:dyDescent="0.2">
      <c r="F90" s="180"/>
      <c r="G90" s="180"/>
      <c r="H90" s="180"/>
      <c r="I90" s="180"/>
      <c r="J90" s="180"/>
      <c r="K90" s="180"/>
      <c r="L90" s="180"/>
      <c r="M90" s="180"/>
      <c r="N90" s="180"/>
      <c r="O90" s="180"/>
      <c r="P90" s="180"/>
      <c r="Q90" s="180"/>
      <c r="R90" s="180"/>
      <c r="S90" s="180"/>
      <c r="T90" s="180"/>
      <c r="U90" s="180"/>
      <c r="V90" s="180"/>
      <c r="W90" s="180"/>
      <c r="X90" s="180"/>
      <c r="Y90" s="180"/>
    </row>
    <row r="91" spans="6:25" x14ac:dyDescent="0.2">
      <c r="F91" s="180"/>
      <c r="G91" s="180"/>
      <c r="H91" s="180"/>
      <c r="I91" s="180"/>
      <c r="J91" s="180"/>
      <c r="K91" s="180"/>
      <c r="L91" s="180"/>
      <c r="M91" s="180"/>
      <c r="N91" s="180"/>
      <c r="O91" s="180"/>
      <c r="P91" s="180"/>
      <c r="Q91" s="180"/>
      <c r="R91" s="180"/>
      <c r="S91" s="180"/>
      <c r="T91" s="180"/>
      <c r="U91" s="180"/>
      <c r="V91" s="180"/>
      <c r="W91" s="180"/>
      <c r="X91" s="180"/>
      <c r="Y91" s="180"/>
    </row>
    <row r="92" spans="6:25" x14ac:dyDescent="0.2">
      <c r="F92" s="180"/>
      <c r="G92" s="180"/>
      <c r="H92" s="180"/>
      <c r="I92" s="180"/>
      <c r="J92" s="180"/>
      <c r="K92" s="180"/>
      <c r="L92" s="180"/>
      <c r="M92" s="180"/>
      <c r="N92" s="180"/>
      <c r="O92" s="180"/>
      <c r="P92" s="180"/>
      <c r="Q92" s="180"/>
      <c r="R92" s="180"/>
      <c r="S92" s="180"/>
      <c r="T92" s="180"/>
      <c r="U92" s="180"/>
      <c r="V92" s="180"/>
      <c r="W92" s="180"/>
      <c r="X92" s="180"/>
      <c r="Y92" s="180"/>
    </row>
    <row r="93" spans="6:25" x14ac:dyDescent="0.2">
      <c r="F93" s="180"/>
      <c r="G93" s="180"/>
      <c r="H93" s="180"/>
      <c r="I93" s="180"/>
      <c r="J93" s="180"/>
      <c r="K93" s="180"/>
      <c r="L93" s="180"/>
      <c r="M93" s="180"/>
      <c r="N93" s="180"/>
      <c r="O93" s="180"/>
      <c r="P93" s="180"/>
      <c r="Q93" s="180"/>
      <c r="R93" s="180"/>
      <c r="S93" s="180"/>
      <c r="T93" s="180"/>
      <c r="U93" s="180"/>
      <c r="V93" s="180"/>
      <c r="W93" s="180"/>
      <c r="X93" s="180"/>
      <c r="Y93" s="180"/>
    </row>
    <row r="94" spans="6:25" x14ac:dyDescent="0.2">
      <c r="F94" s="180"/>
      <c r="G94" s="180"/>
      <c r="H94" s="180"/>
      <c r="I94" s="180"/>
      <c r="J94" s="180"/>
      <c r="K94" s="180"/>
      <c r="L94" s="180"/>
      <c r="M94" s="180"/>
      <c r="N94" s="180"/>
      <c r="O94" s="180"/>
      <c r="P94" s="180"/>
      <c r="Q94" s="180"/>
      <c r="R94" s="180"/>
      <c r="S94" s="180"/>
      <c r="T94" s="180"/>
      <c r="U94" s="180"/>
      <c r="V94" s="180"/>
      <c r="W94" s="180"/>
      <c r="X94" s="180"/>
      <c r="Y94" s="180"/>
    </row>
    <row r="95" spans="6:25" x14ac:dyDescent="0.2">
      <c r="F95" s="180"/>
      <c r="G95" s="180"/>
      <c r="H95" s="180"/>
      <c r="I95" s="180"/>
      <c r="J95" s="180"/>
      <c r="K95" s="180"/>
      <c r="L95" s="180"/>
      <c r="M95" s="180"/>
      <c r="N95" s="180"/>
      <c r="O95" s="180"/>
      <c r="P95" s="180"/>
      <c r="Q95" s="180"/>
      <c r="R95" s="180"/>
      <c r="S95" s="180"/>
      <c r="T95" s="180"/>
      <c r="U95" s="180"/>
      <c r="V95" s="180"/>
      <c r="W95" s="180"/>
      <c r="X95" s="180"/>
      <c r="Y95" s="180"/>
    </row>
    <row r="96" spans="6:25" x14ac:dyDescent="0.2">
      <c r="F96" s="180"/>
      <c r="G96" s="180"/>
      <c r="H96" s="180"/>
      <c r="I96" s="180"/>
      <c r="J96" s="180"/>
      <c r="K96" s="180"/>
      <c r="L96" s="180"/>
      <c r="M96" s="180"/>
      <c r="N96" s="180"/>
      <c r="O96" s="180"/>
      <c r="P96" s="180"/>
      <c r="Q96" s="180"/>
      <c r="R96" s="180"/>
      <c r="S96" s="180"/>
      <c r="T96" s="180"/>
      <c r="U96" s="180"/>
      <c r="V96" s="180"/>
      <c r="W96" s="180"/>
      <c r="X96" s="180"/>
      <c r="Y96" s="180"/>
    </row>
    <row r="97" spans="6:25" x14ac:dyDescent="0.2">
      <c r="F97" s="180"/>
      <c r="G97" s="180"/>
      <c r="H97" s="180"/>
      <c r="I97" s="180"/>
      <c r="J97" s="180"/>
      <c r="K97" s="180"/>
      <c r="L97" s="180"/>
      <c r="M97" s="180"/>
      <c r="N97" s="180"/>
      <c r="O97" s="180"/>
      <c r="P97" s="180"/>
      <c r="Q97" s="180"/>
      <c r="R97" s="180"/>
      <c r="S97" s="180"/>
      <c r="T97" s="180"/>
      <c r="U97" s="180"/>
      <c r="V97" s="180"/>
      <c r="W97" s="180"/>
      <c r="X97" s="180"/>
      <c r="Y97" s="180"/>
    </row>
    <row r="98" spans="6:25" x14ac:dyDescent="0.2">
      <c r="F98" s="180"/>
      <c r="G98" s="180"/>
      <c r="H98" s="180"/>
      <c r="I98" s="180"/>
      <c r="J98" s="180"/>
      <c r="K98" s="180"/>
      <c r="L98" s="180"/>
      <c r="M98" s="180"/>
      <c r="N98" s="180"/>
      <c r="O98" s="180"/>
      <c r="P98" s="180"/>
      <c r="Q98" s="180"/>
      <c r="R98" s="180"/>
      <c r="S98" s="180"/>
      <c r="T98" s="180"/>
      <c r="U98" s="180"/>
      <c r="V98" s="180"/>
      <c r="W98" s="180"/>
      <c r="X98" s="180"/>
      <c r="Y98" s="180"/>
    </row>
    <row r="99" spans="6:25" x14ac:dyDescent="0.2">
      <c r="F99" s="180"/>
      <c r="G99" s="180"/>
      <c r="H99" s="180"/>
      <c r="I99" s="180"/>
      <c r="J99" s="180"/>
      <c r="K99" s="180"/>
      <c r="L99" s="180"/>
      <c r="M99" s="180"/>
      <c r="N99" s="180"/>
      <c r="O99" s="180"/>
      <c r="P99" s="180"/>
      <c r="Q99" s="180"/>
      <c r="R99" s="180"/>
      <c r="S99" s="180"/>
      <c r="T99" s="180"/>
      <c r="U99" s="180"/>
      <c r="V99" s="180"/>
      <c r="W99" s="180"/>
      <c r="X99" s="180"/>
      <c r="Y99" s="180"/>
    </row>
    <row r="100" spans="6:25" x14ac:dyDescent="0.2">
      <c r="F100" s="180"/>
      <c r="G100" s="180"/>
      <c r="H100" s="180"/>
      <c r="I100" s="180"/>
      <c r="J100" s="180"/>
      <c r="K100" s="180"/>
      <c r="L100" s="180"/>
      <c r="M100" s="180"/>
      <c r="N100" s="180"/>
      <c r="O100" s="180"/>
      <c r="P100" s="180"/>
      <c r="Q100" s="180"/>
      <c r="R100" s="180"/>
      <c r="S100" s="180"/>
      <c r="T100" s="180"/>
      <c r="U100" s="180"/>
      <c r="V100" s="180"/>
      <c r="W100" s="180"/>
      <c r="X100" s="180"/>
      <c r="Y100" s="180"/>
    </row>
    <row r="101" spans="6:25" x14ac:dyDescent="0.2">
      <c r="F101" s="180"/>
      <c r="G101" s="180"/>
      <c r="H101" s="180"/>
      <c r="I101" s="180"/>
      <c r="J101" s="180"/>
      <c r="K101" s="180"/>
      <c r="L101" s="180"/>
      <c r="M101" s="180"/>
      <c r="N101" s="180"/>
      <c r="O101" s="180"/>
      <c r="P101" s="180"/>
      <c r="Q101" s="180"/>
      <c r="R101" s="180"/>
      <c r="S101" s="180"/>
      <c r="T101" s="180"/>
      <c r="U101" s="180"/>
      <c r="V101" s="180"/>
      <c r="W101" s="180"/>
      <c r="X101" s="180"/>
      <c r="Y101" s="180"/>
    </row>
    <row r="102" spans="6:25" x14ac:dyDescent="0.2">
      <c r="F102" s="180"/>
      <c r="G102" s="180"/>
      <c r="H102" s="180"/>
      <c r="I102" s="180"/>
      <c r="J102" s="180"/>
      <c r="K102" s="180"/>
      <c r="L102" s="180"/>
      <c r="M102" s="180"/>
      <c r="N102" s="180"/>
      <c r="O102" s="180"/>
      <c r="P102" s="180"/>
      <c r="Q102" s="180"/>
      <c r="R102" s="180"/>
      <c r="S102" s="180"/>
      <c r="T102" s="180"/>
      <c r="U102" s="180"/>
      <c r="V102" s="180"/>
      <c r="W102" s="180"/>
      <c r="X102" s="180"/>
      <c r="Y102" s="180"/>
    </row>
    <row r="103" spans="6:25" x14ac:dyDescent="0.2">
      <c r="F103" s="180"/>
      <c r="G103" s="180"/>
      <c r="H103" s="180"/>
      <c r="I103" s="180"/>
      <c r="J103" s="180"/>
      <c r="K103" s="180"/>
      <c r="L103" s="180"/>
      <c r="M103" s="180"/>
      <c r="N103" s="180"/>
      <c r="O103" s="180"/>
      <c r="P103" s="180"/>
      <c r="Q103" s="180"/>
      <c r="R103" s="180"/>
      <c r="S103" s="180"/>
      <c r="T103" s="180"/>
      <c r="U103" s="180"/>
      <c r="V103" s="180"/>
      <c r="W103" s="180"/>
      <c r="X103" s="180"/>
      <c r="Y103" s="180"/>
    </row>
    <row r="104" spans="6:25" x14ac:dyDescent="0.2">
      <c r="F104" s="180"/>
      <c r="G104" s="180"/>
      <c r="H104" s="180"/>
      <c r="I104" s="180"/>
      <c r="J104" s="180"/>
      <c r="K104" s="180"/>
      <c r="L104" s="180"/>
      <c r="M104" s="180"/>
      <c r="N104" s="180"/>
      <c r="O104" s="180"/>
      <c r="P104" s="180"/>
      <c r="Q104" s="180"/>
      <c r="R104" s="180"/>
      <c r="S104" s="180"/>
      <c r="T104" s="180"/>
      <c r="U104" s="180"/>
      <c r="V104" s="180"/>
      <c r="W104" s="180"/>
      <c r="X104" s="180"/>
      <c r="Y104" s="180"/>
    </row>
    <row r="105" spans="6:25" x14ac:dyDescent="0.2">
      <c r="F105" s="180"/>
      <c r="G105" s="180"/>
      <c r="H105" s="180"/>
      <c r="I105" s="180"/>
      <c r="J105" s="180"/>
      <c r="K105" s="180"/>
      <c r="L105" s="180"/>
      <c r="M105" s="180"/>
      <c r="N105" s="180"/>
      <c r="O105" s="180"/>
      <c r="P105" s="180"/>
      <c r="Q105" s="180"/>
      <c r="R105" s="180"/>
      <c r="S105" s="180"/>
      <c r="T105" s="180"/>
      <c r="U105" s="180"/>
      <c r="V105" s="180"/>
      <c r="W105" s="180"/>
      <c r="X105" s="180"/>
      <c r="Y105" s="180"/>
    </row>
    <row r="106" spans="6:25" x14ac:dyDescent="0.2">
      <c r="F106" s="180"/>
      <c r="G106" s="180"/>
      <c r="H106" s="180"/>
      <c r="I106" s="180"/>
      <c r="J106" s="180"/>
      <c r="K106" s="180"/>
      <c r="L106" s="180"/>
      <c r="M106" s="180"/>
      <c r="N106" s="180"/>
      <c r="O106" s="180"/>
      <c r="P106" s="180"/>
      <c r="Q106" s="180"/>
      <c r="R106" s="180"/>
      <c r="S106" s="180"/>
      <c r="T106" s="180"/>
      <c r="U106" s="180"/>
      <c r="V106" s="180"/>
      <c r="W106" s="180"/>
      <c r="X106" s="180"/>
      <c r="Y106" s="180"/>
    </row>
    <row r="107" spans="6:25" x14ac:dyDescent="0.2">
      <c r="F107" s="180"/>
      <c r="G107" s="180"/>
      <c r="H107" s="180"/>
      <c r="I107" s="180"/>
      <c r="J107" s="180"/>
      <c r="K107" s="180"/>
      <c r="L107" s="180"/>
      <c r="M107" s="180"/>
      <c r="N107" s="180"/>
      <c r="O107" s="180"/>
      <c r="P107" s="180"/>
      <c r="Q107" s="180"/>
      <c r="R107" s="180"/>
      <c r="S107" s="180"/>
      <c r="T107" s="180"/>
      <c r="U107" s="180"/>
      <c r="V107" s="180"/>
      <c r="W107" s="180"/>
      <c r="X107" s="180"/>
      <c r="Y107" s="180"/>
    </row>
    <row r="108" spans="6:25" x14ac:dyDescent="0.2">
      <c r="F108" s="180"/>
      <c r="G108" s="180"/>
      <c r="H108" s="180"/>
      <c r="I108" s="180"/>
      <c r="J108" s="180"/>
      <c r="K108" s="180"/>
      <c r="L108" s="180"/>
      <c r="M108" s="180"/>
      <c r="N108" s="180"/>
      <c r="O108" s="180"/>
      <c r="P108" s="180"/>
      <c r="Q108" s="180"/>
      <c r="R108" s="180"/>
      <c r="S108" s="180"/>
      <c r="T108" s="180"/>
      <c r="U108" s="180"/>
      <c r="V108" s="180"/>
      <c r="W108" s="180"/>
      <c r="X108" s="180"/>
      <c r="Y108" s="180"/>
    </row>
    <row r="109" spans="6:25" x14ac:dyDescent="0.2">
      <c r="F109" s="180"/>
      <c r="G109" s="180"/>
      <c r="H109" s="180"/>
      <c r="I109" s="180"/>
      <c r="J109" s="180"/>
      <c r="K109" s="180"/>
      <c r="L109" s="180"/>
      <c r="M109" s="180"/>
      <c r="N109" s="180"/>
      <c r="O109" s="180"/>
      <c r="P109" s="180"/>
      <c r="Q109" s="180"/>
      <c r="R109" s="180"/>
      <c r="S109" s="180"/>
      <c r="T109" s="180"/>
      <c r="U109" s="180"/>
      <c r="V109" s="180"/>
      <c r="W109" s="180"/>
      <c r="X109" s="180"/>
      <c r="Y109" s="180"/>
    </row>
    <row r="110" spans="6:25" x14ac:dyDescent="0.2">
      <c r="F110" s="180"/>
      <c r="G110" s="180"/>
      <c r="H110" s="180"/>
      <c r="I110" s="180"/>
      <c r="J110" s="180"/>
      <c r="K110" s="180"/>
      <c r="L110" s="180"/>
      <c r="M110" s="180"/>
      <c r="N110" s="180"/>
      <c r="O110" s="180"/>
      <c r="P110" s="180"/>
      <c r="Q110" s="180"/>
      <c r="R110" s="180"/>
      <c r="S110" s="180"/>
      <c r="T110" s="180"/>
      <c r="U110" s="180"/>
      <c r="V110" s="180"/>
      <c r="W110" s="180"/>
      <c r="X110" s="180"/>
      <c r="Y110" s="180"/>
    </row>
    <row r="111" spans="6:25" x14ac:dyDescent="0.2">
      <c r="F111" s="180"/>
      <c r="G111" s="180"/>
      <c r="H111" s="180"/>
      <c r="I111" s="180"/>
      <c r="J111" s="180"/>
      <c r="K111" s="180"/>
      <c r="L111" s="180"/>
      <c r="M111" s="180"/>
      <c r="N111" s="180"/>
      <c r="O111" s="180"/>
      <c r="P111" s="180"/>
      <c r="Q111" s="180"/>
      <c r="R111" s="180"/>
      <c r="S111" s="180"/>
      <c r="T111" s="180"/>
      <c r="U111" s="180"/>
      <c r="V111" s="180"/>
      <c r="W111" s="180"/>
      <c r="X111" s="180"/>
      <c r="Y111" s="180"/>
    </row>
    <row r="112" spans="6:25" x14ac:dyDescent="0.2">
      <c r="F112" s="180"/>
      <c r="G112" s="180"/>
      <c r="H112" s="180"/>
      <c r="I112" s="180"/>
      <c r="J112" s="180"/>
      <c r="K112" s="180"/>
      <c r="L112" s="180"/>
      <c r="M112" s="180"/>
      <c r="N112" s="180"/>
      <c r="O112" s="180"/>
      <c r="P112" s="180"/>
      <c r="Q112" s="180"/>
      <c r="R112" s="180"/>
      <c r="S112" s="180"/>
      <c r="T112" s="180"/>
      <c r="U112" s="180"/>
      <c r="V112" s="180"/>
      <c r="W112" s="180"/>
      <c r="X112" s="180"/>
      <c r="Y112" s="180"/>
    </row>
    <row r="113" spans="6:25" x14ac:dyDescent="0.2">
      <c r="F113" s="180"/>
      <c r="G113" s="180"/>
      <c r="H113" s="180"/>
      <c r="I113" s="180"/>
      <c r="J113" s="180"/>
      <c r="K113" s="180"/>
      <c r="L113" s="180"/>
      <c r="M113" s="180"/>
      <c r="N113" s="180"/>
      <c r="O113" s="180"/>
      <c r="P113" s="180"/>
      <c r="Q113" s="180"/>
      <c r="R113" s="180"/>
      <c r="S113" s="180"/>
      <c r="T113" s="180"/>
      <c r="U113" s="180"/>
      <c r="V113" s="180"/>
      <c r="W113" s="180"/>
      <c r="X113" s="180"/>
      <c r="Y113" s="180"/>
    </row>
    <row r="114" spans="6:25" x14ac:dyDescent="0.2">
      <c r="F114" s="180"/>
      <c r="G114" s="180"/>
      <c r="H114" s="180"/>
      <c r="I114" s="180"/>
      <c r="J114" s="180"/>
      <c r="K114" s="180"/>
      <c r="L114" s="180"/>
      <c r="M114" s="180"/>
      <c r="N114" s="180"/>
      <c r="O114" s="180"/>
      <c r="P114" s="180"/>
      <c r="Q114" s="180"/>
      <c r="R114" s="180"/>
      <c r="S114" s="180"/>
      <c r="T114" s="180"/>
      <c r="U114" s="180"/>
      <c r="V114" s="180"/>
      <c r="W114" s="180"/>
      <c r="X114" s="180"/>
      <c r="Y114" s="180"/>
    </row>
    <row r="115" spans="6:25" x14ac:dyDescent="0.2">
      <c r="F115" s="180"/>
      <c r="G115" s="180"/>
      <c r="H115" s="180"/>
      <c r="I115" s="180"/>
      <c r="J115" s="180"/>
      <c r="K115" s="180"/>
      <c r="L115" s="180"/>
      <c r="M115" s="180"/>
      <c r="N115" s="180"/>
      <c r="O115" s="180"/>
      <c r="P115" s="180"/>
      <c r="Q115" s="180"/>
      <c r="R115" s="180"/>
      <c r="S115" s="180"/>
      <c r="T115" s="180"/>
      <c r="U115" s="180"/>
      <c r="V115" s="180"/>
      <c r="W115" s="180"/>
      <c r="X115" s="180"/>
      <c r="Y115" s="180"/>
    </row>
    <row r="116" spans="6:25" x14ac:dyDescent="0.2">
      <c r="F116" s="180"/>
      <c r="G116" s="180"/>
      <c r="H116" s="180"/>
      <c r="I116" s="180"/>
      <c r="J116" s="180"/>
      <c r="K116" s="180"/>
      <c r="L116" s="180"/>
      <c r="M116" s="180"/>
      <c r="N116" s="180"/>
      <c r="O116" s="180"/>
      <c r="P116" s="180"/>
      <c r="Q116" s="180"/>
      <c r="R116" s="180"/>
      <c r="S116" s="180"/>
      <c r="T116" s="180"/>
      <c r="U116" s="180"/>
      <c r="V116" s="180"/>
      <c r="W116" s="180"/>
      <c r="X116" s="180"/>
      <c r="Y116" s="180"/>
    </row>
    <row r="117" spans="6:25" x14ac:dyDescent="0.2">
      <c r="F117" s="180"/>
      <c r="G117" s="180"/>
      <c r="H117" s="180"/>
      <c r="I117" s="180"/>
      <c r="J117" s="180"/>
      <c r="K117" s="180"/>
      <c r="L117" s="180"/>
      <c r="M117" s="180"/>
      <c r="N117" s="180"/>
      <c r="O117" s="180"/>
      <c r="P117" s="180"/>
      <c r="Q117" s="180"/>
      <c r="R117" s="180"/>
      <c r="S117" s="180"/>
      <c r="T117" s="180"/>
      <c r="U117" s="180"/>
      <c r="V117" s="180"/>
      <c r="W117" s="180"/>
      <c r="X117" s="180"/>
      <c r="Y117" s="180"/>
    </row>
    <row r="118" spans="6:25" x14ac:dyDescent="0.2">
      <c r="F118" s="180"/>
      <c r="G118" s="180"/>
      <c r="H118" s="180"/>
      <c r="I118" s="180"/>
      <c r="J118" s="180"/>
      <c r="K118" s="180"/>
      <c r="L118" s="180"/>
      <c r="M118" s="180"/>
      <c r="N118" s="180"/>
      <c r="O118" s="180"/>
      <c r="P118" s="180"/>
      <c r="Q118" s="180"/>
      <c r="R118" s="180"/>
      <c r="S118" s="180"/>
      <c r="T118" s="180"/>
      <c r="U118" s="180"/>
      <c r="V118" s="180"/>
      <c r="W118" s="180"/>
      <c r="X118" s="180"/>
      <c r="Y118" s="180"/>
    </row>
    <row r="119" spans="6:25" x14ac:dyDescent="0.2">
      <c r="F119" s="180"/>
      <c r="G119" s="180"/>
      <c r="H119" s="180"/>
      <c r="I119" s="180"/>
      <c r="J119" s="180"/>
      <c r="K119" s="180"/>
      <c r="L119" s="180"/>
      <c r="M119" s="180"/>
      <c r="N119" s="180"/>
      <c r="O119" s="180"/>
      <c r="P119" s="180"/>
      <c r="Q119" s="180"/>
      <c r="R119" s="180"/>
      <c r="S119" s="180"/>
      <c r="T119" s="180"/>
      <c r="U119" s="180"/>
      <c r="V119" s="180"/>
      <c r="W119" s="180"/>
      <c r="X119" s="180"/>
      <c r="Y119" s="180"/>
    </row>
    <row r="120" spans="6:25" x14ac:dyDescent="0.2">
      <c r="F120" s="180"/>
      <c r="G120" s="180"/>
      <c r="H120" s="180"/>
      <c r="I120" s="180"/>
      <c r="J120" s="180"/>
      <c r="K120" s="180"/>
      <c r="L120" s="180"/>
      <c r="M120" s="180"/>
      <c r="N120" s="180"/>
      <c r="O120" s="180"/>
      <c r="P120" s="180"/>
      <c r="Q120" s="180"/>
      <c r="R120" s="180"/>
      <c r="S120" s="180"/>
      <c r="T120" s="180"/>
      <c r="U120" s="180"/>
      <c r="V120" s="180"/>
      <c r="W120" s="180"/>
      <c r="X120" s="180"/>
      <c r="Y120" s="180"/>
    </row>
    <row r="121" spans="6:25" x14ac:dyDescent="0.2">
      <c r="F121" s="180"/>
      <c r="G121" s="180"/>
      <c r="H121" s="180"/>
      <c r="I121" s="180"/>
      <c r="J121" s="180"/>
      <c r="K121" s="180"/>
      <c r="L121" s="180"/>
      <c r="M121" s="180"/>
      <c r="N121" s="180"/>
      <c r="O121" s="180"/>
      <c r="P121" s="180"/>
      <c r="Q121" s="180"/>
      <c r="R121" s="180"/>
      <c r="S121" s="180"/>
      <c r="T121" s="180"/>
      <c r="U121" s="180"/>
      <c r="V121" s="180"/>
      <c r="W121" s="180"/>
      <c r="X121" s="180"/>
      <c r="Y121" s="180"/>
    </row>
    <row r="122" spans="6:25" x14ac:dyDescent="0.2">
      <c r="F122" s="180"/>
      <c r="G122" s="180"/>
      <c r="H122" s="180"/>
      <c r="I122" s="180"/>
      <c r="J122" s="180"/>
      <c r="K122" s="180"/>
      <c r="L122" s="180"/>
      <c r="M122" s="180"/>
      <c r="N122" s="180"/>
      <c r="O122" s="180"/>
      <c r="P122" s="180"/>
      <c r="Q122" s="180"/>
      <c r="R122" s="180"/>
      <c r="S122" s="180"/>
      <c r="T122" s="180"/>
      <c r="U122" s="180"/>
      <c r="V122" s="180"/>
      <c r="W122" s="180"/>
      <c r="X122" s="180"/>
      <c r="Y122" s="180"/>
    </row>
    <row r="123" spans="6:25" x14ac:dyDescent="0.2">
      <c r="F123" s="180"/>
      <c r="G123" s="180"/>
      <c r="H123" s="180"/>
      <c r="I123" s="180"/>
      <c r="J123" s="180"/>
      <c r="K123" s="180"/>
      <c r="L123" s="180"/>
      <c r="M123" s="180"/>
      <c r="N123" s="180"/>
      <c r="O123" s="180"/>
      <c r="P123" s="180"/>
      <c r="Q123" s="180"/>
      <c r="R123" s="180"/>
      <c r="S123" s="180"/>
      <c r="T123" s="180"/>
      <c r="U123" s="180"/>
      <c r="V123" s="180"/>
      <c r="W123" s="180"/>
      <c r="X123" s="180"/>
      <c r="Y123" s="180"/>
    </row>
    <row r="124" spans="6:25" x14ac:dyDescent="0.2">
      <c r="F124" s="180"/>
      <c r="G124" s="180"/>
      <c r="H124" s="180"/>
      <c r="I124" s="180"/>
      <c r="J124" s="180"/>
      <c r="K124" s="180"/>
      <c r="L124" s="180"/>
      <c r="M124" s="180"/>
      <c r="N124" s="180"/>
      <c r="O124" s="180"/>
      <c r="P124" s="180"/>
      <c r="Q124" s="180"/>
      <c r="R124" s="180"/>
      <c r="S124" s="180"/>
      <c r="T124" s="180"/>
      <c r="U124" s="180"/>
      <c r="V124" s="180"/>
      <c r="W124" s="180"/>
      <c r="X124" s="180"/>
      <c r="Y124" s="180"/>
    </row>
    <row r="125" spans="6:25" x14ac:dyDescent="0.2">
      <c r="F125" s="180"/>
      <c r="G125" s="180"/>
      <c r="H125" s="180"/>
      <c r="I125" s="180"/>
      <c r="J125" s="180"/>
      <c r="K125" s="180"/>
      <c r="L125" s="180"/>
      <c r="M125" s="180"/>
      <c r="N125" s="180"/>
      <c r="O125" s="180"/>
      <c r="P125" s="180"/>
      <c r="Q125" s="180"/>
      <c r="R125" s="180"/>
      <c r="S125" s="180"/>
      <c r="T125" s="180"/>
      <c r="U125" s="180"/>
      <c r="V125" s="180"/>
      <c r="W125" s="180"/>
      <c r="X125" s="180"/>
      <c r="Y125" s="180"/>
    </row>
    <row r="126" spans="6:25" x14ac:dyDescent="0.2">
      <c r="F126" s="180"/>
      <c r="G126" s="180"/>
      <c r="H126" s="180"/>
      <c r="I126" s="180"/>
      <c r="J126" s="180"/>
      <c r="K126" s="180"/>
      <c r="L126" s="180"/>
      <c r="M126" s="180"/>
      <c r="N126" s="180"/>
      <c r="O126" s="180"/>
      <c r="P126" s="180"/>
      <c r="Q126" s="180"/>
      <c r="R126" s="180"/>
      <c r="S126" s="180"/>
      <c r="T126" s="180"/>
      <c r="U126" s="180"/>
      <c r="V126" s="180"/>
      <c r="W126" s="180"/>
      <c r="X126" s="180"/>
      <c r="Y126" s="180"/>
    </row>
    <row r="127" spans="6:25" x14ac:dyDescent="0.2">
      <c r="F127" s="180"/>
      <c r="G127" s="180"/>
      <c r="H127" s="180"/>
      <c r="I127" s="180"/>
      <c r="J127" s="180"/>
      <c r="K127" s="180"/>
      <c r="L127" s="180"/>
      <c r="M127" s="180"/>
      <c r="N127" s="180"/>
      <c r="O127" s="180"/>
      <c r="P127" s="180"/>
      <c r="Q127" s="180"/>
      <c r="R127" s="180"/>
      <c r="S127" s="180"/>
      <c r="T127" s="180"/>
      <c r="U127" s="180"/>
      <c r="V127" s="180"/>
      <c r="W127" s="180"/>
      <c r="X127" s="180"/>
      <c r="Y127" s="180"/>
    </row>
    <row r="128" spans="6:25" x14ac:dyDescent="0.2">
      <c r="F128" s="180"/>
      <c r="G128" s="180"/>
      <c r="H128" s="180"/>
      <c r="I128" s="180"/>
      <c r="J128" s="180"/>
      <c r="K128" s="180"/>
      <c r="L128" s="180"/>
      <c r="M128" s="180"/>
      <c r="N128" s="180"/>
      <c r="O128" s="180"/>
      <c r="P128" s="180"/>
      <c r="Q128" s="180"/>
      <c r="R128" s="180"/>
      <c r="S128" s="180"/>
      <c r="T128" s="180"/>
      <c r="U128" s="180"/>
      <c r="V128" s="180"/>
      <c r="W128" s="180"/>
      <c r="X128" s="180"/>
      <c r="Y128" s="180"/>
    </row>
    <row r="129" spans="6:25" x14ac:dyDescent="0.2">
      <c r="F129" s="180"/>
      <c r="G129" s="180"/>
      <c r="H129" s="180"/>
      <c r="I129" s="180"/>
      <c r="J129" s="180"/>
      <c r="K129" s="180"/>
      <c r="L129" s="180"/>
      <c r="M129" s="180"/>
      <c r="N129" s="180"/>
      <c r="O129" s="180"/>
      <c r="P129" s="180"/>
      <c r="Q129" s="180"/>
      <c r="R129" s="180"/>
      <c r="S129" s="180"/>
      <c r="T129" s="180"/>
      <c r="U129" s="180"/>
      <c r="V129" s="180"/>
      <c r="W129" s="180"/>
      <c r="X129" s="180"/>
      <c r="Y129" s="180"/>
    </row>
    <row r="130" spans="6:25" x14ac:dyDescent="0.2">
      <c r="F130" s="180"/>
      <c r="G130" s="180"/>
      <c r="H130" s="180"/>
      <c r="I130" s="180"/>
      <c r="J130" s="180"/>
      <c r="K130" s="180"/>
      <c r="L130" s="180"/>
      <c r="M130" s="180"/>
      <c r="N130" s="180"/>
      <c r="O130" s="180"/>
      <c r="P130" s="180"/>
      <c r="Q130" s="180"/>
      <c r="R130" s="180"/>
      <c r="S130" s="180"/>
      <c r="T130" s="180"/>
      <c r="U130" s="180"/>
      <c r="V130" s="180"/>
      <c r="W130" s="180"/>
      <c r="X130" s="180"/>
      <c r="Y130" s="180"/>
    </row>
    <row r="131" spans="6:25" x14ac:dyDescent="0.2">
      <c r="F131" s="180"/>
      <c r="G131" s="180"/>
      <c r="H131" s="180"/>
      <c r="I131" s="180"/>
      <c r="J131" s="180"/>
      <c r="K131" s="180"/>
      <c r="L131" s="180"/>
      <c r="M131" s="180"/>
      <c r="N131" s="180"/>
      <c r="O131" s="180"/>
      <c r="P131" s="180"/>
      <c r="Q131" s="180"/>
      <c r="R131" s="180"/>
      <c r="S131" s="180"/>
      <c r="T131" s="180"/>
      <c r="U131" s="180"/>
      <c r="V131" s="180"/>
      <c r="W131" s="180"/>
      <c r="X131" s="180"/>
      <c r="Y131" s="180"/>
    </row>
    <row r="132" spans="6:25" x14ac:dyDescent="0.2">
      <c r="F132" s="180"/>
      <c r="G132" s="180"/>
      <c r="H132" s="180"/>
      <c r="I132" s="180"/>
      <c r="J132" s="180"/>
      <c r="K132" s="180"/>
      <c r="L132" s="180"/>
      <c r="M132" s="180"/>
      <c r="N132" s="180"/>
      <c r="O132" s="180"/>
      <c r="P132" s="180"/>
      <c r="Q132" s="180"/>
      <c r="R132" s="180"/>
      <c r="S132" s="180"/>
      <c r="T132" s="180"/>
      <c r="U132" s="180"/>
      <c r="V132" s="180"/>
      <c r="W132" s="180"/>
      <c r="X132" s="180"/>
      <c r="Y132" s="180"/>
    </row>
    <row r="133" spans="6:25" x14ac:dyDescent="0.2">
      <c r="F133" s="180"/>
      <c r="G133" s="180"/>
      <c r="H133" s="180"/>
      <c r="I133" s="180"/>
      <c r="J133" s="180"/>
      <c r="K133" s="180"/>
      <c r="L133" s="180"/>
      <c r="M133" s="180"/>
      <c r="N133" s="180"/>
      <c r="O133" s="180"/>
      <c r="P133" s="180"/>
      <c r="Q133" s="180"/>
      <c r="R133" s="180"/>
      <c r="S133" s="180"/>
      <c r="T133" s="180"/>
      <c r="U133" s="180"/>
      <c r="V133" s="180"/>
      <c r="W133" s="180"/>
      <c r="X133" s="180"/>
      <c r="Y133" s="180"/>
    </row>
    <row r="134" spans="6:25" x14ac:dyDescent="0.2">
      <c r="F134" s="180"/>
      <c r="G134" s="180"/>
      <c r="H134" s="180"/>
      <c r="I134" s="180"/>
      <c r="J134" s="180"/>
      <c r="K134" s="180"/>
      <c r="L134" s="180"/>
      <c r="M134" s="180"/>
      <c r="N134" s="180"/>
      <c r="O134" s="180"/>
      <c r="P134" s="180"/>
      <c r="Q134" s="180"/>
      <c r="R134" s="180"/>
      <c r="S134" s="180"/>
      <c r="T134" s="180"/>
      <c r="U134" s="180"/>
      <c r="V134" s="180"/>
      <c r="W134" s="180"/>
      <c r="X134" s="180"/>
      <c r="Y134" s="180"/>
    </row>
    <row r="135" spans="6:25" x14ac:dyDescent="0.2">
      <c r="F135" s="180"/>
      <c r="G135" s="180"/>
      <c r="H135" s="180"/>
      <c r="I135" s="180"/>
      <c r="J135" s="180"/>
      <c r="K135" s="180"/>
      <c r="L135" s="180"/>
      <c r="M135" s="180"/>
      <c r="N135" s="180"/>
      <c r="O135" s="180"/>
      <c r="P135" s="180"/>
      <c r="Q135" s="180"/>
      <c r="R135" s="180"/>
      <c r="S135" s="180"/>
      <c r="T135" s="180"/>
      <c r="U135" s="180"/>
      <c r="V135" s="180"/>
      <c r="W135" s="180"/>
      <c r="X135" s="180"/>
      <c r="Y135" s="180"/>
    </row>
    <row r="136" spans="6:25" x14ac:dyDescent="0.2">
      <c r="F136" s="180"/>
      <c r="G136" s="180"/>
      <c r="H136" s="180"/>
      <c r="I136" s="180"/>
      <c r="J136" s="180"/>
      <c r="K136" s="180"/>
      <c r="L136" s="180"/>
      <c r="M136" s="180"/>
      <c r="N136" s="180"/>
      <c r="O136" s="180"/>
      <c r="P136" s="180"/>
      <c r="Q136" s="180"/>
      <c r="R136" s="180"/>
      <c r="S136" s="180"/>
      <c r="T136" s="180"/>
      <c r="U136" s="180"/>
      <c r="V136" s="180"/>
      <c r="W136" s="180"/>
      <c r="X136" s="180"/>
      <c r="Y136" s="180"/>
    </row>
    <row r="137" spans="6:25" x14ac:dyDescent="0.2">
      <c r="F137" s="180"/>
      <c r="G137" s="180"/>
      <c r="H137" s="180"/>
      <c r="I137" s="180"/>
      <c r="J137" s="180"/>
      <c r="K137" s="180"/>
      <c r="L137" s="180"/>
      <c r="M137" s="180"/>
      <c r="N137" s="180"/>
      <c r="O137" s="180"/>
      <c r="P137" s="180"/>
      <c r="Q137" s="180"/>
      <c r="R137" s="180"/>
      <c r="S137" s="180"/>
      <c r="T137" s="180"/>
      <c r="U137" s="180"/>
      <c r="V137" s="180"/>
      <c r="W137" s="180"/>
      <c r="X137" s="180"/>
      <c r="Y137" s="180"/>
    </row>
    <row r="138" spans="6:25" x14ac:dyDescent="0.2">
      <c r="F138" s="180"/>
      <c r="G138" s="180"/>
      <c r="H138" s="180"/>
      <c r="I138" s="180"/>
      <c r="J138" s="180"/>
      <c r="K138" s="180"/>
      <c r="L138" s="180"/>
      <c r="M138" s="180"/>
      <c r="N138" s="180"/>
      <c r="O138" s="180"/>
      <c r="P138" s="180"/>
      <c r="Q138" s="180"/>
      <c r="R138" s="180"/>
      <c r="S138" s="180"/>
      <c r="T138" s="180"/>
      <c r="U138" s="180"/>
      <c r="V138" s="180"/>
      <c r="W138" s="180"/>
      <c r="X138" s="180"/>
      <c r="Y138" s="180"/>
    </row>
    <row r="139" spans="6:25" x14ac:dyDescent="0.2">
      <c r="F139" s="180"/>
      <c r="G139" s="180"/>
      <c r="H139" s="180"/>
      <c r="I139" s="180"/>
      <c r="J139" s="180"/>
      <c r="K139" s="180"/>
      <c r="L139" s="180"/>
      <c r="M139" s="180"/>
      <c r="N139" s="180"/>
      <c r="O139" s="180"/>
      <c r="P139" s="180"/>
      <c r="Q139" s="180"/>
      <c r="R139" s="180"/>
      <c r="S139" s="180"/>
      <c r="T139" s="180"/>
      <c r="U139" s="180"/>
      <c r="V139" s="180"/>
      <c r="W139" s="180"/>
      <c r="X139" s="180"/>
      <c r="Y139" s="180"/>
    </row>
    <row r="140" spans="6:25" x14ac:dyDescent="0.2">
      <c r="F140" s="180"/>
      <c r="G140" s="180"/>
      <c r="H140" s="180"/>
      <c r="I140" s="180"/>
      <c r="J140" s="180"/>
      <c r="K140" s="180"/>
      <c r="L140" s="180"/>
      <c r="M140" s="180"/>
      <c r="N140" s="180"/>
      <c r="O140" s="180"/>
      <c r="P140" s="180"/>
      <c r="Q140" s="180"/>
      <c r="R140" s="180"/>
      <c r="S140" s="180"/>
      <c r="T140" s="180"/>
      <c r="U140" s="180"/>
      <c r="V140" s="180"/>
      <c r="W140" s="180"/>
      <c r="X140" s="180"/>
      <c r="Y140" s="180"/>
    </row>
    <row r="141" spans="6:25" x14ac:dyDescent="0.2">
      <c r="F141" s="180"/>
      <c r="G141" s="180"/>
      <c r="H141" s="180"/>
      <c r="I141" s="180"/>
      <c r="J141" s="180"/>
      <c r="K141" s="180"/>
      <c r="L141" s="180"/>
      <c r="M141" s="180"/>
      <c r="N141" s="180"/>
      <c r="O141" s="180"/>
      <c r="P141" s="180"/>
      <c r="Q141" s="180"/>
      <c r="R141" s="180"/>
      <c r="S141" s="180"/>
      <c r="T141" s="180"/>
      <c r="U141" s="180"/>
      <c r="V141" s="180"/>
      <c r="W141" s="180"/>
      <c r="X141" s="180"/>
      <c r="Y141" s="180"/>
    </row>
    <row r="142" spans="6:25" x14ac:dyDescent="0.2">
      <c r="F142" s="180"/>
      <c r="G142" s="180"/>
      <c r="H142" s="180"/>
      <c r="I142" s="180"/>
      <c r="J142" s="180"/>
      <c r="K142" s="180"/>
      <c r="L142" s="180"/>
      <c r="M142" s="180"/>
      <c r="N142" s="180"/>
      <c r="O142" s="180"/>
      <c r="P142" s="180"/>
      <c r="Q142" s="180"/>
      <c r="R142" s="180"/>
      <c r="S142" s="180"/>
      <c r="T142" s="180"/>
      <c r="U142" s="180"/>
      <c r="V142" s="180"/>
      <c r="W142" s="180"/>
      <c r="X142" s="180"/>
      <c r="Y142" s="180"/>
    </row>
    <row r="143" spans="6:25" x14ac:dyDescent="0.2">
      <c r="F143" s="180"/>
      <c r="G143" s="180"/>
      <c r="H143" s="180"/>
      <c r="I143" s="180"/>
      <c r="J143" s="180"/>
      <c r="K143" s="180"/>
      <c r="L143" s="180"/>
      <c r="M143" s="180"/>
      <c r="N143" s="180"/>
      <c r="O143" s="180"/>
      <c r="P143" s="180"/>
      <c r="Q143" s="180"/>
      <c r="R143" s="180"/>
      <c r="S143" s="180"/>
      <c r="T143" s="180"/>
      <c r="U143" s="180"/>
      <c r="V143" s="180"/>
      <c r="W143" s="180"/>
      <c r="X143" s="180"/>
      <c r="Y143" s="180"/>
    </row>
    <row r="144" spans="6:25" x14ac:dyDescent="0.2">
      <c r="F144" s="180"/>
      <c r="G144" s="180"/>
      <c r="H144" s="180"/>
      <c r="I144" s="180"/>
      <c r="J144" s="180"/>
      <c r="K144" s="180"/>
      <c r="L144" s="180"/>
      <c r="M144" s="180"/>
      <c r="N144" s="180"/>
      <c r="O144" s="180"/>
      <c r="P144" s="180"/>
      <c r="Q144" s="180"/>
      <c r="R144" s="180"/>
      <c r="S144" s="180"/>
      <c r="T144" s="180"/>
      <c r="U144" s="180"/>
      <c r="V144" s="180"/>
      <c r="W144" s="180"/>
      <c r="X144" s="180"/>
      <c r="Y144" s="180"/>
    </row>
    <row r="145" spans="6:25" x14ac:dyDescent="0.2">
      <c r="F145" s="180"/>
      <c r="G145" s="180"/>
      <c r="H145" s="180"/>
      <c r="I145" s="180"/>
      <c r="J145" s="180"/>
      <c r="K145" s="180"/>
      <c r="L145" s="180"/>
      <c r="M145" s="180"/>
      <c r="N145" s="180"/>
      <c r="O145" s="180"/>
      <c r="P145" s="180"/>
      <c r="Q145" s="180"/>
      <c r="R145" s="180"/>
      <c r="S145" s="180"/>
      <c r="T145" s="180"/>
      <c r="U145" s="180"/>
      <c r="V145" s="180"/>
      <c r="W145" s="180"/>
      <c r="X145" s="180"/>
      <c r="Y145" s="180"/>
    </row>
    <row r="146" spans="6:25" x14ac:dyDescent="0.2">
      <c r="F146" s="180"/>
      <c r="G146" s="180"/>
      <c r="H146" s="180"/>
      <c r="I146" s="180"/>
      <c r="J146" s="180"/>
      <c r="K146" s="180"/>
      <c r="L146" s="180"/>
      <c r="M146" s="180"/>
      <c r="N146" s="180"/>
      <c r="O146" s="180"/>
      <c r="P146" s="180"/>
      <c r="Q146" s="180"/>
      <c r="R146" s="180"/>
      <c r="S146" s="180"/>
      <c r="T146" s="180"/>
      <c r="U146" s="180"/>
      <c r="V146" s="180"/>
      <c r="W146" s="180"/>
      <c r="X146" s="180"/>
      <c r="Y146" s="180"/>
    </row>
    <row r="147" spans="6:25" x14ac:dyDescent="0.2">
      <c r="F147" s="180"/>
      <c r="G147" s="180"/>
      <c r="H147" s="180"/>
      <c r="I147" s="180"/>
      <c r="J147" s="180"/>
      <c r="K147" s="180"/>
      <c r="L147" s="180"/>
      <c r="M147" s="180"/>
      <c r="N147" s="180"/>
      <c r="O147" s="180"/>
      <c r="P147" s="180"/>
      <c r="Q147" s="180"/>
      <c r="R147" s="180"/>
      <c r="S147" s="180"/>
      <c r="T147" s="180"/>
      <c r="U147" s="180"/>
      <c r="V147" s="180"/>
      <c r="W147" s="180"/>
      <c r="X147" s="180"/>
      <c r="Y147" s="180"/>
    </row>
    <row r="148" spans="6:25" x14ac:dyDescent="0.2">
      <c r="F148" s="180"/>
      <c r="G148" s="180"/>
      <c r="H148" s="180"/>
      <c r="I148" s="180"/>
      <c r="J148" s="180"/>
      <c r="K148" s="180"/>
      <c r="L148" s="180"/>
      <c r="M148" s="180"/>
      <c r="N148" s="180"/>
      <c r="O148" s="180"/>
      <c r="P148" s="180"/>
      <c r="Q148" s="180"/>
      <c r="R148" s="180"/>
      <c r="S148" s="180"/>
      <c r="T148" s="180"/>
      <c r="U148" s="180"/>
      <c r="V148" s="180"/>
      <c r="W148" s="180"/>
      <c r="X148" s="180"/>
      <c r="Y148" s="180"/>
    </row>
    <row r="149" spans="6:25" x14ac:dyDescent="0.2">
      <c r="F149" s="180"/>
      <c r="G149" s="180"/>
      <c r="H149" s="180"/>
      <c r="I149" s="180"/>
      <c r="J149" s="180"/>
      <c r="K149" s="180"/>
      <c r="L149" s="180"/>
      <c r="M149" s="180"/>
      <c r="N149" s="180"/>
      <c r="O149" s="180"/>
      <c r="P149" s="180"/>
      <c r="Q149" s="180"/>
      <c r="R149" s="180"/>
      <c r="S149" s="180"/>
      <c r="T149" s="180"/>
      <c r="U149" s="180"/>
      <c r="V149" s="180"/>
      <c r="W149" s="180"/>
      <c r="X149" s="180"/>
      <c r="Y149" s="180"/>
    </row>
    <row r="150" spans="6:25" x14ac:dyDescent="0.2">
      <c r="F150" s="180"/>
      <c r="G150" s="180"/>
      <c r="H150" s="180"/>
      <c r="I150" s="180"/>
      <c r="J150" s="180"/>
      <c r="K150" s="180"/>
      <c r="L150" s="180"/>
      <c r="M150" s="180"/>
      <c r="N150" s="180"/>
      <c r="O150" s="180"/>
      <c r="P150" s="180"/>
      <c r="Q150" s="180"/>
      <c r="R150" s="180"/>
      <c r="S150" s="180"/>
      <c r="T150" s="180"/>
      <c r="U150" s="180"/>
      <c r="V150" s="180"/>
      <c r="W150" s="180"/>
      <c r="X150" s="180"/>
      <c r="Y150" s="180"/>
    </row>
    <row r="151" spans="6:25" x14ac:dyDescent="0.2">
      <c r="F151" s="180"/>
      <c r="G151" s="180"/>
      <c r="H151" s="180"/>
      <c r="I151" s="180"/>
      <c r="J151" s="180"/>
      <c r="K151" s="180"/>
      <c r="L151" s="180"/>
      <c r="M151" s="180"/>
      <c r="N151" s="180"/>
      <c r="O151" s="180"/>
      <c r="P151" s="180"/>
      <c r="Q151" s="180"/>
      <c r="R151" s="180"/>
      <c r="S151" s="180"/>
      <c r="T151" s="180"/>
      <c r="U151" s="180"/>
      <c r="V151" s="180"/>
      <c r="W151" s="180"/>
      <c r="X151" s="180"/>
      <c r="Y151" s="180"/>
    </row>
    <row r="152" spans="6:25" x14ac:dyDescent="0.2">
      <c r="F152" s="180"/>
      <c r="G152" s="180"/>
      <c r="H152" s="180"/>
      <c r="I152" s="180"/>
      <c r="J152" s="180"/>
      <c r="K152" s="180"/>
      <c r="L152" s="180"/>
      <c r="M152" s="180"/>
      <c r="N152" s="180"/>
      <c r="O152" s="180"/>
      <c r="P152" s="180"/>
      <c r="Q152" s="180"/>
      <c r="R152" s="180"/>
      <c r="S152" s="180"/>
      <c r="T152" s="180"/>
      <c r="U152" s="180"/>
      <c r="V152" s="180"/>
      <c r="W152" s="180"/>
      <c r="X152" s="180"/>
      <c r="Y152" s="180"/>
    </row>
    <row r="153" spans="6:25" x14ac:dyDescent="0.2">
      <c r="F153" s="180"/>
      <c r="G153" s="180"/>
      <c r="H153" s="180"/>
      <c r="I153" s="180"/>
      <c r="J153" s="180"/>
      <c r="K153" s="180"/>
      <c r="L153" s="180"/>
      <c r="M153" s="180"/>
      <c r="N153" s="180"/>
      <c r="O153" s="180"/>
      <c r="P153" s="180"/>
      <c r="Q153" s="180"/>
      <c r="R153" s="180"/>
      <c r="S153" s="180"/>
      <c r="T153" s="180"/>
      <c r="U153" s="180"/>
      <c r="V153" s="180"/>
      <c r="W153" s="180"/>
      <c r="X153" s="180"/>
      <c r="Y153" s="180"/>
    </row>
    <row r="154" spans="6:25" x14ac:dyDescent="0.2">
      <c r="F154" s="180"/>
      <c r="G154" s="180"/>
      <c r="H154" s="180"/>
      <c r="I154" s="180"/>
      <c r="J154" s="180"/>
      <c r="K154" s="180"/>
      <c r="L154" s="180"/>
      <c r="M154" s="180"/>
      <c r="N154" s="180"/>
      <c r="O154" s="180"/>
      <c r="P154" s="180"/>
      <c r="Q154" s="180"/>
      <c r="R154" s="180"/>
      <c r="S154" s="180"/>
      <c r="T154" s="180"/>
      <c r="U154" s="180"/>
      <c r="V154" s="180"/>
      <c r="W154" s="180"/>
      <c r="X154" s="180"/>
      <c r="Y154" s="180"/>
    </row>
    <row r="155" spans="6:25" x14ac:dyDescent="0.2">
      <c r="F155" s="180"/>
      <c r="G155" s="180"/>
      <c r="H155" s="180"/>
      <c r="I155" s="180"/>
      <c r="J155" s="180"/>
      <c r="K155" s="180"/>
      <c r="L155" s="180"/>
      <c r="M155" s="180"/>
      <c r="N155" s="180"/>
      <c r="O155" s="180"/>
      <c r="P155" s="180"/>
      <c r="Q155" s="180"/>
      <c r="R155" s="180"/>
      <c r="S155" s="180"/>
      <c r="T155" s="180"/>
      <c r="U155" s="180"/>
      <c r="V155" s="180"/>
      <c r="W155" s="180"/>
      <c r="X155" s="180"/>
      <c r="Y155" s="180"/>
    </row>
    <row r="156" spans="6:25" x14ac:dyDescent="0.2">
      <c r="F156" s="180"/>
      <c r="G156" s="180"/>
      <c r="H156" s="180"/>
      <c r="I156" s="180"/>
      <c r="J156" s="180"/>
      <c r="K156" s="180"/>
      <c r="L156" s="180"/>
      <c r="M156" s="180"/>
      <c r="N156" s="180"/>
      <c r="O156" s="180"/>
      <c r="P156" s="180"/>
      <c r="Q156" s="180"/>
      <c r="R156" s="180"/>
      <c r="S156" s="180"/>
      <c r="T156" s="180"/>
      <c r="U156" s="180"/>
      <c r="V156" s="180"/>
      <c r="W156" s="180"/>
      <c r="X156" s="180"/>
      <c r="Y156" s="180"/>
    </row>
    <row r="157" spans="6:25" x14ac:dyDescent="0.2">
      <c r="F157" s="180"/>
      <c r="G157" s="180"/>
      <c r="H157" s="180"/>
      <c r="I157" s="180"/>
      <c r="J157" s="180"/>
      <c r="K157" s="180"/>
      <c r="L157" s="180"/>
      <c r="M157" s="180"/>
      <c r="N157" s="180"/>
      <c r="O157" s="180"/>
      <c r="P157" s="180"/>
      <c r="Q157" s="180"/>
      <c r="R157" s="180"/>
      <c r="S157" s="180"/>
      <c r="T157" s="180"/>
      <c r="U157" s="180"/>
      <c r="V157" s="180"/>
      <c r="W157" s="180"/>
      <c r="X157" s="180"/>
      <c r="Y157" s="180"/>
    </row>
    <row r="158" spans="6:25" x14ac:dyDescent="0.2">
      <c r="F158" s="180"/>
      <c r="G158" s="180"/>
      <c r="H158" s="180"/>
      <c r="I158" s="180"/>
      <c r="J158" s="180"/>
      <c r="K158" s="180"/>
      <c r="L158" s="180"/>
      <c r="M158" s="180"/>
      <c r="N158" s="180"/>
      <c r="O158" s="180"/>
      <c r="P158" s="180"/>
      <c r="Q158" s="180"/>
      <c r="R158" s="180"/>
      <c r="S158" s="180"/>
      <c r="T158" s="180"/>
      <c r="U158" s="180"/>
      <c r="V158" s="180"/>
      <c r="W158" s="180"/>
      <c r="X158" s="180"/>
      <c r="Y158" s="180"/>
    </row>
    <row r="159" spans="6:25" x14ac:dyDescent="0.2">
      <c r="F159" s="180"/>
      <c r="G159" s="180"/>
      <c r="H159" s="180"/>
      <c r="I159" s="180"/>
      <c r="J159" s="180"/>
      <c r="K159" s="180"/>
      <c r="L159" s="180"/>
      <c r="M159" s="180"/>
      <c r="N159" s="180"/>
      <c r="O159" s="180"/>
      <c r="P159" s="180"/>
      <c r="Q159" s="180"/>
      <c r="R159" s="180"/>
      <c r="S159" s="180"/>
      <c r="T159" s="180"/>
      <c r="U159" s="180"/>
      <c r="V159" s="180"/>
      <c r="W159" s="180"/>
      <c r="X159" s="180"/>
      <c r="Y159" s="180"/>
    </row>
    <row r="160" spans="6:25" x14ac:dyDescent="0.2">
      <c r="F160" s="180"/>
      <c r="G160" s="180"/>
      <c r="H160" s="180"/>
      <c r="I160" s="180"/>
      <c r="J160" s="180"/>
      <c r="K160" s="180"/>
      <c r="L160" s="180"/>
      <c r="M160" s="180"/>
      <c r="N160" s="180"/>
      <c r="O160" s="180"/>
      <c r="P160" s="180"/>
      <c r="Q160" s="180"/>
      <c r="R160" s="180"/>
      <c r="S160" s="180"/>
      <c r="T160" s="180"/>
      <c r="U160" s="180"/>
      <c r="V160" s="180"/>
      <c r="W160" s="180"/>
      <c r="X160" s="180"/>
      <c r="Y160" s="180"/>
    </row>
    <row r="161" spans="6:25" x14ac:dyDescent="0.2">
      <c r="F161" s="180"/>
      <c r="G161" s="180"/>
      <c r="H161" s="180"/>
      <c r="I161" s="180"/>
      <c r="J161" s="180"/>
      <c r="K161" s="180"/>
      <c r="L161" s="180"/>
      <c r="M161" s="180"/>
      <c r="N161" s="180"/>
      <c r="O161" s="180"/>
      <c r="P161" s="180"/>
      <c r="Q161" s="180"/>
      <c r="R161" s="180"/>
      <c r="S161" s="180"/>
      <c r="T161" s="180"/>
      <c r="U161" s="180"/>
      <c r="V161" s="180"/>
      <c r="W161" s="180"/>
      <c r="X161" s="180"/>
      <c r="Y161" s="180"/>
    </row>
    <row r="162" spans="6:25" x14ac:dyDescent="0.2">
      <c r="F162" s="180"/>
      <c r="G162" s="180"/>
      <c r="H162" s="180"/>
      <c r="I162" s="180"/>
      <c r="J162" s="180"/>
      <c r="K162" s="180"/>
      <c r="L162" s="180"/>
      <c r="M162" s="180"/>
      <c r="N162" s="180"/>
      <c r="O162" s="180"/>
      <c r="P162" s="180"/>
      <c r="Q162" s="180"/>
      <c r="R162" s="180"/>
      <c r="S162" s="180"/>
      <c r="T162" s="180"/>
      <c r="U162" s="180"/>
      <c r="V162" s="180"/>
      <c r="W162" s="180"/>
      <c r="X162" s="180"/>
      <c r="Y162" s="180"/>
    </row>
    <row r="163" spans="6:25" x14ac:dyDescent="0.2">
      <c r="F163" s="180"/>
      <c r="G163" s="180"/>
      <c r="H163" s="180"/>
      <c r="I163" s="180"/>
      <c r="J163" s="180"/>
      <c r="K163" s="180"/>
      <c r="L163" s="180"/>
      <c r="M163" s="180"/>
      <c r="N163" s="180"/>
      <c r="O163" s="180"/>
      <c r="P163" s="180"/>
      <c r="Q163" s="180"/>
      <c r="R163" s="180"/>
      <c r="S163" s="180"/>
      <c r="T163" s="180"/>
      <c r="U163" s="180"/>
      <c r="V163" s="180"/>
      <c r="W163" s="180"/>
      <c r="X163" s="180"/>
      <c r="Y163" s="180"/>
    </row>
    <row r="164" spans="6:25" x14ac:dyDescent="0.2">
      <c r="F164" s="180"/>
      <c r="G164" s="180"/>
      <c r="H164" s="180"/>
      <c r="I164" s="180"/>
      <c r="J164" s="180"/>
      <c r="K164" s="180"/>
      <c r="L164" s="180"/>
      <c r="M164" s="180"/>
      <c r="N164" s="180"/>
      <c r="O164" s="180"/>
      <c r="P164" s="180"/>
      <c r="Q164" s="180"/>
      <c r="R164" s="180"/>
      <c r="S164" s="180"/>
      <c r="T164" s="180"/>
      <c r="U164" s="180"/>
      <c r="V164" s="180"/>
      <c r="W164" s="180"/>
      <c r="X164" s="180"/>
      <c r="Y164" s="180"/>
    </row>
    <row r="165" spans="6:25" x14ac:dyDescent="0.2">
      <c r="F165" s="180"/>
      <c r="G165" s="180"/>
      <c r="H165" s="180"/>
      <c r="I165" s="180"/>
      <c r="J165" s="180"/>
      <c r="K165" s="180"/>
      <c r="L165" s="180"/>
      <c r="M165" s="180"/>
      <c r="N165" s="180"/>
      <c r="O165" s="180"/>
      <c r="P165" s="180"/>
      <c r="Q165" s="180"/>
      <c r="R165" s="180"/>
      <c r="S165" s="180"/>
      <c r="T165" s="180"/>
      <c r="U165" s="180"/>
      <c r="V165" s="180"/>
      <c r="W165" s="180"/>
      <c r="X165" s="180"/>
      <c r="Y165" s="180"/>
    </row>
    <row r="166" spans="6:25" x14ac:dyDescent="0.2">
      <c r="F166" s="180"/>
      <c r="G166" s="180"/>
      <c r="H166" s="180"/>
      <c r="I166" s="180"/>
      <c r="J166" s="180"/>
      <c r="K166" s="180"/>
      <c r="L166" s="180"/>
      <c r="M166" s="180"/>
      <c r="N166" s="180"/>
      <c r="O166" s="180"/>
      <c r="P166" s="180"/>
      <c r="Q166" s="180"/>
      <c r="R166" s="180"/>
      <c r="S166" s="180"/>
      <c r="T166" s="180"/>
      <c r="U166" s="180"/>
      <c r="V166" s="180"/>
      <c r="W166" s="180"/>
      <c r="X166" s="180"/>
      <c r="Y166" s="180"/>
    </row>
    <row r="167" spans="6:25" x14ac:dyDescent="0.2">
      <c r="F167" s="180"/>
      <c r="G167" s="180"/>
      <c r="H167" s="180"/>
      <c r="I167" s="180"/>
      <c r="J167" s="180"/>
      <c r="K167" s="180"/>
      <c r="L167" s="180"/>
      <c r="M167" s="180"/>
      <c r="N167" s="180"/>
      <c r="O167" s="180"/>
      <c r="P167" s="180"/>
      <c r="Q167" s="180"/>
      <c r="R167" s="180"/>
      <c r="S167" s="180"/>
      <c r="T167" s="180"/>
      <c r="U167" s="180"/>
      <c r="V167" s="180"/>
      <c r="W167" s="180"/>
      <c r="X167" s="180"/>
      <c r="Y167" s="180"/>
    </row>
    <row r="168" spans="6:25" x14ac:dyDescent="0.2">
      <c r="F168" s="180"/>
      <c r="G168" s="180"/>
      <c r="H168" s="180"/>
      <c r="I168" s="180"/>
      <c r="J168" s="180"/>
      <c r="K168" s="180"/>
      <c r="L168" s="180"/>
      <c r="M168" s="180"/>
      <c r="N168" s="180"/>
      <c r="O168" s="180"/>
      <c r="P168" s="180"/>
      <c r="Q168" s="180"/>
      <c r="R168" s="180"/>
      <c r="S168" s="180"/>
      <c r="T168" s="180"/>
      <c r="U168" s="180"/>
      <c r="V168" s="180"/>
      <c r="W168" s="180"/>
      <c r="X168" s="180"/>
      <c r="Y168" s="180"/>
    </row>
    <row r="169" spans="6:25" x14ac:dyDescent="0.2">
      <c r="F169" s="180"/>
      <c r="G169" s="180"/>
      <c r="H169" s="180"/>
      <c r="I169" s="180"/>
      <c r="J169" s="180"/>
      <c r="K169" s="180"/>
      <c r="L169" s="180"/>
      <c r="M169" s="180"/>
      <c r="N169" s="180"/>
      <c r="O169" s="180"/>
      <c r="P169" s="180"/>
      <c r="Q169" s="180"/>
      <c r="R169" s="180"/>
      <c r="S169" s="180"/>
      <c r="T169" s="180"/>
      <c r="U169" s="180"/>
      <c r="V169" s="180"/>
      <c r="W169" s="180"/>
      <c r="X169" s="180"/>
      <c r="Y169" s="180"/>
    </row>
    <row r="170" spans="6:25" x14ac:dyDescent="0.2">
      <c r="F170" s="180"/>
      <c r="G170" s="180"/>
      <c r="H170" s="180"/>
      <c r="I170" s="180"/>
      <c r="J170" s="180"/>
      <c r="K170" s="180"/>
      <c r="L170" s="180"/>
      <c r="M170" s="180"/>
      <c r="N170" s="180"/>
      <c r="O170" s="180"/>
      <c r="P170" s="180"/>
      <c r="Q170" s="180"/>
      <c r="R170" s="180"/>
      <c r="S170" s="180"/>
      <c r="T170" s="180"/>
      <c r="U170" s="180"/>
      <c r="V170" s="180"/>
      <c r="W170" s="180"/>
      <c r="X170" s="180"/>
      <c r="Y170" s="180"/>
    </row>
    <row r="171" spans="6:25" x14ac:dyDescent="0.2">
      <c r="F171" s="180"/>
      <c r="G171" s="180"/>
      <c r="H171" s="180"/>
      <c r="I171" s="180"/>
      <c r="J171" s="180"/>
      <c r="K171" s="180"/>
      <c r="L171" s="180"/>
      <c r="M171" s="180"/>
      <c r="N171" s="180"/>
      <c r="O171" s="180"/>
      <c r="P171" s="180"/>
      <c r="Q171" s="180"/>
      <c r="R171" s="180"/>
      <c r="S171" s="180"/>
      <c r="T171" s="180"/>
      <c r="U171" s="180"/>
      <c r="V171" s="180"/>
      <c r="W171" s="180"/>
      <c r="X171" s="180"/>
      <c r="Y171" s="180"/>
    </row>
    <row r="172" spans="6:25" x14ac:dyDescent="0.2">
      <c r="F172" s="180"/>
      <c r="G172" s="180"/>
      <c r="H172" s="180"/>
      <c r="I172" s="180"/>
      <c r="J172" s="180"/>
      <c r="K172" s="180"/>
      <c r="L172" s="180"/>
      <c r="M172" s="180"/>
      <c r="N172" s="180"/>
      <c r="O172" s="180"/>
      <c r="P172" s="180"/>
      <c r="Q172" s="180"/>
      <c r="R172" s="180"/>
      <c r="S172" s="180"/>
      <c r="T172" s="180"/>
      <c r="U172" s="180"/>
      <c r="V172" s="180"/>
      <c r="W172" s="180"/>
      <c r="X172" s="180"/>
      <c r="Y172" s="180"/>
    </row>
    <row r="173" spans="6:25" x14ac:dyDescent="0.2">
      <c r="F173" s="180"/>
      <c r="G173" s="180"/>
      <c r="H173" s="180"/>
      <c r="I173" s="180"/>
      <c r="J173" s="180"/>
      <c r="K173" s="180"/>
      <c r="L173" s="180"/>
      <c r="M173" s="180"/>
      <c r="N173" s="180"/>
      <c r="O173" s="180"/>
      <c r="P173" s="180"/>
      <c r="Q173" s="180"/>
      <c r="R173" s="180"/>
      <c r="S173" s="180"/>
      <c r="T173" s="180"/>
      <c r="U173" s="180"/>
      <c r="V173" s="180"/>
      <c r="W173" s="180"/>
      <c r="X173" s="180"/>
      <c r="Y173" s="180"/>
    </row>
    <row r="174" spans="6:25" x14ac:dyDescent="0.2">
      <c r="F174" s="180"/>
      <c r="G174" s="180"/>
      <c r="H174" s="180"/>
      <c r="I174" s="180"/>
      <c r="J174" s="180"/>
      <c r="K174" s="180"/>
      <c r="L174" s="180"/>
      <c r="M174" s="180"/>
      <c r="N174" s="180"/>
      <c r="O174" s="180"/>
      <c r="P174" s="180"/>
      <c r="Q174" s="180"/>
      <c r="R174" s="180"/>
      <c r="S174" s="180"/>
      <c r="T174" s="180"/>
      <c r="U174" s="180"/>
      <c r="V174" s="180"/>
      <c r="W174" s="180"/>
      <c r="X174" s="180"/>
      <c r="Y174" s="180"/>
    </row>
    <row r="175" spans="6:25" x14ac:dyDescent="0.2">
      <c r="F175" s="180"/>
      <c r="G175" s="180"/>
      <c r="H175" s="180"/>
      <c r="I175" s="180"/>
      <c r="J175" s="180"/>
      <c r="K175" s="180"/>
      <c r="L175" s="180"/>
      <c r="M175" s="180"/>
      <c r="N175" s="180"/>
      <c r="O175" s="180"/>
      <c r="P175" s="180"/>
      <c r="Q175" s="180"/>
      <c r="R175" s="180"/>
      <c r="S175" s="180"/>
      <c r="T175" s="180"/>
      <c r="U175" s="180"/>
      <c r="V175" s="180"/>
      <c r="W175" s="180"/>
      <c r="X175" s="180"/>
      <c r="Y175" s="180"/>
    </row>
    <row r="176" spans="6:25" x14ac:dyDescent="0.2">
      <c r="F176" s="180"/>
      <c r="G176" s="180"/>
      <c r="H176" s="180"/>
      <c r="I176" s="180"/>
      <c r="J176" s="180"/>
      <c r="K176" s="180"/>
      <c r="L176" s="180"/>
      <c r="M176" s="180"/>
      <c r="N176" s="180"/>
      <c r="O176" s="180"/>
      <c r="P176" s="180"/>
      <c r="Q176" s="180"/>
      <c r="R176" s="180"/>
      <c r="S176" s="180"/>
      <c r="T176" s="180"/>
      <c r="U176" s="180"/>
      <c r="V176" s="180"/>
      <c r="W176" s="180"/>
      <c r="X176" s="180"/>
      <c r="Y176" s="180"/>
    </row>
    <row r="177" spans="6:25" x14ac:dyDescent="0.2">
      <c r="F177" s="180"/>
      <c r="G177" s="180"/>
      <c r="H177" s="180"/>
      <c r="I177" s="180"/>
      <c r="J177" s="180"/>
      <c r="K177" s="180"/>
      <c r="L177" s="180"/>
      <c r="M177" s="180"/>
      <c r="N177" s="180"/>
      <c r="O177" s="180"/>
      <c r="P177" s="180"/>
      <c r="Q177" s="180"/>
      <c r="R177" s="180"/>
      <c r="S177" s="180"/>
      <c r="T177" s="180"/>
      <c r="U177" s="180"/>
      <c r="V177" s="180"/>
      <c r="W177" s="180"/>
      <c r="X177" s="180"/>
      <c r="Y177" s="180"/>
    </row>
    <row r="178" spans="6:25" x14ac:dyDescent="0.2">
      <c r="F178" s="180"/>
      <c r="G178" s="180"/>
      <c r="H178" s="180"/>
      <c r="I178" s="180"/>
      <c r="J178" s="180"/>
      <c r="K178" s="180"/>
      <c r="L178" s="180"/>
      <c r="M178" s="180"/>
      <c r="N178" s="180"/>
      <c r="O178" s="180"/>
      <c r="P178" s="180"/>
      <c r="Q178" s="180"/>
      <c r="R178" s="180"/>
      <c r="S178" s="180"/>
      <c r="T178" s="180"/>
      <c r="U178" s="180"/>
      <c r="V178" s="180"/>
      <c r="W178" s="180"/>
      <c r="X178" s="180"/>
      <c r="Y178" s="180"/>
    </row>
    <row r="179" spans="6:25" x14ac:dyDescent="0.2">
      <c r="F179" s="180"/>
      <c r="G179" s="180"/>
      <c r="H179" s="180"/>
      <c r="I179" s="180"/>
      <c r="J179" s="180"/>
      <c r="K179" s="180"/>
      <c r="L179" s="180"/>
      <c r="M179" s="180"/>
      <c r="N179" s="180"/>
      <c r="O179" s="180"/>
      <c r="P179" s="180"/>
      <c r="Q179" s="180"/>
      <c r="R179" s="180"/>
      <c r="S179" s="180"/>
      <c r="T179" s="180"/>
      <c r="U179" s="180"/>
      <c r="V179" s="180"/>
      <c r="W179" s="180"/>
      <c r="X179" s="180"/>
      <c r="Y179" s="180"/>
    </row>
    <row r="180" spans="6:25" x14ac:dyDescent="0.2">
      <c r="F180" s="180"/>
      <c r="G180" s="180"/>
      <c r="H180" s="180"/>
      <c r="I180" s="180"/>
      <c r="J180" s="180"/>
      <c r="K180" s="180"/>
      <c r="L180" s="180"/>
      <c r="M180" s="180"/>
      <c r="N180" s="180"/>
      <c r="O180" s="180"/>
      <c r="P180" s="180"/>
      <c r="Q180" s="180"/>
      <c r="R180" s="180"/>
      <c r="S180" s="180"/>
      <c r="T180" s="180"/>
      <c r="U180" s="180"/>
      <c r="V180" s="180"/>
      <c r="W180" s="180"/>
      <c r="X180" s="180"/>
      <c r="Y180" s="180"/>
    </row>
    <row r="181" spans="6:25" x14ac:dyDescent="0.2">
      <c r="F181" s="180"/>
      <c r="G181" s="180"/>
      <c r="H181" s="180"/>
      <c r="I181" s="180"/>
      <c r="J181" s="180"/>
      <c r="K181" s="180"/>
      <c r="L181" s="180"/>
      <c r="M181" s="180"/>
      <c r="N181" s="180"/>
      <c r="O181" s="180"/>
      <c r="P181" s="180"/>
      <c r="Q181" s="180"/>
      <c r="R181" s="180"/>
      <c r="S181" s="180"/>
      <c r="T181" s="180"/>
      <c r="U181" s="180"/>
      <c r="V181" s="180"/>
      <c r="W181" s="180"/>
      <c r="X181" s="180"/>
      <c r="Y181" s="180"/>
    </row>
    <row r="182" spans="6:25" x14ac:dyDescent="0.2">
      <c r="F182" s="180"/>
      <c r="G182" s="180"/>
      <c r="H182" s="180"/>
      <c r="I182" s="180"/>
      <c r="J182" s="180"/>
      <c r="K182" s="180"/>
      <c r="L182" s="180"/>
      <c r="M182" s="180"/>
      <c r="N182" s="180"/>
      <c r="O182" s="180"/>
      <c r="P182" s="180"/>
      <c r="Q182" s="180"/>
      <c r="R182" s="180"/>
      <c r="S182" s="180"/>
      <c r="T182" s="180"/>
      <c r="U182" s="180"/>
      <c r="V182" s="180"/>
      <c r="W182" s="180"/>
      <c r="X182" s="180"/>
      <c r="Y182" s="180"/>
    </row>
    <row r="183" spans="6:25" x14ac:dyDescent="0.2">
      <c r="F183" s="180"/>
      <c r="G183" s="180"/>
      <c r="H183" s="180"/>
      <c r="I183" s="180"/>
      <c r="J183" s="180"/>
      <c r="K183" s="180"/>
      <c r="L183" s="180"/>
      <c r="M183" s="180"/>
      <c r="N183" s="180"/>
      <c r="O183" s="180"/>
      <c r="P183" s="180"/>
      <c r="Q183" s="180"/>
      <c r="R183" s="180"/>
      <c r="S183" s="180"/>
      <c r="T183" s="180"/>
      <c r="U183" s="180"/>
      <c r="V183" s="180"/>
      <c r="W183" s="180"/>
      <c r="X183" s="180"/>
      <c r="Y183" s="180"/>
    </row>
    <row r="184" spans="6:25" x14ac:dyDescent="0.2">
      <c r="F184" s="180"/>
      <c r="G184" s="180"/>
      <c r="H184" s="180"/>
      <c r="I184" s="180"/>
      <c r="J184" s="180"/>
      <c r="K184" s="180"/>
      <c r="L184" s="180"/>
      <c r="M184" s="180"/>
      <c r="N184" s="180"/>
      <c r="O184" s="180"/>
      <c r="P184" s="180"/>
      <c r="Q184" s="180"/>
      <c r="R184" s="180"/>
      <c r="S184" s="180"/>
      <c r="T184" s="180"/>
      <c r="U184" s="180"/>
      <c r="V184" s="180"/>
      <c r="W184" s="180"/>
      <c r="X184" s="180"/>
      <c r="Y184" s="180"/>
    </row>
    <row r="185" spans="6:25" x14ac:dyDescent="0.2">
      <c r="F185" s="180"/>
      <c r="G185" s="180"/>
      <c r="H185" s="180"/>
      <c r="I185" s="180"/>
      <c r="J185" s="180"/>
      <c r="K185" s="180"/>
      <c r="L185" s="180"/>
      <c r="M185" s="180"/>
      <c r="N185" s="180"/>
      <c r="O185" s="180"/>
      <c r="P185" s="180"/>
      <c r="Q185" s="180"/>
      <c r="R185" s="180"/>
      <c r="S185" s="180"/>
      <c r="T185" s="180"/>
      <c r="U185" s="180"/>
      <c r="V185" s="180"/>
      <c r="W185" s="180"/>
      <c r="X185" s="180"/>
      <c r="Y185" s="180"/>
    </row>
    <row r="186" spans="6:25" x14ac:dyDescent="0.2">
      <c r="F186" s="180"/>
      <c r="G186" s="180"/>
      <c r="H186" s="180"/>
      <c r="I186" s="180"/>
      <c r="J186" s="180"/>
      <c r="K186" s="180"/>
      <c r="L186" s="180"/>
      <c r="M186" s="180"/>
      <c r="N186" s="180"/>
      <c r="O186" s="180"/>
      <c r="P186" s="180"/>
      <c r="Q186" s="180"/>
      <c r="R186" s="180"/>
      <c r="S186" s="180"/>
      <c r="T186" s="180"/>
      <c r="U186" s="180"/>
      <c r="V186" s="180"/>
      <c r="W186" s="180"/>
      <c r="X186" s="180"/>
      <c r="Y186" s="180"/>
    </row>
    <row r="187" spans="6:25" x14ac:dyDescent="0.2">
      <c r="F187" s="180"/>
      <c r="G187" s="180"/>
      <c r="H187" s="180"/>
      <c r="I187" s="180"/>
      <c r="J187" s="180"/>
      <c r="K187" s="180"/>
      <c r="L187" s="180"/>
      <c r="M187" s="180"/>
      <c r="N187" s="180"/>
      <c r="O187" s="180"/>
      <c r="P187" s="180"/>
      <c r="Q187" s="180"/>
      <c r="R187" s="180"/>
      <c r="S187" s="180"/>
      <c r="T187" s="180"/>
      <c r="U187" s="180"/>
      <c r="V187" s="180"/>
      <c r="W187" s="180"/>
      <c r="X187" s="180"/>
      <c r="Y187" s="180"/>
    </row>
    <row r="188" spans="6:25" x14ac:dyDescent="0.2">
      <c r="F188" s="180"/>
      <c r="G188" s="180"/>
      <c r="H188" s="180"/>
      <c r="I188" s="180"/>
      <c r="J188" s="180"/>
      <c r="K188" s="180"/>
      <c r="L188" s="180"/>
      <c r="M188" s="180"/>
      <c r="N188" s="180"/>
      <c r="O188" s="180"/>
      <c r="P188" s="180"/>
      <c r="Q188" s="180"/>
      <c r="R188" s="180"/>
      <c r="S188" s="180"/>
      <c r="T188" s="180"/>
      <c r="U188" s="180"/>
      <c r="V188" s="180"/>
      <c r="W188" s="180"/>
      <c r="X188" s="180"/>
      <c r="Y188" s="180"/>
    </row>
    <row r="189" spans="6:25" x14ac:dyDescent="0.2">
      <c r="F189" s="180"/>
      <c r="G189" s="180"/>
      <c r="H189" s="180"/>
      <c r="I189" s="180"/>
      <c r="J189" s="180"/>
      <c r="K189" s="180"/>
      <c r="L189" s="180"/>
      <c r="M189" s="180"/>
      <c r="N189" s="180"/>
      <c r="O189" s="180"/>
      <c r="P189" s="180"/>
      <c r="Q189" s="180"/>
      <c r="R189" s="180"/>
      <c r="S189" s="180"/>
      <c r="T189" s="180"/>
      <c r="U189" s="180"/>
      <c r="V189" s="180"/>
      <c r="W189" s="180"/>
      <c r="X189" s="180"/>
      <c r="Y189" s="180"/>
    </row>
    <row r="190" spans="6:25" x14ac:dyDescent="0.2">
      <c r="F190" s="180"/>
      <c r="G190" s="180"/>
      <c r="H190" s="180"/>
      <c r="I190" s="180"/>
      <c r="J190" s="180"/>
      <c r="K190" s="180"/>
      <c r="L190" s="180"/>
      <c r="M190" s="180"/>
      <c r="N190" s="180"/>
      <c r="O190" s="180"/>
      <c r="P190" s="180"/>
      <c r="Q190" s="180"/>
      <c r="R190" s="180"/>
      <c r="S190" s="180"/>
      <c r="T190" s="180"/>
      <c r="U190" s="180"/>
      <c r="V190" s="180"/>
      <c r="W190" s="180"/>
      <c r="X190" s="180"/>
      <c r="Y190" s="180"/>
    </row>
    <row r="191" spans="6:25" x14ac:dyDescent="0.2">
      <c r="F191" s="180"/>
      <c r="G191" s="180"/>
      <c r="H191" s="180"/>
      <c r="I191" s="180"/>
      <c r="J191" s="180"/>
      <c r="K191" s="180"/>
      <c r="L191" s="180"/>
      <c r="M191" s="180"/>
      <c r="N191" s="180"/>
      <c r="O191" s="180"/>
      <c r="P191" s="180"/>
      <c r="Q191" s="180"/>
      <c r="R191" s="180"/>
      <c r="S191" s="180"/>
      <c r="T191" s="180"/>
      <c r="U191" s="180"/>
      <c r="V191" s="180"/>
      <c r="W191" s="180"/>
      <c r="X191" s="180"/>
      <c r="Y191" s="180"/>
    </row>
    <row r="192" spans="6:25" x14ac:dyDescent="0.2">
      <c r="F192" s="180"/>
      <c r="G192" s="180"/>
      <c r="H192" s="180"/>
      <c r="I192" s="180"/>
      <c r="J192" s="180"/>
      <c r="K192" s="180"/>
      <c r="L192" s="180"/>
      <c r="M192" s="180"/>
      <c r="N192" s="180"/>
      <c r="O192" s="180"/>
      <c r="P192" s="180"/>
      <c r="Q192" s="180"/>
      <c r="R192" s="180"/>
      <c r="S192" s="180"/>
      <c r="T192" s="180"/>
      <c r="U192" s="180"/>
      <c r="V192" s="180"/>
      <c r="W192" s="180"/>
      <c r="X192" s="180"/>
      <c r="Y192" s="180"/>
    </row>
    <row r="193" spans="6:25" x14ac:dyDescent="0.2">
      <c r="F193" s="180"/>
      <c r="G193" s="180"/>
      <c r="H193" s="180"/>
      <c r="I193" s="180"/>
      <c r="J193" s="180"/>
      <c r="K193" s="180"/>
      <c r="L193" s="180"/>
      <c r="M193" s="180"/>
      <c r="N193" s="180"/>
      <c r="O193" s="180"/>
      <c r="P193" s="180"/>
      <c r="Q193" s="180"/>
      <c r="R193" s="180"/>
      <c r="S193" s="180"/>
      <c r="T193" s="180"/>
      <c r="U193" s="180"/>
      <c r="V193" s="180"/>
      <c r="W193" s="180"/>
      <c r="X193" s="180"/>
      <c r="Y193" s="180"/>
    </row>
    <row r="194" spans="6:25" x14ac:dyDescent="0.2">
      <c r="F194" s="180"/>
      <c r="G194" s="180"/>
      <c r="H194" s="180"/>
      <c r="I194" s="180"/>
      <c r="J194" s="180"/>
      <c r="K194" s="180"/>
      <c r="L194" s="180"/>
      <c r="M194" s="180"/>
      <c r="N194" s="180"/>
      <c r="O194" s="180"/>
      <c r="P194" s="180"/>
      <c r="Q194" s="180"/>
      <c r="R194" s="180"/>
      <c r="S194" s="180"/>
      <c r="T194" s="180"/>
      <c r="U194" s="180"/>
      <c r="V194" s="180"/>
      <c r="W194" s="180"/>
      <c r="X194" s="180"/>
      <c r="Y194" s="180"/>
    </row>
    <row r="195" spans="6:25" x14ac:dyDescent="0.2">
      <c r="F195" s="180"/>
      <c r="G195" s="180"/>
      <c r="H195" s="180"/>
      <c r="I195" s="180"/>
      <c r="J195" s="180"/>
      <c r="K195" s="180"/>
      <c r="L195" s="180"/>
      <c r="M195" s="180"/>
      <c r="N195" s="180"/>
      <c r="O195" s="180"/>
      <c r="P195" s="180"/>
      <c r="Q195" s="180"/>
      <c r="R195" s="180"/>
      <c r="S195" s="180"/>
      <c r="T195" s="180"/>
      <c r="U195" s="180"/>
      <c r="V195" s="180"/>
      <c r="W195" s="180"/>
      <c r="X195" s="180"/>
      <c r="Y195" s="180"/>
    </row>
    <row r="196" spans="6:25" x14ac:dyDescent="0.2">
      <c r="F196" s="180"/>
      <c r="G196" s="180"/>
      <c r="H196" s="180"/>
      <c r="I196" s="180"/>
      <c r="J196" s="180"/>
      <c r="K196" s="180"/>
      <c r="L196" s="180"/>
      <c r="M196" s="180"/>
      <c r="N196" s="180"/>
      <c r="O196" s="180"/>
      <c r="P196" s="180"/>
      <c r="Q196" s="180"/>
      <c r="R196" s="180"/>
      <c r="S196" s="180"/>
      <c r="T196" s="180"/>
      <c r="U196" s="180"/>
      <c r="V196" s="180"/>
      <c r="W196" s="180"/>
      <c r="X196" s="180"/>
      <c r="Y196" s="180"/>
    </row>
    <row r="197" spans="6:25" x14ac:dyDescent="0.2">
      <c r="F197" s="180"/>
      <c r="G197" s="180"/>
      <c r="H197" s="180"/>
      <c r="I197" s="180"/>
      <c r="J197" s="180"/>
      <c r="K197" s="180"/>
      <c r="L197" s="180"/>
      <c r="M197" s="180"/>
      <c r="N197" s="180"/>
      <c r="O197" s="180"/>
      <c r="P197" s="180"/>
      <c r="Q197" s="180"/>
      <c r="R197" s="180"/>
      <c r="S197" s="180"/>
      <c r="T197" s="180"/>
      <c r="U197" s="180"/>
      <c r="V197" s="180"/>
      <c r="W197" s="180"/>
      <c r="X197" s="180"/>
      <c r="Y197" s="180"/>
    </row>
    <row r="198" spans="6:25" x14ac:dyDescent="0.2">
      <c r="F198" s="180"/>
      <c r="G198" s="180"/>
      <c r="H198" s="180"/>
      <c r="I198" s="180"/>
      <c r="J198" s="180"/>
      <c r="K198" s="180"/>
      <c r="L198" s="180"/>
      <c r="M198" s="180"/>
      <c r="N198" s="180"/>
      <c r="O198" s="180"/>
      <c r="P198" s="180"/>
      <c r="Q198" s="180"/>
      <c r="R198" s="180"/>
      <c r="S198" s="180"/>
      <c r="T198" s="180"/>
      <c r="U198" s="180"/>
      <c r="V198" s="180"/>
      <c r="W198" s="180"/>
      <c r="X198" s="180"/>
      <c r="Y198" s="180"/>
    </row>
    <row r="199" spans="6:25" x14ac:dyDescent="0.2">
      <c r="F199" s="180"/>
      <c r="G199" s="180"/>
      <c r="H199" s="180"/>
      <c r="I199" s="180"/>
      <c r="J199" s="180"/>
      <c r="K199" s="180"/>
      <c r="L199" s="180"/>
      <c r="M199" s="180"/>
      <c r="N199" s="180"/>
      <c r="O199" s="180"/>
      <c r="P199" s="180"/>
      <c r="Q199" s="180"/>
      <c r="R199" s="180"/>
      <c r="S199" s="180"/>
      <c r="T199" s="180"/>
      <c r="U199" s="180"/>
      <c r="V199" s="180"/>
      <c r="W199" s="180"/>
      <c r="X199" s="180"/>
      <c r="Y199" s="180"/>
    </row>
    <row r="200" spans="6:25" x14ac:dyDescent="0.2">
      <c r="F200" s="180"/>
      <c r="G200" s="180"/>
      <c r="H200" s="180"/>
      <c r="I200" s="180"/>
      <c r="J200" s="180"/>
      <c r="K200" s="180"/>
      <c r="L200" s="180"/>
      <c r="M200" s="180"/>
      <c r="N200" s="180"/>
      <c r="O200" s="180"/>
      <c r="P200" s="180"/>
      <c r="Q200" s="180"/>
      <c r="R200" s="180"/>
      <c r="S200" s="180"/>
      <c r="T200" s="180"/>
      <c r="U200" s="180"/>
      <c r="V200" s="180"/>
      <c r="W200" s="180"/>
      <c r="X200" s="180"/>
      <c r="Y200" s="180"/>
    </row>
    <row r="201" spans="6:25" x14ac:dyDescent="0.2">
      <c r="F201" s="180"/>
      <c r="G201" s="180"/>
      <c r="H201" s="180"/>
      <c r="I201" s="180"/>
      <c r="J201" s="180"/>
      <c r="K201" s="180"/>
      <c r="L201" s="180"/>
      <c r="M201" s="180"/>
      <c r="N201" s="180"/>
      <c r="O201" s="180"/>
      <c r="P201" s="180"/>
      <c r="Q201" s="180"/>
      <c r="R201" s="180"/>
      <c r="S201" s="180"/>
      <c r="T201" s="180"/>
      <c r="U201" s="180"/>
      <c r="V201" s="180"/>
      <c r="W201" s="180"/>
      <c r="X201" s="180"/>
      <c r="Y201" s="180"/>
    </row>
    <row r="202" spans="6:25" x14ac:dyDescent="0.2">
      <c r="F202" s="180"/>
      <c r="G202" s="180"/>
      <c r="H202" s="180"/>
      <c r="I202" s="180"/>
      <c r="J202" s="180"/>
      <c r="K202" s="180"/>
      <c r="L202" s="180"/>
      <c r="M202" s="180"/>
      <c r="N202" s="180"/>
      <c r="O202" s="180"/>
      <c r="P202" s="180"/>
      <c r="Q202" s="180"/>
      <c r="R202" s="180"/>
      <c r="S202" s="180"/>
      <c r="T202" s="180"/>
      <c r="U202" s="180"/>
      <c r="V202" s="180"/>
      <c r="W202" s="180"/>
      <c r="X202" s="180"/>
      <c r="Y202" s="180"/>
    </row>
    <row r="203" spans="6:25" x14ac:dyDescent="0.2">
      <c r="F203" s="180"/>
      <c r="G203" s="180"/>
      <c r="H203" s="180"/>
      <c r="I203" s="180"/>
      <c r="J203" s="180"/>
      <c r="K203" s="180"/>
      <c r="L203" s="180"/>
      <c r="M203" s="180"/>
      <c r="N203" s="180"/>
      <c r="O203" s="180"/>
      <c r="P203" s="180"/>
      <c r="Q203" s="180"/>
      <c r="R203" s="180"/>
      <c r="S203" s="180"/>
      <c r="T203" s="180"/>
      <c r="U203" s="180"/>
      <c r="V203" s="180"/>
      <c r="W203" s="180"/>
      <c r="X203" s="180"/>
      <c r="Y203" s="180"/>
    </row>
    <row r="204" spans="6:25" x14ac:dyDescent="0.2">
      <c r="F204" s="180"/>
      <c r="G204" s="180"/>
      <c r="H204" s="180"/>
      <c r="I204" s="180"/>
      <c r="J204" s="180"/>
      <c r="K204" s="180"/>
      <c r="L204" s="180"/>
      <c r="M204" s="180"/>
      <c r="N204" s="180"/>
      <c r="O204" s="180"/>
      <c r="P204" s="180"/>
      <c r="Q204" s="180"/>
      <c r="R204" s="180"/>
      <c r="S204" s="180"/>
      <c r="T204" s="180"/>
      <c r="U204" s="180"/>
      <c r="V204" s="180"/>
      <c r="W204" s="180"/>
      <c r="X204" s="180"/>
      <c r="Y204" s="180"/>
    </row>
    <row r="205" spans="6:25" x14ac:dyDescent="0.2">
      <c r="F205" s="180"/>
      <c r="G205" s="180"/>
      <c r="H205" s="180"/>
      <c r="I205" s="180"/>
      <c r="J205" s="180"/>
      <c r="K205" s="180"/>
      <c r="L205" s="180"/>
      <c r="M205" s="180"/>
      <c r="N205" s="180"/>
      <c r="O205" s="180"/>
      <c r="P205" s="180"/>
      <c r="Q205" s="180"/>
      <c r="R205" s="180"/>
      <c r="S205" s="180"/>
      <c r="T205" s="180"/>
      <c r="U205" s="180"/>
      <c r="V205" s="180"/>
      <c r="W205" s="180"/>
      <c r="X205" s="180"/>
      <c r="Y205" s="180"/>
    </row>
    <row r="206" spans="6:25" x14ac:dyDescent="0.2">
      <c r="F206" s="180"/>
      <c r="G206" s="180"/>
      <c r="H206" s="180"/>
      <c r="I206" s="180"/>
      <c r="J206" s="180"/>
      <c r="K206" s="180"/>
      <c r="L206" s="180"/>
      <c r="M206" s="180"/>
      <c r="N206" s="180"/>
      <c r="O206" s="180"/>
      <c r="P206" s="180"/>
      <c r="Q206" s="180"/>
      <c r="R206" s="180"/>
      <c r="S206" s="180"/>
      <c r="T206" s="180"/>
      <c r="U206" s="180"/>
      <c r="V206" s="180"/>
      <c r="W206" s="180"/>
      <c r="X206" s="180"/>
      <c r="Y206" s="180"/>
    </row>
    <row r="207" spans="6:25" x14ac:dyDescent="0.2">
      <c r="F207" s="180"/>
      <c r="G207" s="180"/>
      <c r="H207" s="180"/>
      <c r="I207" s="180"/>
      <c r="J207" s="180"/>
      <c r="K207" s="180"/>
      <c r="L207" s="180"/>
      <c r="M207" s="180"/>
      <c r="N207" s="180"/>
      <c r="O207" s="180"/>
      <c r="P207" s="180"/>
      <c r="Q207" s="180"/>
      <c r="R207" s="180"/>
      <c r="S207" s="180"/>
      <c r="T207" s="180"/>
      <c r="U207" s="180"/>
      <c r="V207" s="180"/>
      <c r="W207" s="180"/>
      <c r="X207" s="180"/>
      <c r="Y207" s="180"/>
    </row>
    <row r="208" spans="6:25" x14ac:dyDescent="0.2">
      <c r="F208" s="180"/>
      <c r="G208" s="180"/>
      <c r="H208" s="180"/>
      <c r="I208" s="180"/>
      <c r="J208" s="180"/>
      <c r="K208" s="180"/>
      <c r="L208" s="180"/>
      <c r="M208" s="180"/>
      <c r="N208" s="180"/>
      <c r="O208" s="180"/>
      <c r="P208" s="180"/>
      <c r="Q208" s="180"/>
      <c r="R208" s="180"/>
      <c r="S208" s="180"/>
      <c r="T208" s="180"/>
      <c r="U208" s="180"/>
      <c r="V208" s="180"/>
      <c r="W208" s="180"/>
      <c r="X208" s="180"/>
      <c r="Y208" s="180"/>
    </row>
    <row r="209" spans="6:25" x14ac:dyDescent="0.2">
      <c r="F209" s="180"/>
      <c r="G209" s="180"/>
      <c r="H209" s="180"/>
      <c r="I209" s="180"/>
      <c r="J209" s="180"/>
      <c r="K209" s="180"/>
      <c r="L209" s="180"/>
      <c r="M209" s="180"/>
      <c r="N209" s="180"/>
      <c r="O209" s="180"/>
      <c r="P209" s="180"/>
      <c r="Q209" s="180"/>
      <c r="R209" s="180"/>
      <c r="S209" s="180"/>
      <c r="T209" s="180"/>
      <c r="U209" s="180"/>
      <c r="V209" s="180"/>
      <c r="W209" s="180"/>
      <c r="X209" s="180"/>
      <c r="Y209" s="180"/>
    </row>
    <row r="210" spans="6:25" x14ac:dyDescent="0.2">
      <c r="F210" s="180"/>
      <c r="G210" s="180"/>
      <c r="H210" s="180"/>
      <c r="I210" s="180"/>
      <c r="J210" s="180"/>
      <c r="K210" s="180"/>
      <c r="L210" s="180"/>
      <c r="M210" s="180"/>
      <c r="N210" s="180"/>
      <c r="O210" s="180"/>
      <c r="P210" s="180"/>
      <c r="Q210" s="180"/>
      <c r="R210" s="180"/>
      <c r="S210" s="180"/>
      <c r="T210" s="180"/>
      <c r="U210" s="180"/>
      <c r="V210" s="180"/>
      <c r="W210" s="180"/>
      <c r="X210" s="180"/>
      <c r="Y210" s="180"/>
    </row>
    <row r="211" spans="6:25" x14ac:dyDescent="0.2">
      <c r="F211" s="180"/>
      <c r="G211" s="180"/>
      <c r="H211" s="180"/>
      <c r="I211" s="180"/>
      <c r="J211" s="180"/>
      <c r="K211" s="180"/>
      <c r="L211" s="180"/>
      <c r="M211" s="180"/>
      <c r="N211" s="180"/>
      <c r="O211" s="180"/>
      <c r="P211" s="180"/>
      <c r="Q211" s="180"/>
      <c r="R211" s="180"/>
      <c r="S211" s="180"/>
      <c r="T211" s="180"/>
      <c r="U211" s="180"/>
      <c r="V211" s="180"/>
      <c r="W211" s="180"/>
      <c r="X211" s="180"/>
      <c r="Y211" s="180"/>
    </row>
    <row r="212" spans="6:25" x14ac:dyDescent="0.2">
      <c r="F212" s="180"/>
      <c r="G212" s="180"/>
      <c r="H212" s="180"/>
      <c r="I212" s="180"/>
      <c r="J212" s="180"/>
      <c r="K212" s="180"/>
      <c r="L212" s="180"/>
      <c r="M212" s="180"/>
      <c r="N212" s="180"/>
      <c r="O212" s="180"/>
      <c r="P212" s="180"/>
      <c r="Q212" s="180"/>
      <c r="R212" s="180"/>
      <c r="S212" s="180"/>
      <c r="T212" s="180"/>
      <c r="U212" s="180"/>
      <c r="V212" s="180"/>
      <c r="W212" s="180"/>
      <c r="X212" s="180"/>
      <c r="Y212" s="180"/>
    </row>
    <row r="213" spans="6:25" x14ac:dyDescent="0.2">
      <c r="F213" s="180"/>
      <c r="G213" s="180"/>
      <c r="H213" s="180"/>
      <c r="I213" s="180"/>
      <c r="J213" s="180"/>
      <c r="K213" s="180"/>
      <c r="L213" s="180"/>
      <c r="M213" s="180"/>
      <c r="N213" s="180"/>
      <c r="O213" s="180"/>
      <c r="P213" s="180"/>
      <c r="Q213" s="180"/>
      <c r="R213" s="180"/>
      <c r="S213" s="180"/>
      <c r="T213" s="180"/>
      <c r="U213" s="180"/>
      <c r="V213" s="180"/>
      <c r="W213" s="180"/>
      <c r="X213" s="180"/>
      <c r="Y213" s="180"/>
    </row>
    <row r="214" spans="6:25" x14ac:dyDescent="0.2">
      <c r="F214" s="180"/>
      <c r="G214" s="180"/>
      <c r="H214" s="180"/>
      <c r="I214" s="180"/>
      <c r="J214" s="180"/>
      <c r="K214" s="180"/>
      <c r="L214" s="180"/>
      <c r="M214" s="180"/>
      <c r="N214" s="180"/>
      <c r="O214" s="180"/>
      <c r="P214" s="180"/>
      <c r="Q214" s="180"/>
      <c r="R214" s="180"/>
      <c r="S214" s="180"/>
      <c r="T214" s="180"/>
      <c r="U214" s="180"/>
      <c r="V214" s="180"/>
      <c r="W214" s="180"/>
      <c r="X214" s="180"/>
      <c r="Y214" s="180"/>
    </row>
    <row r="215" spans="6:25" x14ac:dyDescent="0.2">
      <c r="F215" s="180"/>
      <c r="G215" s="180"/>
      <c r="H215" s="180"/>
      <c r="I215" s="180"/>
      <c r="J215" s="180"/>
      <c r="K215" s="180"/>
      <c r="L215" s="180"/>
      <c r="M215" s="180"/>
      <c r="N215" s="180"/>
      <c r="O215" s="180"/>
      <c r="P215" s="180"/>
      <c r="Q215" s="180"/>
      <c r="R215" s="180"/>
      <c r="S215" s="180"/>
      <c r="T215" s="180"/>
      <c r="U215" s="180"/>
      <c r="V215" s="180"/>
      <c r="W215" s="180"/>
      <c r="X215" s="180"/>
      <c r="Y215" s="180"/>
    </row>
    <row r="216" spans="6:25" x14ac:dyDescent="0.2">
      <c r="F216" s="180"/>
      <c r="G216" s="180"/>
      <c r="H216" s="180"/>
      <c r="I216" s="180"/>
      <c r="J216" s="180"/>
      <c r="K216" s="180"/>
      <c r="L216" s="180"/>
      <c r="M216" s="180"/>
      <c r="N216" s="180"/>
      <c r="O216" s="180"/>
      <c r="P216" s="180"/>
      <c r="Q216" s="180"/>
      <c r="R216" s="180"/>
      <c r="S216" s="180"/>
      <c r="T216" s="180"/>
      <c r="U216" s="180"/>
      <c r="V216" s="180"/>
      <c r="W216" s="180"/>
      <c r="X216" s="180"/>
      <c r="Y216" s="180"/>
    </row>
    <row r="217" spans="6:25" x14ac:dyDescent="0.2">
      <c r="F217" s="180"/>
      <c r="G217" s="180"/>
      <c r="H217" s="180"/>
      <c r="I217" s="180"/>
      <c r="J217" s="180"/>
      <c r="K217" s="180"/>
      <c r="L217" s="180"/>
      <c r="M217" s="180"/>
      <c r="N217" s="180"/>
      <c r="O217" s="180"/>
      <c r="P217" s="180"/>
      <c r="Q217" s="180"/>
      <c r="R217" s="180"/>
      <c r="S217" s="180"/>
      <c r="T217" s="180"/>
      <c r="U217" s="180"/>
      <c r="V217" s="180"/>
      <c r="W217" s="180"/>
      <c r="X217" s="180"/>
      <c r="Y217" s="180"/>
    </row>
    <row r="218" spans="6:25" x14ac:dyDescent="0.2">
      <c r="F218" s="180"/>
      <c r="G218" s="180"/>
      <c r="H218" s="180"/>
      <c r="I218" s="180"/>
      <c r="J218" s="180"/>
      <c r="K218" s="180"/>
      <c r="L218" s="180"/>
      <c r="M218" s="180"/>
      <c r="N218" s="180"/>
      <c r="O218" s="180"/>
      <c r="P218" s="180"/>
      <c r="Q218" s="180"/>
      <c r="R218" s="180"/>
      <c r="S218" s="180"/>
      <c r="T218" s="180"/>
      <c r="U218" s="180"/>
      <c r="V218" s="180"/>
      <c r="W218" s="180"/>
      <c r="X218" s="180"/>
      <c r="Y218" s="180"/>
    </row>
    <row r="219" spans="6:25" x14ac:dyDescent="0.2">
      <c r="F219" s="180"/>
      <c r="G219" s="180"/>
      <c r="H219" s="180"/>
      <c r="I219" s="180"/>
      <c r="J219" s="180"/>
      <c r="K219" s="180"/>
      <c r="L219" s="180"/>
      <c r="M219" s="180"/>
      <c r="N219" s="180"/>
      <c r="O219" s="180"/>
      <c r="P219" s="180"/>
      <c r="Q219" s="180"/>
      <c r="R219" s="180"/>
      <c r="S219" s="180"/>
      <c r="T219" s="180"/>
      <c r="U219" s="180"/>
      <c r="V219" s="180"/>
      <c r="W219" s="180"/>
      <c r="X219" s="180"/>
      <c r="Y219" s="180"/>
    </row>
    <row r="220" spans="6:25" x14ac:dyDescent="0.2">
      <c r="F220" s="180"/>
      <c r="G220" s="180"/>
      <c r="H220" s="180"/>
      <c r="I220" s="180"/>
      <c r="J220" s="180"/>
      <c r="K220" s="180"/>
      <c r="L220" s="180"/>
      <c r="M220" s="180"/>
      <c r="N220" s="180"/>
      <c r="O220" s="180"/>
      <c r="P220" s="180"/>
      <c r="Q220" s="180"/>
      <c r="R220" s="180"/>
      <c r="S220" s="180"/>
      <c r="T220" s="180"/>
      <c r="U220" s="180"/>
      <c r="V220" s="180"/>
      <c r="W220" s="180"/>
      <c r="X220" s="180"/>
      <c r="Y220" s="180"/>
    </row>
    <row r="221" spans="6:25" x14ac:dyDescent="0.2">
      <c r="F221" s="180"/>
      <c r="G221" s="180"/>
      <c r="H221" s="180"/>
      <c r="I221" s="180"/>
      <c r="J221" s="180"/>
      <c r="K221" s="180"/>
      <c r="L221" s="180"/>
      <c r="M221" s="180"/>
      <c r="N221" s="180"/>
      <c r="O221" s="180"/>
      <c r="P221" s="180"/>
      <c r="Q221" s="180"/>
      <c r="R221" s="180"/>
      <c r="S221" s="180"/>
      <c r="T221" s="180"/>
      <c r="U221" s="180"/>
      <c r="V221" s="180"/>
      <c r="W221" s="180"/>
      <c r="X221" s="180"/>
      <c r="Y221" s="180"/>
    </row>
    <row r="222" spans="6:25" x14ac:dyDescent="0.2">
      <c r="F222" s="180"/>
      <c r="G222" s="180"/>
      <c r="H222" s="180"/>
      <c r="I222" s="180"/>
      <c r="J222" s="180"/>
      <c r="K222" s="180"/>
      <c r="L222" s="180"/>
      <c r="M222" s="180"/>
      <c r="N222" s="180"/>
      <c r="O222" s="180"/>
      <c r="P222" s="180"/>
      <c r="Q222" s="180"/>
      <c r="R222" s="180"/>
      <c r="S222" s="180"/>
      <c r="T222" s="180"/>
      <c r="U222" s="180"/>
      <c r="V222" s="180"/>
      <c r="W222" s="180"/>
      <c r="X222" s="180"/>
      <c r="Y222" s="180"/>
    </row>
    <row r="223" spans="6:25" x14ac:dyDescent="0.2">
      <c r="F223" s="180"/>
      <c r="G223" s="180"/>
      <c r="H223" s="180"/>
      <c r="I223" s="180"/>
      <c r="J223" s="180"/>
      <c r="K223" s="180"/>
      <c r="L223" s="180"/>
      <c r="M223" s="180"/>
      <c r="N223" s="180"/>
      <c r="O223" s="180"/>
      <c r="P223" s="180"/>
      <c r="Q223" s="180"/>
      <c r="R223" s="180"/>
      <c r="S223" s="180"/>
      <c r="T223" s="180"/>
      <c r="U223" s="180"/>
      <c r="V223" s="180"/>
      <c r="W223" s="180"/>
      <c r="X223" s="180"/>
      <c r="Y223" s="180"/>
    </row>
    <row r="224" spans="6:25" x14ac:dyDescent="0.2">
      <c r="F224" s="180"/>
      <c r="G224" s="180"/>
      <c r="H224" s="180"/>
      <c r="I224" s="180"/>
      <c r="J224" s="180"/>
      <c r="K224" s="180"/>
      <c r="L224" s="180"/>
      <c r="M224" s="180"/>
      <c r="N224" s="180"/>
      <c r="O224" s="180"/>
      <c r="P224" s="180"/>
      <c r="Q224" s="180"/>
      <c r="R224" s="180"/>
      <c r="S224" s="180"/>
      <c r="T224" s="180"/>
      <c r="U224" s="180"/>
      <c r="V224" s="180"/>
      <c r="W224" s="180"/>
      <c r="X224" s="180"/>
      <c r="Y224" s="180"/>
    </row>
    <row r="225" spans="6:25" x14ac:dyDescent="0.2">
      <c r="F225" s="180"/>
      <c r="G225" s="180"/>
      <c r="H225" s="180"/>
      <c r="I225" s="180"/>
      <c r="J225" s="180"/>
      <c r="K225" s="180"/>
      <c r="L225" s="180"/>
      <c r="M225" s="180"/>
      <c r="N225" s="180"/>
      <c r="O225" s="180"/>
      <c r="P225" s="180"/>
      <c r="Q225" s="180"/>
      <c r="R225" s="180"/>
      <c r="S225" s="180"/>
      <c r="T225" s="180"/>
      <c r="U225" s="180"/>
      <c r="V225" s="180"/>
      <c r="W225" s="180"/>
      <c r="X225" s="180"/>
      <c r="Y225" s="180"/>
    </row>
    <row r="226" spans="6:25" x14ac:dyDescent="0.2">
      <c r="F226" s="180"/>
      <c r="G226" s="180"/>
      <c r="H226" s="180"/>
      <c r="I226" s="180"/>
      <c r="J226" s="180"/>
      <c r="K226" s="180"/>
      <c r="L226" s="180"/>
      <c r="M226" s="180"/>
      <c r="N226" s="180"/>
      <c r="O226" s="180"/>
      <c r="P226" s="180"/>
      <c r="Q226" s="180"/>
      <c r="R226" s="180"/>
      <c r="S226" s="180"/>
      <c r="T226" s="180"/>
      <c r="U226" s="180"/>
      <c r="V226" s="180"/>
      <c r="W226" s="180"/>
      <c r="X226" s="180"/>
      <c r="Y226" s="180"/>
    </row>
    <row r="227" spans="6:25" x14ac:dyDescent="0.2">
      <c r="F227" s="180"/>
      <c r="G227" s="180"/>
      <c r="H227" s="180"/>
      <c r="I227" s="180"/>
      <c r="J227" s="180"/>
      <c r="K227" s="180"/>
      <c r="L227" s="180"/>
      <c r="M227" s="180"/>
      <c r="N227" s="180"/>
      <c r="O227" s="180"/>
      <c r="P227" s="180"/>
      <c r="Q227" s="180"/>
      <c r="R227" s="180"/>
      <c r="S227" s="180"/>
      <c r="T227" s="180"/>
      <c r="U227" s="180"/>
      <c r="V227" s="180"/>
      <c r="W227" s="180"/>
      <c r="X227" s="180"/>
      <c r="Y227" s="180"/>
    </row>
    <row r="228" spans="6:25" x14ac:dyDescent="0.2">
      <c r="F228" s="180"/>
      <c r="G228" s="180"/>
      <c r="H228" s="180"/>
      <c r="I228" s="180"/>
      <c r="J228" s="180"/>
      <c r="K228" s="180"/>
      <c r="L228" s="180"/>
      <c r="M228" s="180"/>
      <c r="N228" s="180"/>
      <c r="O228" s="180"/>
      <c r="P228" s="180"/>
      <c r="Q228" s="180"/>
      <c r="R228" s="180"/>
      <c r="S228" s="180"/>
      <c r="T228" s="180"/>
      <c r="U228" s="180"/>
      <c r="V228" s="180"/>
      <c r="W228" s="180"/>
      <c r="X228" s="180"/>
      <c r="Y228" s="180"/>
    </row>
    <row r="229" spans="6:25" x14ac:dyDescent="0.2">
      <c r="F229" s="180"/>
      <c r="G229" s="180"/>
      <c r="H229" s="180"/>
      <c r="I229" s="180"/>
      <c r="J229" s="180"/>
      <c r="K229" s="180"/>
      <c r="L229" s="180"/>
      <c r="M229" s="180"/>
      <c r="N229" s="180"/>
      <c r="O229" s="180"/>
      <c r="P229" s="180"/>
      <c r="Q229" s="180"/>
      <c r="R229" s="180"/>
      <c r="S229" s="180"/>
      <c r="T229" s="180"/>
      <c r="U229" s="180"/>
      <c r="V229" s="180"/>
      <c r="W229" s="180"/>
      <c r="X229" s="180"/>
      <c r="Y229" s="180"/>
    </row>
    <row r="230" spans="6:25" x14ac:dyDescent="0.2">
      <c r="F230" s="180"/>
      <c r="G230" s="180"/>
      <c r="H230" s="180"/>
      <c r="I230" s="180"/>
      <c r="J230" s="180"/>
      <c r="K230" s="180"/>
      <c r="L230" s="180"/>
      <c r="M230" s="180"/>
      <c r="N230" s="180"/>
      <c r="O230" s="180"/>
      <c r="P230" s="180"/>
      <c r="Q230" s="180"/>
      <c r="R230" s="180"/>
      <c r="S230" s="180"/>
      <c r="T230" s="180"/>
      <c r="U230" s="180"/>
      <c r="V230" s="180"/>
      <c r="W230" s="180"/>
      <c r="X230" s="180"/>
      <c r="Y230" s="180"/>
    </row>
    <row r="231" spans="6:25" x14ac:dyDescent="0.2">
      <c r="F231" s="180"/>
      <c r="G231" s="180"/>
      <c r="H231" s="180"/>
      <c r="I231" s="180"/>
      <c r="J231" s="180"/>
      <c r="K231" s="180"/>
      <c r="L231" s="180"/>
      <c r="M231" s="180"/>
      <c r="N231" s="180"/>
      <c r="O231" s="180"/>
      <c r="P231" s="180"/>
      <c r="Q231" s="180"/>
      <c r="R231" s="180"/>
      <c r="S231" s="180"/>
      <c r="T231" s="180"/>
      <c r="U231" s="180"/>
      <c r="V231" s="180"/>
      <c r="W231" s="180"/>
      <c r="X231" s="180"/>
      <c r="Y231" s="180"/>
    </row>
    <row r="232" spans="6:25" x14ac:dyDescent="0.2">
      <c r="F232" s="180"/>
      <c r="G232" s="180"/>
      <c r="H232" s="180"/>
      <c r="I232" s="180"/>
      <c r="J232" s="180"/>
      <c r="K232" s="180"/>
      <c r="L232" s="180"/>
      <c r="M232" s="180"/>
      <c r="N232" s="180"/>
      <c r="O232" s="180"/>
      <c r="P232" s="180"/>
      <c r="Q232" s="180"/>
      <c r="R232" s="180"/>
      <c r="S232" s="180"/>
      <c r="T232" s="180"/>
      <c r="U232" s="180"/>
      <c r="V232" s="180"/>
      <c r="W232" s="180"/>
      <c r="X232" s="180"/>
      <c r="Y232" s="180"/>
    </row>
    <row r="233" spans="6:25" x14ac:dyDescent="0.2">
      <c r="F233" s="180"/>
      <c r="G233" s="180"/>
      <c r="H233" s="180"/>
      <c r="I233" s="180"/>
      <c r="J233" s="180"/>
      <c r="K233" s="180"/>
      <c r="L233" s="180"/>
      <c r="M233" s="180"/>
      <c r="N233" s="180"/>
      <c r="O233" s="180"/>
      <c r="P233" s="180"/>
      <c r="Q233" s="180"/>
      <c r="R233" s="180"/>
      <c r="S233" s="180"/>
      <c r="T233" s="180"/>
      <c r="U233" s="180"/>
      <c r="V233" s="180"/>
      <c r="W233" s="180"/>
      <c r="X233" s="180"/>
      <c r="Y233" s="180"/>
    </row>
    <row r="234" spans="6:25" x14ac:dyDescent="0.2">
      <c r="F234" s="180"/>
      <c r="G234" s="180"/>
      <c r="H234" s="180"/>
      <c r="I234" s="180"/>
      <c r="J234" s="180"/>
      <c r="K234" s="180"/>
      <c r="L234" s="180"/>
      <c r="M234" s="180"/>
      <c r="N234" s="180"/>
      <c r="O234" s="180"/>
      <c r="P234" s="180"/>
      <c r="Q234" s="180"/>
      <c r="R234" s="180"/>
      <c r="S234" s="180"/>
      <c r="T234" s="180"/>
      <c r="U234" s="180"/>
      <c r="V234" s="180"/>
      <c r="W234" s="180"/>
      <c r="X234" s="180"/>
      <c r="Y234" s="180"/>
    </row>
    <row r="235" spans="6:25" x14ac:dyDescent="0.2">
      <c r="F235" s="180"/>
      <c r="G235" s="180"/>
      <c r="H235" s="180"/>
      <c r="I235" s="180"/>
      <c r="J235" s="180"/>
      <c r="K235" s="180"/>
      <c r="L235" s="180"/>
      <c r="M235" s="180"/>
      <c r="N235" s="180"/>
      <c r="O235" s="180"/>
      <c r="P235" s="180"/>
      <c r="Q235" s="180"/>
      <c r="R235" s="180"/>
      <c r="S235" s="180"/>
      <c r="T235" s="180"/>
      <c r="U235" s="180"/>
      <c r="V235" s="180"/>
      <c r="W235" s="180"/>
      <c r="X235" s="180"/>
      <c r="Y235" s="180"/>
    </row>
    <row r="236" spans="6:25" x14ac:dyDescent="0.2">
      <c r="F236" s="180"/>
      <c r="G236" s="180"/>
      <c r="H236" s="180"/>
      <c r="I236" s="180"/>
      <c r="J236" s="180"/>
      <c r="K236" s="180"/>
      <c r="L236" s="180"/>
      <c r="M236" s="180"/>
      <c r="N236" s="180"/>
      <c r="O236" s="180"/>
      <c r="P236" s="180"/>
      <c r="Q236" s="180"/>
      <c r="R236" s="180"/>
      <c r="S236" s="180"/>
      <c r="T236" s="180"/>
      <c r="U236" s="180"/>
      <c r="V236" s="180"/>
      <c r="W236" s="180"/>
      <c r="X236" s="180"/>
      <c r="Y236" s="180"/>
    </row>
    <row r="237" spans="6:25" x14ac:dyDescent="0.2">
      <c r="F237" s="180"/>
      <c r="G237" s="180"/>
      <c r="H237" s="180"/>
      <c r="I237" s="180"/>
      <c r="J237" s="180"/>
      <c r="K237" s="180"/>
      <c r="L237" s="180"/>
      <c r="M237" s="180"/>
      <c r="N237" s="180"/>
      <c r="O237" s="180"/>
      <c r="P237" s="180"/>
      <c r="Q237" s="180"/>
      <c r="R237" s="180"/>
      <c r="S237" s="180"/>
      <c r="T237" s="180"/>
      <c r="U237" s="180"/>
      <c r="V237" s="180"/>
      <c r="W237" s="180"/>
      <c r="X237" s="180"/>
      <c r="Y237" s="180"/>
    </row>
    <row r="238" spans="6:25" x14ac:dyDescent="0.2">
      <c r="F238" s="180"/>
      <c r="G238" s="180"/>
      <c r="H238" s="180"/>
      <c r="I238" s="180"/>
      <c r="J238" s="180"/>
      <c r="K238" s="180"/>
      <c r="L238" s="180"/>
      <c r="M238" s="180"/>
      <c r="N238" s="180"/>
      <c r="O238" s="180"/>
      <c r="P238" s="180"/>
      <c r="Q238" s="180"/>
      <c r="R238" s="180"/>
      <c r="S238" s="180"/>
      <c r="T238" s="180"/>
      <c r="U238" s="180"/>
      <c r="V238" s="180"/>
      <c r="W238" s="180"/>
      <c r="X238" s="180"/>
      <c r="Y238" s="180"/>
    </row>
    <row r="239" spans="6:25" x14ac:dyDescent="0.2">
      <c r="F239" s="180"/>
      <c r="G239" s="180"/>
      <c r="H239" s="180"/>
      <c r="I239" s="180"/>
      <c r="J239" s="180"/>
      <c r="K239" s="180"/>
      <c r="L239" s="180"/>
      <c r="M239" s="180"/>
      <c r="N239" s="180"/>
      <c r="O239" s="180"/>
      <c r="P239" s="180"/>
      <c r="Q239" s="180"/>
      <c r="R239" s="180"/>
      <c r="S239" s="180"/>
      <c r="T239" s="180"/>
      <c r="U239" s="180"/>
      <c r="V239" s="180"/>
      <c r="W239" s="180"/>
      <c r="X239" s="180"/>
      <c r="Y239" s="180"/>
    </row>
    <row r="240" spans="6:25" x14ac:dyDescent="0.2">
      <c r="F240" s="180"/>
      <c r="G240" s="180"/>
      <c r="H240" s="180"/>
      <c r="I240" s="180"/>
      <c r="J240" s="180"/>
      <c r="K240" s="180"/>
      <c r="L240" s="180"/>
      <c r="M240" s="180"/>
      <c r="N240" s="180"/>
      <c r="O240" s="180"/>
      <c r="P240" s="180"/>
      <c r="Q240" s="180"/>
      <c r="R240" s="180"/>
      <c r="S240" s="180"/>
      <c r="T240" s="180"/>
      <c r="U240" s="180"/>
      <c r="V240" s="180"/>
      <c r="W240" s="180"/>
      <c r="X240" s="180"/>
      <c r="Y240" s="180"/>
    </row>
    <row r="241" spans="6:25" x14ac:dyDescent="0.2">
      <c r="F241" s="180"/>
      <c r="G241" s="180"/>
      <c r="H241" s="180"/>
      <c r="I241" s="180"/>
      <c r="J241" s="180"/>
      <c r="K241" s="180"/>
      <c r="L241" s="180"/>
      <c r="M241" s="180"/>
      <c r="N241" s="180"/>
      <c r="O241" s="180"/>
      <c r="P241" s="180"/>
      <c r="Q241" s="180"/>
      <c r="R241" s="180"/>
      <c r="S241" s="180"/>
      <c r="T241" s="180"/>
      <c r="U241" s="180"/>
      <c r="V241" s="180"/>
      <c r="W241" s="180"/>
      <c r="X241" s="180"/>
      <c r="Y241" s="180"/>
    </row>
    <row r="242" spans="6:25" x14ac:dyDescent="0.2">
      <c r="F242" s="180"/>
      <c r="G242" s="180"/>
      <c r="H242" s="180"/>
      <c r="I242" s="180"/>
      <c r="J242" s="180"/>
      <c r="K242" s="180"/>
      <c r="L242" s="180"/>
      <c r="M242" s="180"/>
      <c r="N242" s="180"/>
      <c r="O242" s="180"/>
      <c r="P242" s="180"/>
      <c r="Q242" s="180"/>
      <c r="R242" s="180"/>
      <c r="S242" s="180"/>
      <c r="T242" s="180"/>
      <c r="U242" s="180"/>
      <c r="V242" s="180"/>
      <c r="W242" s="180"/>
      <c r="X242" s="180"/>
      <c r="Y242" s="180"/>
    </row>
    <row r="243" spans="6:25" x14ac:dyDescent="0.2">
      <c r="F243" s="180"/>
      <c r="G243" s="180"/>
      <c r="H243" s="180"/>
      <c r="I243" s="180"/>
      <c r="J243" s="180"/>
      <c r="K243" s="180"/>
      <c r="L243" s="180"/>
      <c r="M243" s="180"/>
      <c r="N243" s="180"/>
      <c r="O243" s="180"/>
      <c r="P243" s="180"/>
      <c r="Q243" s="180"/>
      <c r="R243" s="180"/>
      <c r="S243" s="180"/>
      <c r="T243" s="180"/>
      <c r="U243" s="180"/>
      <c r="V243" s="180"/>
      <c r="W243" s="180"/>
      <c r="X243" s="180"/>
      <c r="Y243" s="180"/>
    </row>
    <row r="244" spans="6:25" x14ac:dyDescent="0.2">
      <c r="F244" s="180"/>
      <c r="G244" s="180"/>
      <c r="H244" s="180"/>
      <c r="I244" s="180"/>
      <c r="J244" s="180"/>
      <c r="K244" s="180"/>
      <c r="L244" s="180"/>
      <c r="M244" s="180"/>
      <c r="N244" s="180"/>
      <c r="O244" s="180"/>
      <c r="P244" s="180"/>
      <c r="Q244" s="180"/>
      <c r="R244" s="180"/>
      <c r="S244" s="180"/>
      <c r="T244" s="180"/>
      <c r="U244" s="180"/>
      <c r="V244" s="180"/>
      <c r="W244" s="180"/>
      <c r="X244" s="180"/>
      <c r="Y244" s="180"/>
    </row>
    <row r="245" spans="6:25" x14ac:dyDescent="0.2">
      <c r="F245" s="180"/>
      <c r="G245" s="180"/>
      <c r="H245" s="180"/>
      <c r="I245" s="180"/>
      <c r="J245" s="180"/>
      <c r="K245" s="180"/>
      <c r="L245" s="180"/>
      <c r="M245" s="180"/>
      <c r="N245" s="180"/>
      <c r="O245" s="180"/>
      <c r="P245" s="180"/>
      <c r="Q245" s="180"/>
      <c r="R245" s="180"/>
      <c r="S245" s="180"/>
      <c r="T245" s="180"/>
      <c r="U245" s="180"/>
      <c r="V245" s="180"/>
      <c r="W245" s="180"/>
      <c r="X245" s="180"/>
      <c r="Y245" s="180"/>
    </row>
    <row r="246" spans="6:25" x14ac:dyDescent="0.2">
      <c r="F246" s="180"/>
      <c r="G246" s="180"/>
      <c r="H246" s="180"/>
      <c r="I246" s="180"/>
      <c r="J246" s="180"/>
      <c r="K246" s="180"/>
      <c r="L246" s="180"/>
      <c r="M246" s="180"/>
      <c r="N246" s="180"/>
      <c r="O246" s="180"/>
      <c r="P246" s="180"/>
      <c r="Q246" s="180"/>
      <c r="R246" s="180"/>
      <c r="S246" s="180"/>
      <c r="T246" s="180"/>
      <c r="U246" s="180"/>
      <c r="V246" s="180"/>
      <c r="W246" s="180"/>
      <c r="X246" s="180"/>
      <c r="Y246" s="180"/>
    </row>
    <row r="247" spans="6:25" x14ac:dyDescent="0.2">
      <c r="F247" s="180"/>
      <c r="G247" s="180"/>
      <c r="H247" s="180"/>
      <c r="I247" s="180"/>
      <c r="J247" s="180"/>
      <c r="K247" s="180"/>
      <c r="L247" s="180"/>
      <c r="M247" s="180"/>
      <c r="N247" s="180"/>
      <c r="O247" s="180"/>
      <c r="P247" s="180"/>
      <c r="Q247" s="180"/>
      <c r="R247" s="180"/>
      <c r="S247" s="180"/>
      <c r="T247" s="180"/>
      <c r="U247" s="180"/>
      <c r="V247" s="180"/>
      <c r="W247" s="180"/>
      <c r="X247" s="180"/>
      <c r="Y247" s="180"/>
    </row>
    <row r="248" spans="6:25" x14ac:dyDescent="0.2">
      <c r="F248" s="180"/>
      <c r="G248" s="180"/>
      <c r="H248" s="180"/>
      <c r="I248" s="180"/>
      <c r="J248" s="180"/>
      <c r="K248" s="180"/>
      <c r="L248" s="180"/>
      <c r="M248" s="180"/>
      <c r="N248" s="180"/>
      <c r="O248" s="180"/>
      <c r="P248" s="180"/>
      <c r="Q248" s="180"/>
      <c r="R248" s="180"/>
      <c r="S248" s="180"/>
      <c r="T248" s="180"/>
      <c r="U248" s="180"/>
      <c r="V248" s="180"/>
      <c r="W248" s="180"/>
      <c r="X248" s="180"/>
      <c r="Y248" s="180"/>
    </row>
    <row r="249" spans="6:25" x14ac:dyDescent="0.2">
      <c r="F249" s="180"/>
      <c r="G249" s="180"/>
      <c r="H249" s="180"/>
      <c r="I249" s="180"/>
      <c r="J249" s="180"/>
      <c r="K249" s="180"/>
      <c r="L249" s="180"/>
      <c r="M249" s="180"/>
      <c r="N249" s="180"/>
      <c r="O249" s="180"/>
      <c r="P249" s="180"/>
      <c r="Q249" s="180"/>
      <c r="R249" s="180"/>
      <c r="S249" s="180"/>
      <c r="T249" s="180"/>
      <c r="U249" s="180"/>
      <c r="V249" s="180"/>
      <c r="W249" s="180"/>
      <c r="X249" s="180"/>
      <c r="Y249" s="180"/>
    </row>
    <row r="250" spans="6:25" x14ac:dyDescent="0.2">
      <c r="F250" s="180"/>
      <c r="G250" s="180"/>
      <c r="H250" s="180"/>
      <c r="I250" s="180"/>
      <c r="J250" s="180"/>
      <c r="K250" s="180"/>
      <c r="L250" s="180"/>
      <c r="M250" s="180"/>
      <c r="N250" s="180"/>
      <c r="O250" s="180"/>
      <c r="P250" s="180"/>
      <c r="Q250" s="180"/>
      <c r="R250" s="180"/>
      <c r="S250" s="180"/>
      <c r="T250" s="180"/>
      <c r="U250" s="180"/>
      <c r="V250" s="180"/>
      <c r="W250" s="180"/>
      <c r="X250" s="180"/>
      <c r="Y250" s="180"/>
    </row>
    <row r="251" spans="6:25" x14ac:dyDescent="0.2">
      <c r="F251" s="180"/>
      <c r="G251" s="180"/>
      <c r="H251" s="180"/>
      <c r="I251" s="180"/>
      <c r="J251" s="180"/>
      <c r="K251" s="180"/>
      <c r="L251" s="180"/>
      <c r="M251" s="180"/>
      <c r="N251" s="180"/>
      <c r="O251" s="180"/>
      <c r="P251" s="180"/>
      <c r="Q251" s="180"/>
      <c r="R251" s="180"/>
      <c r="S251" s="180"/>
      <c r="T251" s="180"/>
      <c r="U251" s="180"/>
      <c r="V251" s="180"/>
      <c r="W251" s="180"/>
      <c r="X251" s="180"/>
      <c r="Y251" s="180"/>
    </row>
    <row r="252" spans="6:25" x14ac:dyDescent="0.2">
      <c r="F252" s="180"/>
      <c r="G252" s="180"/>
      <c r="H252" s="180"/>
      <c r="I252" s="180"/>
      <c r="J252" s="180"/>
      <c r="K252" s="180"/>
      <c r="L252" s="180"/>
      <c r="M252" s="180"/>
      <c r="N252" s="180"/>
      <c r="O252" s="180"/>
      <c r="P252" s="180"/>
      <c r="Q252" s="180"/>
      <c r="R252" s="180"/>
      <c r="S252" s="180"/>
      <c r="T252" s="180"/>
      <c r="U252" s="180"/>
      <c r="V252" s="180"/>
      <c r="W252" s="180"/>
      <c r="X252" s="180"/>
      <c r="Y252" s="180"/>
    </row>
    <row r="253" spans="6:25" x14ac:dyDescent="0.2">
      <c r="F253" s="180"/>
      <c r="G253" s="180"/>
      <c r="H253" s="180"/>
      <c r="I253" s="180"/>
      <c r="J253" s="180"/>
      <c r="K253" s="180"/>
      <c r="L253" s="180"/>
      <c r="M253" s="180"/>
      <c r="N253" s="180"/>
      <c r="O253" s="180"/>
      <c r="P253" s="180"/>
      <c r="Q253" s="180"/>
      <c r="R253" s="180"/>
      <c r="S253" s="180"/>
      <c r="T253" s="180"/>
      <c r="U253" s="180"/>
      <c r="V253" s="180"/>
      <c r="W253" s="180"/>
      <c r="X253" s="180"/>
      <c r="Y253" s="180"/>
    </row>
    <row r="254" spans="6:25" x14ac:dyDescent="0.2">
      <c r="F254" s="180"/>
      <c r="G254" s="180"/>
      <c r="H254" s="180"/>
      <c r="I254" s="180"/>
      <c r="J254" s="180"/>
      <c r="K254" s="180"/>
      <c r="L254" s="180"/>
      <c r="M254" s="180"/>
      <c r="N254" s="180"/>
      <c r="O254" s="180"/>
      <c r="P254" s="180"/>
      <c r="Q254" s="180"/>
      <c r="R254" s="180"/>
      <c r="S254" s="180"/>
      <c r="T254" s="180"/>
      <c r="U254" s="180"/>
      <c r="V254" s="180"/>
      <c r="W254" s="180"/>
      <c r="X254" s="180"/>
      <c r="Y254" s="180"/>
    </row>
    <row r="255" spans="6:25" x14ac:dyDescent="0.2">
      <c r="F255" s="180"/>
      <c r="G255" s="180"/>
      <c r="H255" s="180"/>
      <c r="I255" s="180"/>
      <c r="J255" s="180"/>
      <c r="K255" s="180"/>
      <c r="L255" s="180"/>
      <c r="M255" s="180"/>
      <c r="N255" s="180"/>
      <c r="O255" s="180"/>
      <c r="P255" s="180"/>
      <c r="Q255" s="180"/>
      <c r="R255" s="180"/>
      <c r="S255" s="180"/>
      <c r="T255" s="180"/>
      <c r="U255" s="180"/>
      <c r="V255" s="180"/>
      <c r="W255" s="180"/>
      <c r="X255" s="180"/>
      <c r="Y255" s="180"/>
    </row>
    <row r="256" spans="6:25" x14ac:dyDescent="0.2">
      <c r="F256" s="180"/>
      <c r="G256" s="180"/>
      <c r="H256" s="180"/>
      <c r="I256" s="180"/>
      <c r="J256" s="180"/>
      <c r="K256" s="180"/>
      <c r="L256" s="180"/>
      <c r="M256" s="180"/>
      <c r="N256" s="180"/>
      <c r="O256" s="180"/>
      <c r="P256" s="180"/>
      <c r="Q256" s="180"/>
      <c r="R256" s="180"/>
      <c r="S256" s="180"/>
      <c r="T256" s="180"/>
      <c r="U256" s="180"/>
      <c r="V256" s="180"/>
      <c r="W256" s="180"/>
      <c r="X256" s="180"/>
      <c r="Y256" s="180"/>
    </row>
    <row r="257" spans="6:25" x14ac:dyDescent="0.2">
      <c r="F257" s="180"/>
      <c r="G257" s="180"/>
      <c r="H257" s="180"/>
      <c r="I257" s="180"/>
      <c r="J257" s="180"/>
      <c r="K257" s="180"/>
      <c r="L257" s="180"/>
      <c r="M257" s="180"/>
      <c r="N257" s="180"/>
      <c r="O257" s="180"/>
      <c r="P257" s="180"/>
      <c r="Q257" s="180"/>
      <c r="R257" s="180"/>
      <c r="S257" s="180"/>
      <c r="T257" s="180"/>
      <c r="U257" s="180"/>
      <c r="V257" s="180"/>
      <c r="W257" s="180"/>
      <c r="X257" s="180"/>
      <c r="Y257" s="180"/>
    </row>
    <row r="258" spans="6:25" x14ac:dyDescent="0.2">
      <c r="F258" s="180"/>
      <c r="G258" s="180"/>
      <c r="H258" s="180"/>
      <c r="I258" s="180"/>
      <c r="J258" s="180"/>
      <c r="K258" s="180"/>
      <c r="L258" s="180"/>
      <c r="M258" s="180"/>
      <c r="N258" s="180"/>
      <c r="O258" s="180"/>
      <c r="P258" s="180"/>
      <c r="Q258" s="180"/>
      <c r="R258" s="180"/>
      <c r="S258" s="180"/>
      <c r="T258" s="180"/>
      <c r="U258" s="180"/>
      <c r="V258" s="180"/>
      <c r="W258" s="180"/>
      <c r="X258" s="180"/>
      <c r="Y258" s="180"/>
    </row>
    <row r="259" spans="6:25" x14ac:dyDescent="0.2">
      <c r="F259" s="180"/>
      <c r="G259" s="180"/>
      <c r="H259" s="180"/>
      <c r="I259" s="180"/>
      <c r="J259" s="180"/>
      <c r="K259" s="180"/>
      <c r="L259" s="180"/>
      <c r="M259" s="180"/>
      <c r="N259" s="180"/>
      <c r="O259" s="180"/>
      <c r="P259" s="180"/>
      <c r="Q259" s="180"/>
      <c r="R259" s="180"/>
      <c r="S259" s="180"/>
      <c r="T259" s="180"/>
      <c r="U259" s="180"/>
      <c r="V259" s="180"/>
      <c r="W259" s="180"/>
      <c r="X259" s="180"/>
      <c r="Y259" s="180"/>
    </row>
    <row r="260" spans="6:25" x14ac:dyDescent="0.2">
      <c r="F260" s="180"/>
      <c r="G260" s="180"/>
      <c r="H260" s="180"/>
      <c r="I260" s="180"/>
      <c r="J260" s="180"/>
      <c r="K260" s="180"/>
      <c r="L260" s="180"/>
      <c r="M260" s="180"/>
      <c r="N260" s="180"/>
      <c r="O260" s="180"/>
      <c r="P260" s="180"/>
      <c r="Q260" s="180"/>
      <c r="R260" s="180"/>
      <c r="S260" s="180"/>
      <c r="T260" s="180"/>
      <c r="U260" s="180"/>
      <c r="V260" s="180"/>
      <c r="W260" s="180"/>
      <c r="X260" s="180"/>
      <c r="Y260" s="180"/>
    </row>
    <row r="261" spans="6:25" x14ac:dyDescent="0.2">
      <c r="F261" s="180"/>
      <c r="G261" s="180"/>
      <c r="H261" s="180"/>
      <c r="I261" s="180"/>
      <c r="J261" s="180"/>
      <c r="K261" s="180"/>
      <c r="L261" s="180"/>
      <c r="M261" s="180"/>
      <c r="N261" s="180"/>
      <c r="O261" s="180"/>
      <c r="P261" s="180"/>
      <c r="Q261" s="180"/>
      <c r="R261" s="180"/>
      <c r="S261" s="180"/>
      <c r="T261" s="180"/>
      <c r="U261" s="180"/>
      <c r="V261" s="180"/>
      <c r="W261" s="180"/>
      <c r="X261" s="180"/>
      <c r="Y261" s="180"/>
    </row>
    <row r="262" spans="6:25" x14ac:dyDescent="0.2">
      <c r="F262" s="180"/>
      <c r="G262" s="180"/>
      <c r="H262" s="180"/>
      <c r="I262" s="180"/>
      <c r="J262" s="180"/>
      <c r="K262" s="180"/>
      <c r="L262" s="180"/>
      <c r="M262" s="180"/>
      <c r="N262" s="180"/>
      <c r="O262" s="180"/>
      <c r="P262" s="180"/>
      <c r="Q262" s="180"/>
      <c r="R262" s="180"/>
      <c r="S262" s="180"/>
      <c r="T262" s="180"/>
      <c r="U262" s="180"/>
      <c r="V262" s="180"/>
      <c r="W262" s="180"/>
      <c r="X262" s="180"/>
      <c r="Y262" s="180"/>
    </row>
    <row r="263" spans="6:25" x14ac:dyDescent="0.2">
      <c r="F263" s="180"/>
      <c r="G263" s="180"/>
      <c r="H263" s="180"/>
      <c r="I263" s="180"/>
      <c r="J263" s="180"/>
      <c r="K263" s="180"/>
      <c r="L263" s="180"/>
      <c r="M263" s="180"/>
      <c r="N263" s="180"/>
      <c r="O263" s="180"/>
      <c r="P263" s="180"/>
      <c r="Q263" s="180"/>
      <c r="R263" s="180"/>
      <c r="S263" s="180"/>
      <c r="T263" s="180"/>
      <c r="U263" s="180"/>
      <c r="V263" s="180"/>
      <c r="W263" s="180"/>
      <c r="X263" s="180"/>
      <c r="Y263" s="180"/>
    </row>
    <row r="264" spans="6:25" x14ac:dyDescent="0.2">
      <c r="F264" s="180"/>
      <c r="G264" s="180"/>
      <c r="H264" s="180"/>
      <c r="I264" s="180"/>
      <c r="J264" s="180"/>
      <c r="K264" s="180"/>
      <c r="L264" s="180"/>
      <c r="M264" s="180"/>
      <c r="N264" s="180"/>
      <c r="O264" s="180"/>
      <c r="P264" s="180"/>
      <c r="Q264" s="180"/>
      <c r="R264" s="180"/>
      <c r="S264" s="180"/>
      <c r="T264" s="180"/>
      <c r="U264" s="180"/>
      <c r="V264" s="180"/>
      <c r="W264" s="180"/>
      <c r="X264" s="180"/>
      <c r="Y264" s="180"/>
    </row>
    <row r="265" spans="6:25" x14ac:dyDescent="0.2">
      <c r="F265" s="180"/>
      <c r="G265" s="180"/>
      <c r="H265" s="180"/>
      <c r="I265" s="180"/>
      <c r="J265" s="180"/>
      <c r="K265" s="180"/>
      <c r="L265" s="180"/>
      <c r="M265" s="180"/>
      <c r="N265" s="180"/>
      <c r="O265" s="180"/>
      <c r="P265" s="180"/>
      <c r="Q265" s="180"/>
      <c r="R265" s="180"/>
      <c r="S265" s="180"/>
      <c r="T265" s="180"/>
      <c r="U265" s="180"/>
      <c r="V265" s="180"/>
      <c r="W265" s="180"/>
      <c r="X265" s="180"/>
      <c r="Y265" s="180"/>
    </row>
    <row r="266" spans="6:25" x14ac:dyDescent="0.2">
      <c r="F266" s="180"/>
      <c r="G266" s="180"/>
      <c r="H266" s="180"/>
      <c r="I266" s="180"/>
      <c r="J266" s="180"/>
      <c r="K266" s="180"/>
      <c r="L266" s="180"/>
      <c r="M266" s="180"/>
      <c r="N266" s="180"/>
      <c r="O266" s="180"/>
      <c r="P266" s="180"/>
      <c r="Q266" s="180"/>
      <c r="R266" s="180"/>
      <c r="S266" s="180"/>
      <c r="T266" s="180"/>
      <c r="U266" s="180"/>
      <c r="V266" s="180"/>
      <c r="W266" s="180"/>
      <c r="X266" s="180"/>
      <c r="Y266" s="180"/>
    </row>
    <row r="267" spans="6:25" x14ac:dyDescent="0.2">
      <c r="F267" s="180"/>
      <c r="G267" s="180"/>
      <c r="H267" s="180"/>
      <c r="I267" s="180"/>
      <c r="J267" s="180"/>
      <c r="K267" s="180"/>
      <c r="L267" s="180"/>
      <c r="M267" s="180"/>
      <c r="N267" s="180"/>
      <c r="O267" s="180"/>
      <c r="P267" s="180"/>
      <c r="Q267" s="180"/>
      <c r="R267" s="180"/>
      <c r="S267" s="180"/>
      <c r="T267" s="180"/>
      <c r="U267" s="180"/>
      <c r="V267" s="180"/>
      <c r="W267" s="180"/>
      <c r="X267" s="180"/>
      <c r="Y267" s="180"/>
    </row>
    <row r="268" spans="6:25" x14ac:dyDescent="0.2">
      <c r="F268" s="180"/>
      <c r="G268" s="180"/>
      <c r="H268" s="180"/>
      <c r="I268" s="180"/>
      <c r="J268" s="180"/>
      <c r="K268" s="180"/>
      <c r="L268" s="180"/>
      <c r="M268" s="180"/>
      <c r="N268" s="180"/>
      <c r="O268" s="180"/>
      <c r="P268" s="180"/>
      <c r="Q268" s="180"/>
      <c r="R268" s="180"/>
      <c r="S268" s="180"/>
      <c r="T268" s="180"/>
      <c r="U268" s="180"/>
      <c r="V268" s="180"/>
      <c r="W268" s="180"/>
      <c r="X268" s="180"/>
      <c r="Y268" s="180"/>
    </row>
    <row r="269" spans="6:25" x14ac:dyDescent="0.2">
      <c r="F269" s="180"/>
      <c r="G269" s="180"/>
      <c r="H269" s="180"/>
      <c r="I269" s="180"/>
      <c r="J269" s="180"/>
      <c r="K269" s="180"/>
      <c r="L269" s="180"/>
      <c r="M269" s="180"/>
      <c r="N269" s="180"/>
      <c r="O269" s="180"/>
      <c r="P269" s="180"/>
      <c r="Q269" s="180"/>
      <c r="R269" s="180"/>
      <c r="S269" s="180"/>
      <c r="T269" s="180"/>
      <c r="U269" s="180"/>
      <c r="V269" s="180"/>
      <c r="W269" s="180"/>
      <c r="X269" s="180"/>
      <c r="Y269" s="180"/>
    </row>
    <row r="270" spans="6:25" x14ac:dyDescent="0.2">
      <c r="F270" s="180"/>
      <c r="G270" s="180"/>
      <c r="H270" s="180"/>
      <c r="I270" s="180"/>
      <c r="J270" s="180"/>
      <c r="K270" s="180"/>
      <c r="L270" s="180"/>
      <c r="M270" s="180"/>
      <c r="N270" s="180"/>
      <c r="O270" s="180"/>
      <c r="P270" s="180"/>
      <c r="Q270" s="180"/>
      <c r="R270" s="180"/>
      <c r="S270" s="180"/>
      <c r="T270" s="180"/>
      <c r="U270" s="180"/>
      <c r="V270" s="180"/>
      <c r="W270" s="180"/>
      <c r="X270" s="180"/>
      <c r="Y270" s="180"/>
    </row>
    <row r="271" spans="6:25" x14ac:dyDescent="0.2">
      <c r="F271" s="180"/>
      <c r="G271" s="180"/>
      <c r="H271" s="180"/>
      <c r="I271" s="180"/>
      <c r="J271" s="180"/>
      <c r="K271" s="180"/>
      <c r="L271" s="180"/>
      <c r="M271" s="180"/>
      <c r="N271" s="180"/>
      <c r="O271" s="180"/>
      <c r="P271" s="180"/>
      <c r="Q271" s="180"/>
      <c r="R271" s="180"/>
      <c r="S271" s="180"/>
      <c r="T271" s="180"/>
      <c r="U271" s="180"/>
      <c r="V271" s="180"/>
      <c r="W271" s="180"/>
      <c r="X271" s="180"/>
      <c r="Y271" s="180"/>
    </row>
    <row r="272" spans="6:25" x14ac:dyDescent="0.2">
      <c r="F272" s="180"/>
      <c r="G272" s="180"/>
      <c r="H272" s="180"/>
      <c r="I272" s="180"/>
      <c r="J272" s="180"/>
      <c r="K272" s="180"/>
      <c r="L272" s="180"/>
      <c r="M272" s="180"/>
      <c r="N272" s="180"/>
      <c r="O272" s="180"/>
      <c r="P272" s="180"/>
      <c r="Q272" s="180"/>
      <c r="R272" s="180"/>
      <c r="S272" s="180"/>
      <c r="T272" s="180"/>
      <c r="U272" s="180"/>
      <c r="V272" s="180"/>
      <c r="W272" s="180"/>
      <c r="X272" s="180"/>
      <c r="Y272" s="180"/>
    </row>
    <row r="273" spans="6:25" x14ac:dyDescent="0.2">
      <c r="F273" s="180"/>
      <c r="G273" s="180"/>
      <c r="H273" s="180"/>
      <c r="I273" s="180"/>
      <c r="J273" s="180"/>
      <c r="K273" s="180"/>
      <c r="L273" s="180"/>
      <c r="M273" s="180"/>
      <c r="N273" s="180"/>
      <c r="O273" s="180"/>
      <c r="P273" s="180"/>
      <c r="Q273" s="180"/>
      <c r="R273" s="180"/>
      <c r="S273" s="180"/>
      <c r="T273" s="180"/>
      <c r="U273" s="180"/>
      <c r="V273" s="180"/>
      <c r="W273" s="180"/>
      <c r="X273" s="180"/>
      <c r="Y273" s="180"/>
    </row>
    <row r="274" spans="6:25" x14ac:dyDescent="0.2">
      <c r="F274" s="180"/>
      <c r="G274" s="180"/>
      <c r="H274" s="180"/>
      <c r="I274" s="180"/>
      <c r="J274" s="180"/>
      <c r="K274" s="180"/>
      <c r="L274" s="180"/>
      <c r="M274" s="180"/>
      <c r="N274" s="180"/>
      <c r="O274" s="180"/>
      <c r="P274" s="180"/>
      <c r="Q274" s="180"/>
      <c r="R274" s="180"/>
      <c r="S274" s="180"/>
      <c r="T274" s="180"/>
      <c r="U274" s="180"/>
      <c r="V274" s="180"/>
      <c r="W274" s="180"/>
      <c r="X274" s="180"/>
      <c r="Y274" s="180"/>
    </row>
    <row r="275" spans="6:25" x14ac:dyDescent="0.2">
      <c r="F275" s="180"/>
      <c r="G275" s="180"/>
      <c r="H275" s="180"/>
      <c r="I275" s="180"/>
      <c r="J275" s="180"/>
      <c r="K275" s="180"/>
      <c r="L275" s="180"/>
      <c r="M275" s="180"/>
      <c r="N275" s="180"/>
      <c r="O275" s="180"/>
      <c r="P275" s="180"/>
      <c r="Q275" s="180"/>
      <c r="R275" s="180"/>
      <c r="S275" s="180"/>
      <c r="T275" s="180"/>
      <c r="U275" s="180"/>
      <c r="V275" s="180"/>
      <c r="W275" s="180"/>
      <c r="X275" s="180"/>
      <c r="Y275" s="180"/>
    </row>
    <row r="276" spans="6:25" x14ac:dyDescent="0.2">
      <c r="F276" s="180"/>
      <c r="G276" s="180"/>
      <c r="H276" s="180"/>
      <c r="I276" s="180"/>
      <c r="J276" s="180"/>
      <c r="K276" s="180"/>
      <c r="L276" s="180"/>
      <c r="M276" s="180"/>
      <c r="N276" s="180"/>
      <c r="O276" s="180"/>
      <c r="P276" s="180"/>
      <c r="Q276" s="180"/>
      <c r="R276" s="180"/>
      <c r="S276" s="180"/>
      <c r="T276" s="180"/>
      <c r="U276" s="180"/>
      <c r="V276" s="180"/>
      <c r="W276" s="180"/>
      <c r="X276" s="180"/>
      <c r="Y276" s="180"/>
    </row>
    <row r="277" spans="6:25" x14ac:dyDescent="0.2">
      <c r="F277" s="180"/>
      <c r="G277" s="180"/>
      <c r="H277" s="180"/>
      <c r="I277" s="180"/>
      <c r="J277" s="180"/>
      <c r="K277" s="180"/>
      <c r="L277" s="180"/>
      <c r="M277" s="180"/>
      <c r="N277" s="180"/>
      <c r="O277" s="180"/>
      <c r="P277" s="180"/>
      <c r="Q277" s="180"/>
      <c r="R277" s="180"/>
      <c r="S277" s="180"/>
      <c r="T277" s="180"/>
      <c r="U277" s="180"/>
      <c r="V277" s="180"/>
      <c r="W277" s="180"/>
      <c r="X277" s="180"/>
      <c r="Y277" s="180"/>
    </row>
    <row r="278" spans="6:25" x14ac:dyDescent="0.2">
      <c r="F278" s="180"/>
      <c r="G278" s="180"/>
      <c r="H278" s="180"/>
      <c r="I278" s="180"/>
      <c r="J278" s="180"/>
      <c r="K278" s="180"/>
      <c r="L278" s="180"/>
      <c r="M278" s="180"/>
      <c r="N278" s="180"/>
      <c r="O278" s="180"/>
      <c r="P278" s="180"/>
      <c r="Q278" s="180"/>
      <c r="R278" s="180"/>
      <c r="S278" s="180"/>
      <c r="T278" s="180"/>
      <c r="U278" s="180"/>
      <c r="V278" s="180"/>
      <c r="W278" s="180"/>
      <c r="X278" s="180"/>
      <c r="Y278" s="180"/>
    </row>
    <row r="279" spans="6:25" x14ac:dyDescent="0.2">
      <c r="F279" s="180"/>
      <c r="G279" s="180"/>
      <c r="H279" s="180"/>
      <c r="I279" s="180"/>
      <c r="J279" s="180"/>
      <c r="K279" s="180"/>
      <c r="L279" s="180"/>
      <c r="M279" s="180"/>
      <c r="N279" s="180"/>
      <c r="O279" s="180"/>
      <c r="P279" s="180"/>
      <c r="Q279" s="180"/>
      <c r="R279" s="180"/>
      <c r="S279" s="180"/>
      <c r="T279" s="180"/>
      <c r="U279" s="180"/>
      <c r="V279" s="180"/>
      <c r="W279" s="180"/>
      <c r="X279" s="180"/>
      <c r="Y279" s="180"/>
    </row>
    <row r="280" spans="6:25" x14ac:dyDescent="0.2">
      <c r="F280" s="180"/>
      <c r="G280" s="180"/>
      <c r="H280" s="180"/>
      <c r="I280" s="180"/>
      <c r="J280" s="180"/>
      <c r="K280" s="180"/>
      <c r="L280" s="180"/>
      <c r="M280" s="180"/>
      <c r="N280" s="180"/>
      <c r="O280" s="180"/>
      <c r="P280" s="180"/>
      <c r="Q280" s="180"/>
      <c r="R280" s="180"/>
      <c r="S280" s="180"/>
      <c r="T280" s="180"/>
      <c r="U280" s="180"/>
      <c r="V280" s="180"/>
      <c r="W280" s="180"/>
      <c r="X280" s="180"/>
      <c r="Y280" s="180"/>
    </row>
    <row r="281" spans="6:25" x14ac:dyDescent="0.2">
      <c r="F281" s="180"/>
      <c r="G281" s="180"/>
      <c r="H281" s="180"/>
      <c r="I281" s="180"/>
      <c r="J281" s="180"/>
      <c r="K281" s="180"/>
      <c r="L281" s="180"/>
      <c r="M281" s="180"/>
      <c r="N281" s="180"/>
      <c r="O281" s="180"/>
      <c r="P281" s="180"/>
      <c r="Q281" s="180"/>
      <c r="R281" s="180"/>
      <c r="S281" s="180"/>
      <c r="T281" s="180"/>
      <c r="U281" s="180"/>
      <c r="V281" s="180"/>
      <c r="W281" s="180"/>
      <c r="X281" s="180"/>
      <c r="Y281" s="180"/>
    </row>
    <row r="282" spans="6:25" x14ac:dyDescent="0.2">
      <c r="F282" s="180"/>
      <c r="G282" s="180"/>
      <c r="H282" s="180"/>
      <c r="I282" s="180"/>
      <c r="J282" s="180"/>
      <c r="K282" s="180"/>
      <c r="L282" s="180"/>
      <c r="M282" s="180"/>
      <c r="N282" s="180"/>
      <c r="O282" s="180"/>
      <c r="P282" s="180"/>
      <c r="Q282" s="180"/>
      <c r="R282" s="180"/>
      <c r="S282" s="180"/>
      <c r="T282" s="180"/>
      <c r="U282" s="180"/>
      <c r="V282" s="180"/>
      <c r="W282" s="180"/>
      <c r="X282" s="180"/>
      <c r="Y282" s="180"/>
    </row>
    <row r="283" spans="6:25" x14ac:dyDescent="0.2">
      <c r="F283" s="180"/>
      <c r="G283" s="180"/>
      <c r="H283" s="180"/>
      <c r="I283" s="180"/>
      <c r="J283" s="180"/>
      <c r="K283" s="180"/>
      <c r="L283" s="180"/>
      <c r="M283" s="180"/>
      <c r="N283" s="180"/>
      <c r="O283" s="180"/>
      <c r="P283" s="180"/>
      <c r="Q283" s="180"/>
      <c r="R283" s="180"/>
      <c r="S283" s="180"/>
      <c r="T283" s="180"/>
      <c r="U283" s="180"/>
      <c r="V283" s="180"/>
      <c r="W283" s="180"/>
      <c r="X283" s="180"/>
      <c r="Y283" s="180"/>
    </row>
    <row r="284" spans="6:25" x14ac:dyDescent="0.2">
      <c r="F284" s="180"/>
      <c r="G284" s="180"/>
      <c r="H284" s="180"/>
      <c r="I284" s="180"/>
      <c r="J284" s="180"/>
      <c r="K284" s="180"/>
      <c r="L284" s="180"/>
      <c r="M284" s="180"/>
      <c r="N284" s="180"/>
      <c r="O284" s="180"/>
      <c r="P284" s="180"/>
      <c r="Q284" s="180"/>
      <c r="R284" s="180"/>
      <c r="S284" s="180"/>
      <c r="T284" s="180"/>
      <c r="U284" s="180"/>
      <c r="V284" s="180"/>
      <c r="W284" s="180"/>
      <c r="X284" s="180"/>
      <c r="Y284" s="180"/>
    </row>
    <row r="285" spans="6:25" x14ac:dyDescent="0.2">
      <c r="F285" s="180"/>
      <c r="G285" s="180"/>
      <c r="H285" s="180"/>
      <c r="I285" s="180"/>
      <c r="J285" s="180"/>
      <c r="K285" s="180"/>
      <c r="L285" s="180"/>
      <c r="M285" s="180"/>
      <c r="N285" s="180"/>
      <c r="O285" s="180"/>
      <c r="P285" s="180"/>
      <c r="Q285" s="180"/>
      <c r="R285" s="180"/>
      <c r="S285" s="180"/>
      <c r="T285" s="180"/>
      <c r="U285" s="180"/>
      <c r="V285" s="180"/>
      <c r="W285" s="180"/>
      <c r="X285" s="180"/>
      <c r="Y285" s="180"/>
    </row>
    <row r="286" spans="6:25" x14ac:dyDescent="0.2">
      <c r="F286" s="180"/>
      <c r="G286" s="180"/>
      <c r="H286" s="180"/>
      <c r="I286" s="180"/>
      <c r="J286" s="180"/>
      <c r="K286" s="180"/>
      <c r="L286" s="180"/>
      <c r="M286" s="180"/>
      <c r="N286" s="180"/>
      <c r="O286" s="180"/>
      <c r="P286" s="180"/>
      <c r="Q286" s="180"/>
      <c r="R286" s="180"/>
      <c r="S286" s="180"/>
      <c r="T286" s="180"/>
      <c r="U286" s="180"/>
      <c r="V286" s="180"/>
      <c r="W286" s="180"/>
      <c r="X286" s="180"/>
      <c r="Y286" s="180"/>
    </row>
    <row r="287" spans="6:25" x14ac:dyDescent="0.2">
      <c r="F287" s="180"/>
      <c r="G287" s="180"/>
      <c r="H287" s="180"/>
      <c r="I287" s="180"/>
      <c r="J287" s="180"/>
      <c r="K287" s="180"/>
      <c r="L287" s="180"/>
      <c r="M287" s="180"/>
      <c r="N287" s="180"/>
      <c r="O287" s="180"/>
      <c r="P287" s="180"/>
      <c r="Q287" s="180"/>
      <c r="R287" s="180"/>
      <c r="S287" s="180"/>
      <c r="T287" s="180"/>
      <c r="U287" s="180"/>
      <c r="V287" s="180"/>
      <c r="W287" s="180"/>
      <c r="X287" s="180"/>
      <c r="Y287" s="180"/>
    </row>
    <row r="288" spans="6:25" x14ac:dyDescent="0.2">
      <c r="F288" s="180"/>
      <c r="G288" s="180"/>
      <c r="H288" s="180"/>
      <c r="I288" s="180"/>
      <c r="J288" s="180"/>
      <c r="K288" s="180"/>
      <c r="L288" s="180"/>
      <c r="M288" s="180"/>
      <c r="N288" s="180"/>
      <c r="O288" s="180"/>
      <c r="P288" s="180"/>
      <c r="Q288" s="180"/>
      <c r="R288" s="180"/>
      <c r="S288" s="180"/>
      <c r="T288" s="180"/>
      <c r="U288" s="180"/>
      <c r="V288" s="180"/>
      <c r="W288" s="180"/>
      <c r="X288" s="180"/>
      <c r="Y288" s="180"/>
    </row>
    <row r="289" spans="6:25" x14ac:dyDescent="0.2">
      <c r="F289" s="180"/>
      <c r="G289" s="180"/>
      <c r="H289" s="180"/>
      <c r="I289" s="180"/>
      <c r="J289" s="180"/>
      <c r="K289" s="180"/>
      <c r="L289" s="180"/>
      <c r="M289" s="180"/>
      <c r="N289" s="180"/>
      <c r="O289" s="180"/>
      <c r="P289" s="180"/>
      <c r="Q289" s="180"/>
      <c r="R289" s="180"/>
      <c r="S289" s="180"/>
      <c r="T289" s="180"/>
      <c r="U289" s="180"/>
      <c r="V289" s="180"/>
      <c r="W289" s="180"/>
      <c r="X289" s="180"/>
      <c r="Y289" s="180"/>
    </row>
    <row r="290" spans="6:25" x14ac:dyDescent="0.2">
      <c r="F290" s="180"/>
      <c r="G290" s="180"/>
      <c r="H290" s="180"/>
      <c r="I290" s="180"/>
      <c r="J290" s="180"/>
      <c r="K290" s="180"/>
      <c r="L290" s="180"/>
      <c r="M290" s="180"/>
      <c r="N290" s="180"/>
      <c r="O290" s="180"/>
      <c r="P290" s="180"/>
      <c r="Q290" s="180"/>
      <c r="R290" s="180"/>
      <c r="S290" s="180"/>
      <c r="T290" s="180"/>
      <c r="U290" s="180"/>
      <c r="V290" s="180"/>
      <c r="W290" s="180"/>
      <c r="X290" s="180"/>
      <c r="Y290" s="180"/>
    </row>
    <row r="291" spans="6:25" x14ac:dyDescent="0.2">
      <c r="F291" s="180"/>
      <c r="G291" s="180"/>
      <c r="H291" s="180"/>
      <c r="I291" s="180"/>
      <c r="J291" s="180"/>
      <c r="K291" s="180"/>
      <c r="L291" s="180"/>
      <c r="M291" s="180"/>
      <c r="N291" s="180"/>
      <c r="O291" s="180"/>
      <c r="P291" s="180"/>
      <c r="Q291" s="180"/>
      <c r="R291" s="180"/>
      <c r="S291" s="180"/>
      <c r="T291" s="180"/>
      <c r="U291" s="180"/>
      <c r="V291" s="180"/>
      <c r="W291" s="180"/>
      <c r="X291" s="180"/>
      <c r="Y291" s="180"/>
    </row>
    <row r="292" spans="6:25" x14ac:dyDescent="0.2">
      <c r="F292" s="180"/>
      <c r="G292" s="180"/>
      <c r="H292" s="180"/>
      <c r="I292" s="180"/>
      <c r="J292" s="180"/>
      <c r="K292" s="180"/>
      <c r="L292" s="180"/>
      <c r="M292" s="180"/>
      <c r="N292" s="180"/>
      <c r="O292" s="180"/>
      <c r="P292" s="180"/>
      <c r="Q292" s="180"/>
      <c r="R292" s="180"/>
      <c r="S292" s="180"/>
      <c r="T292" s="180"/>
      <c r="U292" s="180"/>
      <c r="V292" s="180"/>
      <c r="W292" s="180"/>
      <c r="X292" s="180"/>
      <c r="Y292" s="180"/>
    </row>
    <row r="293" spans="6:25" x14ac:dyDescent="0.2">
      <c r="F293" s="180"/>
      <c r="G293" s="180"/>
      <c r="H293" s="180"/>
      <c r="I293" s="180"/>
      <c r="J293" s="180"/>
      <c r="K293" s="180"/>
      <c r="L293" s="180"/>
      <c r="M293" s="180"/>
      <c r="N293" s="180"/>
      <c r="O293" s="180"/>
      <c r="P293" s="180"/>
      <c r="Q293" s="180"/>
      <c r="R293" s="180"/>
      <c r="S293" s="180"/>
      <c r="T293" s="180"/>
      <c r="U293" s="180"/>
      <c r="V293" s="180"/>
      <c r="W293" s="180"/>
      <c r="X293" s="180"/>
      <c r="Y293" s="180"/>
    </row>
    <row r="294" spans="6:25" x14ac:dyDescent="0.2">
      <c r="F294" s="180"/>
      <c r="G294" s="180"/>
      <c r="H294" s="180"/>
      <c r="I294" s="180"/>
      <c r="J294" s="180"/>
      <c r="K294" s="180"/>
      <c r="L294" s="180"/>
      <c r="M294" s="180"/>
      <c r="N294" s="180"/>
      <c r="O294" s="180"/>
      <c r="P294" s="180"/>
      <c r="Q294" s="180"/>
      <c r="R294" s="180"/>
      <c r="S294" s="180"/>
      <c r="T294" s="180"/>
      <c r="U294" s="180"/>
      <c r="V294" s="180"/>
      <c r="W294" s="180"/>
      <c r="X294" s="180"/>
      <c r="Y294" s="180"/>
    </row>
    <row r="295" spans="6:25" x14ac:dyDescent="0.2">
      <c r="F295" s="180"/>
      <c r="G295" s="180"/>
      <c r="H295" s="180"/>
      <c r="I295" s="180"/>
      <c r="J295" s="180"/>
      <c r="K295" s="180"/>
      <c r="L295" s="180"/>
      <c r="M295" s="180"/>
      <c r="N295" s="180"/>
      <c r="O295" s="180"/>
      <c r="P295" s="180"/>
      <c r="Q295" s="180"/>
      <c r="R295" s="180"/>
      <c r="S295" s="180"/>
      <c r="T295" s="180"/>
      <c r="U295" s="180"/>
      <c r="V295" s="180"/>
      <c r="W295" s="180"/>
      <c r="X295" s="180"/>
      <c r="Y295" s="180"/>
    </row>
    <row r="296" spans="6:25" x14ac:dyDescent="0.2">
      <c r="F296" s="180"/>
      <c r="G296" s="180"/>
      <c r="H296" s="180"/>
      <c r="I296" s="180"/>
      <c r="J296" s="180"/>
      <c r="K296" s="180"/>
      <c r="L296" s="180"/>
      <c r="M296" s="180"/>
      <c r="N296" s="180"/>
      <c r="O296" s="180"/>
      <c r="P296" s="180"/>
      <c r="Q296" s="180"/>
      <c r="R296" s="180"/>
      <c r="S296" s="180"/>
      <c r="T296" s="180"/>
      <c r="U296" s="180"/>
      <c r="V296" s="180"/>
      <c r="W296" s="180"/>
      <c r="X296" s="180"/>
      <c r="Y296" s="180"/>
    </row>
    <row r="297" spans="6:25" x14ac:dyDescent="0.2">
      <c r="F297" s="180"/>
      <c r="G297" s="180"/>
      <c r="H297" s="180"/>
      <c r="I297" s="180"/>
      <c r="J297" s="180"/>
      <c r="K297" s="180"/>
      <c r="L297" s="180"/>
      <c r="M297" s="180"/>
      <c r="N297" s="180"/>
      <c r="O297" s="180"/>
      <c r="P297" s="180"/>
      <c r="Q297" s="180"/>
      <c r="R297" s="180"/>
      <c r="S297" s="180"/>
      <c r="T297" s="180"/>
      <c r="U297" s="180"/>
      <c r="V297" s="180"/>
      <c r="W297" s="180"/>
      <c r="X297" s="180"/>
      <c r="Y297" s="180"/>
    </row>
    <row r="298" spans="6:25" x14ac:dyDescent="0.2">
      <c r="F298" s="180"/>
      <c r="G298" s="180"/>
      <c r="H298" s="180"/>
      <c r="I298" s="180"/>
      <c r="J298" s="180"/>
      <c r="K298" s="180"/>
      <c r="L298" s="180"/>
      <c r="M298" s="180"/>
      <c r="N298" s="180"/>
      <c r="O298" s="180"/>
      <c r="P298" s="180"/>
      <c r="Q298" s="180"/>
      <c r="R298" s="180"/>
      <c r="S298" s="180"/>
      <c r="T298" s="180"/>
      <c r="U298" s="180"/>
      <c r="V298" s="180"/>
      <c r="W298" s="180"/>
      <c r="X298" s="180"/>
      <c r="Y298" s="180"/>
    </row>
    <row r="299" spans="6:25" x14ac:dyDescent="0.2">
      <c r="F299" s="180"/>
      <c r="G299" s="180"/>
      <c r="H299" s="180"/>
      <c r="I299" s="180"/>
      <c r="J299" s="180"/>
      <c r="K299" s="180"/>
      <c r="L299" s="180"/>
      <c r="M299" s="180"/>
      <c r="N299" s="180"/>
      <c r="O299" s="180"/>
      <c r="P299" s="180"/>
      <c r="Q299" s="180"/>
      <c r="R299" s="180"/>
      <c r="S299" s="180"/>
      <c r="T299" s="180"/>
      <c r="U299" s="180"/>
      <c r="V299" s="180"/>
      <c r="W299" s="180"/>
      <c r="X299" s="180"/>
      <c r="Y299" s="180"/>
    </row>
    <row r="300" spans="6:25" x14ac:dyDescent="0.2">
      <c r="F300" s="180"/>
      <c r="G300" s="180"/>
      <c r="H300" s="180"/>
      <c r="I300" s="180"/>
      <c r="J300" s="180"/>
      <c r="K300" s="180"/>
      <c r="L300" s="180"/>
      <c r="M300" s="180"/>
      <c r="N300" s="180"/>
      <c r="O300" s="180"/>
      <c r="P300" s="180"/>
      <c r="Q300" s="180"/>
      <c r="R300" s="180"/>
      <c r="S300" s="180"/>
      <c r="T300" s="180"/>
      <c r="U300" s="180"/>
      <c r="V300" s="180"/>
      <c r="W300" s="180"/>
      <c r="X300" s="180"/>
      <c r="Y300" s="180"/>
    </row>
    <row r="301" spans="6:25" x14ac:dyDescent="0.2">
      <c r="F301" s="180"/>
      <c r="G301" s="180"/>
      <c r="H301" s="180"/>
      <c r="I301" s="180"/>
      <c r="J301" s="180"/>
      <c r="K301" s="180"/>
      <c r="L301" s="180"/>
      <c r="M301" s="180"/>
      <c r="N301" s="180"/>
      <c r="O301" s="180"/>
      <c r="P301" s="180"/>
      <c r="Q301" s="180"/>
      <c r="R301" s="180"/>
      <c r="S301" s="180"/>
      <c r="T301" s="180"/>
      <c r="U301" s="180"/>
      <c r="V301" s="180"/>
      <c r="W301" s="180"/>
      <c r="X301" s="180"/>
      <c r="Y301" s="180"/>
    </row>
    <row r="302" spans="6:25" x14ac:dyDescent="0.2">
      <c r="F302" s="180"/>
      <c r="G302" s="180"/>
      <c r="H302" s="180"/>
      <c r="I302" s="180"/>
      <c r="J302" s="180"/>
      <c r="K302" s="180"/>
      <c r="L302" s="180"/>
      <c r="M302" s="180"/>
      <c r="N302" s="180"/>
      <c r="O302" s="180"/>
      <c r="P302" s="180"/>
      <c r="Q302" s="180"/>
      <c r="R302" s="180"/>
      <c r="S302" s="180"/>
      <c r="T302" s="180"/>
      <c r="U302" s="180"/>
      <c r="V302" s="180"/>
      <c r="W302" s="180"/>
      <c r="X302" s="180"/>
      <c r="Y302" s="180"/>
    </row>
    <row r="303" spans="6:25" x14ac:dyDescent="0.2">
      <c r="F303" s="180"/>
      <c r="G303" s="180"/>
      <c r="H303" s="180"/>
      <c r="I303" s="180"/>
      <c r="J303" s="180"/>
      <c r="K303" s="180"/>
      <c r="L303" s="180"/>
      <c r="M303" s="180"/>
      <c r="N303" s="180"/>
      <c r="O303" s="180"/>
      <c r="P303" s="180"/>
      <c r="Q303" s="180"/>
      <c r="R303" s="180"/>
      <c r="S303" s="180"/>
      <c r="T303" s="180"/>
      <c r="U303" s="180"/>
      <c r="V303" s="180"/>
      <c r="W303" s="180"/>
      <c r="X303" s="180"/>
      <c r="Y303" s="180"/>
    </row>
    <row r="304" spans="6:25" x14ac:dyDescent="0.2">
      <c r="F304" s="180"/>
      <c r="G304" s="180"/>
      <c r="H304" s="180"/>
      <c r="I304" s="180"/>
      <c r="J304" s="180"/>
      <c r="K304" s="180"/>
      <c r="L304" s="180"/>
      <c r="M304" s="180"/>
      <c r="N304" s="180"/>
      <c r="O304" s="180"/>
      <c r="P304" s="180"/>
      <c r="Q304" s="180"/>
      <c r="R304" s="180"/>
      <c r="S304" s="180"/>
      <c r="T304" s="180"/>
      <c r="U304" s="180"/>
      <c r="V304" s="180"/>
      <c r="W304" s="180"/>
      <c r="X304" s="180"/>
      <c r="Y304" s="180"/>
    </row>
    <row r="305" spans="6:25" x14ac:dyDescent="0.2">
      <c r="F305" s="180"/>
      <c r="G305" s="180"/>
      <c r="H305" s="180"/>
      <c r="I305" s="180"/>
      <c r="J305" s="180"/>
      <c r="K305" s="180"/>
      <c r="L305" s="180"/>
      <c r="M305" s="180"/>
      <c r="N305" s="180"/>
      <c r="O305" s="180"/>
      <c r="P305" s="180"/>
      <c r="Q305" s="180"/>
      <c r="R305" s="180"/>
      <c r="S305" s="180"/>
      <c r="T305" s="180"/>
      <c r="U305" s="180"/>
      <c r="V305" s="180"/>
      <c r="W305" s="180"/>
      <c r="X305" s="180"/>
      <c r="Y305" s="180"/>
    </row>
    <row r="306" spans="6:25" x14ac:dyDescent="0.2">
      <c r="F306" s="180"/>
      <c r="G306" s="180"/>
      <c r="H306" s="180"/>
      <c r="I306" s="180"/>
      <c r="J306" s="180"/>
      <c r="K306" s="180"/>
      <c r="L306" s="180"/>
      <c r="M306" s="180"/>
      <c r="N306" s="180"/>
      <c r="O306" s="180"/>
      <c r="P306" s="180"/>
      <c r="Q306" s="180"/>
      <c r="R306" s="180"/>
      <c r="S306" s="180"/>
      <c r="T306" s="180"/>
      <c r="U306" s="180"/>
      <c r="V306" s="180"/>
      <c r="W306" s="180"/>
      <c r="X306" s="180"/>
      <c r="Y306" s="180"/>
    </row>
    <row r="307" spans="6:25" x14ac:dyDescent="0.2">
      <c r="F307" s="180"/>
      <c r="G307" s="180"/>
      <c r="H307" s="180"/>
      <c r="I307" s="180"/>
      <c r="J307" s="180"/>
      <c r="K307" s="180"/>
      <c r="L307" s="180"/>
      <c r="M307" s="180"/>
      <c r="N307" s="180"/>
      <c r="O307" s="180"/>
      <c r="P307" s="180"/>
      <c r="Q307" s="180"/>
      <c r="R307" s="180"/>
      <c r="S307" s="180"/>
      <c r="T307" s="180"/>
      <c r="U307" s="180"/>
      <c r="V307" s="180"/>
      <c r="W307" s="180"/>
      <c r="X307" s="180"/>
      <c r="Y307" s="180"/>
    </row>
    <row r="308" spans="6:25" x14ac:dyDescent="0.2">
      <c r="F308" s="180"/>
      <c r="G308" s="180"/>
      <c r="H308" s="180"/>
      <c r="I308" s="180"/>
      <c r="J308" s="180"/>
      <c r="K308" s="180"/>
      <c r="L308" s="180"/>
      <c r="M308" s="180"/>
      <c r="N308" s="180"/>
      <c r="O308" s="180"/>
      <c r="P308" s="180"/>
      <c r="Q308" s="180"/>
      <c r="R308" s="180"/>
      <c r="S308" s="180"/>
      <c r="T308" s="180"/>
      <c r="U308" s="180"/>
      <c r="V308" s="180"/>
      <c r="W308" s="180"/>
      <c r="X308" s="180"/>
      <c r="Y308" s="180"/>
    </row>
    <row r="309" spans="6:25" x14ac:dyDescent="0.2">
      <c r="F309" s="180"/>
      <c r="G309" s="180"/>
      <c r="H309" s="180"/>
      <c r="I309" s="180"/>
      <c r="J309" s="180"/>
      <c r="K309" s="180"/>
      <c r="L309" s="180"/>
      <c r="M309" s="180"/>
      <c r="N309" s="180"/>
      <c r="O309" s="180"/>
      <c r="P309" s="180"/>
      <c r="Q309" s="180"/>
      <c r="R309" s="180"/>
      <c r="S309" s="180"/>
      <c r="T309" s="180"/>
      <c r="U309" s="180"/>
      <c r="V309" s="180"/>
      <c r="W309" s="180"/>
      <c r="X309" s="180"/>
      <c r="Y309" s="180"/>
    </row>
    <row r="310" spans="6:25" x14ac:dyDescent="0.2">
      <c r="F310" s="180"/>
      <c r="G310" s="180"/>
      <c r="H310" s="180"/>
      <c r="I310" s="180"/>
      <c r="J310" s="180"/>
      <c r="K310" s="180"/>
      <c r="L310" s="180"/>
      <c r="M310" s="180"/>
      <c r="N310" s="180"/>
      <c r="O310" s="180"/>
      <c r="P310" s="180"/>
      <c r="Q310" s="180"/>
      <c r="R310" s="180"/>
      <c r="S310" s="180"/>
      <c r="T310" s="180"/>
      <c r="U310" s="180"/>
      <c r="V310" s="180"/>
      <c r="W310" s="180"/>
      <c r="X310" s="180"/>
      <c r="Y310" s="180"/>
    </row>
    <row r="311" spans="6:25" x14ac:dyDescent="0.2">
      <c r="F311" s="180"/>
      <c r="G311" s="180"/>
      <c r="H311" s="180"/>
      <c r="I311" s="180"/>
      <c r="J311" s="180"/>
      <c r="K311" s="180"/>
      <c r="L311" s="180"/>
      <c r="M311" s="180"/>
      <c r="N311" s="180"/>
      <c r="O311" s="180"/>
      <c r="P311" s="180"/>
      <c r="Q311" s="180"/>
      <c r="R311" s="180"/>
      <c r="S311" s="180"/>
      <c r="T311" s="180"/>
      <c r="U311" s="180"/>
      <c r="V311" s="180"/>
      <c r="W311" s="180"/>
      <c r="X311" s="180"/>
      <c r="Y311" s="180"/>
    </row>
    <row r="312" spans="6:25" x14ac:dyDescent="0.2">
      <c r="F312" s="180"/>
      <c r="G312" s="180"/>
      <c r="H312" s="180"/>
      <c r="I312" s="180"/>
      <c r="J312" s="180"/>
      <c r="K312" s="180"/>
      <c r="L312" s="180"/>
      <c r="M312" s="180"/>
      <c r="N312" s="180"/>
      <c r="O312" s="180"/>
      <c r="P312" s="180"/>
      <c r="Q312" s="180"/>
      <c r="R312" s="180"/>
      <c r="S312" s="180"/>
      <c r="T312" s="180"/>
      <c r="U312" s="180"/>
      <c r="V312" s="180"/>
      <c r="W312" s="180"/>
      <c r="X312" s="180"/>
      <c r="Y312" s="180"/>
    </row>
    <row r="313" spans="6:25" x14ac:dyDescent="0.2">
      <c r="F313" s="180"/>
      <c r="G313" s="180"/>
      <c r="H313" s="180"/>
      <c r="I313" s="180"/>
      <c r="J313" s="180"/>
      <c r="K313" s="180"/>
      <c r="L313" s="180"/>
      <c r="M313" s="180"/>
      <c r="N313" s="180"/>
      <c r="O313" s="180"/>
      <c r="P313" s="180"/>
      <c r="Q313" s="180"/>
      <c r="R313" s="180"/>
      <c r="S313" s="180"/>
      <c r="T313" s="180"/>
      <c r="U313" s="180"/>
      <c r="V313" s="180"/>
      <c r="W313" s="180"/>
      <c r="X313" s="180"/>
      <c r="Y313" s="180"/>
    </row>
    <row r="314" spans="6:25" x14ac:dyDescent="0.2">
      <c r="F314" s="180"/>
      <c r="G314" s="180"/>
      <c r="H314" s="180"/>
      <c r="I314" s="180"/>
      <c r="J314" s="180"/>
      <c r="K314" s="180"/>
      <c r="L314" s="180"/>
      <c r="M314" s="180"/>
      <c r="N314" s="180"/>
      <c r="O314" s="180"/>
      <c r="P314" s="180"/>
      <c r="Q314" s="180"/>
      <c r="R314" s="180"/>
      <c r="S314" s="180"/>
      <c r="T314" s="180"/>
      <c r="U314" s="180"/>
      <c r="V314" s="180"/>
      <c r="W314" s="180"/>
      <c r="X314" s="180"/>
      <c r="Y314" s="180"/>
    </row>
    <row r="315" spans="6:25" x14ac:dyDescent="0.2">
      <c r="F315" s="180"/>
      <c r="G315" s="180"/>
      <c r="H315" s="180"/>
      <c r="I315" s="180"/>
      <c r="J315" s="180"/>
      <c r="K315" s="180"/>
      <c r="L315" s="180"/>
      <c r="M315" s="180"/>
      <c r="N315" s="180"/>
      <c r="O315" s="180"/>
      <c r="P315" s="180"/>
      <c r="Q315" s="180"/>
      <c r="R315" s="180"/>
      <c r="S315" s="180"/>
      <c r="T315" s="180"/>
      <c r="U315" s="180"/>
      <c r="V315" s="180"/>
      <c r="W315" s="180"/>
      <c r="X315" s="180"/>
      <c r="Y315" s="180"/>
    </row>
    <row r="316" spans="6:25" x14ac:dyDescent="0.2">
      <c r="F316" s="180"/>
      <c r="G316" s="180"/>
      <c r="H316" s="180"/>
      <c r="I316" s="180"/>
      <c r="J316" s="180"/>
      <c r="K316" s="180"/>
      <c r="L316" s="180"/>
      <c r="M316" s="180"/>
      <c r="N316" s="180"/>
      <c r="O316" s="180"/>
      <c r="P316" s="180"/>
      <c r="Q316" s="180"/>
      <c r="R316" s="180"/>
      <c r="S316" s="180"/>
      <c r="T316" s="180"/>
      <c r="U316" s="180"/>
      <c r="V316" s="180"/>
      <c r="W316" s="180"/>
      <c r="X316" s="180"/>
      <c r="Y316" s="180"/>
    </row>
    <row r="317" spans="6:25" x14ac:dyDescent="0.2">
      <c r="F317" s="180"/>
      <c r="G317" s="180"/>
      <c r="H317" s="180"/>
      <c r="I317" s="180"/>
      <c r="J317" s="180"/>
      <c r="K317" s="180"/>
      <c r="L317" s="180"/>
      <c r="M317" s="180"/>
      <c r="N317" s="180"/>
      <c r="O317" s="180"/>
      <c r="P317" s="180"/>
      <c r="Q317" s="180"/>
      <c r="R317" s="180"/>
      <c r="S317" s="180"/>
      <c r="T317" s="180"/>
      <c r="U317" s="180"/>
      <c r="V317" s="180"/>
      <c r="W317" s="180"/>
      <c r="X317" s="180"/>
      <c r="Y317" s="180"/>
    </row>
    <row r="318" spans="6:25" x14ac:dyDescent="0.2">
      <c r="F318" s="180"/>
      <c r="G318" s="180"/>
      <c r="H318" s="180"/>
      <c r="I318" s="180"/>
      <c r="J318" s="180"/>
      <c r="K318" s="180"/>
      <c r="L318" s="180"/>
      <c r="M318" s="180"/>
      <c r="N318" s="180"/>
      <c r="O318" s="180"/>
      <c r="P318" s="180"/>
      <c r="Q318" s="180"/>
      <c r="R318" s="180"/>
      <c r="S318" s="180"/>
      <c r="T318" s="180"/>
      <c r="U318" s="180"/>
      <c r="V318" s="180"/>
      <c r="W318" s="180"/>
      <c r="X318" s="180"/>
      <c r="Y318" s="180"/>
    </row>
    <row r="319" spans="6:25" x14ac:dyDescent="0.2">
      <c r="F319" s="180"/>
      <c r="G319" s="180"/>
      <c r="H319" s="180"/>
      <c r="I319" s="180"/>
      <c r="J319" s="180"/>
      <c r="K319" s="180"/>
      <c r="L319" s="180"/>
      <c r="M319" s="180"/>
      <c r="N319" s="180"/>
      <c r="O319" s="180"/>
      <c r="P319" s="180"/>
      <c r="Q319" s="180"/>
      <c r="R319" s="180"/>
      <c r="S319" s="180"/>
      <c r="T319" s="180"/>
      <c r="U319" s="180"/>
      <c r="V319" s="180"/>
      <c r="W319" s="180"/>
      <c r="X319" s="180"/>
      <c r="Y319" s="180"/>
    </row>
    <row r="320" spans="6:25" x14ac:dyDescent="0.2">
      <c r="F320" s="180"/>
      <c r="G320" s="180"/>
      <c r="H320" s="180"/>
      <c r="I320" s="180"/>
      <c r="J320" s="180"/>
      <c r="K320" s="180"/>
      <c r="L320" s="180"/>
      <c r="M320" s="180"/>
      <c r="N320" s="180"/>
      <c r="O320" s="180"/>
      <c r="P320" s="180"/>
      <c r="Q320" s="180"/>
      <c r="R320" s="180"/>
      <c r="S320" s="180"/>
      <c r="T320" s="180"/>
      <c r="U320" s="180"/>
      <c r="V320" s="180"/>
      <c r="W320" s="180"/>
      <c r="X320" s="180"/>
      <c r="Y320" s="180"/>
    </row>
  </sheetData>
  <mergeCells count="55">
    <mergeCell ref="D46:E46"/>
    <mergeCell ref="D51:E51"/>
    <mergeCell ref="D53:E53"/>
    <mergeCell ref="D27:E27"/>
    <mergeCell ref="C28:E28"/>
    <mergeCell ref="D29:E29"/>
    <mergeCell ref="D32:E32"/>
    <mergeCell ref="D35:E35"/>
    <mergeCell ref="D39:E39"/>
    <mergeCell ref="D21:E21"/>
    <mergeCell ref="D22:E22"/>
    <mergeCell ref="D23:E23"/>
    <mergeCell ref="D24:E24"/>
    <mergeCell ref="D25:E25"/>
    <mergeCell ref="D26:E26"/>
    <mergeCell ref="C15:E15"/>
    <mergeCell ref="D16:E16"/>
    <mergeCell ref="D17:E17"/>
    <mergeCell ref="D18:E18"/>
    <mergeCell ref="D19:E19"/>
    <mergeCell ref="D20:E20"/>
    <mergeCell ref="X7:X8"/>
    <mergeCell ref="B10:E10"/>
    <mergeCell ref="B11:E11"/>
    <mergeCell ref="D12:E12"/>
    <mergeCell ref="D13:E13"/>
    <mergeCell ref="D14:E14"/>
    <mergeCell ref="R7:R8"/>
    <mergeCell ref="S7:S8"/>
    <mergeCell ref="T7:T8"/>
    <mergeCell ref="U7:U8"/>
    <mergeCell ref="V7:V8"/>
    <mergeCell ref="W7:W8"/>
    <mergeCell ref="L6:L8"/>
    <mergeCell ref="M7:M8"/>
    <mergeCell ref="N7:N8"/>
    <mergeCell ref="O7:O8"/>
    <mergeCell ref="P7:P8"/>
    <mergeCell ref="Q7:Q8"/>
    <mergeCell ref="F6:F8"/>
    <mergeCell ref="G6:G8"/>
    <mergeCell ref="H6:H8"/>
    <mergeCell ref="I6:I8"/>
    <mergeCell ref="J6:J8"/>
    <mergeCell ref="K6:K8"/>
    <mergeCell ref="B3:E8"/>
    <mergeCell ref="F3:G5"/>
    <mergeCell ref="H3:I5"/>
    <mergeCell ref="J3:K5"/>
    <mergeCell ref="L3:L5"/>
    <mergeCell ref="M3:X4"/>
    <mergeCell ref="M5:O6"/>
    <mergeCell ref="P5:R6"/>
    <mergeCell ref="S5:U6"/>
    <mergeCell ref="V5:X6"/>
  </mergeCells>
  <phoneticPr fontId="7"/>
  <pageMargins left="0.78740157480314965" right="0" top="1.1811023622047245" bottom="0.78740157480314965" header="0.51181102362204722" footer="0.51181102362204722"/>
  <pageSetup paperSize="8" pageOrder="overThenDown" orientation="landscape" r:id="rId1"/>
  <headerFooter alignWithMargins="0">
    <oddHeader>&amp;L&amp;F</oddHeader>
  </headerFooter>
  <rowBreaks count="1" manualBreakCount="1">
    <brk id="60"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9CE2-CE5C-4501-A139-1C4490B83264}">
  <dimension ref="B1:Z51"/>
  <sheetViews>
    <sheetView zoomScaleNormal="100" zoomScaleSheetLayoutView="100" workbookViewId="0"/>
  </sheetViews>
  <sheetFormatPr defaultColWidth="9" defaultRowHeight="12" x14ac:dyDescent="0.2"/>
  <cols>
    <col min="1" max="1" width="2.6328125" style="57" customWidth="1"/>
    <col min="2" max="2" width="10.453125" style="57" customWidth="1"/>
    <col min="3" max="3" width="6.1796875" style="57" bestFit="1" customWidth="1"/>
    <col min="4" max="5" width="7.6328125" style="57" bestFit="1" customWidth="1"/>
    <col min="6" max="6" width="6.36328125" style="57" customWidth="1"/>
    <col min="7" max="7" width="6.6328125" style="57" bestFit="1" customWidth="1"/>
    <col min="8" max="8" width="8.1796875" style="102" bestFit="1" customWidth="1"/>
    <col min="9" max="9" width="7.36328125" style="57" customWidth="1"/>
    <col min="10" max="10" width="8.6328125" style="57" bestFit="1" customWidth="1"/>
    <col min="11" max="11" width="8.6328125" style="57" customWidth="1"/>
    <col min="12" max="12" width="8.6328125" style="57" bestFit="1" customWidth="1"/>
    <col min="13" max="13" width="8.08984375" style="57" bestFit="1" customWidth="1"/>
    <col min="14" max="14" width="8.08984375" style="57" customWidth="1"/>
    <col min="15" max="16" width="8.08984375" style="57" bestFit="1" customWidth="1"/>
    <col min="17" max="20" width="8.08984375" style="57" customWidth="1"/>
    <col min="21" max="21" width="8.6328125" style="57" bestFit="1" customWidth="1"/>
    <col min="22" max="22" width="8.08984375" style="57" bestFit="1" customWidth="1"/>
    <col min="23" max="25" width="3.1796875" style="57" customWidth="1"/>
    <col min="26" max="256" width="9" style="57"/>
    <col min="257" max="257" width="2.6328125" style="57" customWidth="1"/>
    <col min="258" max="258" width="10.453125" style="57" customWidth="1"/>
    <col min="259" max="259" width="6.1796875" style="57" bestFit="1" customWidth="1"/>
    <col min="260" max="261" width="7.6328125" style="57" bestFit="1" customWidth="1"/>
    <col min="262" max="262" width="6.36328125" style="57" customWidth="1"/>
    <col min="263" max="263" width="6.6328125" style="57" bestFit="1" customWidth="1"/>
    <col min="264" max="264" width="8.1796875" style="57" bestFit="1" customWidth="1"/>
    <col min="265" max="265" width="7.36328125" style="57" customWidth="1"/>
    <col min="266" max="266" width="8.6328125" style="57" bestFit="1" customWidth="1"/>
    <col min="267" max="267" width="8.6328125" style="57" customWidth="1"/>
    <col min="268" max="268" width="8.6328125" style="57" bestFit="1" customWidth="1"/>
    <col min="269" max="269" width="8.08984375" style="57" bestFit="1" customWidth="1"/>
    <col min="270" max="270" width="8.08984375" style="57" customWidth="1"/>
    <col min="271" max="272" width="8.08984375" style="57" bestFit="1" customWidth="1"/>
    <col min="273" max="276" width="8.08984375" style="57" customWidth="1"/>
    <col min="277" max="277" width="8.6328125" style="57" bestFit="1" customWidth="1"/>
    <col min="278" max="278" width="8.08984375" style="57" bestFit="1" customWidth="1"/>
    <col min="279" max="281" width="3.1796875" style="57" customWidth="1"/>
    <col min="282" max="512" width="9" style="57"/>
    <col min="513" max="513" width="2.6328125" style="57" customWidth="1"/>
    <col min="514" max="514" width="10.453125" style="57" customWidth="1"/>
    <col min="515" max="515" width="6.1796875" style="57" bestFit="1" customWidth="1"/>
    <col min="516" max="517" width="7.6328125" style="57" bestFit="1" customWidth="1"/>
    <col min="518" max="518" width="6.36328125" style="57" customWidth="1"/>
    <col min="519" max="519" width="6.6328125" style="57" bestFit="1" customWidth="1"/>
    <col min="520" max="520" width="8.1796875" style="57" bestFit="1" customWidth="1"/>
    <col min="521" max="521" width="7.36328125" style="57" customWidth="1"/>
    <col min="522" max="522" width="8.6328125" style="57" bestFit="1" customWidth="1"/>
    <col min="523" max="523" width="8.6328125" style="57" customWidth="1"/>
    <col min="524" max="524" width="8.6328125" style="57" bestFit="1" customWidth="1"/>
    <col min="525" max="525" width="8.08984375" style="57" bestFit="1" customWidth="1"/>
    <col min="526" max="526" width="8.08984375" style="57" customWidth="1"/>
    <col min="527" max="528" width="8.08984375" style="57" bestFit="1" customWidth="1"/>
    <col min="529" max="532" width="8.08984375" style="57" customWidth="1"/>
    <col min="533" max="533" width="8.6328125" style="57" bestFit="1" customWidth="1"/>
    <col min="534" max="534" width="8.08984375" style="57" bestFit="1" customWidth="1"/>
    <col min="535" max="537" width="3.1796875" style="57" customWidth="1"/>
    <col min="538" max="768" width="9" style="57"/>
    <col min="769" max="769" width="2.6328125" style="57" customWidth="1"/>
    <col min="770" max="770" width="10.453125" style="57" customWidth="1"/>
    <col min="771" max="771" width="6.1796875" style="57" bestFit="1" customWidth="1"/>
    <col min="772" max="773" width="7.6328125" style="57" bestFit="1" customWidth="1"/>
    <col min="774" max="774" width="6.36328125" style="57" customWidth="1"/>
    <col min="775" max="775" width="6.6328125" style="57" bestFit="1" customWidth="1"/>
    <col min="776" max="776" width="8.1796875" style="57" bestFit="1" customWidth="1"/>
    <col min="777" max="777" width="7.36328125" style="57" customWidth="1"/>
    <col min="778" max="778" width="8.6328125" style="57" bestFit="1" customWidth="1"/>
    <col min="779" max="779" width="8.6328125" style="57" customWidth="1"/>
    <col min="780" max="780" width="8.6328125" style="57" bestFit="1" customWidth="1"/>
    <col min="781" max="781" width="8.08984375" style="57" bestFit="1" customWidth="1"/>
    <col min="782" max="782" width="8.08984375" style="57" customWidth="1"/>
    <col min="783" max="784" width="8.08984375" style="57" bestFit="1" customWidth="1"/>
    <col min="785" max="788" width="8.08984375" style="57" customWidth="1"/>
    <col min="789" max="789" width="8.6328125" style="57" bestFit="1" customWidth="1"/>
    <col min="790" max="790" width="8.08984375" style="57" bestFit="1" customWidth="1"/>
    <col min="791" max="793" width="3.1796875" style="57" customWidth="1"/>
    <col min="794" max="1024" width="9" style="57"/>
    <col min="1025" max="1025" width="2.6328125" style="57" customWidth="1"/>
    <col min="1026" max="1026" width="10.453125" style="57" customWidth="1"/>
    <col min="1027" max="1027" width="6.1796875" style="57" bestFit="1" customWidth="1"/>
    <col min="1028" max="1029" width="7.6328125" style="57" bestFit="1" customWidth="1"/>
    <col min="1030" max="1030" width="6.36328125" style="57" customWidth="1"/>
    <col min="1031" max="1031" width="6.6328125" style="57" bestFit="1" customWidth="1"/>
    <col min="1032" max="1032" width="8.1796875" style="57" bestFit="1" customWidth="1"/>
    <col min="1033" max="1033" width="7.36328125" style="57" customWidth="1"/>
    <col min="1034" max="1034" width="8.6328125" style="57" bestFit="1" customWidth="1"/>
    <col min="1035" max="1035" width="8.6328125" style="57" customWidth="1"/>
    <col min="1036" max="1036" width="8.6328125" style="57" bestFit="1" customWidth="1"/>
    <col min="1037" max="1037" width="8.08984375" style="57" bestFit="1" customWidth="1"/>
    <col min="1038" max="1038" width="8.08984375" style="57" customWidth="1"/>
    <col min="1039" max="1040" width="8.08984375" style="57" bestFit="1" customWidth="1"/>
    <col min="1041" max="1044" width="8.08984375" style="57" customWidth="1"/>
    <col min="1045" max="1045" width="8.6328125" style="57" bestFit="1" customWidth="1"/>
    <col min="1046" max="1046" width="8.08984375" style="57" bestFit="1" customWidth="1"/>
    <col min="1047" max="1049" width="3.1796875" style="57" customWidth="1"/>
    <col min="1050" max="1280" width="9" style="57"/>
    <col min="1281" max="1281" width="2.6328125" style="57" customWidth="1"/>
    <col min="1282" max="1282" width="10.453125" style="57" customWidth="1"/>
    <col min="1283" max="1283" width="6.1796875" style="57" bestFit="1" customWidth="1"/>
    <col min="1284" max="1285" width="7.6328125" style="57" bestFit="1" customWidth="1"/>
    <col min="1286" max="1286" width="6.36328125" style="57" customWidth="1"/>
    <col min="1287" max="1287" width="6.6328125" style="57" bestFit="1" customWidth="1"/>
    <col min="1288" max="1288" width="8.1796875" style="57" bestFit="1" customWidth="1"/>
    <col min="1289" max="1289" width="7.36328125" style="57" customWidth="1"/>
    <col min="1290" max="1290" width="8.6328125" style="57" bestFit="1" customWidth="1"/>
    <col min="1291" max="1291" width="8.6328125" style="57" customWidth="1"/>
    <col min="1292" max="1292" width="8.6328125" style="57" bestFit="1" customWidth="1"/>
    <col min="1293" max="1293" width="8.08984375" style="57" bestFit="1" customWidth="1"/>
    <col min="1294" max="1294" width="8.08984375" style="57" customWidth="1"/>
    <col min="1295" max="1296" width="8.08984375" style="57" bestFit="1" customWidth="1"/>
    <col min="1297" max="1300" width="8.08984375" style="57" customWidth="1"/>
    <col min="1301" max="1301" width="8.6328125" style="57" bestFit="1" customWidth="1"/>
    <col min="1302" max="1302" width="8.08984375" style="57" bestFit="1" customWidth="1"/>
    <col min="1303" max="1305" width="3.1796875" style="57" customWidth="1"/>
    <col min="1306" max="1536" width="9" style="57"/>
    <col min="1537" max="1537" width="2.6328125" style="57" customWidth="1"/>
    <col min="1538" max="1538" width="10.453125" style="57" customWidth="1"/>
    <col min="1539" max="1539" width="6.1796875" style="57" bestFit="1" customWidth="1"/>
    <col min="1540" max="1541" width="7.6328125" style="57" bestFit="1" customWidth="1"/>
    <col min="1542" max="1542" width="6.36328125" style="57" customWidth="1"/>
    <col min="1543" max="1543" width="6.6328125" style="57" bestFit="1" customWidth="1"/>
    <col min="1544" max="1544" width="8.1796875" style="57" bestFit="1" customWidth="1"/>
    <col min="1545" max="1545" width="7.36328125" style="57" customWidth="1"/>
    <col min="1546" max="1546" width="8.6328125" style="57" bestFit="1" customWidth="1"/>
    <col min="1547" max="1547" width="8.6328125" style="57" customWidth="1"/>
    <col min="1548" max="1548" width="8.6328125" style="57" bestFit="1" customWidth="1"/>
    <col min="1549" max="1549" width="8.08984375" style="57" bestFit="1" customWidth="1"/>
    <col min="1550" max="1550" width="8.08984375" style="57" customWidth="1"/>
    <col min="1551" max="1552" width="8.08984375" style="57" bestFit="1" customWidth="1"/>
    <col min="1553" max="1556" width="8.08984375" style="57" customWidth="1"/>
    <col min="1557" max="1557" width="8.6328125" style="57" bestFit="1" customWidth="1"/>
    <col min="1558" max="1558" width="8.08984375" style="57" bestFit="1" customWidth="1"/>
    <col min="1559" max="1561" width="3.1796875" style="57" customWidth="1"/>
    <col min="1562" max="1792" width="9" style="57"/>
    <col min="1793" max="1793" width="2.6328125" style="57" customWidth="1"/>
    <col min="1794" max="1794" width="10.453125" style="57" customWidth="1"/>
    <col min="1795" max="1795" width="6.1796875" style="57" bestFit="1" customWidth="1"/>
    <col min="1796" max="1797" width="7.6328125" style="57" bestFit="1" customWidth="1"/>
    <col min="1798" max="1798" width="6.36328125" style="57" customWidth="1"/>
    <col min="1799" max="1799" width="6.6328125" style="57" bestFit="1" customWidth="1"/>
    <col min="1800" max="1800" width="8.1796875" style="57" bestFit="1" customWidth="1"/>
    <col min="1801" max="1801" width="7.36328125" style="57" customWidth="1"/>
    <col min="1802" max="1802" width="8.6328125" style="57" bestFit="1" customWidth="1"/>
    <col min="1803" max="1803" width="8.6328125" style="57" customWidth="1"/>
    <col min="1804" max="1804" width="8.6328125" style="57" bestFit="1" customWidth="1"/>
    <col min="1805" max="1805" width="8.08984375" style="57" bestFit="1" customWidth="1"/>
    <col min="1806" max="1806" width="8.08984375" style="57" customWidth="1"/>
    <col min="1807" max="1808" width="8.08984375" style="57" bestFit="1" customWidth="1"/>
    <col min="1809" max="1812" width="8.08984375" style="57" customWidth="1"/>
    <col min="1813" max="1813" width="8.6328125" style="57" bestFit="1" customWidth="1"/>
    <col min="1814" max="1814" width="8.08984375" style="57" bestFit="1" customWidth="1"/>
    <col min="1815" max="1817" width="3.1796875" style="57" customWidth="1"/>
    <col min="1818" max="2048" width="9" style="57"/>
    <col min="2049" max="2049" width="2.6328125" style="57" customWidth="1"/>
    <col min="2050" max="2050" width="10.453125" style="57" customWidth="1"/>
    <col min="2051" max="2051" width="6.1796875" style="57" bestFit="1" customWidth="1"/>
    <col min="2052" max="2053" width="7.6328125" style="57" bestFit="1" customWidth="1"/>
    <col min="2054" max="2054" width="6.36328125" style="57" customWidth="1"/>
    <col min="2055" max="2055" width="6.6328125" style="57" bestFit="1" customWidth="1"/>
    <col min="2056" max="2056" width="8.1796875" style="57" bestFit="1" customWidth="1"/>
    <col min="2057" max="2057" width="7.36328125" style="57" customWidth="1"/>
    <col min="2058" max="2058" width="8.6328125" style="57" bestFit="1" customWidth="1"/>
    <col min="2059" max="2059" width="8.6328125" style="57" customWidth="1"/>
    <col min="2060" max="2060" width="8.6328125" style="57" bestFit="1" customWidth="1"/>
    <col min="2061" max="2061" width="8.08984375" style="57" bestFit="1" customWidth="1"/>
    <col min="2062" max="2062" width="8.08984375" style="57" customWidth="1"/>
    <col min="2063" max="2064" width="8.08984375" style="57" bestFit="1" customWidth="1"/>
    <col min="2065" max="2068" width="8.08984375" style="57" customWidth="1"/>
    <col min="2069" max="2069" width="8.6328125" style="57" bestFit="1" customWidth="1"/>
    <col min="2070" max="2070" width="8.08984375" style="57" bestFit="1" customWidth="1"/>
    <col min="2071" max="2073" width="3.1796875" style="57" customWidth="1"/>
    <col min="2074" max="2304" width="9" style="57"/>
    <col min="2305" max="2305" width="2.6328125" style="57" customWidth="1"/>
    <col min="2306" max="2306" width="10.453125" style="57" customWidth="1"/>
    <col min="2307" max="2307" width="6.1796875" style="57" bestFit="1" customWidth="1"/>
    <col min="2308" max="2309" width="7.6328125" style="57" bestFit="1" customWidth="1"/>
    <col min="2310" max="2310" width="6.36328125" style="57" customWidth="1"/>
    <col min="2311" max="2311" width="6.6328125" style="57" bestFit="1" customWidth="1"/>
    <col min="2312" max="2312" width="8.1796875" style="57" bestFit="1" customWidth="1"/>
    <col min="2313" max="2313" width="7.36328125" style="57" customWidth="1"/>
    <col min="2314" max="2314" width="8.6328125" style="57" bestFit="1" customWidth="1"/>
    <col min="2315" max="2315" width="8.6328125" style="57" customWidth="1"/>
    <col min="2316" max="2316" width="8.6328125" style="57" bestFit="1" customWidth="1"/>
    <col min="2317" max="2317" width="8.08984375" style="57" bestFit="1" customWidth="1"/>
    <col min="2318" max="2318" width="8.08984375" style="57" customWidth="1"/>
    <col min="2319" max="2320" width="8.08984375" style="57" bestFit="1" customWidth="1"/>
    <col min="2321" max="2324" width="8.08984375" style="57" customWidth="1"/>
    <col min="2325" max="2325" width="8.6328125" style="57" bestFit="1" customWidth="1"/>
    <col min="2326" max="2326" width="8.08984375" style="57" bestFit="1" customWidth="1"/>
    <col min="2327" max="2329" width="3.1796875" style="57" customWidth="1"/>
    <col min="2330" max="2560" width="9" style="57"/>
    <col min="2561" max="2561" width="2.6328125" style="57" customWidth="1"/>
    <col min="2562" max="2562" width="10.453125" style="57" customWidth="1"/>
    <col min="2563" max="2563" width="6.1796875" style="57" bestFit="1" customWidth="1"/>
    <col min="2564" max="2565" width="7.6328125" style="57" bestFit="1" customWidth="1"/>
    <col min="2566" max="2566" width="6.36328125" style="57" customWidth="1"/>
    <col min="2567" max="2567" width="6.6328125" style="57" bestFit="1" customWidth="1"/>
    <col min="2568" max="2568" width="8.1796875" style="57" bestFit="1" customWidth="1"/>
    <col min="2569" max="2569" width="7.36328125" style="57" customWidth="1"/>
    <col min="2570" max="2570" width="8.6328125" style="57" bestFit="1" customWidth="1"/>
    <col min="2571" max="2571" width="8.6328125" style="57" customWidth="1"/>
    <col min="2572" max="2572" width="8.6328125" style="57" bestFit="1" customWidth="1"/>
    <col min="2573" max="2573" width="8.08984375" style="57" bestFit="1" customWidth="1"/>
    <col min="2574" max="2574" width="8.08984375" style="57" customWidth="1"/>
    <col min="2575" max="2576" width="8.08984375" style="57" bestFit="1" customWidth="1"/>
    <col min="2577" max="2580" width="8.08984375" style="57" customWidth="1"/>
    <col min="2581" max="2581" width="8.6328125" style="57" bestFit="1" customWidth="1"/>
    <col min="2582" max="2582" width="8.08984375" style="57" bestFit="1" customWidth="1"/>
    <col min="2583" max="2585" width="3.1796875" style="57" customWidth="1"/>
    <col min="2586" max="2816" width="9" style="57"/>
    <col min="2817" max="2817" width="2.6328125" style="57" customWidth="1"/>
    <col min="2818" max="2818" width="10.453125" style="57" customWidth="1"/>
    <col min="2819" max="2819" width="6.1796875" style="57" bestFit="1" customWidth="1"/>
    <col min="2820" max="2821" width="7.6328125" style="57" bestFit="1" customWidth="1"/>
    <col min="2822" max="2822" width="6.36328125" style="57" customWidth="1"/>
    <col min="2823" max="2823" width="6.6328125" style="57" bestFit="1" customWidth="1"/>
    <col min="2824" max="2824" width="8.1796875" style="57" bestFit="1" customWidth="1"/>
    <col min="2825" max="2825" width="7.36328125" style="57" customWidth="1"/>
    <col min="2826" max="2826" width="8.6328125" style="57" bestFit="1" customWidth="1"/>
    <col min="2827" max="2827" width="8.6328125" style="57" customWidth="1"/>
    <col min="2828" max="2828" width="8.6328125" style="57" bestFit="1" customWidth="1"/>
    <col min="2829" max="2829" width="8.08984375" style="57" bestFit="1" customWidth="1"/>
    <col min="2830" max="2830" width="8.08984375" style="57" customWidth="1"/>
    <col min="2831" max="2832" width="8.08984375" style="57" bestFit="1" customWidth="1"/>
    <col min="2833" max="2836" width="8.08984375" style="57" customWidth="1"/>
    <col min="2837" max="2837" width="8.6328125" style="57" bestFit="1" customWidth="1"/>
    <col min="2838" max="2838" width="8.08984375" style="57" bestFit="1" customWidth="1"/>
    <col min="2839" max="2841" width="3.1796875" style="57" customWidth="1"/>
    <col min="2842" max="3072" width="9" style="57"/>
    <col min="3073" max="3073" width="2.6328125" style="57" customWidth="1"/>
    <col min="3074" max="3074" width="10.453125" style="57" customWidth="1"/>
    <col min="3075" max="3075" width="6.1796875" style="57" bestFit="1" customWidth="1"/>
    <col min="3076" max="3077" width="7.6328125" style="57" bestFit="1" customWidth="1"/>
    <col min="3078" max="3078" width="6.36328125" style="57" customWidth="1"/>
    <col min="3079" max="3079" width="6.6328125" style="57" bestFit="1" customWidth="1"/>
    <col min="3080" max="3080" width="8.1796875" style="57" bestFit="1" customWidth="1"/>
    <col min="3081" max="3081" width="7.36328125" style="57" customWidth="1"/>
    <col min="3082" max="3082" width="8.6328125" style="57" bestFit="1" customWidth="1"/>
    <col min="3083" max="3083" width="8.6328125" style="57" customWidth="1"/>
    <col min="3084" max="3084" width="8.6328125" style="57" bestFit="1" customWidth="1"/>
    <col min="3085" max="3085" width="8.08984375" style="57" bestFit="1" customWidth="1"/>
    <col min="3086" max="3086" width="8.08984375" style="57" customWidth="1"/>
    <col min="3087" max="3088" width="8.08984375" style="57" bestFit="1" customWidth="1"/>
    <col min="3089" max="3092" width="8.08984375" style="57" customWidth="1"/>
    <col min="3093" max="3093" width="8.6328125" style="57" bestFit="1" customWidth="1"/>
    <col min="3094" max="3094" width="8.08984375" style="57" bestFit="1" customWidth="1"/>
    <col min="3095" max="3097" width="3.1796875" style="57" customWidth="1"/>
    <col min="3098" max="3328" width="9" style="57"/>
    <col min="3329" max="3329" width="2.6328125" style="57" customWidth="1"/>
    <col min="3330" max="3330" width="10.453125" style="57" customWidth="1"/>
    <col min="3331" max="3331" width="6.1796875" style="57" bestFit="1" customWidth="1"/>
    <col min="3332" max="3333" width="7.6328125" style="57" bestFit="1" customWidth="1"/>
    <col min="3334" max="3334" width="6.36328125" style="57" customWidth="1"/>
    <col min="3335" max="3335" width="6.6328125" style="57" bestFit="1" customWidth="1"/>
    <col min="3336" max="3336" width="8.1796875" style="57" bestFit="1" customWidth="1"/>
    <col min="3337" max="3337" width="7.36328125" style="57" customWidth="1"/>
    <col min="3338" max="3338" width="8.6328125" style="57" bestFit="1" customWidth="1"/>
    <col min="3339" max="3339" width="8.6328125" style="57" customWidth="1"/>
    <col min="3340" max="3340" width="8.6328125" style="57" bestFit="1" customWidth="1"/>
    <col min="3341" max="3341" width="8.08984375" style="57" bestFit="1" customWidth="1"/>
    <col min="3342" max="3342" width="8.08984375" style="57" customWidth="1"/>
    <col min="3343" max="3344" width="8.08984375" style="57" bestFit="1" customWidth="1"/>
    <col min="3345" max="3348" width="8.08984375" style="57" customWidth="1"/>
    <col min="3349" max="3349" width="8.6328125" style="57" bestFit="1" customWidth="1"/>
    <col min="3350" max="3350" width="8.08984375" style="57" bestFit="1" customWidth="1"/>
    <col min="3351" max="3353" width="3.1796875" style="57" customWidth="1"/>
    <col min="3354" max="3584" width="9" style="57"/>
    <col min="3585" max="3585" width="2.6328125" style="57" customWidth="1"/>
    <col min="3586" max="3586" width="10.453125" style="57" customWidth="1"/>
    <col min="3587" max="3587" width="6.1796875" style="57" bestFit="1" customWidth="1"/>
    <col min="3588" max="3589" width="7.6328125" style="57" bestFit="1" customWidth="1"/>
    <col min="3590" max="3590" width="6.36328125" style="57" customWidth="1"/>
    <col min="3591" max="3591" width="6.6328125" style="57" bestFit="1" customWidth="1"/>
    <col min="3592" max="3592" width="8.1796875" style="57" bestFit="1" customWidth="1"/>
    <col min="3593" max="3593" width="7.36328125" style="57" customWidth="1"/>
    <col min="3594" max="3594" width="8.6328125" style="57" bestFit="1" customWidth="1"/>
    <col min="3595" max="3595" width="8.6328125" style="57" customWidth="1"/>
    <col min="3596" max="3596" width="8.6328125" style="57" bestFit="1" customWidth="1"/>
    <col min="3597" max="3597" width="8.08984375" style="57" bestFit="1" customWidth="1"/>
    <col min="3598" max="3598" width="8.08984375" style="57" customWidth="1"/>
    <col min="3599" max="3600" width="8.08984375" style="57" bestFit="1" customWidth="1"/>
    <col min="3601" max="3604" width="8.08984375" style="57" customWidth="1"/>
    <col min="3605" max="3605" width="8.6328125" style="57" bestFit="1" customWidth="1"/>
    <col min="3606" max="3606" width="8.08984375" style="57" bestFit="1" customWidth="1"/>
    <col min="3607" max="3609" width="3.1796875" style="57" customWidth="1"/>
    <col min="3610" max="3840" width="9" style="57"/>
    <col min="3841" max="3841" width="2.6328125" style="57" customWidth="1"/>
    <col min="3842" max="3842" width="10.453125" style="57" customWidth="1"/>
    <col min="3843" max="3843" width="6.1796875" style="57" bestFit="1" customWidth="1"/>
    <col min="3844" max="3845" width="7.6328125" style="57" bestFit="1" customWidth="1"/>
    <col min="3846" max="3846" width="6.36328125" style="57" customWidth="1"/>
    <col min="3847" max="3847" width="6.6328125" style="57" bestFit="1" customWidth="1"/>
    <col min="3848" max="3848" width="8.1796875" style="57" bestFit="1" customWidth="1"/>
    <col min="3849" max="3849" width="7.36328125" style="57" customWidth="1"/>
    <col min="3850" max="3850" width="8.6328125" style="57" bestFit="1" customWidth="1"/>
    <col min="3851" max="3851" width="8.6328125" style="57" customWidth="1"/>
    <col min="3852" max="3852" width="8.6328125" style="57" bestFit="1" customWidth="1"/>
    <col min="3853" max="3853" width="8.08984375" style="57" bestFit="1" customWidth="1"/>
    <col min="3854" max="3854" width="8.08984375" style="57" customWidth="1"/>
    <col min="3855" max="3856" width="8.08984375" style="57" bestFit="1" customWidth="1"/>
    <col min="3857" max="3860" width="8.08984375" style="57" customWidth="1"/>
    <col min="3861" max="3861" width="8.6328125" style="57" bestFit="1" customWidth="1"/>
    <col min="3862" max="3862" width="8.08984375" style="57" bestFit="1" customWidth="1"/>
    <col min="3863" max="3865" width="3.1796875" style="57" customWidth="1"/>
    <col min="3866" max="4096" width="9" style="57"/>
    <col min="4097" max="4097" width="2.6328125" style="57" customWidth="1"/>
    <col min="4098" max="4098" width="10.453125" style="57" customWidth="1"/>
    <col min="4099" max="4099" width="6.1796875" style="57" bestFit="1" customWidth="1"/>
    <col min="4100" max="4101" width="7.6328125" style="57" bestFit="1" customWidth="1"/>
    <col min="4102" max="4102" width="6.36328125" style="57" customWidth="1"/>
    <col min="4103" max="4103" width="6.6328125" style="57" bestFit="1" customWidth="1"/>
    <col min="4104" max="4104" width="8.1796875" style="57" bestFit="1" customWidth="1"/>
    <col min="4105" max="4105" width="7.36328125" style="57" customWidth="1"/>
    <col min="4106" max="4106" width="8.6328125" style="57" bestFit="1" customWidth="1"/>
    <col min="4107" max="4107" width="8.6328125" style="57" customWidth="1"/>
    <col min="4108" max="4108" width="8.6328125" style="57" bestFit="1" customWidth="1"/>
    <col min="4109" max="4109" width="8.08984375" style="57" bestFit="1" customWidth="1"/>
    <col min="4110" max="4110" width="8.08984375" style="57" customWidth="1"/>
    <col min="4111" max="4112" width="8.08984375" style="57" bestFit="1" customWidth="1"/>
    <col min="4113" max="4116" width="8.08984375" style="57" customWidth="1"/>
    <col min="4117" max="4117" width="8.6328125" style="57" bestFit="1" customWidth="1"/>
    <col min="4118" max="4118" width="8.08984375" style="57" bestFit="1" customWidth="1"/>
    <col min="4119" max="4121" width="3.1796875" style="57" customWidth="1"/>
    <col min="4122" max="4352" width="9" style="57"/>
    <col min="4353" max="4353" width="2.6328125" style="57" customWidth="1"/>
    <col min="4354" max="4354" width="10.453125" style="57" customWidth="1"/>
    <col min="4355" max="4355" width="6.1796875" style="57" bestFit="1" customWidth="1"/>
    <col min="4356" max="4357" width="7.6328125" style="57" bestFit="1" customWidth="1"/>
    <col min="4358" max="4358" width="6.36328125" style="57" customWidth="1"/>
    <col min="4359" max="4359" width="6.6328125" style="57" bestFit="1" customWidth="1"/>
    <col min="4360" max="4360" width="8.1796875" style="57" bestFit="1" customWidth="1"/>
    <col min="4361" max="4361" width="7.36328125" style="57" customWidth="1"/>
    <col min="4362" max="4362" width="8.6328125" style="57" bestFit="1" customWidth="1"/>
    <col min="4363" max="4363" width="8.6328125" style="57" customWidth="1"/>
    <col min="4364" max="4364" width="8.6328125" style="57" bestFit="1" customWidth="1"/>
    <col min="4365" max="4365" width="8.08984375" style="57" bestFit="1" customWidth="1"/>
    <col min="4366" max="4366" width="8.08984375" style="57" customWidth="1"/>
    <col min="4367" max="4368" width="8.08984375" style="57" bestFit="1" customWidth="1"/>
    <col min="4369" max="4372" width="8.08984375" style="57" customWidth="1"/>
    <col min="4373" max="4373" width="8.6328125" style="57" bestFit="1" customWidth="1"/>
    <col min="4374" max="4374" width="8.08984375" style="57" bestFit="1" customWidth="1"/>
    <col min="4375" max="4377" width="3.1796875" style="57" customWidth="1"/>
    <col min="4378" max="4608" width="9" style="57"/>
    <col min="4609" max="4609" width="2.6328125" style="57" customWidth="1"/>
    <col min="4610" max="4610" width="10.453125" style="57" customWidth="1"/>
    <col min="4611" max="4611" width="6.1796875" style="57" bestFit="1" customWidth="1"/>
    <col min="4612" max="4613" width="7.6328125" style="57" bestFit="1" customWidth="1"/>
    <col min="4614" max="4614" width="6.36328125" style="57" customWidth="1"/>
    <col min="4615" max="4615" width="6.6328125" style="57" bestFit="1" customWidth="1"/>
    <col min="4616" max="4616" width="8.1796875" style="57" bestFit="1" customWidth="1"/>
    <col min="4617" max="4617" width="7.36328125" style="57" customWidth="1"/>
    <col min="4618" max="4618" width="8.6328125" style="57" bestFit="1" customWidth="1"/>
    <col min="4619" max="4619" width="8.6328125" style="57" customWidth="1"/>
    <col min="4620" max="4620" width="8.6328125" style="57" bestFit="1" customWidth="1"/>
    <col min="4621" max="4621" width="8.08984375" style="57" bestFit="1" customWidth="1"/>
    <col min="4622" max="4622" width="8.08984375" style="57" customWidth="1"/>
    <col min="4623" max="4624" width="8.08984375" style="57" bestFit="1" customWidth="1"/>
    <col min="4625" max="4628" width="8.08984375" style="57" customWidth="1"/>
    <col min="4629" max="4629" width="8.6328125" style="57" bestFit="1" customWidth="1"/>
    <col min="4630" max="4630" width="8.08984375" style="57" bestFit="1" customWidth="1"/>
    <col min="4631" max="4633" width="3.1796875" style="57" customWidth="1"/>
    <col min="4634" max="4864" width="9" style="57"/>
    <col min="4865" max="4865" width="2.6328125" style="57" customWidth="1"/>
    <col min="4866" max="4866" width="10.453125" style="57" customWidth="1"/>
    <col min="4867" max="4867" width="6.1796875" style="57" bestFit="1" customWidth="1"/>
    <col min="4868" max="4869" width="7.6328125" style="57" bestFit="1" customWidth="1"/>
    <col min="4870" max="4870" width="6.36328125" style="57" customWidth="1"/>
    <col min="4871" max="4871" width="6.6328125" style="57" bestFit="1" customWidth="1"/>
    <col min="4872" max="4872" width="8.1796875" style="57" bestFit="1" customWidth="1"/>
    <col min="4873" max="4873" width="7.36328125" style="57" customWidth="1"/>
    <col min="4874" max="4874" width="8.6328125" style="57" bestFit="1" customWidth="1"/>
    <col min="4875" max="4875" width="8.6328125" style="57" customWidth="1"/>
    <col min="4876" max="4876" width="8.6328125" style="57" bestFit="1" customWidth="1"/>
    <col min="4877" max="4877" width="8.08984375" style="57" bestFit="1" customWidth="1"/>
    <col min="4878" max="4878" width="8.08984375" style="57" customWidth="1"/>
    <col min="4879" max="4880" width="8.08984375" style="57" bestFit="1" customWidth="1"/>
    <col min="4881" max="4884" width="8.08984375" style="57" customWidth="1"/>
    <col min="4885" max="4885" width="8.6328125" style="57" bestFit="1" customWidth="1"/>
    <col min="4886" max="4886" width="8.08984375" style="57" bestFit="1" customWidth="1"/>
    <col min="4887" max="4889" width="3.1796875" style="57" customWidth="1"/>
    <col min="4890" max="5120" width="9" style="57"/>
    <col min="5121" max="5121" width="2.6328125" style="57" customWidth="1"/>
    <col min="5122" max="5122" width="10.453125" style="57" customWidth="1"/>
    <col min="5123" max="5123" width="6.1796875" style="57" bestFit="1" customWidth="1"/>
    <col min="5124" max="5125" width="7.6328125" style="57" bestFit="1" customWidth="1"/>
    <col min="5126" max="5126" width="6.36328125" style="57" customWidth="1"/>
    <col min="5127" max="5127" width="6.6328125" style="57" bestFit="1" customWidth="1"/>
    <col min="5128" max="5128" width="8.1796875" style="57" bestFit="1" customWidth="1"/>
    <col min="5129" max="5129" width="7.36328125" style="57" customWidth="1"/>
    <col min="5130" max="5130" width="8.6328125" style="57" bestFit="1" customWidth="1"/>
    <col min="5131" max="5131" width="8.6328125" style="57" customWidth="1"/>
    <col min="5132" max="5132" width="8.6328125" style="57" bestFit="1" customWidth="1"/>
    <col min="5133" max="5133" width="8.08984375" style="57" bestFit="1" customWidth="1"/>
    <col min="5134" max="5134" width="8.08984375" style="57" customWidth="1"/>
    <col min="5135" max="5136" width="8.08984375" style="57" bestFit="1" customWidth="1"/>
    <col min="5137" max="5140" width="8.08984375" style="57" customWidth="1"/>
    <col min="5141" max="5141" width="8.6328125" style="57" bestFit="1" customWidth="1"/>
    <col min="5142" max="5142" width="8.08984375" style="57" bestFit="1" customWidth="1"/>
    <col min="5143" max="5145" width="3.1796875" style="57" customWidth="1"/>
    <col min="5146" max="5376" width="9" style="57"/>
    <col min="5377" max="5377" width="2.6328125" style="57" customWidth="1"/>
    <col min="5378" max="5378" width="10.453125" style="57" customWidth="1"/>
    <col min="5379" max="5379" width="6.1796875" style="57" bestFit="1" customWidth="1"/>
    <col min="5380" max="5381" width="7.6328125" style="57" bestFit="1" customWidth="1"/>
    <col min="5382" max="5382" width="6.36328125" style="57" customWidth="1"/>
    <col min="5383" max="5383" width="6.6328125" style="57" bestFit="1" customWidth="1"/>
    <col min="5384" max="5384" width="8.1796875" style="57" bestFit="1" customWidth="1"/>
    <col min="5385" max="5385" width="7.36328125" style="57" customWidth="1"/>
    <col min="5386" max="5386" width="8.6328125" style="57" bestFit="1" customWidth="1"/>
    <col min="5387" max="5387" width="8.6328125" style="57" customWidth="1"/>
    <col min="5388" max="5388" width="8.6328125" style="57" bestFit="1" customWidth="1"/>
    <col min="5389" max="5389" width="8.08984375" style="57" bestFit="1" customWidth="1"/>
    <col min="5390" max="5390" width="8.08984375" style="57" customWidth="1"/>
    <col min="5391" max="5392" width="8.08984375" style="57" bestFit="1" customWidth="1"/>
    <col min="5393" max="5396" width="8.08984375" style="57" customWidth="1"/>
    <col min="5397" max="5397" width="8.6328125" style="57" bestFit="1" customWidth="1"/>
    <col min="5398" max="5398" width="8.08984375" style="57" bestFit="1" customWidth="1"/>
    <col min="5399" max="5401" width="3.1796875" style="57" customWidth="1"/>
    <col min="5402" max="5632" width="9" style="57"/>
    <col min="5633" max="5633" width="2.6328125" style="57" customWidth="1"/>
    <col min="5634" max="5634" width="10.453125" style="57" customWidth="1"/>
    <col min="5635" max="5635" width="6.1796875" style="57" bestFit="1" customWidth="1"/>
    <col min="5636" max="5637" width="7.6328125" style="57" bestFit="1" customWidth="1"/>
    <col min="5638" max="5638" width="6.36328125" style="57" customWidth="1"/>
    <col min="5639" max="5639" width="6.6328125" style="57" bestFit="1" customWidth="1"/>
    <col min="5640" max="5640" width="8.1796875" style="57" bestFit="1" customWidth="1"/>
    <col min="5641" max="5641" width="7.36328125" style="57" customWidth="1"/>
    <col min="5642" max="5642" width="8.6328125" style="57" bestFit="1" customWidth="1"/>
    <col min="5643" max="5643" width="8.6328125" style="57" customWidth="1"/>
    <col min="5644" max="5644" width="8.6328125" style="57" bestFit="1" customWidth="1"/>
    <col min="5645" max="5645" width="8.08984375" style="57" bestFit="1" customWidth="1"/>
    <col min="5646" max="5646" width="8.08984375" style="57" customWidth="1"/>
    <col min="5647" max="5648" width="8.08984375" style="57" bestFit="1" customWidth="1"/>
    <col min="5649" max="5652" width="8.08984375" style="57" customWidth="1"/>
    <col min="5653" max="5653" width="8.6328125" style="57" bestFit="1" customWidth="1"/>
    <col min="5654" max="5654" width="8.08984375" style="57" bestFit="1" customWidth="1"/>
    <col min="5655" max="5657" width="3.1796875" style="57" customWidth="1"/>
    <col min="5658" max="5888" width="9" style="57"/>
    <col min="5889" max="5889" width="2.6328125" style="57" customWidth="1"/>
    <col min="5890" max="5890" width="10.453125" style="57" customWidth="1"/>
    <col min="5891" max="5891" width="6.1796875" style="57" bestFit="1" customWidth="1"/>
    <col min="5892" max="5893" width="7.6328125" style="57" bestFit="1" customWidth="1"/>
    <col min="5894" max="5894" width="6.36328125" style="57" customWidth="1"/>
    <col min="5895" max="5895" width="6.6328125" style="57" bestFit="1" customWidth="1"/>
    <col min="5896" max="5896" width="8.1796875" style="57" bestFit="1" customWidth="1"/>
    <col min="5897" max="5897" width="7.36328125" style="57" customWidth="1"/>
    <col min="5898" max="5898" width="8.6328125" style="57" bestFit="1" customWidth="1"/>
    <col min="5899" max="5899" width="8.6328125" style="57" customWidth="1"/>
    <col min="5900" max="5900" width="8.6328125" style="57" bestFit="1" customWidth="1"/>
    <col min="5901" max="5901" width="8.08984375" style="57" bestFit="1" customWidth="1"/>
    <col min="5902" max="5902" width="8.08984375" style="57" customWidth="1"/>
    <col min="5903" max="5904" width="8.08984375" style="57" bestFit="1" customWidth="1"/>
    <col min="5905" max="5908" width="8.08984375" style="57" customWidth="1"/>
    <col min="5909" max="5909" width="8.6328125" style="57" bestFit="1" customWidth="1"/>
    <col min="5910" max="5910" width="8.08984375" style="57" bestFit="1" customWidth="1"/>
    <col min="5911" max="5913" width="3.1796875" style="57" customWidth="1"/>
    <col min="5914" max="6144" width="9" style="57"/>
    <col min="6145" max="6145" width="2.6328125" style="57" customWidth="1"/>
    <col min="6146" max="6146" width="10.453125" style="57" customWidth="1"/>
    <col min="6147" max="6147" width="6.1796875" style="57" bestFit="1" customWidth="1"/>
    <col min="6148" max="6149" width="7.6328125" style="57" bestFit="1" customWidth="1"/>
    <col min="6150" max="6150" width="6.36328125" style="57" customWidth="1"/>
    <col min="6151" max="6151" width="6.6328125" style="57" bestFit="1" customWidth="1"/>
    <col min="6152" max="6152" width="8.1796875" style="57" bestFit="1" customWidth="1"/>
    <col min="6153" max="6153" width="7.36328125" style="57" customWidth="1"/>
    <col min="6154" max="6154" width="8.6328125" style="57" bestFit="1" customWidth="1"/>
    <col min="6155" max="6155" width="8.6328125" style="57" customWidth="1"/>
    <col min="6156" max="6156" width="8.6328125" style="57" bestFit="1" customWidth="1"/>
    <col min="6157" max="6157" width="8.08984375" style="57" bestFit="1" customWidth="1"/>
    <col min="6158" max="6158" width="8.08984375" style="57" customWidth="1"/>
    <col min="6159" max="6160" width="8.08984375" style="57" bestFit="1" customWidth="1"/>
    <col min="6161" max="6164" width="8.08984375" style="57" customWidth="1"/>
    <col min="6165" max="6165" width="8.6328125" style="57" bestFit="1" customWidth="1"/>
    <col min="6166" max="6166" width="8.08984375" style="57" bestFit="1" customWidth="1"/>
    <col min="6167" max="6169" width="3.1796875" style="57" customWidth="1"/>
    <col min="6170" max="6400" width="9" style="57"/>
    <col min="6401" max="6401" width="2.6328125" style="57" customWidth="1"/>
    <col min="6402" max="6402" width="10.453125" style="57" customWidth="1"/>
    <col min="6403" max="6403" width="6.1796875" style="57" bestFit="1" customWidth="1"/>
    <col min="6404" max="6405" width="7.6328125" style="57" bestFit="1" customWidth="1"/>
    <col min="6406" max="6406" width="6.36328125" style="57" customWidth="1"/>
    <col min="6407" max="6407" width="6.6328125" style="57" bestFit="1" customWidth="1"/>
    <col min="6408" max="6408" width="8.1796875" style="57" bestFit="1" customWidth="1"/>
    <col min="6409" max="6409" width="7.36328125" style="57" customWidth="1"/>
    <col min="6410" max="6410" width="8.6328125" style="57" bestFit="1" customWidth="1"/>
    <col min="6411" max="6411" width="8.6328125" style="57" customWidth="1"/>
    <col min="6412" max="6412" width="8.6328125" style="57" bestFit="1" customWidth="1"/>
    <col min="6413" max="6413" width="8.08984375" style="57" bestFit="1" customWidth="1"/>
    <col min="6414" max="6414" width="8.08984375" style="57" customWidth="1"/>
    <col min="6415" max="6416" width="8.08984375" style="57" bestFit="1" customWidth="1"/>
    <col min="6417" max="6420" width="8.08984375" style="57" customWidth="1"/>
    <col min="6421" max="6421" width="8.6328125" style="57" bestFit="1" customWidth="1"/>
    <col min="6422" max="6422" width="8.08984375" style="57" bestFit="1" customWidth="1"/>
    <col min="6423" max="6425" width="3.1796875" style="57" customWidth="1"/>
    <col min="6426" max="6656" width="9" style="57"/>
    <col min="6657" max="6657" width="2.6328125" style="57" customWidth="1"/>
    <col min="6658" max="6658" width="10.453125" style="57" customWidth="1"/>
    <col min="6659" max="6659" width="6.1796875" style="57" bestFit="1" customWidth="1"/>
    <col min="6660" max="6661" width="7.6328125" style="57" bestFit="1" customWidth="1"/>
    <col min="6662" max="6662" width="6.36328125" style="57" customWidth="1"/>
    <col min="6663" max="6663" width="6.6328125" style="57" bestFit="1" customWidth="1"/>
    <col min="6664" max="6664" width="8.1796875" style="57" bestFit="1" customWidth="1"/>
    <col min="6665" max="6665" width="7.36328125" style="57" customWidth="1"/>
    <col min="6666" max="6666" width="8.6328125" style="57" bestFit="1" customWidth="1"/>
    <col min="6667" max="6667" width="8.6328125" style="57" customWidth="1"/>
    <col min="6668" max="6668" width="8.6328125" style="57" bestFit="1" customWidth="1"/>
    <col min="6669" max="6669" width="8.08984375" style="57" bestFit="1" customWidth="1"/>
    <col min="6670" max="6670" width="8.08984375" style="57" customWidth="1"/>
    <col min="6671" max="6672" width="8.08984375" style="57" bestFit="1" customWidth="1"/>
    <col min="6673" max="6676" width="8.08984375" style="57" customWidth="1"/>
    <col min="6677" max="6677" width="8.6328125" style="57" bestFit="1" customWidth="1"/>
    <col min="6678" max="6678" width="8.08984375" style="57" bestFit="1" customWidth="1"/>
    <col min="6679" max="6681" width="3.1796875" style="57" customWidth="1"/>
    <col min="6682" max="6912" width="9" style="57"/>
    <col min="6913" max="6913" width="2.6328125" style="57" customWidth="1"/>
    <col min="6914" max="6914" width="10.453125" style="57" customWidth="1"/>
    <col min="6915" max="6915" width="6.1796875" style="57" bestFit="1" customWidth="1"/>
    <col min="6916" max="6917" width="7.6328125" style="57" bestFit="1" customWidth="1"/>
    <col min="6918" max="6918" width="6.36328125" style="57" customWidth="1"/>
    <col min="6919" max="6919" width="6.6328125" style="57" bestFit="1" customWidth="1"/>
    <col min="6920" max="6920" width="8.1796875" style="57" bestFit="1" customWidth="1"/>
    <col min="6921" max="6921" width="7.36328125" style="57" customWidth="1"/>
    <col min="6922" max="6922" width="8.6328125" style="57" bestFit="1" customWidth="1"/>
    <col min="6923" max="6923" width="8.6328125" style="57" customWidth="1"/>
    <col min="6924" max="6924" width="8.6328125" style="57" bestFit="1" customWidth="1"/>
    <col min="6925" max="6925" width="8.08984375" style="57" bestFit="1" customWidth="1"/>
    <col min="6926" max="6926" width="8.08984375" style="57" customWidth="1"/>
    <col min="6927" max="6928" width="8.08984375" style="57" bestFit="1" customWidth="1"/>
    <col min="6929" max="6932" width="8.08984375" style="57" customWidth="1"/>
    <col min="6933" max="6933" width="8.6328125" style="57" bestFit="1" customWidth="1"/>
    <col min="6934" max="6934" width="8.08984375" style="57" bestFit="1" customWidth="1"/>
    <col min="6935" max="6937" width="3.1796875" style="57" customWidth="1"/>
    <col min="6938" max="7168" width="9" style="57"/>
    <col min="7169" max="7169" width="2.6328125" style="57" customWidth="1"/>
    <col min="7170" max="7170" width="10.453125" style="57" customWidth="1"/>
    <col min="7171" max="7171" width="6.1796875" style="57" bestFit="1" customWidth="1"/>
    <col min="7172" max="7173" width="7.6328125" style="57" bestFit="1" customWidth="1"/>
    <col min="7174" max="7174" width="6.36328125" style="57" customWidth="1"/>
    <col min="7175" max="7175" width="6.6328125" style="57" bestFit="1" customWidth="1"/>
    <col min="7176" max="7176" width="8.1796875" style="57" bestFit="1" customWidth="1"/>
    <col min="7177" max="7177" width="7.36328125" style="57" customWidth="1"/>
    <col min="7178" max="7178" width="8.6328125" style="57" bestFit="1" customWidth="1"/>
    <col min="7179" max="7179" width="8.6328125" style="57" customWidth="1"/>
    <col min="7180" max="7180" width="8.6328125" style="57" bestFit="1" customWidth="1"/>
    <col min="7181" max="7181" width="8.08984375" style="57" bestFit="1" customWidth="1"/>
    <col min="7182" max="7182" width="8.08984375" style="57" customWidth="1"/>
    <col min="7183" max="7184" width="8.08984375" style="57" bestFit="1" customWidth="1"/>
    <col min="7185" max="7188" width="8.08984375" style="57" customWidth="1"/>
    <col min="7189" max="7189" width="8.6328125" style="57" bestFit="1" customWidth="1"/>
    <col min="7190" max="7190" width="8.08984375" style="57" bestFit="1" customWidth="1"/>
    <col min="7191" max="7193" width="3.1796875" style="57" customWidth="1"/>
    <col min="7194" max="7424" width="9" style="57"/>
    <col min="7425" max="7425" width="2.6328125" style="57" customWidth="1"/>
    <col min="7426" max="7426" width="10.453125" style="57" customWidth="1"/>
    <col min="7427" max="7427" width="6.1796875" style="57" bestFit="1" customWidth="1"/>
    <col min="7428" max="7429" width="7.6328125" style="57" bestFit="1" customWidth="1"/>
    <col min="7430" max="7430" width="6.36328125" style="57" customWidth="1"/>
    <col min="7431" max="7431" width="6.6328125" style="57" bestFit="1" customWidth="1"/>
    <col min="7432" max="7432" width="8.1796875" style="57" bestFit="1" customWidth="1"/>
    <col min="7433" max="7433" width="7.36328125" style="57" customWidth="1"/>
    <col min="7434" max="7434" width="8.6328125" style="57" bestFit="1" customWidth="1"/>
    <col min="7435" max="7435" width="8.6328125" style="57" customWidth="1"/>
    <col min="7436" max="7436" width="8.6328125" style="57" bestFit="1" customWidth="1"/>
    <col min="7437" max="7437" width="8.08984375" style="57" bestFit="1" customWidth="1"/>
    <col min="7438" max="7438" width="8.08984375" style="57" customWidth="1"/>
    <col min="7439" max="7440" width="8.08984375" style="57" bestFit="1" customWidth="1"/>
    <col min="7441" max="7444" width="8.08984375" style="57" customWidth="1"/>
    <col min="7445" max="7445" width="8.6328125" style="57" bestFit="1" customWidth="1"/>
    <col min="7446" max="7446" width="8.08984375" style="57" bestFit="1" customWidth="1"/>
    <col min="7447" max="7449" width="3.1796875" style="57" customWidth="1"/>
    <col min="7450" max="7680" width="9" style="57"/>
    <col min="7681" max="7681" width="2.6328125" style="57" customWidth="1"/>
    <col min="7682" max="7682" width="10.453125" style="57" customWidth="1"/>
    <col min="7683" max="7683" width="6.1796875" style="57" bestFit="1" customWidth="1"/>
    <col min="7684" max="7685" width="7.6328125" style="57" bestFit="1" customWidth="1"/>
    <col min="7686" max="7686" width="6.36328125" style="57" customWidth="1"/>
    <col min="7687" max="7687" width="6.6328125" style="57" bestFit="1" customWidth="1"/>
    <col min="7688" max="7688" width="8.1796875" style="57" bestFit="1" customWidth="1"/>
    <col min="7689" max="7689" width="7.36328125" style="57" customWidth="1"/>
    <col min="7690" max="7690" width="8.6328125" style="57" bestFit="1" customWidth="1"/>
    <col min="7691" max="7691" width="8.6328125" style="57" customWidth="1"/>
    <col min="7692" max="7692" width="8.6328125" style="57" bestFit="1" customWidth="1"/>
    <col min="7693" max="7693" width="8.08984375" style="57" bestFit="1" customWidth="1"/>
    <col min="7694" max="7694" width="8.08984375" style="57" customWidth="1"/>
    <col min="7695" max="7696" width="8.08984375" style="57" bestFit="1" customWidth="1"/>
    <col min="7697" max="7700" width="8.08984375" style="57" customWidth="1"/>
    <col min="7701" max="7701" width="8.6328125" style="57" bestFit="1" customWidth="1"/>
    <col min="7702" max="7702" width="8.08984375" style="57" bestFit="1" customWidth="1"/>
    <col min="7703" max="7705" width="3.1796875" style="57" customWidth="1"/>
    <col min="7706" max="7936" width="9" style="57"/>
    <col min="7937" max="7937" width="2.6328125" style="57" customWidth="1"/>
    <col min="7938" max="7938" width="10.453125" style="57" customWidth="1"/>
    <col min="7939" max="7939" width="6.1796875" style="57" bestFit="1" customWidth="1"/>
    <col min="7940" max="7941" width="7.6328125" style="57" bestFit="1" customWidth="1"/>
    <col min="7942" max="7942" width="6.36328125" style="57" customWidth="1"/>
    <col min="7943" max="7943" width="6.6328125" style="57" bestFit="1" customWidth="1"/>
    <col min="7944" max="7944" width="8.1796875" style="57" bestFit="1" customWidth="1"/>
    <col min="7945" max="7945" width="7.36328125" style="57" customWidth="1"/>
    <col min="7946" max="7946" width="8.6328125" style="57" bestFit="1" customWidth="1"/>
    <col min="7947" max="7947" width="8.6328125" style="57" customWidth="1"/>
    <col min="7948" max="7948" width="8.6328125" style="57" bestFit="1" customWidth="1"/>
    <col min="7949" max="7949" width="8.08984375" style="57" bestFit="1" customWidth="1"/>
    <col min="7950" max="7950" width="8.08984375" style="57" customWidth="1"/>
    <col min="7951" max="7952" width="8.08984375" style="57" bestFit="1" customWidth="1"/>
    <col min="7953" max="7956" width="8.08984375" style="57" customWidth="1"/>
    <col min="7957" max="7957" width="8.6328125" style="57" bestFit="1" customWidth="1"/>
    <col min="7958" max="7958" width="8.08984375" style="57" bestFit="1" customWidth="1"/>
    <col min="7959" max="7961" width="3.1796875" style="57" customWidth="1"/>
    <col min="7962" max="8192" width="9" style="57"/>
    <col min="8193" max="8193" width="2.6328125" style="57" customWidth="1"/>
    <col min="8194" max="8194" width="10.453125" style="57" customWidth="1"/>
    <col min="8195" max="8195" width="6.1796875" style="57" bestFit="1" customWidth="1"/>
    <col min="8196" max="8197" width="7.6328125" style="57" bestFit="1" customWidth="1"/>
    <col min="8198" max="8198" width="6.36328125" style="57" customWidth="1"/>
    <col min="8199" max="8199" width="6.6328125" style="57" bestFit="1" customWidth="1"/>
    <col min="8200" max="8200" width="8.1796875" style="57" bestFit="1" customWidth="1"/>
    <col min="8201" max="8201" width="7.36328125" style="57" customWidth="1"/>
    <col min="8202" max="8202" width="8.6328125" style="57" bestFit="1" customWidth="1"/>
    <col min="8203" max="8203" width="8.6328125" style="57" customWidth="1"/>
    <col min="8204" max="8204" width="8.6328125" style="57" bestFit="1" customWidth="1"/>
    <col min="8205" max="8205" width="8.08984375" style="57" bestFit="1" customWidth="1"/>
    <col min="8206" max="8206" width="8.08984375" style="57" customWidth="1"/>
    <col min="8207" max="8208" width="8.08984375" style="57" bestFit="1" customWidth="1"/>
    <col min="8209" max="8212" width="8.08984375" style="57" customWidth="1"/>
    <col min="8213" max="8213" width="8.6328125" style="57" bestFit="1" customWidth="1"/>
    <col min="8214" max="8214" width="8.08984375" style="57" bestFit="1" customWidth="1"/>
    <col min="8215" max="8217" width="3.1796875" style="57" customWidth="1"/>
    <col min="8218" max="8448" width="9" style="57"/>
    <col min="8449" max="8449" width="2.6328125" style="57" customWidth="1"/>
    <col min="8450" max="8450" width="10.453125" style="57" customWidth="1"/>
    <col min="8451" max="8451" width="6.1796875" style="57" bestFit="1" customWidth="1"/>
    <col min="8452" max="8453" width="7.6328125" style="57" bestFit="1" customWidth="1"/>
    <col min="8454" max="8454" width="6.36328125" style="57" customWidth="1"/>
    <col min="8455" max="8455" width="6.6328125" style="57" bestFit="1" customWidth="1"/>
    <col min="8456" max="8456" width="8.1796875" style="57" bestFit="1" customWidth="1"/>
    <col min="8457" max="8457" width="7.36328125" style="57" customWidth="1"/>
    <col min="8458" max="8458" width="8.6328125" style="57" bestFit="1" customWidth="1"/>
    <col min="8459" max="8459" width="8.6328125" style="57" customWidth="1"/>
    <col min="8460" max="8460" width="8.6328125" style="57" bestFit="1" customWidth="1"/>
    <col min="8461" max="8461" width="8.08984375" style="57" bestFit="1" customWidth="1"/>
    <col min="8462" max="8462" width="8.08984375" style="57" customWidth="1"/>
    <col min="8463" max="8464" width="8.08984375" style="57" bestFit="1" customWidth="1"/>
    <col min="8465" max="8468" width="8.08984375" style="57" customWidth="1"/>
    <col min="8469" max="8469" width="8.6328125" style="57" bestFit="1" customWidth="1"/>
    <col min="8470" max="8470" width="8.08984375" style="57" bestFit="1" customWidth="1"/>
    <col min="8471" max="8473" width="3.1796875" style="57" customWidth="1"/>
    <col min="8474" max="8704" width="9" style="57"/>
    <col min="8705" max="8705" width="2.6328125" style="57" customWidth="1"/>
    <col min="8706" max="8706" width="10.453125" style="57" customWidth="1"/>
    <col min="8707" max="8707" width="6.1796875" style="57" bestFit="1" customWidth="1"/>
    <col min="8708" max="8709" width="7.6328125" style="57" bestFit="1" customWidth="1"/>
    <col min="8710" max="8710" width="6.36328125" style="57" customWidth="1"/>
    <col min="8711" max="8711" width="6.6328125" style="57" bestFit="1" customWidth="1"/>
    <col min="8712" max="8712" width="8.1796875" style="57" bestFit="1" customWidth="1"/>
    <col min="8713" max="8713" width="7.36328125" style="57" customWidth="1"/>
    <col min="8714" max="8714" width="8.6328125" style="57" bestFit="1" customWidth="1"/>
    <col min="8715" max="8715" width="8.6328125" style="57" customWidth="1"/>
    <col min="8716" max="8716" width="8.6328125" style="57" bestFit="1" customWidth="1"/>
    <col min="8717" max="8717" width="8.08984375" style="57" bestFit="1" customWidth="1"/>
    <col min="8718" max="8718" width="8.08984375" style="57" customWidth="1"/>
    <col min="8719" max="8720" width="8.08984375" style="57" bestFit="1" customWidth="1"/>
    <col min="8721" max="8724" width="8.08984375" style="57" customWidth="1"/>
    <col min="8725" max="8725" width="8.6328125" style="57" bestFit="1" customWidth="1"/>
    <col min="8726" max="8726" width="8.08984375" style="57" bestFit="1" customWidth="1"/>
    <col min="8727" max="8729" width="3.1796875" style="57" customWidth="1"/>
    <col min="8730" max="8960" width="9" style="57"/>
    <col min="8961" max="8961" width="2.6328125" style="57" customWidth="1"/>
    <col min="8962" max="8962" width="10.453125" style="57" customWidth="1"/>
    <col min="8963" max="8963" width="6.1796875" style="57" bestFit="1" customWidth="1"/>
    <col min="8964" max="8965" width="7.6328125" style="57" bestFit="1" customWidth="1"/>
    <col min="8966" max="8966" width="6.36328125" style="57" customWidth="1"/>
    <col min="8967" max="8967" width="6.6328125" style="57" bestFit="1" customWidth="1"/>
    <col min="8968" max="8968" width="8.1796875" style="57" bestFit="1" customWidth="1"/>
    <col min="8969" max="8969" width="7.36328125" style="57" customWidth="1"/>
    <col min="8970" max="8970" width="8.6328125" style="57" bestFit="1" customWidth="1"/>
    <col min="8971" max="8971" width="8.6328125" style="57" customWidth="1"/>
    <col min="8972" max="8972" width="8.6328125" style="57" bestFit="1" customWidth="1"/>
    <col min="8973" max="8973" width="8.08984375" style="57" bestFit="1" customWidth="1"/>
    <col min="8974" max="8974" width="8.08984375" style="57" customWidth="1"/>
    <col min="8975" max="8976" width="8.08984375" style="57" bestFit="1" customWidth="1"/>
    <col min="8977" max="8980" width="8.08984375" style="57" customWidth="1"/>
    <col min="8981" max="8981" width="8.6328125" style="57" bestFit="1" customWidth="1"/>
    <col min="8982" max="8982" width="8.08984375" style="57" bestFit="1" customWidth="1"/>
    <col min="8983" max="8985" width="3.1796875" style="57" customWidth="1"/>
    <col min="8986" max="9216" width="9" style="57"/>
    <col min="9217" max="9217" width="2.6328125" style="57" customWidth="1"/>
    <col min="9218" max="9218" width="10.453125" style="57" customWidth="1"/>
    <col min="9219" max="9219" width="6.1796875" style="57" bestFit="1" customWidth="1"/>
    <col min="9220" max="9221" width="7.6328125" style="57" bestFit="1" customWidth="1"/>
    <col min="9222" max="9222" width="6.36328125" style="57" customWidth="1"/>
    <col min="9223" max="9223" width="6.6328125" style="57" bestFit="1" customWidth="1"/>
    <col min="9224" max="9224" width="8.1796875" style="57" bestFit="1" customWidth="1"/>
    <col min="9225" max="9225" width="7.36328125" style="57" customWidth="1"/>
    <col min="9226" max="9226" width="8.6328125" style="57" bestFit="1" customWidth="1"/>
    <col min="9227" max="9227" width="8.6328125" style="57" customWidth="1"/>
    <col min="9228" max="9228" width="8.6328125" style="57" bestFit="1" customWidth="1"/>
    <col min="9229" max="9229" width="8.08984375" style="57" bestFit="1" customWidth="1"/>
    <col min="9230" max="9230" width="8.08984375" style="57" customWidth="1"/>
    <col min="9231" max="9232" width="8.08984375" style="57" bestFit="1" customWidth="1"/>
    <col min="9233" max="9236" width="8.08984375" style="57" customWidth="1"/>
    <col min="9237" max="9237" width="8.6328125" style="57" bestFit="1" customWidth="1"/>
    <col min="9238" max="9238" width="8.08984375" style="57" bestFit="1" customWidth="1"/>
    <col min="9239" max="9241" width="3.1796875" style="57" customWidth="1"/>
    <col min="9242" max="9472" width="9" style="57"/>
    <col min="9473" max="9473" width="2.6328125" style="57" customWidth="1"/>
    <col min="9474" max="9474" width="10.453125" style="57" customWidth="1"/>
    <col min="9475" max="9475" width="6.1796875" style="57" bestFit="1" customWidth="1"/>
    <col min="9476" max="9477" width="7.6328125" style="57" bestFit="1" customWidth="1"/>
    <col min="9478" max="9478" width="6.36328125" style="57" customWidth="1"/>
    <col min="9479" max="9479" width="6.6328125" style="57" bestFit="1" customWidth="1"/>
    <col min="9480" max="9480" width="8.1796875" style="57" bestFit="1" customWidth="1"/>
    <col min="9481" max="9481" width="7.36328125" style="57" customWidth="1"/>
    <col min="9482" max="9482" width="8.6328125" style="57" bestFit="1" customWidth="1"/>
    <col min="9483" max="9483" width="8.6328125" style="57" customWidth="1"/>
    <col min="9484" max="9484" width="8.6328125" style="57" bestFit="1" customWidth="1"/>
    <col min="9485" max="9485" width="8.08984375" style="57" bestFit="1" customWidth="1"/>
    <col min="9486" max="9486" width="8.08984375" style="57" customWidth="1"/>
    <col min="9487" max="9488" width="8.08984375" style="57" bestFit="1" customWidth="1"/>
    <col min="9489" max="9492" width="8.08984375" style="57" customWidth="1"/>
    <col min="9493" max="9493" width="8.6328125" style="57" bestFit="1" customWidth="1"/>
    <col min="9494" max="9494" width="8.08984375" style="57" bestFit="1" customWidth="1"/>
    <col min="9495" max="9497" width="3.1796875" style="57" customWidth="1"/>
    <col min="9498" max="9728" width="9" style="57"/>
    <col min="9729" max="9729" width="2.6328125" style="57" customWidth="1"/>
    <col min="9730" max="9730" width="10.453125" style="57" customWidth="1"/>
    <col min="9731" max="9731" width="6.1796875" style="57" bestFit="1" customWidth="1"/>
    <col min="9732" max="9733" width="7.6328125" style="57" bestFit="1" customWidth="1"/>
    <col min="9734" max="9734" width="6.36328125" style="57" customWidth="1"/>
    <col min="9735" max="9735" width="6.6328125" style="57" bestFit="1" customWidth="1"/>
    <col min="9736" max="9736" width="8.1796875" style="57" bestFit="1" customWidth="1"/>
    <col min="9737" max="9737" width="7.36328125" style="57" customWidth="1"/>
    <col min="9738" max="9738" width="8.6328125" style="57" bestFit="1" customWidth="1"/>
    <col min="9739" max="9739" width="8.6328125" style="57" customWidth="1"/>
    <col min="9740" max="9740" width="8.6328125" style="57" bestFit="1" customWidth="1"/>
    <col min="9741" max="9741" width="8.08984375" style="57" bestFit="1" customWidth="1"/>
    <col min="9742" max="9742" width="8.08984375" style="57" customWidth="1"/>
    <col min="9743" max="9744" width="8.08984375" style="57" bestFit="1" customWidth="1"/>
    <col min="9745" max="9748" width="8.08984375" style="57" customWidth="1"/>
    <col min="9749" max="9749" width="8.6328125" style="57" bestFit="1" customWidth="1"/>
    <col min="9750" max="9750" width="8.08984375" style="57" bestFit="1" customWidth="1"/>
    <col min="9751" max="9753" width="3.1796875" style="57" customWidth="1"/>
    <col min="9754" max="9984" width="9" style="57"/>
    <col min="9985" max="9985" width="2.6328125" style="57" customWidth="1"/>
    <col min="9986" max="9986" width="10.453125" style="57" customWidth="1"/>
    <col min="9987" max="9987" width="6.1796875" style="57" bestFit="1" customWidth="1"/>
    <col min="9988" max="9989" width="7.6328125" style="57" bestFit="1" customWidth="1"/>
    <col min="9990" max="9990" width="6.36328125" style="57" customWidth="1"/>
    <col min="9991" max="9991" width="6.6328125" style="57" bestFit="1" customWidth="1"/>
    <col min="9992" max="9992" width="8.1796875" style="57" bestFit="1" customWidth="1"/>
    <col min="9993" max="9993" width="7.36328125" style="57" customWidth="1"/>
    <col min="9994" max="9994" width="8.6328125" style="57" bestFit="1" customWidth="1"/>
    <col min="9995" max="9995" width="8.6328125" style="57" customWidth="1"/>
    <col min="9996" max="9996" width="8.6328125" style="57" bestFit="1" customWidth="1"/>
    <col min="9997" max="9997" width="8.08984375" style="57" bestFit="1" customWidth="1"/>
    <col min="9998" max="9998" width="8.08984375" style="57" customWidth="1"/>
    <col min="9999" max="10000" width="8.08984375" style="57" bestFit="1" customWidth="1"/>
    <col min="10001" max="10004" width="8.08984375" style="57" customWidth="1"/>
    <col min="10005" max="10005" width="8.6328125" style="57" bestFit="1" customWidth="1"/>
    <col min="10006" max="10006" width="8.08984375" style="57" bestFit="1" customWidth="1"/>
    <col min="10007" max="10009" width="3.1796875" style="57" customWidth="1"/>
    <col min="10010" max="10240" width="9" style="57"/>
    <col min="10241" max="10241" width="2.6328125" style="57" customWidth="1"/>
    <col min="10242" max="10242" width="10.453125" style="57" customWidth="1"/>
    <col min="10243" max="10243" width="6.1796875" style="57" bestFit="1" customWidth="1"/>
    <col min="10244" max="10245" width="7.6328125" style="57" bestFit="1" customWidth="1"/>
    <col min="10246" max="10246" width="6.36328125" style="57" customWidth="1"/>
    <col min="10247" max="10247" width="6.6328125" style="57" bestFit="1" customWidth="1"/>
    <col min="10248" max="10248" width="8.1796875" style="57" bestFit="1" customWidth="1"/>
    <col min="10249" max="10249" width="7.36328125" style="57" customWidth="1"/>
    <col min="10250" max="10250" width="8.6328125" style="57" bestFit="1" customWidth="1"/>
    <col min="10251" max="10251" width="8.6328125" style="57" customWidth="1"/>
    <col min="10252" max="10252" width="8.6328125" style="57" bestFit="1" customWidth="1"/>
    <col min="10253" max="10253" width="8.08984375" style="57" bestFit="1" customWidth="1"/>
    <col min="10254" max="10254" width="8.08984375" style="57" customWidth="1"/>
    <col min="10255" max="10256" width="8.08984375" style="57" bestFit="1" customWidth="1"/>
    <col min="10257" max="10260" width="8.08984375" style="57" customWidth="1"/>
    <col min="10261" max="10261" width="8.6328125" style="57" bestFit="1" customWidth="1"/>
    <col min="10262" max="10262" width="8.08984375" style="57" bestFit="1" customWidth="1"/>
    <col min="10263" max="10265" width="3.1796875" style="57" customWidth="1"/>
    <col min="10266" max="10496" width="9" style="57"/>
    <col min="10497" max="10497" width="2.6328125" style="57" customWidth="1"/>
    <col min="10498" max="10498" width="10.453125" style="57" customWidth="1"/>
    <col min="10499" max="10499" width="6.1796875" style="57" bestFit="1" customWidth="1"/>
    <col min="10500" max="10501" width="7.6328125" style="57" bestFit="1" customWidth="1"/>
    <col min="10502" max="10502" width="6.36328125" style="57" customWidth="1"/>
    <col min="10503" max="10503" width="6.6328125" style="57" bestFit="1" customWidth="1"/>
    <col min="10504" max="10504" width="8.1796875" style="57" bestFit="1" customWidth="1"/>
    <col min="10505" max="10505" width="7.36328125" style="57" customWidth="1"/>
    <col min="10506" max="10506" width="8.6328125" style="57" bestFit="1" customWidth="1"/>
    <col min="10507" max="10507" width="8.6328125" style="57" customWidth="1"/>
    <col min="10508" max="10508" width="8.6328125" style="57" bestFit="1" customWidth="1"/>
    <col min="10509" max="10509" width="8.08984375" style="57" bestFit="1" customWidth="1"/>
    <col min="10510" max="10510" width="8.08984375" style="57" customWidth="1"/>
    <col min="10511" max="10512" width="8.08984375" style="57" bestFit="1" customWidth="1"/>
    <col min="10513" max="10516" width="8.08984375" style="57" customWidth="1"/>
    <col min="10517" max="10517" width="8.6328125" style="57" bestFit="1" customWidth="1"/>
    <col min="10518" max="10518" width="8.08984375" style="57" bestFit="1" customWidth="1"/>
    <col min="10519" max="10521" width="3.1796875" style="57" customWidth="1"/>
    <col min="10522" max="10752" width="9" style="57"/>
    <col min="10753" max="10753" width="2.6328125" style="57" customWidth="1"/>
    <col min="10754" max="10754" width="10.453125" style="57" customWidth="1"/>
    <col min="10755" max="10755" width="6.1796875" style="57" bestFit="1" customWidth="1"/>
    <col min="10756" max="10757" width="7.6328125" style="57" bestFit="1" customWidth="1"/>
    <col min="10758" max="10758" width="6.36328125" style="57" customWidth="1"/>
    <col min="10759" max="10759" width="6.6328125" style="57" bestFit="1" customWidth="1"/>
    <col min="10760" max="10760" width="8.1796875" style="57" bestFit="1" customWidth="1"/>
    <col min="10761" max="10761" width="7.36328125" style="57" customWidth="1"/>
    <col min="10762" max="10762" width="8.6328125" style="57" bestFit="1" customWidth="1"/>
    <col min="10763" max="10763" width="8.6328125" style="57" customWidth="1"/>
    <col min="10764" max="10764" width="8.6328125" style="57" bestFit="1" customWidth="1"/>
    <col min="10765" max="10765" width="8.08984375" style="57" bestFit="1" customWidth="1"/>
    <col min="10766" max="10766" width="8.08984375" style="57" customWidth="1"/>
    <col min="10767" max="10768" width="8.08984375" style="57" bestFit="1" customWidth="1"/>
    <col min="10769" max="10772" width="8.08984375" style="57" customWidth="1"/>
    <col min="10773" max="10773" width="8.6328125" style="57" bestFit="1" customWidth="1"/>
    <col min="10774" max="10774" width="8.08984375" style="57" bestFit="1" customWidth="1"/>
    <col min="10775" max="10777" width="3.1796875" style="57" customWidth="1"/>
    <col min="10778" max="11008" width="9" style="57"/>
    <col min="11009" max="11009" width="2.6328125" style="57" customWidth="1"/>
    <col min="11010" max="11010" width="10.453125" style="57" customWidth="1"/>
    <col min="11011" max="11011" width="6.1796875" style="57" bestFit="1" customWidth="1"/>
    <col min="11012" max="11013" width="7.6328125" style="57" bestFit="1" customWidth="1"/>
    <col min="11014" max="11014" width="6.36328125" style="57" customWidth="1"/>
    <col min="11015" max="11015" width="6.6328125" style="57" bestFit="1" customWidth="1"/>
    <col min="11016" max="11016" width="8.1796875" style="57" bestFit="1" customWidth="1"/>
    <col min="11017" max="11017" width="7.36328125" style="57" customWidth="1"/>
    <col min="11018" max="11018" width="8.6328125" style="57" bestFit="1" customWidth="1"/>
    <col min="11019" max="11019" width="8.6328125" style="57" customWidth="1"/>
    <col min="11020" max="11020" width="8.6328125" style="57" bestFit="1" customWidth="1"/>
    <col min="11021" max="11021" width="8.08984375" style="57" bestFit="1" customWidth="1"/>
    <col min="11022" max="11022" width="8.08984375" style="57" customWidth="1"/>
    <col min="11023" max="11024" width="8.08984375" style="57" bestFit="1" customWidth="1"/>
    <col min="11025" max="11028" width="8.08984375" style="57" customWidth="1"/>
    <col min="11029" max="11029" width="8.6328125" style="57" bestFit="1" customWidth="1"/>
    <col min="11030" max="11030" width="8.08984375" style="57" bestFit="1" customWidth="1"/>
    <col min="11031" max="11033" width="3.1796875" style="57" customWidth="1"/>
    <col min="11034" max="11264" width="9" style="57"/>
    <col min="11265" max="11265" width="2.6328125" style="57" customWidth="1"/>
    <col min="11266" max="11266" width="10.453125" style="57" customWidth="1"/>
    <col min="11267" max="11267" width="6.1796875" style="57" bestFit="1" customWidth="1"/>
    <col min="11268" max="11269" width="7.6328125" style="57" bestFit="1" customWidth="1"/>
    <col min="11270" max="11270" width="6.36328125" style="57" customWidth="1"/>
    <col min="11271" max="11271" width="6.6328125" style="57" bestFit="1" customWidth="1"/>
    <col min="11272" max="11272" width="8.1796875" style="57" bestFit="1" customWidth="1"/>
    <col min="11273" max="11273" width="7.36328125" style="57" customWidth="1"/>
    <col min="11274" max="11274" width="8.6328125" style="57" bestFit="1" customWidth="1"/>
    <col min="11275" max="11275" width="8.6328125" style="57" customWidth="1"/>
    <col min="11276" max="11276" width="8.6328125" style="57" bestFit="1" customWidth="1"/>
    <col min="11277" max="11277" width="8.08984375" style="57" bestFit="1" customWidth="1"/>
    <col min="11278" max="11278" width="8.08984375" style="57" customWidth="1"/>
    <col min="11279" max="11280" width="8.08984375" style="57" bestFit="1" customWidth="1"/>
    <col min="11281" max="11284" width="8.08984375" style="57" customWidth="1"/>
    <col min="11285" max="11285" width="8.6328125" style="57" bestFit="1" customWidth="1"/>
    <col min="11286" max="11286" width="8.08984375" style="57" bestFit="1" customWidth="1"/>
    <col min="11287" max="11289" width="3.1796875" style="57" customWidth="1"/>
    <col min="11290" max="11520" width="9" style="57"/>
    <col min="11521" max="11521" width="2.6328125" style="57" customWidth="1"/>
    <col min="11522" max="11522" width="10.453125" style="57" customWidth="1"/>
    <col min="11523" max="11523" width="6.1796875" style="57" bestFit="1" customWidth="1"/>
    <col min="11524" max="11525" width="7.6328125" style="57" bestFit="1" customWidth="1"/>
    <col min="11526" max="11526" width="6.36328125" style="57" customWidth="1"/>
    <col min="11527" max="11527" width="6.6328125" style="57" bestFit="1" customWidth="1"/>
    <col min="11528" max="11528" width="8.1796875" style="57" bestFit="1" customWidth="1"/>
    <col min="11529" max="11529" width="7.36328125" style="57" customWidth="1"/>
    <col min="11530" max="11530" width="8.6328125" style="57" bestFit="1" customWidth="1"/>
    <col min="11531" max="11531" width="8.6328125" style="57" customWidth="1"/>
    <col min="11532" max="11532" width="8.6328125" style="57" bestFit="1" customWidth="1"/>
    <col min="11533" max="11533" width="8.08984375" style="57" bestFit="1" customWidth="1"/>
    <col min="11534" max="11534" width="8.08984375" style="57" customWidth="1"/>
    <col min="11535" max="11536" width="8.08984375" style="57" bestFit="1" customWidth="1"/>
    <col min="11537" max="11540" width="8.08984375" style="57" customWidth="1"/>
    <col min="11541" max="11541" width="8.6328125" style="57" bestFit="1" customWidth="1"/>
    <col min="11542" max="11542" width="8.08984375" style="57" bestFit="1" customWidth="1"/>
    <col min="11543" max="11545" width="3.1796875" style="57" customWidth="1"/>
    <col min="11546" max="11776" width="9" style="57"/>
    <col min="11777" max="11777" width="2.6328125" style="57" customWidth="1"/>
    <col min="11778" max="11778" width="10.453125" style="57" customWidth="1"/>
    <col min="11779" max="11779" width="6.1796875" style="57" bestFit="1" customWidth="1"/>
    <col min="11780" max="11781" width="7.6328125" style="57" bestFit="1" customWidth="1"/>
    <col min="11782" max="11782" width="6.36328125" style="57" customWidth="1"/>
    <col min="11783" max="11783" width="6.6328125" style="57" bestFit="1" customWidth="1"/>
    <col min="11784" max="11784" width="8.1796875" style="57" bestFit="1" customWidth="1"/>
    <col min="11785" max="11785" width="7.36328125" style="57" customWidth="1"/>
    <col min="11786" max="11786" width="8.6328125" style="57" bestFit="1" customWidth="1"/>
    <col min="11787" max="11787" width="8.6328125" style="57" customWidth="1"/>
    <col min="11788" max="11788" width="8.6328125" style="57" bestFit="1" customWidth="1"/>
    <col min="11789" max="11789" width="8.08984375" style="57" bestFit="1" customWidth="1"/>
    <col min="11790" max="11790" width="8.08984375" style="57" customWidth="1"/>
    <col min="11791" max="11792" width="8.08984375" style="57" bestFit="1" customWidth="1"/>
    <col min="11793" max="11796" width="8.08984375" style="57" customWidth="1"/>
    <col min="11797" max="11797" width="8.6328125" style="57" bestFit="1" customWidth="1"/>
    <col min="11798" max="11798" width="8.08984375" style="57" bestFit="1" customWidth="1"/>
    <col min="11799" max="11801" width="3.1796875" style="57" customWidth="1"/>
    <col min="11802" max="12032" width="9" style="57"/>
    <col min="12033" max="12033" width="2.6328125" style="57" customWidth="1"/>
    <col min="12034" max="12034" width="10.453125" style="57" customWidth="1"/>
    <col min="12035" max="12035" width="6.1796875" style="57" bestFit="1" customWidth="1"/>
    <col min="12036" max="12037" width="7.6328125" style="57" bestFit="1" customWidth="1"/>
    <col min="12038" max="12038" width="6.36328125" style="57" customWidth="1"/>
    <col min="12039" max="12039" width="6.6328125" style="57" bestFit="1" customWidth="1"/>
    <col min="12040" max="12040" width="8.1796875" style="57" bestFit="1" customWidth="1"/>
    <col min="12041" max="12041" width="7.36328125" style="57" customWidth="1"/>
    <col min="12042" max="12042" width="8.6328125" style="57" bestFit="1" customWidth="1"/>
    <col min="12043" max="12043" width="8.6328125" style="57" customWidth="1"/>
    <col min="12044" max="12044" width="8.6328125" style="57" bestFit="1" customWidth="1"/>
    <col min="12045" max="12045" width="8.08984375" style="57" bestFit="1" customWidth="1"/>
    <col min="12046" max="12046" width="8.08984375" style="57" customWidth="1"/>
    <col min="12047" max="12048" width="8.08984375" style="57" bestFit="1" customWidth="1"/>
    <col min="12049" max="12052" width="8.08984375" style="57" customWidth="1"/>
    <col min="12053" max="12053" width="8.6328125" style="57" bestFit="1" customWidth="1"/>
    <col min="12054" max="12054" width="8.08984375" style="57" bestFit="1" customWidth="1"/>
    <col min="12055" max="12057" width="3.1796875" style="57" customWidth="1"/>
    <col min="12058" max="12288" width="9" style="57"/>
    <col min="12289" max="12289" width="2.6328125" style="57" customWidth="1"/>
    <col min="12290" max="12290" width="10.453125" style="57" customWidth="1"/>
    <col min="12291" max="12291" width="6.1796875" style="57" bestFit="1" customWidth="1"/>
    <col min="12292" max="12293" width="7.6328125" style="57" bestFit="1" customWidth="1"/>
    <col min="12294" max="12294" width="6.36328125" style="57" customWidth="1"/>
    <col min="12295" max="12295" width="6.6328125" style="57" bestFit="1" customWidth="1"/>
    <col min="12296" max="12296" width="8.1796875" style="57" bestFit="1" customWidth="1"/>
    <col min="12297" max="12297" width="7.36328125" style="57" customWidth="1"/>
    <col min="12298" max="12298" width="8.6328125" style="57" bestFit="1" customWidth="1"/>
    <col min="12299" max="12299" width="8.6328125" style="57" customWidth="1"/>
    <col min="12300" max="12300" width="8.6328125" style="57" bestFit="1" customWidth="1"/>
    <col min="12301" max="12301" width="8.08984375" style="57" bestFit="1" customWidth="1"/>
    <col min="12302" max="12302" width="8.08984375" style="57" customWidth="1"/>
    <col min="12303" max="12304" width="8.08984375" style="57" bestFit="1" customWidth="1"/>
    <col min="12305" max="12308" width="8.08984375" style="57" customWidth="1"/>
    <col min="12309" max="12309" width="8.6328125" style="57" bestFit="1" customWidth="1"/>
    <col min="12310" max="12310" width="8.08984375" style="57" bestFit="1" customWidth="1"/>
    <col min="12311" max="12313" width="3.1796875" style="57" customWidth="1"/>
    <col min="12314" max="12544" width="9" style="57"/>
    <col min="12545" max="12545" width="2.6328125" style="57" customWidth="1"/>
    <col min="12546" max="12546" width="10.453125" style="57" customWidth="1"/>
    <col min="12547" max="12547" width="6.1796875" style="57" bestFit="1" customWidth="1"/>
    <col min="12548" max="12549" width="7.6328125" style="57" bestFit="1" customWidth="1"/>
    <col min="12550" max="12550" width="6.36328125" style="57" customWidth="1"/>
    <col min="12551" max="12551" width="6.6328125" style="57" bestFit="1" customWidth="1"/>
    <col min="12552" max="12552" width="8.1796875" style="57" bestFit="1" customWidth="1"/>
    <col min="12553" max="12553" width="7.36328125" style="57" customWidth="1"/>
    <col min="12554" max="12554" width="8.6328125" style="57" bestFit="1" customWidth="1"/>
    <col min="12555" max="12555" width="8.6328125" style="57" customWidth="1"/>
    <col min="12556" max="12556" width="8.6328125" style="57" bestFit="1" customWidth="1"/>
    <col min="12557" max="12557" width="8.08984375" style="57" bestFit="1" customWidth="1"/>
    <col min="12558" max="12558" width="8.08984375" style="57" customWidth="1"/>
    <col min="12559" max="12560" width="8.08984375" style="57" bestFit="1" customWidth="1"/>
    <col min="12561" max="12564" width="8.08984375" style="57" customWidth="1"/>
    <col min="12565" max="12565" width="8.6328125" style="57" bestFit="1" customWidth="1"/>
    <col min="12566" max="12566" width="8.08984375" style="57" bestFit="1" customWidth="1"/>
    <col min="12567" max="12569" width="3.1796875" style="57" customWidth="1"/>
    <col min="12570" max="12800" width="9" style="57"/>
    <col min="12801" max="12801" width="2.6328125" style="57" customWidth="1"/>
    <col min="12802" max="12802" width="10.453125" style="57" customWidth="1"/>
    <col min="12803" max="12803" width="6.1796875" style="57" bestFit="1" customWidth="1"/>
    <col min="12804" max="12805" width="7.6328125" style="57" bestFit="1" customWidth="1"/>
    <col min="12806" max="12806" width="6.36328125" style="57" customWidth="1"/>
    <col min="12807" max="12807" width="6.6328125" style="57" bestFit="1" customWidth="1"/>
    <col min="12808" max="12808" width="8.1796875" style="57" bestFit="1" customWidth="1"/>
    <col min="12809" max="12809" width="7.36328125" style="57" customWidth="1"/>
    <col min="12810" max="12810" width="8.6328125" style="57" bestFit="1" customWidth="1"/>
    <col min="12811" max="12811" width="8.6328125" style="57" customWidth="1"/>
    <col min="12812" max="12812" width="8.6328125" style="57" bestFit="1" customWidth="1"/>
    <col min="12813" max="12813" width="8.08984375" style="57" bestFit="1" customWidth="1"/>
    <col min="12814" max="12814" width="8.08984375" style="57" customWidth="1"/>
    <col min="12815" max="12816" width="8.08984375" style="57" bestFit="1" customWidth="1"/>
    <col min="12817" max="12820" width="8.08984375" style="57" customWidth="1"/>
    <col min="12821" max="12821" width="8.6328125" style="57" bestFit="1" customWidth="1"/>
    <col min="12822" max="12822" width="8.08984375" style="57" bestFit="1" customWidth="1"/>
    <col min="12823" max="12825" width="3.1796875" style="57" customWidth="1"/>
    <col min="12826" max="13056" width="9" style="57"/>
    <col min="13057" max="13057" width="2.6328125" style="57" customWidth="1"/>
    <col min="13058" max="13058" width="10.453125" style="57" customWidth="1"/>
    <col min="13059" max="13059" width="6.1796875" style="57" bestFit="1" customWidth="1"/>
    <col min="13060" max="13061" width="7.6328125" style="57" bestFit="1" customWidth="1"/>
    <col min="13062" max="13062" width="6.36328125" style="57" customWidth="1"/>
    <col min="13063" max="13063" width="6.6328125" style="57" bestFit="1" customWidth="1"/>
    <col min="13064" max="13064" width="8.1796875" style="57" bestFit="1" customWidth="1"/>
    <col min="13065" max="13065" width="7.36328125" style="57" customWidth="1"/>
    <col min="13066" max="13066" width="8.6328125" style="57" bestFit="1" customWidth="1"/>
    <col min="13067" max="13067" width="8.6328125" style="57" customWidth="1"/>
    <col min="13068" max="13068" width="8.6328125" style="57" bestFit="1" customWidth="1"/>
    <col min="13069" max="13069" width="8.08984375" style="57" bestFit="1" customWidth="1"/>
    <col min="13070" max="13070" width="8.08984375" style="57" customWidth="1"/>
    <col min="13071" max="13072" width="8.08984375" style="57" bestFit="1" customWidth="1"/>
    <col min="13073" max="13076" width="8.08984375" style="57" customWidth="1"/>
    <col min="13077" max="13077" width="8.6328125" style="57" bestFit="1" customWidth="1"/>
    <col min="13078" max="13078" width="8.08984375" style="57" bestFit="1" customWidth="1"/>
    <col min="13079" max="13081" width="3.1796875" style="57" customWidth="1"/>
    <col min="13082" max="13312" width="9" style="57"/>
    <col min="13313" max="13313" width="2.6328125" style="57" customWidth="1"/>
    <col min="13314" max="13314" width="10.453125" style="57" customWidth="1"/>
    <col min="13315" max="13315" width="6.1796875" style="57" bestFit="1" customWidth="1"/>
    <col min="13316" max="13317" width="7.6328125" style="57" bestFit="1" customWidth="1"/>
    <col min="13318" max="13318" width="6.36328125" style="57" customWidth="1"/>
    <col min="13319" max="13319" width="6.6328125" style="57" bestFit="1" customWidth="1"/>
    <col min="13320" max="13320" width="8.1796875" style="57" bestFit="1" customWidth="1"/>
    <col min="13321" max="13321" width="7.36328125" style="57" customWidth="1"/>
    <col min="13322" max="13322" width="8.6328125" style="57" bestFit="1" customWidth="1"/>
    <col min="13323" max="13323" width="8.6328125" style="57" customWidth="1"/>
    <col min="13324" max="13324" width="8.6328125" style="57" bestFit="1" customWidth="1"/>
    <col min="13325" max="13325" width="8.08984375" style="57" bestFit="1" customWidth="1"/>
    <col min="13326" max="13326" width="8.08984375" style="57" customWidth="1"/>
    <col min="13327" max="13328" width="8.08984375" style="57" bestFit="1" customWidth="1"/>
    <col min="13329" max="13332" width="8.08984375" style="57" customWidth="1"/>
    <col min="13333" max="13333" width="8.6328125" style="57" bestFit="1" customWidth="1"/>
    <col min="13334" max="13334" width="8.08984375" style="57" bestFit="1" customWidth="1"/>
    <col min="13335" max="13337" width="3.1796875" style="57" customWidth="1"/>
    <col min="13338" max="13568" width="9" style="57"/>
    <col min="13569" max="13569" width="2.6328125" style="57" customWidth="1"/>
    <col min="13570" max="13570" width="10.453125" style="57" customWidth="1"/>
    <col min="13571" max="13571" width="6.1796875" style="57" bestFit="1" customWidth="1"/>
    <col min="13572" max="13573" width="7.6328125" style="57" bestFit="1" customWidth="1"/>
    <col min="13574" max="13574" width="6.36328125" style="57" customWidth="1"/>
    <col min="13575" max="13575" width="6.6328125" style="57" bestFit="1" customWidth="1"/>
    <col min="13576" max="13576" width="8.1796875" style="57" bestFit="1" customWidth="1"/>
    <col min="13577" max="13577" width="7.36328125" style="57" customWidth="1"/>
    <col min="13578" max="13578" width="8.6328125" style="57" bestFit="1" customWidth="1"/>
    <col min="13579" max="13579" width="8.6328125" style="57" customWidth="1"/>
    <col min="13580" max="13580" width="8.6328125" style="57" bestFit="1" customWidth="1"/>
    <col min="13581" max="13581" width="8.08984375" style="57" bestFit="1" customWidth="1"/>
    <col min="13582" max="13582" width="8.08984375" style="57" customWidth="1"/>
    <col min="13583" max="13584" width="8.08984375" style="57" bestFit="1" customWidth="1"/>
    <col min="13585" max="13588" width="8.08984375" style="57" customWidth="1"/>
    <col min="13589" max="13589" width="8.6328125" style="57" bestFit="1" customWidth="1"/>
    <col min="13590" max="13590" width="8.08984375" style="57" bestFit="1" customWidth="1"/>
    <col min="13591" max="13593" width="3.1796875" style="57" customWidth="1"/>
    <col min="13594" max="13824" width="9" style="57"/>
    <col min="13825" max="13825" width="2.6328125" style="57" customWidth="1"/>
    <col min="13826" max="13826" width="10.453125" style="57" customWidth="1"/>
    <col min="13827" max="13827" width="6.1796875" style="57" bestFit="1" customWidth="1"/>
    <col min="13828" max="13829" width="7.6328125" style="57" bestFit="1" customWidth="1"/>
    <col min="13830" max="13830" width="6.36328125" style="57" customWidth="1"/>
    <col min="13831" max="13831" width="6.6328125" style="57" bestFit="1" customWidth="1"/>
    <col min="13832" max="13832" width="8.1796875" style="57" bestFit="1" customWidth="1"/>
    <col min="13833" max="13833" width="7.36328125" style="57" customWidth="1"/>
    <col min="13834" max="13834" width="8.6328125" style="57" bestFit="1" customWidth="1"/>
    <col min="13835" max="13835" width="8.6328125" style="57" customWidth="1"/>
    <col min="13836" max="13836" width="8.6328125" style="57" bestFit="1" customWidth="1"/>
    <col min="13837" max="13837" width="8.08984375" style="57" bestFit="1" customWidth="1"/>
    <col min="13838" max="13838" width="8.08984375" style="57" customWidth="1"/>
    <col min="13839" max="13840" width="8.08984375" style="57" bestFit="1" customWidth="1"/>
    <col min="13841" max="13844" width="8.08984375" style="57" customWidth="1"/>
    <col min="13845" max="13845" width="8.6328125" style="57" bestFit="1" customWidth="1"/>
    <col min="13846" max="13846" width="8.08984375" style="57" bestFit="1" customWidth="1"/>
    <col min="13847" max="13849" width="3.1796875" style="57" customWidth="1"/>
    <col min="13850" max="14080" width="9" style="57"/>
    <col min="14081" max="14081" width="2.6328125" style="57" customWidth="1"/>
    <col min="14082" max="14082" width="10.453125" style="57" customWidth="1"/>
    <col min="14083" max="14083" width="6.1796875" style="57" bestFit="1" customWidth="1"/>
    <col min="14084" max="14085" width="7.6328125" style="57" bestFit="1" customWidth="1"/>
    <col min="14086" max="14086" width="6.36328125" style="57" customWidth="1"/>
    <col min="14087" max="14087" width="6.6328125" style="57" bestFit="1" customWidth="1"/>
    <col min="14088" max="14088" width="8.1796875" style="57" bestFit="1" customWidth="1"/>
    <col min="14089" max="14089" width="7.36328125" style="57" customWidth="1"/>
    <col min="14090" max="14090" width="8.6328125" style="57" bestFit="1" customWidth="1"/>
    <col min="14091" max="14091" width="8.6328125" style="57" customWidth="1"/>
    <col min="14092" max="14092" width="8.6328125" style="57" bestFit="1" customWidth="1"/>
    <col min="14093" max="14093" width="8.08984375" style="57" bestFit="1" customWidth="1"/>
    <col min="14094" max="14094" width="8.08984375" style="57" customWidth="1"/>
    <col min="14095" max="14096" width="8.08984375" style="57" bestFit="1" customWidth="1"/>
    <col min="14097" max="14100" width="8.08984375" style="57" customWidth="1"/>
    <col min="14101" max="14101" width="8.6328125" style="57" bestFit="1" customWidth="1"/>
    <col min="14102" max="14102" width="8.08984375" style="57" bestFit="1" customWidth="1"/>
    <col min="14103" max="14105" width="3.1796875" style="57" customWidth="1"/>
    <col min="14106" max="14336" width="9" style="57"/>
    <col min="14337" max="14337" width="2.6328125" style="57" customWidth="1"/>
    <col min="14338" max="14338" width="10.453125" style="57" customWidth="1"/>
    <col min="14339" max="14339" width="6.1796875" style="57" bestFit="1" customWidth="1"/>
    <col min="14340" max="14341" width="7.6328125" style="57" bestFit="1" customWidth="1"/>
    <col min="14342" max="14342" width="6.36328125" style="57" customWidth="1"/>
    <col min="14343" max="14343" width="6.6328125" style="57" bestFit="1" customWidth="1"/>
    <col min="14344" max="14344" width="8.1796875" style="57" bestFit="1" customWidth="1"/>
    <col min="14345" max="14345" width="7.36328125" style="57" customWidth="1"/>
    <col min="14346" max="14346" width="8.6328125" style="57" bestFit="1" customWidth="1"/>
    <col min="14347" max="14347" width="8.6328125" style="57" customWidth="1"/>
    <col min="14348" max="14348" width="8.6328125" style="57" bestFit="1" customWidth="1"/>
    <col min="14349" max="14349" width="8.08984375" style="57" bestFit="1" customWidth="1"/>
    <col min="14350" max="14350" width="8.08984375" style="57" customWidth="1"/>
    <col min="14351" max="14352" width="8.08984375" style="57" bestFit="1" customWidth="1"/>
    <col min="14353" max="14356" width="8.08984375" style="57" customWidth="1"/>
    <col min="14357" max="14357" width="8.6328125" style="57" bestFit="1" customWidth="1"/>
    <col min="14358" max="14358" width="8.08984375" style="57" bestFit="1" customWidth="1"/>
    <col min="14359" max="14361" width="3.1796875" style="57" customWidth="1"/>
    <col min="14362" max="14592" width="9" style="57"/>
    <col min="14593" max="14593" width="2.6328125" style="57" customWidth="1"/>
    <col min="14594" max="14594" width="10.453125" style="57" customWidth="1"/>
    <col min="14595" max="14595" width="6.1796875" style="57" bestFit="1" customWidth="1"/>
    <col min="14596" max="14597" width="7.6328125" style="57" bestFit="1" customWidth="1"/>
    <col min="14598" max="14598" width="6.36328125" style="57" customWidth="1"/>
    <col min="14599" max="14599" width="6.6328125" style="57" bestFit="1" customWidth="1"/>
    <col min="14600" max="14600" width="8.1796875" style="57" bestFit="1" customWidth="1"/>
    <col min="14601" max="14601" width="7.36328125" style="57" customWidth="1"/>
    <col min="14602" max="14602" width="8.6328125" style="57" bestFit="1" customWidth="1"/>
    <col min="14603" max="14603" width="8.6328125" style="57" customWidth="1"/>
    <col min="14604" max="14604" width="8.6328125" style="57" bestFit="1" customWidth="1"/>
    <col min="14605" max="14605" width="8.08984375" style="57" bestFit="1" customWidth="1"/>
    <col min="14606" max="14606" width="8.08984375" style="57" customWidth="1"/>
    <col min="14607" max="14608" width="8.08984375" style="57" bestFit="1" customWidth="1"/>
    <col min="14609" max="14612" width="8.08984375" style="57" customWidth="1"/>
    <col min="14613" max="14613" width="8.6328125" style="57" bestFit="1" customWidth="1"/>
    <col min="14614" max="14614" width="8.08984375" style="57" bestFit="1" customWidth="1"/>
    <col min="14615" max="14617" width="3.1796875" style="57" customWidth="1"/>
    <col min="14618" max="14848" width="9" style="57"/>
    <col min="14849" max="14849" width="2.6328125" style="57" customWidth="1"/>
    <col min="14850" max="14850" width="10.453125" style="57" customWidth="1"/>
    <col min="14851" max="14851" width="6.1796875" style="57" bestFit="1" customWidth="1"/>
    <col min="14852" max="14853" width="7.6328125" style="57" bestFit="1" customWidth="1"/>
    <col min="14854" max="14854" width="6.36328125" style="57" customWidth="1"/>
    <col min="14855" max="14855" width="6.6328125" style="57" bestFit="1" customWidth="1"/>
    <col min="14856" max="14856" width="8.1796875" style="57" bestFit="1" customWidth="1"/>
    <col min="14857" max="14857" width="7.36328125" style="57" customWidth="1"/>
    <col min="14858" max="14858" width="8.6328125" style="57" bestFit="1" customWidth="1"/>
    <col min="14859" max="14859" width="8.6328125" style="57" customWidth="1"/>
    <col min="14860" max="14860" width="8.6328125" style="57" bestFit="1" customWidth="1"/>
    <col min="14861" max="14861" width="8.08984375" style="57" bestFit="1" customWidth="1"/>
    <col min="14862" max="14862" width="8.08984375" style="57" customWidth="1"/>
    <col min="14863" max="14864" width="8.08984375" style="57" bestFit="1" customWidth="1"/>
    <col min="14865" max="14868" width="8.08984375" style="57" customWidth="1"/>
    <col min="14869" max="14869" width="8.6328125" style="57" bestFit="1" customWidth="1"/>
    <col min="14870" max="14870" width="8.08984375" style="57" bestFit="1" customWidth="1"/>
    <col min="14871" max="14873" width="3.1796875" style="57" customWidth="1"/>
    <col min="14874" max="15104" width="9" style="57"/>
    <col min="15105" max="15105" width="2.6328125" style="57" customWidth="1"/>
    <col min="15106" max="15106" width="10.453125" style="57" customWidth="1"/>
    <col min="15107" max="15107" width="6.1796875" style="57" bestFit="1" customWidth="1"/>
    <col min="15108" max="15109" width="7.6328125" style="57" bestFit="1" customWidth="1"/>
    <col min="15110" max="15110" width="6.36328125" style="57" customWidth="1"/>
    <col min="15111" max="15111" width="6.6328125" style="57" bestFit="1" customWidth="1"/>
    <col min="15112" max="15112" width="8.1796875" style="57" bestFit="1" customWidth="1"/>
    <col min="15113" max="15113" width="7.36328125" style="57" customWidth="1"/>
    <col min="15114" max="15114" width="8.6328125" style="57" bestFit="1" customWidth="1"/>
    <col min="15115" max="15115" width="8.6328125" style="57" customWidth="1"/>
    <col min="15116" max="15116" width="8.6328125" style="57" bestFit="1" customWidth="1"/>
    <col min="15117" max="15117" width="8.08984375" style="57" bestFit="1" customWidth="1"/>
    <col min="15118" max="15118" width="8.08984375" style="57" customWidth="1"/>
    <col min="15119" max="15120" width="8.08984375" style="57" bestFit="1" customWidth="1"/>
    <col min="15121" max="15124" width="8.08984375" style="57" customWidth="1"/>
    <col min="15125" max="15125" width="8.6328125" style="57" bestFit="1" customWidth="1"/>
    <col min="15126" max="15126" width="8.08984375" style="57" bestFit="1" customWidth="1"/>
    <col min="15127" max="15129" width="3.1796875" style="57" customWidth="1"/>
    <col min="15130" max="15360" width="9" style="57"/>
    <col min="15361" max="15361" width="2.6328125" style="57" customWidth="1"/>
    <col min="15362" max="15362" width="10.453125" style="57" customWidth="1"/>
    <col min="15363" max="15363" width="6.1796875" style="57" bestFit="1" customWidth="1"/>
    <col min="15364" max="15365" width="7.6328125" style="57" bestFit="1" customWidth="1"/>
    <col min="15366" max="15366" width="6.36328125" style="57" customWidth="1"/>
    <col min="15367" max="15367" width="6.6328125" style="57" bestFit="1" customWidth="1"/>
    <col min="15368" max="15368" width="8.1796875" style="57" bestFit="1" customWidth="1"/>
    <col min="15369" max="15369" width="7.36328125" style="57" customWidth="1"/>
    <col min="15370" max="15370" width="8.6328125" style="57" bestFit="1" customWidth="1"/>
    <col min="15371" max="15371" width="8.6328125" style="57" customWidth="1"/>
    <col min="15372" max="15372" width="8.6328125" style="57" bestFit="1" customWidth="1"/>
    <col min="15373" max="15373" width="8.08984375" style="57" bestFit="1" customWidth="1"/>
    <col min="15374" max="15374" width="8.08984375" style="57" customWidth="1"/>
    <col min="15375" max="15376" width="8.08984375" style="57" bestFit="1" customWidth="1"/>
    <col min="15377" max="15380" width="8.08984375" style="57" customWidth="1"/>
    <col min="15381" max="15381" width="8.6328125" style="57" bestFit="1" customWidth="1"/>
    <col min="15382" max="15382" width="8.08984375" style="57" bestFit="1" customWidth="1"/>
    <col min="15383" max="15385" width="3.1796875" style="57" customWidth="1"/>
    <col min="15386" max="15616" width="9" style="57"/>
    <col min="15617" max="15617" width="2.6328125" style="57" customWidth="1"/>
    <col min="15618" max="15618" width="10.453125" style="57" customWidth="1"/>
    <col min="15619" max="15619" width="6.1796875" style="57" bestFit="1" customWidth="1"/>
    <col min="15620" max="15621" width="7.6328125" style="57" bestFit="1" customWidth="1"/>
    <col min="15622" max="15622" width="6.36328125" style="57" customWidth="1"/>
    <col min="15623" max="15623" width="6.6328125" style="57" bestFit="1" customWidth="1"/>
    <col min="15624" max="15624" width="8.1796875" style="57" bestFit="1" customWidth="1"/>
    <col min="15625" max="15625" width="7.36328125" style="57" customWidth="1"/>
    <col min="15626" max="15626" width="8.6328125" style="57" bestFit="1" customWidth="1"/>
    <col min="15627" max="15627" width="8.6328125" style="57" customWidth="1"/>
    <col min="15628" max="15628" width="8.6328125" style="57" bestFit="1" customWidth="1"/>
    <col min="15629" max="15629" width="8.08984375" style="57" bestFit="1" customWidth="1"/>
    <col min="15630" max="15630" width="8.08984375" style="57" customWidth="1"/>
    <col min="15631" max="15632" width="8.08984375" style="57" bestFit="1" customWidth="1"/>
    <col min="15633" max="15636" width="8.08984375" style="57" customWidth="1"/>
    <col min="15637" max="15637" width="8.6328125" style="57" bestFit="1" customWidth="1"/>
    <col min="15638" max="15638" width="8.08984375" style="57" bestFit="1" customWidth="1"/>
    <col min="15639" max="15641" width="3.1796875" style="57" customWidth="1"/>
    <col min="15642" max="15872" width="9" style="57"/>
    <col min="15873" max="15873" width="2.6328125" style="57" customWidth="1"/>
    <col min="15874" max="15874" width="10.453125" style="57" customWidth="1"/>
    <col min="15875" max="15875" width="6.1796875" style="57" bestFit="1" customWidth="1"/>
    <col min="15876" max="15877" width="7.6328125" style="57" bestFit="1" customWidth="1"/>
    <col min="15878" max="15878" width="6.36328125" style="57" customWidth="1"/>
    <col min="15879" max="15879" width="6.6328125" style="57" bestFit="1" customWidth="1"/>
    <col min="15880" max="15880" width="8.1796875" style="57" bestFit="1" customWidth="1"/>
    <col min="15881" max="15881" width="7.36328125" style="57" customWidth="1"/>
    <col min="15882" max="15882" width="8.6328125" style="57" bestFit="1" customWidth="1"/>
    <col min="15883" max="15883" width="8.6328125" style="57" customWidth="1"/>
    <col min="15884" max="15884" width="8.6328125" style="57" bestFit="1" customWidth="1"/>
    <col min="15885" max="15885" width="8.08984375" style="57" bestFit="1" customWidth="1"/>
    <col min="15886" max="15886" width="8.08984375" style="57" customWidth="1"/>
    <col min="15887" max="15888" width="8.08984375" style="57" bestFit="1" customWidth="1"/>
    <col min="15889" max="15892" width="8.08984375" style="57" customWidth="1"/>
    <col min="15893" max="15893" width="8.6328125" style="57" bestFit="1" customWidth="1"/>
    <col min="15894" max="15894" width="8.08984375" style="57" bestFit="1" customWidth="1"/>
    <col min="15895" max="15897" width="3.1796875" style="57" customWidth="1"/>
    <col min="15898" max="16128" width="9" style="57"/>
    <col min="16129" max="16129" width="2.6328125" style="57" customWidth="1"/>
    <col min="16130" max="16130" width="10.453125" style="57" customWidth="1"/>
    <col min="16131" max="16131" width="6.1796875" style="57" bestFit="1" customWidth="1"/>
    <col min="16132" max="16133" width="7.6328125" style="57" bestFit="1" customWidth="1"/>
    <col min="16134" max="16134" width="6.36328125" style="57" customWidth="1"/>
    <col min="16135" max="16135" width="6.6328125" style="57" bestFit="1" customWidth="1"/>
    <col min="16136" max="16136" width="8.1796875" style="57" bestFit="1" customWidth="1"/>
    <col min="16137" max="16137" width="7.36328125" style="57" customWidth="1"/>
    <col min="16138" max="16138" width="8.6328125" style="57" bestFit="1" customWidth="1"/>
    <col min="16139" max="16139" width="8.6328125" style="57" customWidth="1"/>
    <col min="16140" max="16140" width="8.6328125" style="57" bestFit="1" customWidth="1"/>
    <col min="16141" max="16141" width="8.08984375" style="57" bestFit="1" customWidth="1"/>
    <col min="16142" max="16142" width="8.08984375" style="57" customWidth="1"/>
    <col min="16143" max="16144" width="8.08984375" style="57" bestFit="1" customWidth="1"/>
    <col min="16145" max="16148" width="8.08984375" style="57" customWidth="1"/>
    <col min="16149" max="16149" width="8.6328125" style="57" bestFit="1" customWidth="1"/>
    <col min="16150" max="16150" width="8.08984375" style="57" bestFit="1" customWidth="1"/>
    <col min="16151" max="16153" width="3.1796875" style="57" customWidth="1"/>
    <col min="16154" max="16384" width="9" style="57"/>
  </cols>
  <sheetData>
    <row r="1" spans="2:26" ht="14" x14ac:dyDescent="0.2">
      <c r="B1" s="2" t="s">
        <v>137</v>
      </c>
      <c r="I1" s="10"/>
      <c r="J1" s="10"/>
      <c r="K1" s="10"/>
      <c r="L1" s="10"/>
    </row>
    <row r="2" spans="2:26" x14ac:dyDescent="0.2">
      <c r="C2" s="10"/>
      <c r="D2" s="10"/>
      <c r="E2" s="10"/>
      <c r="F2" s="10"/>
      <c r="G2" s="10"/>
      <c r="H2" s="9"/>
      <c r="I2" s="10"/>
      <c r="J2" s="10"/>
      <c r="K2" s="10"/>
      <c r="L2" s="10"/>
      <c r="M2" s="10"/>
      <c r="N2" s="10"/>
      <c r="O2" s="10"/>
      <c r="P2" s="10"/>
      <c r="Q2" s="10"/>
      <c r="R2" s="10"/>
      <c r="S2" s="10"/>
      <c r="T2" s="10"/>
      <c r="U2" s="10"/>
      <c r="V2" s="10"/>
      <c r="W2" s="10"/>
      <c r="X2" s="10"/>
      <c r="Y2" s="10"/>
      <c r="Z2" s="10"/>
    </row>
    <row r="3" spans="2:26" ht="12" customHeight="1" x14ac:dyDescent="0.2">
      <c r="B3" s="258" t="s">
        <v>0</v>
      </c>
      <c r="C3" s="185" t="s">
        <v>90</v>
      </c>
      <c r="D3" s="259" t="s">
        <v>53</v>
      </c>
      <c r="E3" s="260"/>
      <c r="F3" s="261"/>
      <c r="G3" s="262" t="s">
        <v>138</v>
      </c>
      <c r="H3" s="263" t="s">
        <v>139</v>
      </c>
      <c r="I3" s="264"/>
      <c r="J3" s="264"/>
      <c r="K3" s="264"/>
      <c r="L3" s="264"/>
      <c r="M3" s="264"/>
      <c r="N3" s="264"/>
      <c r="O3" s="264"/>
      <c r="P3" s="264"/>
      <c r="Q3" s="264"/>
      <c r="R3" s="264"/>
      <c r="S3" s="264"/>
      <c r="T3" s="264"/>
      <c r="U3" s="264"/>
      <c r="V3" s="265"/>
      <c r="W3" s="189" t="s">
        <v>140</v>
      </c>
      <c r="X3" s="190"/>
      <c r="Y3" s="266"/>
    </row>
    <row r="4" spans="2:26" ht="12" customHeight="1" x14ac:dyDescent="0.2">
      <c r="B4" s="267"/>
      <c r="C4" s="196"/>
      <c r="D4" s="185" t="s">
        <v>3</v>
      </c>
      <c r="E4" s="185" t="s">
        <v>4</v>
      </c>
      <c r="F4" s="185" t="s">
        <v>58</v>
      </c>
      <c r="G4" s="268"/>
      <c r="H4" s="269" t="s">
        <v>141</v>
      </c>
      <c r="I4" s="270"/>
      <c r="J4" s="271"/>
      <c r="K4" s="48" t="s">
        <v>93</v>
      </c>
      <c r="L4" s="272"/>
      <c r="M4" s="54"/>
      <c r="N4" s="48" t="s">
        <v>94</v>
      </c>
      <c r="O4" s="272"/>
      <c r="P4" s="54"/>
      <c r="Q4" s="48" t="s">
        <v>95</v>
      </c>
      <c r="R4" s="272"/>
      <c r="S4" s="54"/>
      <c r="T4" s="48" t="s">
        <v>96</v>
      </c>
      <c r="U4" s="272"/>
      <c r="V4" s="54"/>
      <c r="W4" s="273"/>
      <c r="X4" s="274"/>
      <c r="Y4" s="275"/>
    </row>
    <row r="5" spans="2:26" x14ac:dyDescent="0.2">
      <c r="B5" s="276"/>
      <c r="C5" s="204"/>
      <c r="D5" s="204"/>
      <c r="E5" s="204"/>
      <c r="F5" s="204"/>
      <c r="G5" s="277"/>
      <c r="H5" s="278" t="s">
        <v>3</v>
      </c>
      <c r="I5" s="279" t="s">
        <v>4</v>
      </c>
      <c r="J5" s="279" t="s">
        <v>58</v>
      </c>
      <c r="K5" s="279" t="s">
        <v>3</v>
      </c>
      <c r="L5" s="279" t="s">
        <v>4</v>
      </c>
      <c r="M5" s="279" t="s">
        <v>58</v>
      </c>
      <c r="N5" s="279" t="s">
        <v>3</v>
      </c>
      <c r="O5" s="279" t="s">
        <v>4</v>
      </c>
      <c r="P5" s="279" t="s">
        <v>58</v>
      </c>
      <c r="Q5" s="279" t="s">
        <v>3</v>
      </c>
      <c r="R5" s="279" t="s">
        <v>4</v>
      </c>
      <c r="S5" s="279" t="s">
        <v>58</v>
      </c>
      <c r="T5" s="279" t="s">
        <v>3</v>
      </c>
      <c r="U5" s="279" t="s">
        <v>142</v>
      </c>
      <c r="V5" s="279" t="s">
        <v>143</v>
      </c>
      <c r="W5" s="279" t="s">
        <v>3</v>
      </c>
      <c r="X5" s="279" t="s">
        <v>4</v>
      </c>
      <c r="Y5" s="279" t="s">
        <v>58</v>
      </c>
    </row>
    <row r="6" spans="2:26" x14ac:dyDescent="0.2">
      <c r="B6" s="280"/>
      <c r="C6" s="281"/>
      <c r="D6" s="3" t="s">
        <v>5</v>
      </c>
      <c r="E6" s="3" t="s">
        <v>5</v>
      </c>
      <c r="F6" s="3" t="s">
        <v>5</v>
      </c>
      <c r="G6" s="3" t="s">
        <v>5</v>
      </c>
      <c r="H6" s="3" t="s">
        <v>5</v>
      </c>
      <c r="I6" s="3" t="s">
        <v>5</v>
      </c>
      <c r="J6" s="3" t="s">
        <v>5</v>
      </c>
      <c r="K6" s="3" t="s">
        <v>5</v>
      </c>
      <c r="L6" s="3" t="s">
        <v>5</v>
      </c>
      <c r="M6" s="3" t="s">
        <v>5</v>
      </c>
      <c r="N6" s="3" t="s">
        <v>5</v>
      </c>
      <c r="O6" s="3" t="s">
        <v>5</v>
      </c>
      <c r="P6" s="3" t="s">
        <v>5</v>
      </c>
      <c r="Q6" s="3" t="s">
        <v>5</v>
      </c>
      <c r="R6" s="3" t="s">
        <v>144</v>
      </c>
      <c r="S6" s="3" t="s">
        <v>144</v>
      </c>
      <c r="T6" s="3" t="s">
        <v>144</v>
      </c>
      <c r="U6" s="3" t="s">
        <v>5</v>
      </c>
      <c r="V6" s="3" t="s">
        <v>5</v>
      </c>
      <c r="W6" s="3" t="s">
        <v>5</v>
      </c>
      <c r="X6" s="3" t="s">
        <v>144</v>
      </c>
      <c r="Y6" s="3" t="s">
        <v>5</v>
      </c>
    </row>
    <row r="7" spans="2:26" ht="12" customHeight="1" x14ac:dyDescent="0.2">
      <c r="B7" s="282" t="s">
        <v>41</v>
      </c>
      <c r="C7" s="283">
        <v>77</v>
      </c>
      <c r="D7" s="283">
        <v>3591</v>
      </c>
      <c r="E7" s="283">
        <v>2506</v>
      </c>
      <c r="F7" s="283">
        <v>1085</v>
      </c>
      <c r="G7" s="283">
        <v>817</v>
      </c>
      <c r="H7" s="283">
        <v>48521</v>
      </c>
      <c r="I7" s="283">
        <v>25041</v>
      </c>
      <c r="J7" s="283">
        <v>23480</v>
      </c>
      <c r="K7" s="283">
        <v>15824</v>
      </c>
      <c r="L7" s="283">
        <v>8145</v>
      </c>
      <c r="M7" s="283">
        <v>7679</v>
      </c>
      <c r="N7" s="283">
        <v>16146</v>
      </c>
      <c r="O7" s="283">
        <v>8327</v>
      </c>
      <c r="P7" s="283">
        <v>7819</v>
      </c>
      <c r="Q7" s="283">
        <v>16354</v>
      </c>
      <c r="R7" s="283">
        <v>8428</v>
      </c>
      <c r="S7" s="283">
        <v>7926</v>
      </c>
      <c r="T7" s="283">
        <v>197</v>
      </c>
      <c r="U7" s="283">
        <v>141</v>
      </c>
      <c r="V7" s="283">
        <v>56</v>
      </c>
      <c r="W7" s="18" t="s">
        <v>145</v>
      </c>
      <c r="X7" s="18" t="s">
        <v>145</v>
      </c>
      <c r="Y7" s="18" t="s">
        <v>145</v>
      </c>
      <c r="Z7" s="83"/>
    </row>
    <row r="8" spans="2:26" ht="12" customHeight="1" x14ac:dyDescent="0.2">
      <c r="B8" s="284" t="s">
        <v>44</v>
      </c>
      <c r="C8" s="285">
        <v>77</v>
      </c>
      <c r="D8" s="285">
        <f t="shared" ref="D8:S8" si="0">D9+D22</f>
        <v>3539</v>
      </c>
      <c r="E8" s="285">
        <f t="shared" si="0"/>
        <v>2463</v>
      </c>
      <c r="F8" s="285">
        <f t="shared" si="0"/>
        <v>1076</v>
      </c>
      <c r="G8" s="285">
        <f t="shared" si="0"/>
        <v>819</v>
      </c>
      <c r="H8" s="285">
        <f t="shared" si="0"/>
        <v>47157</v>
      </c>
      <c r="I8" s="285">
        <f t="shared" si="0"/>
        <v>24237</v>
      </c>
      <c r="J8" s="285">
        <f t="shared" si="0"/>
        <v>22920</v>
      </c>
      <c r="K8" s="285">
        <f t="shared" si="0"/>
        <v>15973</v>
      </c>
      <c r="L8" s="285">
        <f t="shared" si="0"/>
        <v>8097</v>
      </c>
      <c r="M8" s="285">
        <f t="shared" si="0"/>
        <v>7876</v>
      </c>
      <c r="N8" s="285">
        <f t="shared" si="0"/>
        <v>15296</v>
      </c>
      <c r="O8" s="285">
        <f t="shared" si="0"/>
        <v>7898</v>
      </c>
      <c r="P8" s="285">
        <f t="shared" si="0"/>
        <v>7398</v>
      </c>
      <c r="Q8" s="285">
        <f t="shared" si="0"/>
        <v>15714</v>
      </c>
      <c r="R8" s="285">
        <f t="shared" si="0"/>
        <v>8123</v>
      </c>
      <c r="S8" s="285">
        <f t="shared" si="0"/>
        <v>7591</v>
      </c>
      <c r="T8" s="285">
        <v>174</v>
      </c>
      <c r="U8" s="285">
        <v>119</v>
      </c>
      <c r="V8" s="285">
        <v>55</v>
      </c>
      <c r="W8" s="18" t="s">
        <v>145</v>
      </c>
      <c r="X8" s="18" t="s">
        <v>145</v>
      </c>
      <c r="Y8" s="18" t="s">
        <v>145</v>
      </c>
      <c r="Z8" s="83"/>
    </row>
    <row r="9" spans="2:26" ht="12" customHeight="1" x14ac:dyDescent="0.2">
      <c r="B9" s="286" t="s">
        <v>8</v>
      </c>
      <c r="C9" s="285">
        <f t="shared" ref="C9:S9" si="1">SUM(C10:C21)</f>
        <v>65</v>
      </c>
      <c r="D9" s="285">
        <f t="shared" si="1"/>
        <v>3196</v>
      </c>
      <c r="E9" s="285">
        <f t="shared" si="1"/>
        <v>2225</v>
      </c>
      <c r="F9" s="285">
        <f t="shared" si="1"/>
        <v>971</v>
      </c>
      <c r="G9" s="285">
        <f t="shared" si="1"/>
        <v>712</v>
      </c>
      <c r="H9" s="285">
        <f t="shared" si="1"/>
        <v>43992</v>
      </c>
      <c r="I9" s="285">
        <f t="shared" si="1"/>
        <v>22537</v>
      </c>
      <c r="J9" s="285">
        <f t="shared" si="1"/>
        <v>21455</v>
      </c>
      <c r="K9" s="285">
        <f t="shared" si="1"/>
        <v>14915</v>
      </c>
      <c r="L9" s="285">
        <f t="shared" si="1"/>
        <v>7537</v>
      </c>
      <c r="M9" s="285">
        <f t="shared" si="1"/>
        <v>7378</v>
      </c>
      <c r="N9" s="285">
        <f t="shared" si="1"/>
        <v>14256</v>
      </c>
      <c r="O9" s="285">
        <f t="shared" si="1"/>
        <v>7319</v>
      </c>
      <c r="P9" s="285">
        <f t="shared" si="1"/>
        <v>6937</v>
      </c>
      <c r="Q9" s="285">
        <f t="shared" si="1"/>
        <v>14647</v>
      </c>
      <c r="R9" s="285">
        <f t="shared" si="1"/>
        <v>7562</v>
      </c>
      <c r="S9" s="285">
        <f t="shared" si="1"/>
        <v>7085</v>
      </c>
      <c r="T9" s="285">
        <f>SUM(T10:T21)</f>
        <v>174</v>
      </c>
      <c r="U9" s="285">
        <f>SUM(U10:U21)</f>
        <v>119</v>
      </c>
      <c r="V9" s="285">
        <f>SUM(V10:V21)</f>
        <v>55</v>
      </c>
      <c r="W9" s="18" t="s">
        <v>145</v>
      </c>
      <c r="X9" s="18" t="s">
        <v>145</v>
      </c>
      <c r="Y9" s="18" t="s">
        <v>145</v>
      </c>
      <c r="Z9" s="83"/>
    </row>
    <row r="10" spans="2:26" ht="12" customHeight="1" x14ac:dyDescent="0.2">
      <c r="B10" s="282" t="s">
        <v>146</v>
      </c>
      <c r="C10" s="226">
        <v>12</v>
      </c>
      <c r="D10" s="287">
        <v>638</v>
      </c>
      <c r="E10" s="287">
        <v>442</v>
      </c>
      <c r="F10" s="287">
        <v>196</v>
      </c>
      <c r="G10" s="287">
        <v>144</v>
      </c>
      <c r="H10" s="287">
        <v>9266</v>
      </c>
      <c r="I10" s="283">
        <v>4422</v>
      </c>
      <c r="J10" s="283">
        <v>4844</v>
      </c>
      <c r="K10" s="283">
        <v>3163</v>
      </c>
      <c r="L10" s="174">
        <v>1516</v>
      </c>
      <c r="M10" s="174">
        <v>1647</v>
      </c>
      <c r="N10" s="174">
        <v>2964</v>
      </c>
      <c r="O10" s="174">
        <v>1450</v>
      </c>
      <c r="P10" s="174">
        <v>1514</v>
      </c>
      <c r="Q10" s="174">
        <v>3083</v>
      </c>
      <c r="R10" s="174">
        <v>1423</v>
      </c>
      <c r="S10" s="174">
        <v>1660</v>
      </c>
      <c r="T10" s="174">
        <v>56</v>
      </c>
      <c r="U10" s="174">
        <v>33</v>
      </c>
      <c r="V10" s="174">
        <v>23</v>
      </c>
      <c r="W10" s="18" t="s">
        <v>145</v>
      </c>
      <c r="X10" s="18" t="s">
        <v>145</v>
      </c>
      <c r="Y10" s="18" t="s">
        <v>145</v>
      </c>
    </row>
    <row r="11" spans="2:26" ht="12" customHeight="1" x14ac:dyDescent="0.2">
      <c r="B11" s="282" t="s">
        <v>147</v>
      </c>
      <c r="C11" s="226">
        <v>13</v>
      </c>
      <c r="D11" s="287">
        <v>707</v>
      </c>
      <c r="E11" s="287">
        <v>481</v>
      </c>
      <c r="F11" s="287">
        <v>226</v>
      </c>
      <c r="G11" s="287">
        <v>138</v>
      </c>
      <c r="H11" s="287">
        <v>11106</v>
      </c>
      <c r="I11" s="283">
        <v>5374</v>
      </c>
      <c r="J11" s="283">
        <v>5732</v>
      </c>
      <c r="K11" s="283">
        <v>3815</v>
      </c>
      <c r="L11" s="174">
        <v>1828</v>
      </c>
      <c r="M11" s="174">
        <v>1987</v>
      </c>
      <c r="N11" s="174">
        <v>3599</v>
      </c>
      <c r="O11" s="174">
        <v>1736</v>
      </c>
      <c r="P11" s="174">
        <v>1863</v>
      </c>
      <c r="Q11" s="174">
        <v>3673</v>
      </c>
      <c r="R11" s="174">
        <v>1794</v>
      </c>
      <c r="S11" s="174">
        <v>1879</v>
      </c>
      <c r="T11" s="174">
        <v>19</v>
      </c>
      <c r="U11" s="174">
        <v>16</v>
      </c>
      <c r="V11" s="174">
        <v>3</v>
      </c>
      <c r="W11" s="18" t="s">
        <v>145</v>
      </c>
      <c r="X11" s="18" t="s">
        <v>145</v>
      </c>
      <c r="Y11" s="18" t="s">
        <v>145</v>
      </c>
    </row>
    <row r="12" spans="2:26" ht="12" customHeight="1" x14ac:dyDescent="0.2">
      <c r="B12" s="282" t="s">
        <v>148</v>
      </c>
      <c r="C12" s="226">
        <v>6</v>
      </c>
      <c r="D12" s="287">
        <v>384</v>
      </c>
      <c r="E12" s="287">
        <v>281</v>
      </c>
      <c r="F12" s="287">
        <v>103</v>
      </c>
      <c r="G12" s="287">
        <v>74</v>
      </c>
      <c r="H12" s="287">
        <v>5541</v>
      </c>
      <c r="I12" s="283">
        <v>2988</v>
      </c>
      <c r="J12" s="283">
        <v>2553</v>
      </c>
      <c r="K12" s="283">
        <v>1822</v>
      </c>
      <c r="L12" s="174">
        <v>923</v>
      </c>
      <c r="M12" s="174">
        <v>899</v>
      </c>
      <c r="N12" s="174">
        <v>1809</v>
      </c>
      <c r="O12" s="174">
        <v>982</v>
      </c>
      <c r="P12" s="174">
        <v>827</v>
      </c>
      <c r="Q12" s="174">
        <v>1884</v>
      </c>
      <c r="R12" s="174">
        <v>1066</v>
      </c>
      <c r="S12" s="174">
        <v>818</v>
      </c>
      <c r="T12" s="174">
        <v>26</v>
      </c>
      <c r="U12" s="174">
        <v>17</v>
      </c>
      <c r="V12" s="174">
        <v>9</v>
      </c>
      <c r="W12" s="18" t="s">
        <v>145</v>
      </c>
      <c r="X12" s="18" t="s">
        <v>145</v>
      </c>
      <c r="Y12" s="18" t="s">
        <v>145</v>
      </c>
    </row>
    <row r="13" spans="2:26" ht="12" customHeight="1" x14ac:dyDescent="0.2">
      <c r="B13" s="282" t="s">
        <v>149</v>
      </c>
      <c r="C13" s="226">
        <v>5</v>
      </c>
      <c r="D13" s="287">
        <v>253</v>
      </c>
      <c r="E13" s="287">
        <v>180</v>
      </c>
      <c r="F13" s="287">
        <v>73</v>
      </c>
      <c r="G13" s="287">
        <v>62</v>
      </c>
      <c r="H13" s="287">
        <v>3509</v>
      </c>
      <c r="I13" s="283">
        <v>1873</v>
      </c>
      <c r="J13" s="283">
        <v>1636</v>
      </c>
      <c r="K13" s="283">
        <v>1216</v>
      </c>
      <c r="L13" s="174">
        <v>619</v>
      </c>
      <c r="M13" s="174">
        <v>597</v>
      </c>
      <c r="N13" s="174">
        <v>1129</v>
      </c>
      <c r="O13" s="174">
        <v>605</v>
      </c>
      <c r="P13" s="174">
        <v>524</v>
      </c>
      <c r="Q13" s="174">
        <v>1146</v>
      </c>
      <c r="R13" s="174">
        <v>636</v>
      </c>
      <c r="S13" s="174">
        <v>510</v>
      </c>
      <c r="T13" s="174">
        <v>18</v>
      </c>
      <c r="U13" s="174">
        <v>13</v>
      </c>
      <c r="V13" s="18">
        <v>5</v>
      </c>
      <c r="W13" s="18" t="s">
        <v>145</v>
      </c>
      <c r="X13" s="18" t="s">
        <v>145</v>
      </c>
      <c r="Y13" s="18" t="s">
        <v>145</v>
      </c>
    </row>
    <row r="14" spans="2:26" ht="12" customHeight="1" x14ac:dyDescent="0.2">
      <c r="B14" s="282" t="s">
        <v>150</v>
      </c>
      <c r="C14" s="226">
        <v>9</v>
      </c>
      <c r="D14" s="287">
        <v>433</v>
      </c>
      <c r="E14" s="287">
        <v>294</v>
      </c>
      <c r="F14" s="287">
        <v>139</v>
      </c>
      <c r="G14" s="287">
        <v>83</v>
      </c>
      <c r="H14" s="287">
        <v>5389</v>
      </c>
      <c r="I14" s="283">
        <v>2837</v>
      </c>
      <c r="J14" s="283">
        <v>2552</v>
      </c>
      <c r="K14" s="283">
        <v>1861</v>
      </c>
      <c r="L14" s="174">
        <v>978</v>
      </c>
      <c r="M14" s="174">
        <v>883</v>
      </c>
      <c r="N14" s="174">
        <v>1772</v>
      </c>
      <c r="O14" s="174">
        <v>906</v>
      </c>
      <c r="P14" s="174">
        <v>866</v>
      </c>
      <c r="Q14" s="174">
        <v>1733</v>
      </c>
      <c r="R14" s="174">
        <v>939</v>
      </c>
      <c r="S14" s="174">
        <v>794</v>
      </c>
      <c r="T14" s="18">
        <v>23</v>
      </c>
      <c r="U14" s="18">
        <v>14</v>
      </c>
      <c r="V14" s="18">
        <v>9</v>
      </c>
      <c r="W14" s="18" t="s">
        <v>145</v>
      </c>
      <c r="X14" s="18" t="s">
        <v>145</v>
      </c>
      <c r="Y14" s="18" t="s">
        <v>145</v>
      </c>
    </row>
    <row r="15" spans="2:26" ht="12" customHeight="1" x14ac:dyDescent="0.2">
      <c r="B15" s="282" t="s">
        <v>151</v>
      </c>
      <c r="C15" s="226">
        <v>4</v>
      </c>
      <c r="D15" s="287">
        <v>141</v>
      </c>
      <c r="E15" s="287">
        <v>99</v>
      </c>
      <c r="F15" s="287">
        <v>42</v>
      </c>
      <c r="G15" s="287">
        <v>43</v>
      </c>
      <c r="H15" s="287">
        <v>1326</v>
      </c>
      <c r="I15" s="283">
        <v>714</v>
      </c>
      <c r="J15" s="283">
        <v>612</v>
      </c>
      <c r="K15" s="283">
        <v>452</v>
      </c>
      <c r="L15" s="174">
        <v>246</v>
      </c>
      <c r="M15" s="174">
        <v>206</v>
      </c>
      <c r="N15" s="174">
        <v>397</v>
      </c>
      <c r="O15" s="174">
        <v>218</v>
      </c>
      <c r="P15" s="174">
        <v>179</v>
      </c>
      <c r="Q15" s="174">
        <v>477</v>
      </c>
      <c r="R15" s="174">
        <v>250</v>
      </c>
      <c r="S15" s="174">
        <v>227</v>
      </c>
      <c r="T15" s="254" t="s">
        <v>60</v>
      </c>
      <c r="U15" s="254" t="s">
        <v>60</v>
      </c>
      <c r="V15" s="254" t="s">
        <v>60</v>
      </c>
      <c r="W15" s="18" t="s">
        <v>145</v>
      </c>
      <c r="X15" s="18" t="s">
        <v>145</v>
      </c>
      <c r="Y15" s="18" t="s">
        <v>145</v>
      </c>
    </row>
    <row r="16" spans="2:26" ht="12" customHeight="1" x14ac:dyDescent="0.2">
      <c r="B16" s="282" t="s">
        <v>152</v>
      </c>
      <c r="C16" s="226">
        <v>3</v>
      </c>
      <c r="D16" s="287">
        <v>130</v>
      </c>
      <c r="E16" s="287">
        <v>90</v>
      </c>
      <c r="F16" s="287">
        <v>40</v>
      </c>
      <c r="G16" s="287">
        <v>27</v>
      </c>
      <c r="H16" s="287">
        <v>1725</v>
      </c>
      <c r="I16" s="283">
        <v>871</v>
      </c>
      <c r="J16" s="283">
        <v>854</v>
      </c>
      <c r="K16" s="283">
        <v>578</v>
      </c>
      <c r="L16" s="174">
        <v>295</v>
      </c>
      <c r="M16" s="174">
        <v>283</v>
      </c>
      <c r="N16" s="174">
        <v>551</v>
      </c>
      <c r="O16" s="174">
        <v>279</v>
      </c>
      <c r="P16" s="174">
        <v>272</v>
      </c>
      <c r="Q16" s="174">
        <v>589</v>
      </c>
      <c r="R16" s="174">
        <v>292</v>
      </c>
      <c r="S16" s="174">
        <v>297</v>
      </c>
      <c r="T16" s="174">
        <v>7</v>
      </c>
      <c r="U16" s="174">
        <v>5</v>
      </c>
      <c r="V16" s="18">
        <v>2</v>
      </c>
      <c r="W16" s="18" t="s">
        <v>145</v>
      </c>
      <c r="X16" s="18" t="s">
        <v>145</v>
      </c>
      <c r="Y16" s="18" t="s">
        <v>145</v>
      </c>
    </row>
    <row r="17" spans="2:26" ht="12" customHeight="1" x14ac:dyDescent="0.2">
      <c r="B17" s="282" t="s">
        <v>153</v>
      </c>
      <c r="C17" s="226">
        <v>4</v>
      </c>
      <c r="D17" s="287">
        <v>170</v>
      </c>
      <c r="E17" s="287">
        <v>126</v>
      </c>
      <c r="F17" s="287">
        <v>44</v>
      </c>
      <c r="G17" s="287">
        <v>45</v>
      </c>
      <c r="H17" s="287">
        <v>2150</v>
      </c>
      <c r="I17" s="283">
        <v>1282</v>
      </c>
      <c r="J17" s="283">
        <v>868</v>
      </c>
      <c r="K17" s="283">
        <v>724</v>
      </c>
      <c r="L17" s="174">
        <v>439</v>
      </c>
      <c r="M17" s="174">
        <v>285</v>
      </c>
      <c r="N17" s="174">
        <v>720</v>
      </c>
      <c r="O17" s="174">
        <v>419</v>
      </c>
      <c r="P17" s="174">
        <v>301</v>
      </c>
      <c r="Q17" s="174">
        <v>695</v>
      </c>
      <c r="R17" s="174">
        <v>414</v>
      </c>
      <c r="S17" s="174">
        <v>281</v>
      </c>
      <c r="T17" s="174">
        <v>11</v>
      </c>
      <c r="U17" s="174">
        <v>10</v>
      </c>
      <c r="V17" s="18">
        <v>1</v>
      </c>
      <c r="W17" s="18" t="s">
        <v>145</v>
      </c>
      <c r="X17" s="18" t="s">
        <v>145</v>
      </c>
      <c r="Y17" s="18" t="s">
        <v>145</v>
      </c>
    </row>
    <row r="18" spans="2:26" ht="12" customHeight="1" x14ac:dyDescent="0.2">
      <c r="B18" s="282" t="s">
        <v>154</v>
      </c>
      <c r="C18" s="226">
        <v>3</v>
      </c>
      <c r="D18" s="287">
        <v>109</v>
      </c>
      <c r="E18" s="287">
        <v>79</v>
      </c>
      <c r="F18" s="287">
        <v>30</v>
      </c>
      <c r="G18" s="287">
        <v>39</v>
      </c>
      <c r="H18" s="287">
        <v>1176</v>
      </c>
      <c r="I18" s="283">
        <v>693</v>
      </c>
      <c r="J18" s="283">
        <v>483</v>
      </c>
      <c r="K18" s="283">
        <v>357</v>
      </c>
      <c r="L18" s="174">
        <v>211</v>
      </c>
      <c r="M18" s="174">
        <v>146</v>
      </c>
      <c r="N18" s="174">
        <v>394</v>
      </c>
      <c r="O18" s="174">
        <v>236</v>
      </c>
      <c r="P18" s="174">
        <v>158</v>
      </c>
      <c r="Q18" s="174">
        <v>417</v>
      </c>
      <c r="R18" s="174">
        <v>239</v>
      </c>
      <c r="S18" s="174">
        <v>178</v>
      </c>
      <c r="T18" s="174">
        <v>8</v>
      </c>
      <c r="U18" s="174">
        <v>7</v>
      </c>
      <c r="V18" s="174">
        <v>1</v>
      </c>
      <c r="W18" s="18" t="s">
        <v>145</v>
      </c>
      <c r="X18" s="18" t="s">
        <v>145</v>
      </c>
      <c r="Y18" s="18" t="s">
        <v>145</v>
      </c>
    </row>
    <row r="19" spans="2:26" ht="12" customHeight="1" x14ac:dyDescent="0.2">
      <c r="B19" s="282" t="s">
        <v>155</v>
      </c>
      <c r="C19" s="226">
        <v>2</v>
      </c>
      <c r="D19" s="287">
        <v>81</v>
      </c>
      <c r="E19" s="287">
        <v>59</v>
      </c>
      <c r="F19" s="287">
        <v>22</v>
      </c>
      <c r="G19" s="287">
        <v>22</v>
      </c>
      <c r="H19" s="287">
        <v>996</v>
      </c>
      <c r="I19" s="283">
        <v>587</v>
      </c>
      <c r="J19" s="283">
        <v>409</v>
      </c>
      <c r="K19" s="283">
        <v>316</v>
      </c>
      <c r="L19" s="174">
        <v>171</v>
      </c>
      <c r="M19" s="174">
        <v>145</v>
      </c>
      <c r="N19" s="174">
        <v>319</v>
      </c>
      <c r="O19" s="174">
        <v>199</v>
      </c>
      <c r="P19" s="174">
        <v>120</v>
      </c>
      <c r="Q19" s="174">
        <v>359</v>
      </c>
      <c r="R19" s="174">
        <v>215</v>
      </c>
      <c r="S19" s="174">
        <v>144</v>
      </c>
      <c r="T19" s="174">
        <v>2</v>
      </c>
      <c r="U19" s="174">
        <v>2</v>
      </c>
      <c r="V19" s="18" t="s">
        <v>145</v>
      </c>
      <c r="W19" s="18" t="s">
        <v>145</v>
      </c>
      <c r="X19" s="18" t="s">
        <v>145</v>
      </c>
      <c r="Y19" s="18" t="s">
        <v>145</v>
      </c>
    </row>
    <row r="20" spans="2:26" ht="12" customHeight="1" x14ac:dyDescent="0.2">
      <c r="B20" s="282" t="s">
        <v>156</v>
      </c>
      <c r="C20" s="226">
        <v>3</v>
      </c>
      <c r="D20" s="287">
        <v>116</v>
      </c>
      <c r="E20" s="287">
        <v>75</v>
      </c>
      <c r="F20" s="287">
        <v>41</v>
      </c>
      <c r="G20" s="287">
        <v>29</v>
      </c>
      <c r="H20" s="287">
        <v>1457</v>
      </c>
      <c r="I20" s="283">
        <v>769</v>
      </c>
      <c r="J20" s="283">
        <v>688</v>
      </c>
      <c r="K20" s="283">
        <v>490</v>
      </c>
      <c r="L20" s="174">
        <v>265</v>
      </c>
      <c r="M20" s="174">
        <v>225</v>
      </c>
      <c r="N20" s="174">
        <v>483</v>
      </c>
      <c r="O20" s="174">
        <v>249</v>
      </c>
      <c r="P20" s="174">
        <v>234</v>
      </c>
      <c r="Q20" s="174">
        <v>480</v>
      </c>
      <c r="R20" s="174">
        <v>253</v>
      </c>
      <c r="S20" s="174">
        <v>227</v>
      </c>
      <c r="T20" s="174">
        <v>4</v>
      </c>
      <c r="U20" s="174">
        <v>2</v>
      </c>
      <c r="V20" s="174">
        <v>2</v>
      </c>
      <c r="W20" s="18" t="s">
        <v>145</v>
      </c>
      <c r="X20" s="18" t="s">
        <v>145</v>
      </c>
      <c r="Y20" s="18" t="s">
        <v>145</v>
      </c>
    </row>
    <row r="21" spans="2:26" ht="12" customHeight="1" x14ac:dyDescent="0.2">
      <c r="B21" s="282" t="s">
        <v>86</v>
      </c>
      <c r="C21" s="226">
        <v>1</v>
      </c>
      <c r="D21" s="287">
        <v>34</v>
      </c>
      <c r="E21" s="287">
        <v>19</v>
      </c>
      <c r="F21" s="287">
        <v>15</v>
      </c>
      <c r="G21" s="287">
        <v>6</v>
      </c>
      <c r="H21" s="287">
        <v>351</v>
      </c>
      <c r="I21" s="283">
        <v>127</v>
      </c>
      <c r="J21" s="283">
        <v>224</v>
      </c>
      <c r="K21" s="283">
        <v>121</v>
      </c>
      <c r="L21" s="174">
        <v>46</v>
      </c>
      <c r="M21" s="174">
        <v>75</v>
      </c>
      <c r="N21" s="174">
        <v>119</v>
      </c>
      <c r="O21" s="174">
        <v>40</v>
      </c>
      <c r="P21" s="174">
        <v>79</v>
      </c>
      <c r="Q21" s="174">
        <v>111</v>
      </c>
      <c r="R21" s="174">
        <v>41</v>
      </c>
      <c r="S21" s="174">
        <v>70</v>
      </c>
      <c r="T21" s="254" t="s">
        <v>60</v>
      </c>
      <c r="U21" s="254" t="s">
        <v>60</v>
      </c>
      <c r="V21" s="254" t="s">
        <v>60</v>
      </c>
      <c r="W21" s="18" t="s">
        <v>145</v>
      </c>
      <c r="X21" s="18" t="s">
        <v>145</v>
      </c>
      <c r="Y21" s="18" t="s">
        <v>145</v>
      </c>
    </row>
    <row r="22" spans="2:26" ht="12" customHeight="1" x14ac:dyDescent="0.2">
      <c r="B22" s="284" t="s">
        <v>157</v>
      </c>
      <c r="C22" s="288">
        <f t="shared" ref="C22:S22" si="2">SUM(C23:C45)</f>
        <v>12</v>
      </c>
      <c r="D22" s="288">
        <f t="shared" si="2"/>
        <v>343</v>
      </c>
      <c r="E22" s="288">
        <f t="shared" si="2"/>
        <v>238</v>
      </c>
      <c r="F22" s="288">
        <f t="shared" si="2"/>
        <v>105</v>
      </c>
      <c r="G22" s="288">
        <f t="shared" si="2"/>
        <v>107</v>
      </c>
      <c r="H22" s="288">
        <f t="shared" si="2"/>
        <v>3165</v>
      </c>
      <c r="I22" s="288">
        <f t="shared" si="2"/>
        <v>1700</v>
      </c>
      <c r="J22" s="288">
        <f t="shared" si="2"/>
        <v>1465</v>
      </c>
      <c r="K22" s="288">
        <f t="shared" si="2"/>
        <v>1058</v>
      </c>
      <c r="L22" s="288">
        <f t="shared" si="2"/>
        <v>560</v>
      </c>
      <c r="M22" s="288">
        <f t="shared" si="2"/>
        <v>498</v>
      </c>
      <c r="N22" s="288">
        <f t="shared" si="2"/>
        <v>1040</v>
      </c>
      <c r="O22" s="288">
        <f t="shared" si="2"/>
        <v>579</v>
      </c>
      <c r="P22" s="288">
        <f t="shared" si="2"/>
        <v>461</v>
      </c>
      <c r="Q22" s="288">
        <f t="shared" si="2"/>
        <v>1067</v>
      </c>
      <c r="R22" s="288">
        <f t="shared" si="2"/>
        <v>561</v>
      </c>
      <c r="S22" s="288">
        <f t="shared" si="2"/>
        <v>506</v>
      </c>
      <c r="T22" s="254" t="s">
        <v>60</v>
      </c>
      <c r="U22" s="254" t="s">
        <v>60</v>
      </c>
      <c r="V22" s="254" t="s">
        <v>60</v>
      </c>
      <c r="W22" s="18" t="s">
        <v>145</v>
      </c>
      <c r="X22" s="18" t="s">
        <v>145</v>
      </c>
      <c r="Y22" s="18" t="s">
        <v>145</v>
      </c>
      <c r="Z22" s="83"/>
    </row>
    <row r="23" spans="2:26" ht="12" customHeight="1" x14ac:dyDescent="0.2">
      <c r="B23" s="282" t="s">
        <v>158</v>
      </c>
      <c r="C23" s="18" t="s">
        <v>60</v>
      </c>
      <c r="D23" s="18" t="s">
        <v>42</v>
      </c>
      <c r="E23" s="18" t="s">
        <v>42</v>
      </c>
      <c r="F23" s="18" t="s">
        <v>42</v>
      </c>
      <c r="G23" s="18" t="s">
        <v>42</v>
      </c>
      <c r="H23" s="18" t="s">
        <v>60</v>
      </c>
      <c r="I23" s="18" t="s">
        <v>60</v>
      </c>
      <c r="J23" s="18" t="s">
        <v>60</v>
      </c>
      <c r="K23" s="18" t="s">
        <v>60</v>
      </c>
      <c r="L23" s="18" t="s">
        <v>60</v>
      </c>
      <c r="M23" s="18" t="s">
        <v>60</v>
      </c>
      <c r="N23" s="18" t="s">
        <v>60</v>
      </c>
      <c r="O23" s="18" t="s">
        <v>60</v>
      </c>
      <c r="P23" s="18" t="s">
        <v>60</v>
      </c>
      <c r="Q23" s="18" t="s">
        <v>60</v>
      </c>
      <c r="R23" s="18" t="s">
        <v>60</v>
      </c>
      <c r="S23" s="18" t="s">
        <v>60</v>
      </c>
      <c r="T23" s="18" t="s">
        <v>60</v>
      </c>
      <c r="U23" s="18" t="s">
        <v>60</v>
      </c>
      <c r="V23" s="18" t="s">
        <v>60</v>
      </c>
      <c r="W23" s="18" t="s">
        <v>145</v>
      </c>
      <c r="X23" s="18" t="s">
        <v>145</v>
      </c>
      <c r="Y23" s="18" t="s">
        <v>145</v>
      </c>
      <c r="Z23" s="83"/>
    </row>
    <row r="24" spans="2:26" ht="12" customHeight="1" x14ac:dyDescent="0.2">
      <c r="B24" s="282" t="s">
        <v>159</v>
      </c>
      <c r="C24" s="18" t="s">
        <v>60</v>
      </c>
      <c r="D24" s="18" t="s">
        <v>42</v>
      </c>
      <c r="E24" s="18" t="s">
        <v>42</v>
      </c>
      <c r="F24" s="18" t="s">
        <v>42</v>
      </c>
      <c r="G24" s="18" t="s">
        <v>42</v>
      </c>
      <c r="H24" s="18" t="s">
        <v>60</v>
      </c>
      <c r="I24" s="18" t="s">
        <v>60</v>
      </c>
      <c r="J24" s="18" t="s">
        <v>60</v>
      </c>
      <c r="K24" s="18" t="s">
        <v>60</v>
      </c>
      <c r="L24" s="18" t="s">
        <v>60</v>
      </c>
      <c r="M24" s="18" t="s">
        <v>60</v>
      </c>
      <c r="N24" s="18" t="s">
        <v>60</v>
      </c>
      <c r="O24" s="18" t="s">
        <v>60</v>
      </c>
      <c r="P24" s="18" t="s">
        <v>60</v>
      </c>
      <c r="Q24" s="18" t="s">
        <v>60</v>
      </c>
      <c r="R24" s="18" t="s">
        <v>60</v>
      </c>
      <c r="S24" s="18" t="s">
        <v>60</v>
      </c>
      <c r="T24" s="18" t="s">
        <v>60</v>
      </c>
      <c r="U24" s="18" t="s">
        <v>60</v>
      </c>
      <c r="V24" s="18" t="s">
        <v>60</v>
      </c>
      <c r="W24" s="18" t="s">
        <v>145</v>
      </c>
      <c r="X24" s="18" t="s">
        <v>145</v>
      </c>
      <c r="Y24" s="18" t="s">
        <v>145</v>
      </c>
      <c r="Z24" s="83"/>
    </row>
    <row r="25" spans="2:26" ht="12" customHeight="1" x14ac:dyDescent="0.2">
      <c r="B25" s="282" t="s">
        <v>160</v>
      </c>
      <c r="C25" s="18" t="s">
        <v>60</v>
      </c>
      <c r="D25" s="18" t="s">
        <v>42</v>
      </c>
      <c r="E25" s="18" t="s">
        <v>42</v>
      </c>
      <c r="F25" s="18" t="s">
        <v>42</v>
      </c>
      <c r="G25" s="18" t="s">
        <v>42</v>
      </c>
      <c r="H25" s="18" t="s">
        <v>60</v>
      </c>
      <c r="I25" s="18" t="s">
        <v>60</v>
      </c>
      <c r="J25" s="18" t="s">
        <v>60</v>
      </c>
      <c r="K25" s="18" t="s">
        <v>60</v>
      </c>
      <c r="L25" s="18" t="s">
        <v>60</v>
      </c>
      <c r="M25" s="18" t="s">
        <v>60</v>
      </c>
      <c r="N25" s="18" t="s">
        <v>60</v>
      </c>
      <c r="O25" s="18" t="s">
        <v>60</v>
      </c>
      <c r="P25" s="18" t="s">
        <v>60</v>
      </c>
      <c r="Q25" s="18" t="s">
        <v>60</v>
      </c>
      <c r="R25" s="18" t="s">
        <v>60</v>
      </c>
      <c r="S25" s="18" t="s">
        <v>60</v>
      </c>
      <c r="T25" s="18" t="s">
        <v>60</v>
      </c>
      <c r="U25" s="18" t="s">
        <v>60</v>
      </c>
      <c r="V25" s="18" t="s">
        <v>60</v>
      </c>
      <c r="W25" s="18" t="s">
        <v>145</v>
      </c>
      <c r="X25" s="18" t="s">
        <v>145</v>
      </c>
      <c r="Y25" s="18" t="s">
        <v>145</v>
      </c>
      <c r="Z25" s="83"/>
    </row>
    <row r="26" spans="2:26" ht="12" customHeight="1" x14ac:dyDescent="0.2">
      <c r="B26" s="282" t="s">
        <v>161</v>
      </c>
      <c r="C26" s="18">
        <v>1</v>
      </c>
      <c r="D26" s="7">
        <v>21</v>
      </c>
      <c r="E26" s="7">
        <v>16</v>
      </c>
      <c r="F26" s="7">
        <v>5</v>
      </c>
      <c r="G26" s="174">
        <v>6</v>
      </c>
      <c r="H26" s="174">
        <v>69</v>
      </c>
      <c r="I26" s="283">
        <v>46</v>
      </c>
      <c r="J26" s="283">
        <v>23</v>
      </c>
      <c r="K26" s="283">
        <v>23</v>
      </c>
      <c r="L26" s="174">
        <v>13</v>
      </c>
      <c r="M26" s="174">
        <v>10</v>
      </c>
      <c r="N26" s="174">
        <v>28</v>
      </c>
      <c r="O26" s="174">
        <v>23</v>
      </c>
      <c r="P26" s="174">
        <v>5</v>
      </c>
      <c r="Q26" s="174">
        <v>18</v>
      </c>
      <c r="R26" s="174">
        <v>10</v>
      </c>
      <c r="S26" s="174">
        <v>8</v>
      </c>
      <c r="T26" s="18" t="s">
        <v>60</v>
      </c>
      <c r="U26" s="18" t="s">
        <v>60</v>
      </c>
      <c r="V26" s="18" t="s">
        <v>60</v>
      </c>
      <c r="W26" s="18" t="s">
        <v>145</v>
      </c>
      <c r="X26" s="18" t="s">
        <v>145</v>
      </c>
      <c r="Y26" s="18" t="s">
        <v>145</v>
      </c>
    </row>
    <row r="27" spans="2:26" ht="12" customHeight="1" x14ac:dyDescent="0.2">
      <c r="B27" s="282" t="s">
        <v>162</v>
      </c>
      <c r="C27" s="18">
        <v>1</v>
      </c>
      <c r="D27" s="7">
        <v>20</v>
      </c>
      <c r="E27" s="7">
        <v>15</v>
      </c>
      <c r="F27" s="7">
        <v>5</v>
      </c>
      <c r="G27" s="174">
        <v>7</v>
      </c>
      <c r="H27" s="174">
        <v>84</v>
      </c>
      <c r="I27" s="283">
        <v>51</v>
      </c>
      <c r="J27" s="283">
        <v>33</v>
      </c>
      <c r="K27" s="283">
        <v>19</v>
      </c>
      <c r="L27" s="174">
        <v>10</v>
      </c>
      <c r="M27" s="174">
        <v>9</v>
      </c>
      <c r="N27" s="174">
        <v>34</v>
      </c>
      <c r="O27" s="174">
        <v>24</v>
      </c>
      <c r="P27" s="174">
        <v>10</v>
      </c>
      <c r="Q27" s="174">
        <v>31</v>
      </c>
      <c r="R27" s="174">
        <v>17</v>
      </c>
      <c r="S27" s="174">
        <v>14</v>
      </c>
      <c r="T27" s="18" t="s">
        <v>60</v>
      </c>
      <c r="U27" s="18" t="s">
        <v>60</v>
      </c>
      <c r="V27" s="18" t="s">
        <v>60</v>
      </c>
      <c r="W27" s="18" t="s">
        <v>145</v>
      </c>
      <c r="X27" s="18" t="s">
        <v>145</v>
      </c>
      <c r="Y27" s="18" t="s">
        <v>145</v>
      </c>
    </row>
    <row r="28" spans="2:26" ht="12" customHeight="1" x14ac:dyDescent="0.2">
      <c r="B28" s="282" t="s">
        <v>163</v>
      </c>
      <c r="C28" s="18" t="s">
        <v>60</v>
      </c>
      <c r="D28" s="18" t="s">
        <v>42</v>
      </c>
      <c r="E28" s="18" t="s">
        <v>42</v>
      </c>
      <c r="F28" s="18" t="s">
        <v>42</v>
      </c>
      <c r="G28" s="18" t="s">
        <v>42</v>
      </c>
      <c r="H28" s="18" t="s">
        <v>60</v>
      </c>
      <c r="I28" s="18" t="s">
        <v>60</v>
      </c>
      <c r="J28" s="18" t="s">
        <v>60</v>
      </c>
      <c r="K28" s="18" t="s">
        <v>60</v>
      </c>
      <c r="L28" s="18" t="s">
        <v>60</v>
      </c>
      <c r="M28" s="18" t="s">
        <v>60</v>
      </c>
      <c r="N28" s="18" t="s">
        <v>60</v>
      </c>
      <c r="O28" s="18" t="s">
        <v>60</v>
      </c>
      <c r="P28" s="18" t="s">
        <v>60</v>
      </c>
      <c r="Q28" s="18" t="s">
        <v>60</v>
      </c>
      <c r="R28" s="18" t="s">
        <v>60</v>
      </c>
      <c r="S28" s="18" t="s">
        <v>60</v>
      </c>
      <c r="T28" s="18" t="s">
        <v>60</v>
      </c>
      <c r="U28" s="18" t="s">
        <v>60</v>
      </c>
      <c r="V28" s="18" t="s">
        <v>60</v>
      </c>
      <c r="W28" s="18" t="s">
        <v>145</v>
      </c>
      <c r="X28" s="18" t="s">
        <v>145</v>
      </c>
      <c r="Y28" s="18" t="s">
        <v>145</v>
      </c>
    </row>
    <row r="29" spans="2:26" ht="12" customHeight="1" x14ac:dyDescent="0.2">
      <c r="B29" s="282" t="s">
        <v>164</v>
      </c>
      <c r="C29" s="18" t="s">
        <v>60</v>
      </c>
      <c r="D29" s="289" t="s">
        <v>42</v>
      </c>
      <c r="E29" s="289" t="s">
        <v>42</v>
      </c>
      <c r="F29" s="289" t="s">
        <v>42</v>
      </c>
      <c r="G29" s="289" t="s">
        <v>42</v>
      </c>
      <c r="H29" s="289" t="s">
        <v>60</v>
      </c>
      <c r="I29" s="289" t="s">
        <v>60</v>
      </c>
      <c r="J29" s="289" t="s">
        <v>60</v>
      </c>
      <c r="K29" s="289" t="s">
        <v>60</v>
      </c>
      <c r="L29" s="289" t="s">
        <v>60</v>
      </c>
      <c r="M29" s="289" t="s">
        <v>60</v>
      </c>
      <c r="N29" s="289" t="s">
        <v>60</v>
      </c>
      <c r="O29" s="289" t="s">
        <v>60</v>
      </c>
      <c r="P29" s="289" t="s">
        <v>60</v>
      </c>
      <c r="Q29" s="289" t="s">
        <v>60</v>
      </c>
      <c r="R29" s="289" t="s">
        <v>60</v>
      </c>
      <c r="S29" s="289" t="s">
        <v>60</v>
      </c>
      <c r="T29" s="18" t="s">
        <v>60</v>
      </c>
      <c r="U29" s="18" t="s">
        <v>60</v>
      </c>
      <c r="V29" s="18" t="s">
        <v>60</v>
      </c>
      <c r="W29" s="18" t="s">
        <v>145</v>
      </c>
      <c r="X29" s="18" t="s">
        <v>145</v>
      </c>
      <c r="Y29" s="18" t="s">
        <v>145</v>
      </c>
    </row>
    <row r="30" spans="2:26" ht="12" customHeight="1" x14ac:dyDescent="0.2">
      <c r="B30" s="282" t="s">
        <v>165</v>
      </c>
      <c r="C30" s="18">
        <v>2</v>
      </c>
      <c r="D30" s="7">
        <v>52</v>
      </c>
      <c r="E30" s="7">
        <v>34</v>
      </c>
      <c r="F30" s="7">
        <v>18</v>
      </c>
      <c r="G30" s="174">
        <v>22</v>
      </c>
      <c r="H30" s="174">
        <v>508</v>
      </c>
      <c r="I30" s="283">
        <v>249</v>
      </c>
      <c r="J30" s="283">
        <v>259</v>
      </c>
      <c r="K30" s="283">
        <v>167</v>
      </c>
      <c r="L30" s="174">
        <v>71</v>
      </c>
      <c r="M30" s="174">
        <v>96</v>
      </c>
      <c r="N30" s="174">
        <v>159</v>
      </c>
      <c r="O30" s="174">
        <v>83</v>
      </c>
      <c r="P30" s="174">
        <v>76</v>
      </c>
      <c r="Q30" s="174">
        <v>182</v>
      </c>
      <c r="R30" s="174">
        <v>95</v>
      </c>
      <c r="S30" s="174">
        <v>87</v>
      </c>
      <c r="T30" s="18" t="s">
        <v>60</v>
      </c>
      <c r="U30" s="18" t="s">
        <v>60</v>
      </c>
      <c r="V30" s="18" t="s">
        <v>60</v>
      </c>
      <c r="W30" s="18" t="s">
        <v>145</v>
      </c>
      <c r="X30" s="18" t="s">
        <v>145</v>
      </c>
      <c r="Y30" s="18" t="s">
        <v>145</v>
      </c>
    </row>
    <row r="31" spans="2:26" ht="12" customHeight="1" x14ac:dyDescent="0.2">
      <c r="B31" s="282" t="s">
        <v>166</v>
      </c>
      <c r="C31" s="18">
        <v>1</v>
      </c>
      <c r="D31" s="7">
        <v>23</v>
      </c>
      <c r="E31" s="7">
        <v>14</v>
      </c>
      <c r="F31" s="7">
        <v>9</v>
      </c>
      <c r="G31" s="174">
        <v>7</v>
      </c>
      <c r="H31" s="174">
        <v>102</v>
      </c>
      <c r="I31" s="283">
        <v>64</v>
      </c>
      <c r="J31" s="283">
        <v>38</v>
      </c>
      <c r="K31" s="283">
        <v>28</v>
      </c>
      <c r="L31" s="174">
        <v>15</v>
      </c>
      <c r="M31" s="174">
        <v>13</v>
      </c>
      <c r="N31" s="174">
        <v>36</v>
      </c>
      <c r="O31" s="174">
        <v>24</v>
      </c>
      <c r="P31" s="174">
        <v>12</v>
      </c>
      <c r="Q31" s="174">
        <v>38</v>
      </c>
      <c r="R31" s="174">
        <v>25</v>
      </c>
      <c r="S31" s="174">
        <v>13</v>
      </c>
      <c r="T31" s="18" t="s">
        <v>60</v>
      </c>
      <c r="U31" s="18" t="s">
        <v>60</v>
      </c>
      <c r="V31" s="18" t="s">
        <v>60</v>
      </c>
      <c r="W31" s="18" t="s">
        <v>145</v>
      </c>
      <c r="X31" s="18" t="s">
        <v>145</v>
      </c>
      <c r="Y31" s="18" t="s">
        <v>145</v>
      </c>
    </row>
    <row r="32" spans="2:26" ht="12" customHeight="1" x14ac:dyDescent="0.2">
      <c r="B32" s="282" t="s">
        <v>167</v>
      </c>
      <c r="C32" s="18">
        <v>1</v>
      </c>
      <c r="D32" s="7">
        <v>20</v>
      </c>
      <c r="E32" s="7">
        <v>15</v>
      </c>
      <c r="F32" s="7">
        <v>5</v>
      </c>
      <c r="G32" s="174">
        <v>6</v>
      </c>
      <c r="H32" s="174">
        <v>69</v>
      </c>
      <c r="I32" s="283">
        <v>38</v>
      </c>
      <c r="J32" s="283">
        <v>31</v>
      </c>
      <c r="K32" s="283">
        <v>24</v>
      </c>
      <c r="L32" s="174">
        <v>12</v>
      </c>
      <c r="M32" s="174">
        <v>12</v>
      </c>
      <c r="N32" s="174">
        <v>16</v>
      </c>
      <c r="O32" s="174">
        <v>9</v>
      </c>
      <c r="P32" s="174">
        <v>7</v>
      </c>
      <c r="Q32" s="174">
        <v>29</v>
      </c>
      <c r="R32" s="174">
        <v>17</v>
      </c>
      <c r="S32" s="174">
        <v>12</v>
      </c>
      <c r="T32" s="18" t="s">
        <v>60</v>
      </c>
      <c r="U32" s="18" t="s">
        <v>60</v>
      </c>
      <c r="V32" s="18" t="s">
        <v>60</v>
      </c>
      <c r="W32" s="18" t="s">
        <v>145</v>
      </c>
      <c r="X32" s="18" t="s">
        <v>145</v>
      </c>
      <c r="Y32" s="18" t="s">
        <v>145</v>
      </c>
    </row>
    <row r="33" spans="2:25" ht="12" customHeight="1" x14ac:dyDescent="0.2">
      <c r="B33" s="282" t="s">
        <v>168</v>
      </c>
      <c r="C33" s="18" t="s">
        <v>60</v>
      </c>
      <c r="D33" s="18" t="s">
        <v>42</v>
      </c>
      <c r="E33" s="18" t="s">
        <v>42</v>
      </c>
      <c r="F33" s="18" t="s">
        <v>42</v>
      </c>
      <c r="G33" s="18" t="s">
        <v>42</v>
      </c>
      <c r="H33" s="18" t="s">
        <v>60</v>
      </c>
      <c r="I33" s="18" t="s">
        <v>60</v>
      </c>
      <c r="J33" s="18" t="s">
        <v>60</v>
      </c>
      <c r="K33" s="18" t="s">
        <v>60</v>
      </c>
      <c r="L33" s="18" t="s">
        <v>60</v>
      </c>
      <c r="M33" s="18" t="s">
        <v>60</v>
      </c>
      <c r="N33" s="18" t="s">
        <v>60</v>
      </c>
      <c r="O33" s="18" t="s">
        <v>60</v>
      </c>
      <c r="P33" s="18" t="s">
        <v>60</v>
      </c>
      <c r="Q33" s="18" t="s">
        <v>60</v>
      </c>
      <c r="R33" s="18" t="s">
        <v>60</v>
      </c>
      <c r="S33" s="18" t="s">
        <v>60</v>
      </c>
      <c r="T33" s="18" t="s">
        <v>60</v>
      </c>
      <c r="U33" s="18" t="s">
        <v>60</v>
      </c>
      <c r="V33" s="18" t="s">
        <v>60</v>
      </c>
      <c r="W33" s="18" t="s">
        <v>145</v>
      </c>
      <c r="X33" s="18" t="s">
        <v>145</v>
      </c>
      <c r="Y33" s="18" t="s">
        <v>145</v>
      </c>
    </row>
    <row r="34" spans="2:25" ht="12" customHeight="1" x14ac:dyDescent="0.2">
      <c r="B34" s="282" t="s">
        <v>169</v>
      </c>
      <c r="C34" s="18" t="s">
        <v>60</v>
      </c>
      <c r="D34" s="18" t="s">
        <v>42</v>
      </c>
      <c r="E34" s="18" t="s">
        <v>42</v>
      </c>
      <c r="F34" s="18" t="s">
        <v>42</v>
      </c>
      <c r="G34" s="18" t="s">
        <v>42</v>
      </c>
      <c r="H34" s="18" t="s">
        <v>60</v>
      </c>
      <c r="I34" s="18" t="s">
        <v>60</v>
      </c>
      <c r="J34" s="18" t="s">
        <v>60</v>
      </c>
      <c r="K34" s="18" t="s">
        <v>60</v>
      </c>
      <c r="L34" s="18" t="s">
        <v>60</v>
      </c>
      <c r="M34" s="18" t="s">
        <v>60</v>
      </c>
      <c r="N34" s="18" t="s">
        <v>60</v>
      </c>
      <c r="O34" s="18" t="s">
        <v>60</v>
      </c>
      <c r="P34" s="18" t="s">
        <v>60</v>
      </c>
      <c r="Q34" s="18" t="s">
        <v>60</v>
      </c>
      <c r="R34" s="18" t="s">
        <v>60</v>
      </c>
      <c r="S34" s="18" t="s">
        <v>60</v>
      </c>
      <c r="T34" s="18" t="s">
        <v>60</v>
      </c>
      <c r="U34" s="18" t="s">
        <v>60</v>
      </c>
      <c r="V34" s="18" t="s">
        <v>60</v>
      </c>
      <c r="W34" s="18" t="s">
        <v>145</v>
      </c>
      <c r="X34" s="18" t="s">
        <v>145</v>
      </c>
      <c r="Y34" s="18" t="s">
        <v>145</v>
      </c>
    </row>
    <row r="35" spans="2:25" ht="12" customHeight="1" x14ac:dyDescent="0.2">
      <c r="B35" s="282" t="s">
        <v>116</v>
      </c>
      <c r="C35" s="18" t="s">
        <v>60</v>
      </c>
      <c r="D35" s="18" t="s">
        <v>42</v>
      </c>
      <c r="E35" s="18" t="s">
        <v>42</v>
      </c>
      <c r="F35" s="18" t="s">
        <v>42</v>
      </c>
      <c r="G35" s="18" t="s">
        <v>42</v>
      </c>
      <c r="H35" s="18" t="s">
        <v>60</v>
      </c>
      <c r="I35" s="18" t="s">
        <v>60</v>
      </c>
      <c r="J35" s="18" t="s">
        <v>60</v>
      </c>
      <c r="K35" s="18" t="s">
        <v>60</v>
      </c>
      <c r="L35" s="18" t="s">
        <v>60</v>
      </c>
      <c r="M35" s="18" t="s">
        <v>60</v>
      </c>
      <c r="N35" s="18" t="s">
        <v>60</v>
      </c>
      <c r="O35" s="18" t="s">
        <v>60</v>
      </c>
      <c r="P35" s="18" t="s">
        <v>60</v>
      </c>
      <c r="Q35" s="18" t="s">
        <v>60</v>
      </c>
      <c r="R35" s="18" t="s">
        <v>60</v>
      </c>
      <c r="S35" s="18" t="s">
        <v>60</v>
      </c>
      <c r="T35" s="18" t="s">
        <v>60</v>
      </c>
      <c r="U35" s="18" t="s">
        <v>60</v>
      </c>
      <c r="V35" s="18" t="s">
        <v>60</v>
      </c>
      <c r="W35" s="18" t="s">
        <v>145</v>
      </c>
      <c r="X35" s="18" t="s">
        <v>145</v>
      </c>
      <c r="Y35" s="18" t="s">
        <v>145</v>
      </c>
    </row>
    <row r="36" spans="2:25" ht="12" customHeight="1" x14ac:dyDescent="0.2">
      <c r="B36" s="282" t="s">
        <v>170</v>
      </c>
      <c r="C36" s="18" t="s">
        <v>60</v>
      </c>
      <c r="D36" s="18" t="s">
        <v>42</v>
      </c>
      <c r="E36" s="18" t="s">
        <v>42</v>
      </c>
      <c r="F36" s="18" t="s">
        <v>42</v>
      </c>
      <c r="G36" s="18" t="s">
        <v>42</v>
      </c>
      <c r="H36" s="18" t="s">
        <v>60</v>
      </c>
      <c r="I36" s="18" t="s">
        <v>60</v>
      </c>
      <c r="J36" s="18" t="s">
        <v>60</v>
      </c>
      <c r="K36" s="18" t="s">
        <v>60</v>
      </c>
      <c r="L36" s="18" t="s">
        <v>60</v>
      </c>
      <c r="M36" s="18" t="s">
        <v>60</v>
      </c>
      <c r="N36" s="18" t="s">
        <v>60</v>
      </c>
      <c r="O36" s="18" t="s">
        <v>60</v>
      </c>
      <c r="P36" s="18" t="s">
        <v>60</v>
      </c>
      <c r="Q36" s="18" t="s">
        <v>60</v>
      </c>
      <c r="R36" s="18" t="s">
        <v>60</v>
      </c>
      <c r="S36" s="18" t="s">
        <v>60</v>
      </c>
      <c r="T36" s="18" t="s">
        <v>60</v>
      </c>
      <c r="U36" s="18" t="s">
        <v>60</v>
      </c>
      <c r="V36" s="18" t="s">
        <v>60</v>
      </c>
      <c r="W36" s="18" t="s">
        <v>145</v>
      </c>
      <c r="X36" s="18" t="s">
        <v>145</v>
      </c>
      <c r="Y36" s="18" t="s">
        <v>145</v>
      </c>
    </row>
    <row r="37" spans="2:25" ht="12" customHeight="1" x14ac:dyDescent="0.2">
      <c r="B37" s="282" t="s">
        <v>171</v>
      </c>
      <c r="C37" s="18" t="s">
        <v>60</v>
      </c>
      <c r="D37" s="18" t="s">
        <v>42</v>
      </c>
      <c r="E37" s="18" t="s">
        <v>42</v>
      </c>
      <c r="F37" s="18" t="s">
        <v>42</v>
      </c>
      <c r="G37" s="18" t="s">
        <v>42</v>
      </c>
      <c r="H37" s="18" t="s">
        <v>60</v>
      </c>
      <c r="I37" s="18" t="s">
        <v>60</v>
      </c>
      <c r="J37" s="18" t="s">
        <v>60</v>
      </c>
      <c r="K37" s="18" t="s">
        <v>60</v>
      </c>
      <c r="L37" s="18" t="s">
        <v>60</v>
      </c>
      <c r="M37" s="18" t="s">
        <v>60</v>
      </c>
      <c r="N37" s="18" t="s">
        <v>60</v>
      </c>
      <c r="O37" s="18" t="s">
        <v>60</v>
      </c>
      <c r="P37" s="18" t="s">
        <v>60</v>
      </c>
      <c r="Q37" s="18" t="s">
        <v>60</v>
      </c>
      <c r="R37" s="18" t="s">
        <v>60</v>
      </c>
      <c r="S37" s="18" t="s">
        <v>60</v>
      </c>
      <c r="T37" s="18" t="s">
        <v>60</v>
      </c>
      <c r="U37" s="18" t="s">
        <v>60</v>
      </c>
      <c r="V37" s="18" t="s">
        <v>60</v>
      </c>
      <c r="W37" s="18" t="s">
        <v>60</v>
      </c>
      <c r="X37" s="18" t="s">
        <v>145</v>
      </c>
      <c r="Y37" s="18" t="s">
        <v>145</v>
      </c>
    </row>
    <row r="38" spans="2:25" ht="12" customHeight="1" x14ac:dyDescent="0.2">
      <c r="B38" s="282" t="s">
        <v>172</v>
      </c>
      <c r="C38" s="18" t="s">
        <v>60</v>
      </c>
      <c r="D38" s="18" t="s">
        <v>42</v>
      </c>
      <c r="E38" s="18" t="s">
        <v>42</v>
      </c>
      <c r="F38" s="18" t="s">
        <v>42</v>
      </c>
      <c r="G38" s="18" t="s">
        <v>42</v>
      </c>
      <c r="H38" s="18" t="s">
        <v>60</v>
      </c>
      <c r="I38" s="18" t="s">
        <v>60</v>
      </c>
      <c r="J38" s="18" t="s">
        <v>60</v>
      </c>
      <c r="K38" s="18" t="s">
        <v>60</v>
      </c>
      <c r="L38" s="18" t="s">
        <v>60</v>
      </c>
      <c r="M38" s="18" t="s">
        <v>60</v>
      </c>
      <c r="N38" s="18" t="s">
        <v>60</v>
      </c>
      <c r="O38" s="18" t="s">
        <v>60</v>
      </c>
      <c r="P38" s="18" t="s">
        <v>60</v>
      </c>
      <c r="Q38" s="18" t="s">
        <v>60</v>
      </c>
      <c r="R38" s="18" t="s">
        <v>60</v>
      </c>
      <c r="S38" s="18" t="s">
        <v>60</v>
      </c>
      <c r="T38" s="18" t="s">
        <v>60</v>
      </c>
      <c r="U38" s="18" t="s">
        <v>60</v>
      </c>
      <c r="V38" s="18" t="s">
        <v>60</v>
      </c>
      <c r="W38" s="18" t="s">
        <v>60</v>
      </c>
      <c r="X38" s="18" t="s">
        <v>60</v>
      </c>
      <c r="Y38" s="18" t="s">
        <v>145</v>
      </c>
    </row>
    <row r="39" spans="2:25" ht="12" customHeight="1" x14ac:dyDescent="0.2">
      <c r="B39" s="282" t="s">
        <v>121</v>
      </c>
      <c r="C39" s="18">
        <v>1</v>
      </c>
      <c r="D39" s="7">
        <v>40</v>
      </c>
      <c r="E39" s="7">
        <v>33</v>
      </c>
      <c r="F39" s="7">
        <v>7</v>
      </c>
      <c r="G39" s="174">
        <v>8</v>
      </c>
      <c r="H39" s="174">
        <v>434</v>
      </c>
      <c r="I39" s="283">
        <v>291</v>
      </c>
      <c r="J39" s="283">
        <v>143</v>
      </c>
      <c r="K39" s="283">
        <v>157</v>
      </c>
      <c r="L39" s="174">
        <v>108</v>
      </c>
      <c r="M39" s="174">
        <v>49</v>
      </c>
      <c r="N39" s="174">
        <v>139</v>
      </c>
      <c r="O39" s="174">
        <v>95</v>
      </c>
      <c r="P39" s="174">
        <v>44</v>
      </c>
      <c r="Q39" s="174">
        <v>138</v>
      </c>
      <c r="R39" s="174">
        <v>88</v>
      </c>
      <c r="S39" s="174">
        <v>50</v>
      </c>
      <c r="T39" s="18" t="s">
        <v>60</v>
      </c>
      <c r="U39" s="18" t="s">
        <v>60</v>
      </c>
      <c r="V39" s="18" t="s">
        <v>60</v>
      </c>
      <c r="W39" s="18" t="s">
        <v>145</v>
      </c>
      <c r="X39" s="18" t="s">
        <v>145</v>
      </c>
      <c r="Y39" s="18" t="s">
        <v>145</v>
      </c>
    </row>
    <row r="40" spans="2:25" ht="12" customHeight="1" x14ac:dyDescent="0.2">
      <c r="B40" s="282" t="s">
        <v>173</v>
      </c>
      <c r="C40" s="18">
        <v>1</v>
      </c>
      <c r="D40" s="7">
        <v>21</v>
      </c>
      <c r="E40" s="7">
        <v>14</v>
      </c>
      <c r="F40" s="7">
        <v>7</v>
      </c>
      <c r="G40" s="174">
        <v>6</v>
      </c>
      <c r="H40" s="174">
        <v>217</v>
      </c>
      <c r="I40" s="283">
        <v>118</v>
      </c>
      <c r="J40" s="283">
        <v>99</v>
      </c>
      <c r="K40" s="283">
        <v>80</v>
      </c>
      <c r="L40" s="174">
        <v>45</v>
      </c>
      <c r="M40" s="174">
        <v>35</v>
      </c>
      <c r="N40" s="174">
        <v>74</v>
      </c>
      <c r="O40" s="174">
        <v>42</v>
      </c>
      <c r="P40" s="174">
        <v>32</v>
      </c>
      <c r="Q40" s="174">
        <v>63</v>
      </c>
      <c r="R40" s="174">
        <v>31</v>
      </c>
      <c r="S40" s="174">
        <v>32</v>
      </c>
      <c r="T40" s="18" t="s">
        <v>60</v>
      </c>
      <c r="U40" s="18" t="s">
        <v>60</v>
      </c>
      <c r="V40" s="18" t="s">
        <v>60</v>
      </c>
      <c r="W40" s="18" t="s">
        <v>145</v>
      </c>
      <c r="X40" s="18" t="s">
        <v>145</v>
      </c>
      <c r="Y40" s="18" t="s">
        <v>145</v>
      </c>
    </row>
    <row r="41" spans="2:25" ht="12" customHeight="1" x14ac:dyDescent="0.2">
      <c r="B41" s="282" t="s">
        <v>174</v>
      </c>
      <c r="C41" s="18">
        <v>1</v>
      </c>
      <c r="D41" s="7">
        <v>22</v>
      </c>
      <c r="E41" s="7">
        <v>14</v>
      </c>
      <c r="F41" s="7">
        <v>8</v>
      </c>
      <c r="G41" s="174">
        <v>6</v>
      </c>
      <c r="H41" s="174">
        <v>190</v>
      </c>
      <c r="I41" s="283">
        <v>101</v>
      </c>
      <c r="J41" s="283">
        <v>89</v>
      </c>
      <c r="K41" s="283">
        <v>73</v>
      </c>
      <c r="L41" s="174">
        <v>36</v>
      </c>
      <c r="M41" s="174">
        <v>37</v>
      </c>
      <c r="N41" s="174">
        <v>65</v>
      </c>
      <c r="O41" s="174">
        <v>33</v>
      </c>
      <c r="P41" s="174">
        <v>32</v>
      </c>
      <c r="Q41" s="174">
        <v>52</v>
      </c>
      <c r="R41" s="174">
        <v>32</v>
      </c>
      <c r="S41" s="174">
        <v>20</v>
      </c>
      <c r="T41" s="18" t="s">
        <v>60</v>
      </c>
      <c r="U41" s="18" t="s">
        <v>60</v>
      </c>
      <c r="V41" s="18" t="s">
        <v>60</v>
      </c>
      <c r="W41" s="18" t="s">
        <v>145</v>
      </c>
      <c r="X41" s="18" t="s">
        <v>145</v>
      </c>
      <c r="Y41" s="18" t="s">
        <v>145</v>
      </c>
    </row>
    <row r="42" spans="2:25" ht="12" customHeight="1" x14ac:dyDescent="0.2">
      <c r="B42" s="282" t="s">
        <v>175</v>
      </c>
      <c r="C42" s="18">
        <v>1</v>
      </c>
      <c r="D42" s="7">
        <v>45</v>
      </c>
      <c r="E42" s="7">
        <v>36</v>
      </c>
      <c r="F42" s="7">
        <v>9</v>
      </c>
      <c r="G42" s="174">
        <v>15</v>
      </c>
      <c r="H42" s="174">
        <v>490</v>
      </c>
      <c r="I42" s="283">
        <v>353</v>
      </c>
      <c r="J42" s="283">
        <v>137</v>
      </c>
      <c r="K42" s="283">
        <v>157</v>
      </c>
      <c r="L42" s="174">
        <v>115</v>
      </c>
      <c r="M42" s="174">
        <v>42</v>
      </c>
      <c r="N42" s="174">
        <v>158</v>
      </c>
      <c r="O42" s="174">
        <v>114</v>
      </c>
      <c r="P42" s="174">
        <v>44</v>
      </c>
      <c r="Q42" s="174">
        <v>175</v>
      </c>
      <c r="R42" s="174">
        <v>124</v>
      </c>
      <c r="S42" s="174">
        <v>51</v>
      </c>
      <c r="T42" s="18" t="s">
        <v>60</v>
      </c>
      <c r="U42" s="18" t="s">
        <v>60</v>
      </c>
      <c r="V42" s="18" t="s">
        <v>60</v>
      </c>
      <c r="W42" s="18" t="s">
        <v>145</v>
      </c>
      <c r="X42" s="18" t="s">
        <v>145</v>
      </c>
      <c r="Y42" s="18" t="s">
        <v>145</v>
      </c>
    </row>
    <row r="43" spans="2:25" ht="12" customHeight="1" x14ac:dyDescent="0.2">
      <c r="B43" s="282" t="s">
        <v>176</v>
      </c>
      <c r="C43" s="18" t="s">
        <v>60</v>
      </c>
      <c r="D43" s="18" t="s">
        <v>42</v>
      </c>
      <c r="E43" s="18" t="s">
        <v>42</v>
      </c>
      <c r="F43" s="18" t="s">
        <v>42</v>
      </c>
      <c r="G43" s="18" t="s">
        <v>42</v>
      </c>
      <c r="H43" s="18" t="s">
        <v>60</v>
      </c>
      <c r="I43" s="18" t="s">
        <v>60</v>
      </c>
      <c r="J43" s="18" t="s">
        <v>60</v>
      </c>
      <c r="K43" s="18" t="s">
        <v>60</v>
      </c>
      <c r="L43" s="18" t="s">
        <v>60</v>
      </c>
      <c r="M43" s="18" t="s">
        <v>60</v>
      </c>
      <c r="N43" s="18" t="s">
        <v>60</v>
      </c>
      <c r="O43" s="18" t="s">
        <v>60</v>
      </c>
      <c r="P43" s="18" t="s">
        <v>60</v>
      </c>
      <c r="Q43" s="18" t="s">
        <v>60</v>
      </c>
      <c r="R43" s="18" t="s">
        <v>60</v>
      </c>
      <c r="S43" s="18" t="s">
        <v>60</v>
      </c>
      <c r="T43" s="18" t="s">
        <v>60</v>
      </c>
      <c r="U43" s="18" t="s">
        <v>60</v>
      </c>
      <c r="V43" s="18" t="s">
        <v>60</v>
      </c>
      <c r="W43" s="18" t="s">
        <v>145</v>
      </c>
      <c r="X43" s="18" t="s">
        <v>145</v>
      </c>
      <c r="Y43" s="18" t="s">
        <v>145</v>
      </c>
    </row>
    <row r="44" spans="2:25" ht="12" customHeight="1" x14ac:dyDescent="0.2">
      <c r="B44" s="282" t="s">
        <v>177</v>
      </c>
      <c r="C44" s="18">
        <v>2</v>
      </c>
      <c r="D44" s="7">
        <v>79</v>
      </c>
      <c r="E44" s="7">
        <v>47</v>
      </c>
      <c r="F44" s="7">
        <v>32</v>
      </c>
      <c r="G44" s="174">
        <v>24</v>
      </c>
      <c r="H44" s="174">
        <v>1002</v>
      </c>
      <c r="I44" s="283">
        <v>389</v>
      </c>
      <c r="J44" s="283">
        <v>613</v>
      </c>
      <c r="K44" s="283">
        <v>330</v>
      </c>
      <c r="L44" s="174">
        <v>135</v>
      </c>
      <c r="M44" s="174">
        <v>195</v>
      </c>
      <c r="N44" s="174">
        <v>331</v>
      </c>
      <c r="O44" s="174">
        <v>132</v>
      </c>
      <c r="P44" s="174">
        <v>199</v>
      </c>
      <c r="Q44" s="174">
        <v>341</v>
      </c>
      <c r="R44" s="174">
        <v>122</v>
      </c>
      <c r="S44" s="174">
        <v>219</v>
      </c>
      <c r="T44" s="18" t="s">
        <v>60</v>
      </c>
      <c r="U44" s="18" t="s">
        <v>60</v>
      </c>
      <c r="V44" s="18" t="s">
        <v>60</v>
      </c>
      <c r="W44" s="18" t="s">
        <v>145</v>
      </c>
      <c r="X44" s="18" t="s">
        <v>145</v>
      </c>
      <c r="Y44" s="18" t="s">
        <v>145</v>
      </c>
    </row>
    <row r="45" spans="2:25" ht="12" customHeight="1" x14ac:dyDescent="0.2">
      <c r="B45" s="282" t="s">
        <v>178</v>
      </c>
      <c r="C45" s="18" t="s">
        <v>60</v>
      </c>
      <c r="D45" s="18" t="s">
        <v>42</v>
      </c>
      <c r="E45" s="18" t="s">
        <v>42</v>
      </c>
      <c r="F45" s="18" t="s">
        <v>42</v>
      </c>
      <c r="G45" s="18" t="s">
        <v>42</v>
      </c>
      <c r="H45" s="18" t="s">
        <v>60</v>
      </c>
      <c r="I45" s="18" t="s">
        <v>60</v>
      </c>
      <c r="J45" s="18" t="s">
        <v>60</v>
      </c>
      <c r="K45" s="18" t="s">
        <v>60</v>
      </c>
      <c r="L45" s="18" t="s">
        <v>60</v>
      </c>
      <c r="M45" s="18" t="s">
        <v>60</v>
      </c>
      <c r="N45" s="18" t="s">
        <v>60</v>
      </c>
      <c r="O45" s="18" t="s">
        <v>60</v>
      </c>
      <c r="P45" s="18" t="s">
        <v>60</v>
      </c>
      <c r="Q45" s="18" t="s">
        <v>60</v>
      </c>
      <c r="R45" s="18" t="s">
        <v>60</v>
      </c>
      <c r="S45" s="18" t="s">
        <v>60</v>
      </c>
      <c r="T45" s="18" t="s">
        <v>60</v>
      </c>
      <c r="U45" s="18" t="s">
        <v>60</v>
      </c>
      <c r="V45" s="18" t="s">
        <v>60</v>
      </c>
      <c r="W45" s="18" t="s">
        <v>60</v>
      </c>
      <c r="X45" s="18" t="s">
        <v>145</v>
      </c>
      <c r="Y45" s="18" t="s">
        <v>145</v>
      </c>
    </row>
    <row r="46" spans="2:25" x14ac:dyDescent="0.2">
      <c r="C46" s="221"/>
    </row>
    <row r="47" spans="2:25" x14ac:dyDescent="0.2">
      <c r="B47" s="15" t="s">
        <v>87</v>
      </c>
      <c r="G47" s="83"/>
    </row>
    <row r="48" spans="2:25" x14ac:dyDescent="0.2">
      <c r="C48" s="83"/>
      <c r="D48" s="83"/>
      <c r="E48" s="83"/>
      <c r="F48" s="83"/>
      <c r="G48" s="83"/>
      <c r="H48" s="83"/>
      <c r="I48" s="83"/>
      <c r="J48" s="83"/>
      <c r="K48" s="83"/>
      <c r="L48" s="83"/>
      <c r="M48" s="83"/>
      <c r="N48" s="83"/>
      <c r="O48" s="83"/>
      <c r="P48" s="83"/>
      <c r="Q48" s="83"/>
      <c r="R48" s="83"/>
      <c r="S48" s="83"/>
      <c r="T48" s="83"/>
      <c r="U48" s="83"/>
      <c r="V48" s="83"/>
      <c r="W48" s="83"/>
      <c r="X48" s="83"/>
      <c r="Y48" s="83"/>
    </row>
    <row r="49" spans="3:25" x14ac:dyDescent="0.2">
      <c r="C49" s="221"/>
      <c r="D49" s="221"/>
      <c r="E49" s="221"/>
      <c r="F49" s="221"/>
      <c r="G49" s="221"/>
      <c r="H49" s="221"/>
      <c r="I49" s="221"/>
      <c r="J49" s="221"/>
      <c r="K49" s="221"/>
      <c r="L49" s="221"/>
      <c r="M49" s="221"/>
      <c r="N49" s="221"/>
      <c r="O49" s="221"/>
      <c r="P49" s="221"/>
      <c r="Q49" s="221"/>
      <c r="R49" s="221"/>
      <c r="S49" s="221"/>
      <c r="T49" s="221"/>
      <c r="U49" s="221"/>
      <c r="V49" s="221"/>
      <c r="W49" s="221"/>
      <c r="X49" s="221"/>
      <c r="Y49" s="221"/>
    </row>
    <row r="50" spans="3:25" x14ac:dyDescent="0.2">
      <c r="C50" s="83"/>
      <c r="D50" s="83"/>
      <c r="E50" s="83"/>
      <c r="F50" s="83"/>
      <c r="G50" s="83"/>
      <c r="H50" s="83"/>
      <c r="I50" s="83"/>
      <c r="J50" s="83"/>
      <c r="K50" s="83"/>
      <c r="L50" s="83"/>
      <c r="M50" s="83"/>
      <c r="N50" s="83"/>
      <c r="O50" s="83"/>
      <c r="P50" s="83"/>
      <c r="Q50" s="83"/>
      <c r="R50" s="83"/>
      <c r="S50" s="83"/>
      <c r="T50" s="83"/>
      <c r="U50" s="83"/>
      <c r="V50" s="83"/>
      <c r="W50" s="83"/>
      <c r="X50" s="83"/>
      <c r="Y50" s="83"/>
    </row>
    <row r="51" spans="3:25" x14ac:dyDescent="0.2">
      <c r="C51" s="83"/>
      <c r="D51" s="83"/>
      <c r="E51" s="83"/>
      <c r="F51" s="83"/>
      <c r="G51" s="83"/>
      <c r="H51" s="83"/>
      <c r="I51" s="83"/>
      <c r="J51" s="83"/>
      <c r="K51" s="83"/>
      <c r="L51" s="83"/>
      <c r="M51" s="83"/>
      <c r="N51" s="83"/>
      <c r="O51" s="83"/>
      <c r="P51" s="83"/>
      <c r="Q51" s="83"/>
      <c r="R51" s="83"/>
      <c r="S51" s="83"/>
      <c r="T51" s="83"/>
      <c r="U51" s="83"/>
      <c r="V51" s="83"/>
      <c r="W51" s="83"/>
      <c r="X51" s="83"/>
      <c r="Y51" s="83"/>
    </row>
  </sheetData>
  <mergeCells count="14">
    <mergeCell ref="K4:M4"/>
    <mergeCell ref="N4:P4"/>
    <mergeCell ref="Q4:S4"/>
    <mergeCell ref="T4:V4"/>
    <mergeCell ref="B3:B5"/>
    <mergeCell ref="C3:C5"/>
    <mergeCell ref="D3:F3"/>
    <mergeCell ref="G3:G5"/>
    <mergeCell ref="H3:V3"/>
    <mergeCell ref="W3:Y4"/>
    <mergeCell ref="D4:D5"/>
    <mergeCell ref="E4:E5"/>
    <mergeCell ref="F4:F5"/>
    <mergeCell ref="H4:J4"/>
  </mergeCells>
  <phoneticPr fontId="7"/>
  <pageMargins left="0.59055118110236227" right="0" top="1.1811023622047245" bottom="0" header="0.51181102362204722" footer="0.51181102362204722"/>
  <pageSetup paperSize="8" scale="110" orientation="landscape" r:id="rId1"/>
  <headerFooter alignWithMargins="0">
    <oddHeader>&amp;L&amp;F</oddHeader>
  </headerFooter>
  <colBreaks count="1" manualBreakCount="1">
    <brk id="25"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806D6-F3CC-4132-8C89-EC4B7DDC304A}">
  <sheetPr>
    <pageSetUpPr fitToPage="1"/>
  </sheetPr>
  <dimension ref="B1:W14"/>
  <sheetViews>
    <sheetView zoomScaleNormal="100" zoomScaleSheetLayoutView="100" workbookViewId="0"/>
  </sheetViews>
  <sheetFormatPr defaultColWidth="9" defaultRowHeight="12" x14ac:dyDescent="0.2"/>
  <cols>
    <col min="1" max="1" width="2.6328125" style="57" customWidth="1"/>
    <col min="2" max="2" width="9.08984375" style="57" customWidth="1"/>
    <col min="3" max="21" width="6.08984375" style="57" customWidth="1"/>
    <col min="22" max="22" width="11.08984375" style="57" customWidth="1"/>
    <col min="23" max="23" width="11.1796875" style="57" customWidth="1"/>
    <col min="24" max="256" width="9" style="57"/>
    <col min="257" max="257" width="2.6328125" style="57" customWidth="1"/>
    <col min="258" max="258" width="9.08984375" style="57" customWidth="1"/>
    <col min="259" max="277" width="6.08984375" style="57" customWidth="1"/>
    <col min="278" max="278" width="11.08984375" style="57" customWidth="1"/>
    <col min="279" max="279" width="11.1796875" style="57" customWidth="1"/>
    <col min="280" max="512" width="9" style="57"/>
    <col min="513" max="513" width="2.6328125" style="57" customWidth="1"/>
    <col min="514" max="514" width="9.08984375" style="57" customWidth="1"/>
    <col min="515" max="533" width="6.08984375" style="57" customWidth="1"/>
    <col min="534" max="534" width="11.08984375" style="57" customWidth="1"/>
    <col min="535" max="535" width="11.1796875" style="57" customWidth="1"/>
    <col min="536" max="768" width="9" style="57"/>
    <col min="769" max="769" width="2.6328125" style="57" customWidth="1"/>
    <col min="770" max="770" width="9.08984375" style="57" customWidth="1"/>
    <col min="771" max="789" width="6.08984375" style="57" customWidth="1"/>
    <col min="790" max="790" width="11.08984375" style="57" customWidth="1"/>
    <col min="791" max="791" width="11.1796875" style="57" customWidth="1"/>
    <col min="792" max="1024" width="9" style="57"/>
    <col min="1025" max="1025" width="2.6328125" style="57" customWidth="1"/>
    <col min="1026" max="1026" width="9.08984375" style="57" customWidth="1"/>
    <col min="1027" max="1045" width="6.08984375" style="57" customWidth="1"/>
    <col min="1046" max="1046" width="11.08984375" style="57" customWidth="1"/>
    <col min="1047" max="1047" width="11.1796875" style="57" customWidth="1"/>
    <col min="1048" max="1280" width="9" style="57"/>
    <col min="1281" max="1281" width="2.6328125" style="57" customWidth="1"/>
    <col min="1282" max="1282" width="9.08984375" style="57" customWidth="1"/>
    <col min="1283" max="1301" width="6.08984375" style="57" customWidth="1"/>
    <col min="1302" max="1302" width="11.08984375" style="57" customWidth="1"/>
    <col min="1303" max="1303" width="11.1796875" style="57" customWidth="1"/>
    <col min="1304" max="1536" width="9" style="57"/>
    <col min="1537" max="1537" width="2.6328125" style="57" customWidth="1"/>
    <col min="1538" max="1538" width="9.08984375" style="57" customWidth="1"/>
    <col min="1539" max="1557" width="6.08984375" style="57" customWidth="1"/>
    <col min="1558" max="1558" width="11.08984375" style="57" customWidth="1"/>
    <col min="1559" max="1559" width="11.1796875" style="57" customWidth="1"/>
    <col min="1560" max="1792" width="9" style="57"/>
    <col min="1793" max="1793" width="2.6328125" style="57" customWidth="1"/>
    <col min="1794" max="1794" width="9.08984375" style="57" customWidth="1"/>
    <col min="1795" max="1813" width="6.08984375" style="57" customWidth="1"/>
    <col min="1814" max="1814" width="11.08984375" style="57" customWidth="1"/>
    <col min="1815" max="1815" width="11.1796875" style="57" customWidth="1"/>
    <col min="1816" max="2048" width="9" style="57"/>
    <col min="2049" max="2049" width="2.6328125" style="57" customWidth="1"/>
    <col min="2050" max="2050" width="9.08984375" style="57" customWidth="1"/>
    <col min="2051" max="2069" width="6.08984375" style="57" customWidth="1"/>
    <col min="2070" max="2070" width="11.08984375" style="57" customWidth="1"/>
    <col min="2071" max="2071" width="11.1796875" style="57" customWidth="1"/>
    <col min="2072" max="2304" width="9" style="57"/>
    <col min="2305" max="2305" width="2.6328125" style="57" customWidth="1"/>
    <col min="2306" max="2306" width="9.08984375" style="57" customWidth="1"/>
    <col min="2307" max="2325" width="6.08984375" style="57" customWidth="1"/>
    <col min="2326" max="2326" width="11.08984375" style="57" customWidth="1"/>
    <col min="2327" max="2327" width="11.1796875" style="57" customWidth="1"/>
    <col min="2328" max="2560" width="9" style="57"/>
    <col min="2561" max="2561" width="2.6328125" style="57" customWidth="1"/>
    <col min="2562" max="2562" width="9.08984375" style="57" customWidth="1"/>
    <col min="2563" max="2581" width="6.08984375" style="57" customWidth="1"/>
    <col min="2582" max="2582" width="11.08984375" style="57" customWidth="1"/>
    <col min="2583" max="2583" width="11.1796875" style="57" customWidth="1"/>
    <col min="2584" max="2816" width="9" style="57"/>
    <col min="2817" max="2817" width="2.6328125" style="57" customWidth="1"/>
    <col min="2818" max="2818" width="9.08984375" style="57" customWidth="1"/>
    <col min="2819" max="2837" width="6.08984375" style="57" customWidth="1"/>
    <col min="2838" max="2838" width="11.08984375" style="57" customWidth="1"/>
    <col min="2839" max="2839" width="11.1796875" style="57" customWidth="1"/>
    <col min="2840" max="3072" width="9" style="57"/>
    <col min="3073" max="3073" width="2.6328125" style="57" customWidth="1"/>
    <col min="3074" max="3074" width="9.08984375" style="57" customWidth="1"/>
    <col min="3075" max="3093" width="6.08984375" style="57" customWidth="1"/>
    <col min="3094" max="3094" width="11.08984375" style="57" customWidth="1"/>
    <col min="3095" max="3095" width="11.1796875" style="57" customWidth="1"/>
    <col min="3096" max="3328" width="9" style="57"/>
    <col min="3329" max="3329" width="2.6328125" style="57" customWidth="1"/>
    <col min="3330" max="3330" width="9.08984375" style="57" customWidth="1"/>
    <col min="3331" max="3349" width="6.08984375" style="57" customWidth="1"/>
    <col min="3350" max="3350" width="11.08984375" style="57" customWidth="1"/>
    <col min="3351" max="3351" width="11.1796875" style="57" customWidth="1"/>
    <col min="3352" max="3584" width="9" style="57"/>
    <col min="3585" max="3585" width="2.6328125" style="57" customWidth="1"/>
    <col min="3586" max="3586" width="9.08984375" style="57" customWidth="1"/>
    <col min="3587" max="3605" width="6.08984375" style="57" customWidth="1"/>
    <col min="3606" max="3606" width="11.08984375" style="57" customWidth="1"/>
    <col min="3607" max="3607" width="11.1796875" style="57" customWidth="1"/>
    <col min="3608" max="3840" width="9" style="57"/>
    <col min="3841" max="3841" width="2.6328125" style="57" customWidth="1"/>
    <col min="3842" max="3842" width="9.08984375" style="57" customWidth="1"/>
    <col min="3843" max="3861" width="6.08984375" style="57" customWidth="1"/>
    <col min="3862" max="3862" width="11.08984375" style="57" customWidth="1"/>
    <col min="3863" max="3863" width="11.1796875" style="57" customWidth="1"/>
    <col min="3864" max="4096" width="9" style="57"/>
    <col min="4097" max="4097" width="2.6328125" style="57" customWidth="1"/>
    <col min="4098" max="4098" width="9.08984375" style="57" customWidth="1"/>
    <col min="4099" max="4117" width="6.08984375" style="57" customWidth="1"/>
    <col min="4118" max="4118" width="11.08984375" style="57" customWidth="1"/>
    <col min="4119" max="4119" width="11.1796875" style="57" customWidth="1"/>
    <col min="4120" max="4352" width="9" style="57"/>
    <col min="4353" max="4353" width="2.6328125" style="57" customWidth="1"/>
    <col min="4354" max="4354" width="9.08984375" style="57" customWidth="1"/>
    <col min="4355" max="4373" width="6.08984375" style="57" customWidth="1"/>
    <col min="4374" max="4374" width="11.08984375" style="57" customWidth="1"/>
    <col min="4375" max="4375" width="11.1796875" style="57" customWidth="1"/>
    <col min="4376" max="4608" width="9" style="57"/>
    <col min="4609" max="4609" width="2.6328125" style="57" customWidth="1"/>
    <col min="4610" max="4610" width="9.08984375" style="57" customWidth="1"/>
    <col min="4611" max="4629" width="6.08984375" style="57" customWidth="1"/>
    <col min="4630" max="4630" width="11.08984375" style="57" customWidth="1"/>
    <col min="4631" max="4631" width="11.1796875" style="57" customWidth="1"/>
    <col min="4632" max="4864" width="9" style="57"/>
    <col min="4865" max="4865" width="2.6328125" style="57" customWidth="1"/>
    <col min="4866" max="4866" width="9.08984375" style="57" customWidth="1"/>
    <col min="4867" max="4885" width="6.08984375" style="57" customWidth="1"/>
    <col min="4886" max="4886" width="11.08984375" style="57" customWidth="1"/>
    <col min="4887" max="4887" width="11.1796875" style="57" customWidth="1"/>
    <col min="4888" max="5120" width="9" style="57"/>
    <col min="5121" max="5121" width="2.6328125" style="57" customWidth="1"/>
    <col min="5122" max="5122" width="9.08984375" style="57" customWidth="1"/>
    <col min="5123" max="5141" width="6.08984375" style="57" customWidth="1"/>
    <col min="5142" max="5142" width="11.08984375" style="57" customWidth="1"/>
    <col min="5143" max="5143" width="11.1796875" style="57" customWidth="1"/>
    <col min="5144" max="5376" width="9" style="57"/>
    <col min="5377" max="5377" width="2.6328125" style="57" customWidth="1"/>
    <col min="5378" max="5378" width="9.08984375" style="57" customWidth="1"/>
    <col min="5379" max="5397" width="6.08984375" style="57" customWidth="1"/>
    <col min="5398" max="5398" width="11.08984375" style="57" customWidth="1"/>
    <col min="5399" max="5399" width="11.1796875" style="57" customWidth="1"/>
    <col min="5400" max="5632" width="9" style="57"/>
    <col min="5633" max="5633" width="2.6328125" style="57" customWidth="1"/>
    <col min="5634" max="5634" width="9.08984375" style="57" customWidth="1"/>
    <col min="5635" max="5653" width="6.08984375" style="57" customWidth="1"/>
    <col min="5654" max="5654" width="11.08984375" style="57" customWidth="1"/>
    <col min="5655" max="5655" width="11.1796875" style="57" customWidth="1"/>
    <col min="5656" max="5888" width="9" style="57"/>
    <col min="5889" max="5889" width="2.6328125" style="57" customWidth="1"/>
    <col min="5890" max="5890" width="9.08984375" style="57" customWidth="1"/>
    <col min="5891" max="5909" width="6.08984375" style="57" customWidth="1"/>
    <col min="5910" max="5910" width="11.08984375" style="57" customWidth="1"/>
    <col min="5911" max="5911" width="11.1796875" style="57" customWidth="1"/>
    <col min="5912" max="6144" width="9" style="57"/>
    <col min="6145" max="6145" width="2.6328125" style="57" customWidth="1"/>
    <col min="6146" max="6146" width="9.08984375" style="57" customWidth="1"/>
    <col min="6147" max="6165" width="6.08984375" style="57" customWidth="1"/>
    <col min="6166" max="6166" width="11.08984375" style="57" customWidth="1"/>
    <col min="6167" max="6167" width="11.1796875" style="57" customWidth="1"/>
    <col min="6168" max="6400" width="9" style="57"/>
    <col min="6401" max="6401" width="2.6328125" style="57" customWidth="1"/>
    <col min="6402" max="6402" width="9.08984375" style="57" customWidth="1"/>
    <col min="6403" max="6421" width="6.08984375" style="57" customWidth="1"/>
    <col min="6422" max="6422" width="11.08984375" style="57" customWidth="1"/>
    <col min="6423" max="6423" width="11.1796875" style="57" customWidth="1"/>
    <col min="6424" max="6656" width="9" style="57"/>
    <col min="6657" max="6657" width="2.6328125" style="57" customWidth="1"/>
    <col min="6658" max="6658" width="9.08984375" style="57" customWidth="1"/>
    <col min="6659" max="6677" width="6.08984375" style="57" customWidth="1"/>
    <col min="6678" max="6678" width="11.08984375" style="57" customWidth="1"/>
    <col min="6679" max="6679" width="11.1796875" style="57" customWidth="1"/>
    <col min="6680" max="6912" width="9" style="57"/>
    <col min="6913" max="6913" width="2.6328125" style="57" customWidth="1"/>
    <col min="6914" max="6914" width="9.08984375" style="57" customWidth="1"/>
    <col min="6915" max="6933" width="6.08984375" style="57" customWidth="1"/>
    <col min="6934" max="6934" width="11.08984375" style="57" customWidth="1"/>
    <col min="6935" max="6935" width="11.1796875" style="57" customWidth="1"/>
    <col min="6936" max="7168" width="9" style="57"/>
    <col min="7169" max="7169" width="2.6328125" style="57" customWidth="1"/>
    <col min="7170" max="7170" width="9.08984375" style="57" customWidth="1"/>
    <col min="7171" max="7189" width="6.08984375" style="57" customWidth="1"/>
    <col min="7190" max="7190" width="11.08984375" style="57" customWidth="1"/>
    <col min="7191" max="7191" width="11.1796875" style="57" customWidth="1"/>
    <col min="7192" max="7424" width="9" style="57"/>
    <col min="7425" max="7425" width="2.6328125" style="57" customWidth="1"/>
    <col min="7426" max="7426" width="9.08984375" style="57" customWidth="1"/>
    <col min="7427" max="7445" width="6.08984375" style="57" customWidth="1"/>
    <col min="7446" max="7446" width="11.08984375" style="57" customWidth="1"/>
    <col min="7447" max="7447" width="11.1796875" style="57" customWidth="1"/>
    <col min="7448" max="7680" width="9" style="57"/>
    <col min="7681" max="7681" width="2.6328125" style="57" customWidth="1"/>
    <col min="7682" max="7682" width="9.08984375" style="57" customWidth="1"/>
    <col min="7683" max="7701" width="6.08984375" style="57" customWidth="1"/>
    <col min="7702" max="7702" width="11.08984375" style="57" customWidth="1"/>
    <col min="7703" max="7703" width="11.1796875" style="57" customWidth="1"/>
    <col min="7704" max="7936" width="9" style="57"/>
    <col min="7937" max="7937" width="2.6328125" style="57" customWidth="1"/>
    <col min="7938" max="7938" width="9.08984375" style="57" customWidth="1"/>
    <col min="7939" max="7957" width="6.08984375" style="57" customWidth="1"/>
    <col min="7958" max="7958" width="11.08984375" style="57" customWidth="1"/>
    <col min="7959" max="7959" width="11.1796875" style="57" customWidth="1"/>
    <col min="7960" max="8192" width="9" style="57"/>
    <col min="8193" max="8193" width="2.6328125" style="57" customWidth="1"/>
    <col min="8194" max="8194" width="9.08984375" style="57" customWidth="1"/>
    <col min="8195" max="8213" width="6.08984375" style="57" customWidth="1"/>
    <col min="8214" max="8214" width="11.08984375" style="57" customWidth="1"/>
    <col min="8215" max="8215" width="11.1796875" style="57" customWidth="1"/>
    <col min="8216" max="8448" width="9" style="57"/>
    <col min="8449" max="8449" width="2.6328125" style="57" customWidth="1"/>
    <col min="8450" max="8450" width="9.08984375" style="57" customWidth="1"/>
    <col min="8451" max="8469" width="6.08984375" style="57" customWidth="1"/>
    <col min="8470" max="8470" width="11.08984375" style="57" customWidth="1"/>
    <col min="8471" max="8471" width="11.1796875" style="57" customWidth="1"/>
    <col min="8472" max="8704" width="9" style="57"/>
    <col min="8705" max="8705" width="2.6328125" style="57" customWidth="1"/>
    <col min="8706" max="8706" width="9.08984375" style="57" customWidth="1"/>
    <col min="8707" max="8725" width="6.08984375" style="57" customWidth="1"/>
    <col min="8726" max="8726" width="11.08984375" style="57" customWidth="1"/>
    <col min="8727" max="8727" width="11.1796875" style="57" customWidth="1"/>
    <col min="8728" max="8960" width="9" style="57"/>
    <col min="8961" max="8961" width="2.6328125" style="57" customWidth="1"/>
    <col min="8962" max="8962" width="9.08984375" style="57" customWidth="1"/>
    <col min="8963" max="8981" width="6.08984375" style="57" customWidth="1"/>
    <col min="8982" max="8982" width="11.08984375" style="57" customWidth="1"/>
    <col min="8983" max="8983" width="11.1796875" style="57" customWidth="1"/>
    <col min="8984" max="9216" width="9" style="57"/>
    <col min="9217" max="9217" width="2.6328125" style="57" customWidth="1"/>
    <col min="9218" max="9218" width="9.08984375" style="57" customWidth="1"/>
    <col min="9219" max="9237" width="6.08984375" style="57" customWidth="1"/>
    <col min="9238" max="9238" width="11.08984375" style="57" customWidth="1"/>
    <col min="9239" max="9239" width="11.1796875" style="57" customWidth="1"/>
    <col min="9240" max="9472" width="9" style="57"/>
    <col min="9473" max="9473" width="2.6328125" style="57" customWidth="1"/>
    <col min="9474" max="9474" width="9.08984375" style="57" customWidth="1"/>
    <col min="9475" max="9493" width="6.08984375" style="57" customWidth="1"/>
    <col min="9494" max="9494" width="11.08984375" style="57" customWidth="1"/>
    <col min="9495" max="9495" width="11.1796875" style="57" customWidth="1"/>
    <col min="9496" max="9728" width="9" style="57"/>
    <col min="9729" max="9729" width="2.6328125" style="57" customWidth="1"/>
    <col min="9730" max="9730" width="9.08984375" style="57" customWidth="1"/>
    <col min="9731" max="9749" width="6.08984375" style="57" customWidth="1"/>
    <col min="9750" max="9750" width="11.08984375" style="57" customWidth="1"/>
    <col min="9751" max="9751" width="11.1796875" style="57" customWidth="1"/>
    <col min="9752" max="9984" width="9" style="57"/>
    <col min="9985" max="9985" width="2.6328125" style="57" customWidth="1"/>
    <col min="9986" max="9986" width="9.08984375" style="57" customWidth="1"/>
    <col min="9987" max="10005" width="6.08984375" style="57" customWidth="1"/>
    <col min="10006" max="10006" width="11.08984375" style="57" customWidth="1"/>
    <col min="10007" max="10007" width="11.1796875" style="57" customWidth="1"/>
    <col min="10008" max="10240" width="9" style="57"/>
    <col min="10241" max="10241" width="2.6328125" style="57" customWidth="1"/>
    <col min="10242" max="10242" width="9.08984375" style="57" customWidth="1"/>
    <col min="10243" max="10261" width="6.08984375" style="57" customWidth="1"/>
    <col min="10262" max="10262" width="11.08984375" style="57" customWidth="1"/>
    <col min="10263" max="10263" width="11.1796875" style="57" customWidth="1"/>
    <col min="10264" max="10496" width="9" style="57"/>
    <col min="10497" max="10497" width="2.6328125" style="57" customWidth="1"/>
    <col min="10498" max="10498" width="9.08984375" style="57" customWidth="1"/>
    <col min="10499" max="10517" width="6.08984375" style="57" customWidth="1"/>
    <col min="10518" max="10518" width="11.08984375" style="57" customWidth="1"/>
    <col min="10519" max="10519" width="11.1796875" style="57" customWidth="1"/>
    <col min="10520" max="10752" width="9" style="57"/>
    <col min="10753" max="10753" width="2.6328125" style="57" customWidth="1"/>
    <col min="10754" max="10754" width="9.08984375" style="57" customWidth="1"/>
    <col min="10755" max="10773" width="6.08984375" style="57" customWidth="1"/>
    <col min="10774" max="10774" width="11.08984375" style="57" customWidth="1"/>
    <col min="10775" max="10775" width="11.1796875" style="57" customWidth="1"/>
    <col min="10776" max="11008" width="9" style="57"/>
    <col min="11009" max="11009" width="2.6328125" style="57" customWidth="1"/>
    <col min="11010" max="11010" width="9.08984375" style="57" customWidth="1"/>
    <col min="11011" max="11029" width="6.08984375" style="57" customWidth="1"/>
    <col min="11030" max="11030" width="11.08984375" style="57" customWidth="1"/>
    <col min="11031" max="11031" width="11.1796875" style="57" customWidth="1"/>
    <col min="11032" max="11264" width="9" style="57"/>
    <col min="11265" max="11265" width="2.6328125" style="57" customWidth="1"/>
    <col min="11266" max="11266" width="9.08984375" style="57" customWidth="1"/>
    <col min="11267" max="11285" width="6.08984375" style="57" customWidth="1"/>
    <col min="11286" max="11286" width="11.08984375" style="57" customWidth="1"/>
    <col min="11287" max="11287" width="11.1796875" style="57" customWidth="1"/>
    <col min="11288" max="11520" width="9" style="57"/>
    <col min="11521" max="11521" width="2.6328125" style="57" customWidth="1"/>
    <col min="11522" max="11522" width="9.08984375" style="57" customWidth="1"/>
    <col min="11523" max="11541" width="6.08984375" style="57" customWidth="1"/>
    <col min="11542" max="11542" width="11.08984375" style="57" customWidth="1"/>
    <col min="11543" max="11543" width="11.1796875" style="57" customWidth="1"/>
    <col min="11544" max="11776" width="9" style="57"/>
    <col min="11777" max="11777" width="2.6328125" style="57" customWidth="1"/>
    <col min="11778" max="11778" width="9.08984375" style="57" customWidth="1"/>
    <col min="11779" max="11797" width="6.08984375" style="57" customWidth="1"/>
    <col min="11798" max="11798" width="11.08984375" style="57" customWidth="1"/>
    <col min="11799" max="11799" width="11.1796875" style="57" customWidth="1"/>
    <col min="11800" max="12032" width="9" style="57"/>
    <col min="12033" max="12033" width="2.6328125" style="57" customWidth="1"/>
    <col min="12034" max="12034" width="9.08984375" style="57" customWidth="1"/>
    <col min="12035" max="12053" width="6.08984375" style="57" customWidth="1"/>
    <col min="12054" max="12054" width="11.08984375" style="57" customWidth="1"/>
    <col min="12055" max="12055" width="11.1796875" style="57" customWidth="1"/>
    <col min="12056" max="12288" width="9" style="57"/>
    <col min="12289" max="12289" width="2.6328125" style="57" customWidth="1"/>
    <col min="12290" max="12290" width="9.08984375" style="57" customWidth="1"/>
    <col min="12291" max="12309" width="6.08984375" style="57" customWidth="1"/>
    <col min="12310" max="12310" width="11.08984375" style="57" customWidth="1"/>
    <col min="12311" max="12311" width="11.1796875" style="57" customWidth="1"/>
    <col min="12312" max="12544" width="9" style="57"/>
    <col min="12545" max="12545" width="2.6328125" style="57" customWidth="1"/>
    <col min="12546" max="12546" width="9.08984375" style="57" customWidth="1"/>
    <col min="12547" max="12565" width="6.08984375" style="57" customWidth="1"/>
    <col min="12566" max="12566" width="11.08984375" style="57" customWidth="1"/>
    <col min="12567" max="12567" width="11.1796875" style="57" customWidth="1"/>
    <col min="12568" max="12800" width="9" style="57"/>
    <col min="12801" max="12801" width="2.6328125" style="57" customWidth="1"/>
    <col min="12802" max="12802" width="9.08984375" style="57" customWidth="1"/>
    <col min="12803" max="12821" width="6.08984375" style="57" customWidth="1"/>
    <col min="12822" max="12822" width="11.08984375" style="57" customWidth="1"/>
    <col min="12823" max="12823" width="11.1796875" style="57" customWidth="1"/>
    <col min="12824" max="13056" width="9" style="57"/>
    <col min="13057" max="13057" width="2.6328125" style="57" customWidth="1"/>
    <col min="13058" max="13058" width="9.08984375" style="57" customWidth="1"/>
    <col min="13059" max="13077" width="6.08984375" style="57" customWidth="1"/>
    <col min="13078" max="13078" width="11.08984375" style="57" customWidth="1"/>
    <col min="13079" max="13079" width="11.1796875" style="57" customWidth="1"/>
    <col min="13080" max="13312" width="9" style="57"/>
    <col min="13313" max="13313" width="2.6328125" style="57" customWidth="1"/>
    <col min="13314" max="13314" width="9.08984375" style="57" customWidth="1"/>
    <col min="13315" max="13333" width="6.08984375" style="57" customWidth="1"/>
    <col min="13334" max="13334" width="11.08984375" style="57" customWidth="1"/>
    <col min="13335" max="13335" width="11.1796875" style="57" customWidth="1"/>
    <col min="13336" max="13568" width="9" style="57"/>
    <col min="13569" max="13569" width="2.6328125" style="57" customWidth="1"/>
    <col min="13570" max="13570" width="9.08984375" style="57" customWidth="1"/>
    <col min="13571" max="13589" width="6.08984375" style="57" customWidth="1"/>
    <col min="13590" max="13590" width="11.08984375" style="57" customWidth="1"/>
    <col min="13591" max="13591" width="11.1796875" style="57" customWidth="1"/>
    <col min="13592" max="13824" width="9" style="57"/>
    <col min="13825" max="13825" width="2.6328125" style="57" customWidth="1"/>
    <col min="13826" max="13826" width="9.08984375" style="57" customWidth="1"/>
    <col min="13827" max="13845" width="6.08984375" style="57" customWidth="1"/>
    <col min="13846" max="13846" width="11.08984375" style="57" customWidth="1"/>
    <col min="13847" max="13847" width="11.1796875" style="57" customWidth="1"/>
    <col min="13848" max="14080" width="9" style="57"/>
    <col min="14081" max="14081" width="2.6328125" style="57" customWidth="1"/>
    <col min="14082" max="14082" width="9.08984375" style="57" customWidth="1"/>
    <col min="14083" max="14101" width="6.08984375" style="57" customWidth="1"/>
    <col min="14102" max="14102" width="11.08984375" style="57" customWidth="1"/>
    <col min="14103" max="14103" width="11.1796875" style="57" customWidth="1"/>
    <col min="14104" max="14336" width="9" style="57"/>
    <col min="14337" max="14337" width="2.6328125" style="57" customWidth="1"/>
    <col min="14338" max="14338" width="9.08984375" style="57" customWidth="1"/>
    <col min="14339" max="14357" width="6.08984375" style="57" customWidth="1"/>
    <col min="14358" max="14358" width="11.08984375" style="57" customWidth="1"/>
    <col min="14359" max="14359" width="11.1796875" style="57" customWidth="1"/>
    <col min="14360" max="14592" width="9" style="57"/>
    <col min="14593" max="14593" width="2.6328125" style="57" customWidth="1"/>
    <col min="14594" max="14594" width="9.08984375" style="57" customWidth="1"/>
    <col min="14595" max="14613" width="6.08984375" style="57" customWidth="1"/>
    <col min="14614" max="14614" width="11.08984375" style="57" customWidth="1"/>
    <col min="14615" max="14615" width="11.1796875" style="57" customWidth="1"/>
    <col min="14616" max="14848" width="9" style="57"/>
    <col min="14849" max="14849" width="2.6328125" style="57" customWidth="1"/>
    <col min="14850" max="14850" width="9.08984375" style="57" customWidth="1"/>
    <col min="14851" max="14869" width="6.08984375" style="57" customWidth="1"/>
    <col min="14870" max="14870" width="11.08984375" style="57" customWidth="1"/>
    <col min="14871" max="14871" width="11.1796875" style="57" customWidth="1"/>
    <col min="14872" max="15104" width="9" style="57"/>
    <col min="15105" max="15105" width="2.6328125" style="57" customWidth="1"/>
    <col min="15106" max="15106" width="9.08984375" style="57" customWidth="1"/>
    <col min="15107" max="15125" width="6.08984375" style="57" customWidth="1"/>
    <col min="15126" max="15126" width="11.08984375" style="57" customWidth="1"/>
    <col min="15127" max="15127" width="11.1796875" style="57" customWidth="1"/>
    <col min="15128" max="15360" width="9" style="57"/>
    <col min="15361" max="15361" width="2.6328125" style="57" customWidth="1"/>
    <col min="15362" max="15362" width="9.08984375" style="57" customWidth="1"/>
    <col min="15363" max="15381" width="6.08984375" style="57" customWidth="1"/>
    <col min="15382" max="15382" width="11.08984375" style="57" customWidth="1"/>
    <col min="15383" max="15383" width="11.1796875" style="57" customWidth="1"/>
    <col min="15384" max="15616" width="9" style="57"/>
    <col min="15617" max="15617" width="2.6328125" style="57" customWidth="1"/>
    <col min="15618" max="15618" width="9.08984375" style="57" customWidth="1"/>
    <col min="15619" max="15637" width="6.08984375" style="57" customWidth="1"/>
    <col min="15638" max="15638" width="11.08984375" style="57" customWidth="1"/>
    <col min="15639" max="15639" width="11.1796875" style="57" customWidth="1"/>
    <col min="15640" max="15872" width="9" style="57"/>
    <col min="15873" max="15873" width="2.6328125" style="57" customWidth="1"/>
    <col min="15874" max="15874" width="9.08984375" style="57" customWidth="1"/>
    <col min="15875" max="15893" width="6.08984375" style="57" customWidth="1"/>
    <col min="15894" max="15894" width="11.08984375" style="57" customWidth="1"/>
    <col min="15895" max="15895" width="11.1796875" style="57" customWidth="1"/>
    <col min="15896" max="16128" width="9" style="57"/>
    <col min="16129" max="16129" width="2.6328125" style="57" customWidth="1"/>
    <col min="16130" max="16130" width="9.08984375" style="57" customWidth="1"/>
    <col min="16131" max="16149" width="6.08984375" style="57" customWidth="1"/>
    <col min="16150" max="16150" width="11.08984375" style="57" customWidth="1"/>
    <col min="16151" max="16151" width="11.1796875" style="57" customWidth="1"/>
    <col min="16152" max="16384" width="9" style="57"/>
  </cols>
  <sheetData>
    <row r="1" spans="2:23" ht="14" x14ac:dyDescent="0.2">
      <c r="B1" s="2" t="s">
        <v>179</v>
      </c>
    </row>
    <row r="3" spans="2:23" ht="12" customHeight="1" x14ac:dyDescent="0.2">
      <c r="B3" s="258" t="s">
        <v>0</v>
      </c>
      <c r="C3" s="189" t="s">
        <v>90</v>
      </c>
      <c r="D3" s="191"/>
      <c r="E3" s="185" t="s">
        <v>51</v>
      </c>
      <c r="F3" s="48" t="s">
        <v>180</v>
      </c>
      <c r="G3" s="49"/>
      <c r="H3" s="49"/>
      <c r="I3" s="49"/>
      <c r="J3" s="49"/>
      <c r="K3" s="49"/>
      <c r="L3" s="49"/>
      <c r="M3" s="49"/>
      <c r="N3" s="49"/>
      <c r="O3" s="49"/>
      <c r="P3" s="49"/>
      <c r="Q3" s="49"/>
      <c r="R3" s="49"/>
      <c r="S3" s="49"/>
      <c r="T3" s="49"/>
      <c r="U3" s="50"/>
      <c r="V3" s="245" t="s">
        <v>181</v>
      </c>
      <c r="W3" s="245" t="s">
        <v>182</v>
      </c>
    </row>
    <row r="4" spans="2:23" ht="12" customHeight="1" x14ac:dyDescent="0.2">
      <c r="B4" s="267"/>
      <c r="C4" s="200"/>
      <c r="D4" s="202"/>
      <c r="E4" s="196"/>
      <c r="F4" s="185" t="s">
        <v>183</v>
      </c>
      <c r="G4" s="48" t="s">
        <v>184</v>
      </c>
      <c r="H4" s="49"/>
      <c r="I4" s="49"/>
      <c r="J4" s="49"/>
      <c r="K4" s="49"/>
      <c r="L4" s="50"/>
      <c r="M4" s="48" t="s">
        <v>185</v>
      </c>
      <c r="N4" s="49"/>
      <c r="O4" s="50"/>
      <c r="P4" s="48" t="s">
        <v>186</v>
      </c>
      <c r="Q4" s="49"/>
      <c r="R4" s="50"/>
      <c r="S4" s="48" t="s">
        <v>187</v>
      </c>
      <c r="T4" s="49"/>
      <c r="U4" s="50"/>
      <c r="V4" s="196"/>
      <c r="W4" s="196"/>
    </row>
    <row r="5" spans="2:23" x14ac:dyDescent="0.2">
      <c r="B5" s="276"/>
      <c r="C5" s="12" t="s">
        <v>56</v>
      </c>
      <c r="D5" s="12" t="s">
        <v>57</v>
      </c>
      <c r="E5" s="204"/>
      <c r="F5" s="196"/>
      <c r="G5" s="12" t="s">
        <v>93</v>
      </c>
      <c r="H5" s="12" t="s">
        <v>94</v>
      </c>
      <c r="I5" s="12" t="s">
        <v>95</v>
      </c>
      <c r="J5" s="12" t="s">
        <v>96</v>
      </c>
      <c r="K5" s="12" t="s">
        <v>97</v>
      </c>
      <c r="L5" s="12" t="s">
        <v>98</v>
      </c>
      <c r="M5" s="12" t="s">
        <v>93</v>
      </c>
      <c r="N5" s="12" t="s">
        <v>94</v>
      </c>
      <c r="O5" s="12" t="s">
        <v>95</v>
      </c>
      <c r="P5" s="12" t="s">
        <v>93</v>
      </c>
      <c r="Q5" s="12" t="s">
        <v>94</v>
      </c>
      <c r="R5" s="12" t="s">
        <v>95</v>
      </c>
      <c r="S5" s="12" t="s">
        <v>93</v>
      </c>
      <c r="T5" s="12" t="s">
        <v>94</v>
      </c>
      <c r="U5" s="12" t="s">
        <v>95</v>
      </c>
      <c r="V5" s="204"/>
      <c r="W5" s="204"/>
    </row>
    <row r="6" spans="2:23" x14ac:dyDescent="0.2">
      <c r="B6" s="280"/>
      <c r="C6" s="3"/>
      <c r="D6" s="3"/>
      <c r="E6" s="3"/>
      <c r="F6" s="3" t="s">
        <v>5</v>
      </c>
      <c r="G6" s="3" t="s">
        <v>5</v>
      </c>
      <c r="H6" s="3" t="s">
        <v>5</v>
      </c>
      <c r="I6" s="3" t="s">
        <v>5</v>
      </c>
      <c r="J6" s="3" t="s">
        <v>5</v>
      </c>
      <c r="K6" s="3" t="s">
        <v>5</v>
      </c>
      <c r="L6" s="3" t="s">
        <v>5</v>
      </c>
      <c r="M6" s="3" t="s">
        <v>5</v>
      </c>
      <c r="N6" s="3" t="s">
        <v>5</v>
      </c>
      <c r="O6" s="3" t="s">
        <v>5</v>
      </c>
      <c r="P6" s="3" t="s">
        <v>5</v>
      </c>
      <c r="Q6" s="3" t="s">
        <v>5</v>
      </c>
      <c r="R6" s="3" t="s">
        <v>5</v>
      </c>
      <c r="S6" s="3" t="s">
        <v>5</v>
      </c>
      <c r="T6" s="3" t="s">
        <v>5</v>
      </c>
      <c r="U6" s="3" t="s">
        <v>5</v>
      </c>
      <c r="V6" s="3" t="s">
        <v>5</v>
      </c>
      <c r="W6" s="3" t="s">
        <v>5</v>
      </c>
    </row>
    <row r="7" spans="2:23" ht="24" x14ac:dyDescent="0.2">
      <c r="B7" s="284" t="s">
        <v>72</v>
      </c>
      <c r="C7" s="17">
        <v>27</v>
      </c>
      <c r="D7" s="17">
        <v>1</v>
      </c>
      <c r="E7" s="17">
        <v>643</v>
      </c>
      <c r="F7" s="290">
        <v>17</v>
      </c>
      <c r="G7" s="290">
        <v>131</v>
      </c>
      <c r="H7" s="290">
        <v>116</v>
      </c>
      <c r="I7" s="290">
        <v>150</v>
      </c>
      <c r="J7" s="290">
        <v>141</v>
      </c>
      <c r="K7" s="290">
        <v>124</v>
      </c>
      <c r="L7" s="290">
        <v>139</v>
      </c>
      <c r="M7" s="290">
        <v>178</v>
      </c>
      <c r="N7" s="290">
        <v>168</v>
      </c>
      <c r="O7" s="290">
        <v>162</v>
      </c>
      <c r="P7" s="290">
        <v>294</v>
      </c>
      <c r="Q7" s="290">
        <v>347</v>
      </c>
      <c r="R7" s="290">
        <v>308</v>
      </c>
      <c r="S7" s="290">
        <v>4</v>
      </c>
      <c r="T7" s="290">
        <v>5</v>
      </c>
      <c r="U7" s="290">
        <v>3</v>
      </c>
      <c r="V7" s="290">
        <v>1499</v>
      </c>
      <c r="W7" s="290">
        <v>321</v>
      </c>
    </row>
    <row r="8" spans="2:23" x14ac:dyDescent="0.2">
      <c r="B8" s="282" t="s">
        <v>4</v>
      </c>
      <c r="C8" s="7" t="s">
        <v>77</v>
      </c>
      <c r="D8" s="7" t="s">
        <v>77</v>
      </c>
      <c r="E8" s="7" t="s">
        <v>77</v>
      </c>
      <c r="F8" s="291">
        <v>9</v>
      </c>
      <c r="G8" s="291">
        <v>83</v>
      </c>
      <c r="H8" s="291">
        <v>69</v>
      </c>
      <c r="I8" s="291">
        <v>99</v>
      </c>
      <c r="J8" s="291">
        <v>93</v>
      </c>
      <c r="K8" s="291">
        <v>73</v>
      </c>
      <c r="L8" s="291">
        <v>82</v>
      </c>
      <c r="M8" s="291">
        <v>114</v>
      </c>
      <c r="N8" s="291">
        <v>111</v>
      </c>
      <c r="O8" s="291">
        <v>104</v>
      </c>
      <c r="P8" s="291">
        <v>190</v>
      </c>
      <c r="Q8" s="291">
        <v>223</v>
      </c>
      <c r="R8" s="291">
        <v>188</v>
      </c>
      <c r="S8" s="291">
        <v>4</v>
      </c>
      <c r="T8" s="291">
        <v>4</v>
      </c>
      <c r="U8" s="291">
        <v>3</v>
      </c>
      <c r="V8" s="287">
        <v>549</v>
      </c>
      <c r="W8" s="287">
        <v>154</v>
      </c>
    </row>
    <row r="9" spans="2:23" x14ac:dyDescent="0.2">
      <c r="B9" s="282" t="s">
        <v>58</v>
      </c>
      <c r="C9" s="7" t="s">
        <v>77</v>
      </c>
      <c r="D9" s="7" t="s">
        <v>77</v>
      </c>
      <c r="E9" s="7" t="s">
        <v>77</v>
      </c>
      <c r="F9" s="291">
        <v>8</v>
      </c>
      <c r="G9" s="291">
        <v>48</v>
      </c>
      <c r="H9" s="291">
        <v>47</v>
      </c>
      <c r="I9" s="291">
        <v>51</v>
      </c>
      <c r="J9" s="291">
        <v>48</v>
      </c>
      <c r="K9" s="291">
        <v>51</v>
      </c>
      <c r="L9" s="291">
        <v>57</v>
      </c>
      <c r="M9" s="291">
        <v>64</v>
      </c>
      <c r="N9" s="291">
        <v>57</v>
      </c>
      <c r="O9" s="291">
        <v>58</v>
      </c>
      <c r="P9" s="291">
        <v>104</v>
      </c>
      <c r="Q9" s="291">
        <v>124</v>
      </c>
      <c r="R9" s="291">
        <v>120</v>
      </c>
      <c r="S9" s="291" t="s">
        <v>60</v>
      </c>
      <c r="T9" s="291">
        <v>1</v>
      </c>
      <c r="U9" s="291" t="s">
        <v>60</v>
      </c>
      <c r="V9" s="287">
        <v>950</v>
      </c>
      <c r="W9" s="287">
        <v>167</v>
      </c>
    </row>
    <row r="11" spans="2:23" x14ac:dyDescent="0.2">
      <c r="B11" s="15" t="s">
        <v>45</v>
      </c>
      <c r="F11" s="221"/>
      <c r="G11" s="221"/>
      <c r="H11" s="221"/>
      <c r="I11" s="221"/>
      <c r="J11" s="221"/>
      <c r="K11" s="221"/>
      <c r="L11" s="221"/>
      <c r="M11" s="221"/>
      <c r="N11" s="221"/>
      <c r="O11" s="221"/>
      <c r="P11" s="221"/>
      <c r="Q11" s="221"/>
      <c r="R11" s="221"/>
      <c r="S11" s="221"/>
      <c r="T11" s="221"/>
      <c r="U11" s="221"/>
    </row>
    <row r="12" spans="2:23" x14ac:dyDescent="0.2">
      <c r="V12" s="221"/>
      <c r="W12" s="221"/>
    </row>
    <row r="13" spans="2:23" x14ac:dyDescent="0.2">
      <c r="F13" s="221"/>
      <c r="G13" s="221"/>
      <c r="H13" s="221"/>
      <c r="I13" s="221"/>
      <c r="J13" s="221"/>
      <c r="K13" s="221"/>
      <c r="L13" s="221"/>
      <c r="M13" s="221"/>
      <c r="N13" s="221"/>
      <c r="O13" s="221"/>
      <c r="P13" s="221"/>
      <c r="Q13" s="221"/>
      <c r="R13" s="221"/>
      <c r="S13" s="221"/>
      <c r="T13" s="221"/>
      <c r="U13" s="221"/>
      <c r="V13" s="221"/>
      <c r="W13" s="221"/>
    </row>
    <row r="14" spans="2:23" x14ac:dyDescent="0.2">
      <c r="E14" s="221"/>
    </row>
  </sheetData>
  <mergeCells count="11">
    <mergeCell ref="S4:U4"/>
    <mergeCell ref="B3:B5"/>
    <mergeCell ref="C3:D4"/>
    <mergeCell ref="E3:E5"/>
    <mergeCell ref="F3:U3"/>
    <mergeCell ref="V3:V5"/>
    <mergeCell ref="W3:W5"/>
    <mergeCell ref="F4:F5"/>
    <mergeCell ref="G4:L4"/>
    <mergeCell ref="M4:O4"/>
    <mergeCell ref="P4:R4"/>
  </mergeCells>
  <phoneticPr fontId="7"/>
  <pageMargins left="0.59055118110236227" right="0.59055118110236227" top="0.98425196850393704" bottom="0.98425196850393704" header="0.51181102362204722" footer="0.51181102362204722"/>
  <pageSetup paperSize="9" scale="91" orientation="landscape" r:id="rId1"/>
  <headerFooter alignWithMargins="0">
    <oddHeader>&amp;L&amp;F</oddHead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49DC0-F261-4CF9-8FDC-D51F72E96CB4}">
  <dimension ref="B1:P37"/>
  <sheetViews>
    <sheetView zoomScaleNormal="100" zoomScaleSheetLayoutView="100" workbookViewId="0"/>
  </sheetViews>
  <sheetFormatPr defaultColWidth="9" defaultRowHeight="12" x14ac:dyDescent="0.2"/>
  <cols>
    <col min="1" max="1" width="2.6328125" style="57" customWidth="1"/>
    <col min="2" max="2" width="1.90625" style="57" customWidth="1"/>
    <col min="3" max="3" width="33.08984375" style="57" customWidth="1"/>
    <col min="4" max="6" width="4.36328125" style="57" customWidth="1"/>
    <col min="7" max="10" width="4.36328125" style="57" bestFit="1" customWidth="1"/>
    <col min="11" max="15" width="4.453125" style="57" bestFit="1" customWidth="1"/>
    <col min="16" max="256" width="9" style="57"/>
    <col min="257" max="257" width="2.6328125" style="57" customWidth="1"/>
    <col min="258" max="258" width="1.90625" style="57" customWidth="1"/>
    <col min="259" max="259" width="33.08984375" style="57" customWidth="1"/>
    <col min="260" max="262" width="4.36328125" style="57" customWidth="1"/>
    <col min="263" max="266" width="4.36328125" style="57" bestFit="1" customWidth="1"/>
    <col min="267" max="271" width="4.453125" style="57" bestFit="1" customWidth="1"/>
    <col min="272" max="512" width="9" style="57"/>
    <col min="513" max="513" width="2.6328125" style="57" customWidth="1"/>
    <col min="514" max="514" width="1.90625" style="57" customWidth="1"/>
    <col min="515" max="515" width="33.08984375" style="57" customWidth="1"/>
    <col min="516" max="518" width="4.36328125" style="57" customWidth="1"/>
    <col min="519" max="522" width="4.36328125" style="57" bestFit="1" customWidth="1"/>
    <col min="523" max="527" width="4.453125" style="57" bestFit="1" customWidth="1"/>
    <col min="528" max="768" width="9" style="57"/>
    <col min="769" max="769" width="2.6328125" style="57" customWidth="1"/>
    <col min="770" max="770" width="1.90625" style="57" customWidth="1"/>
    <col min="771" max="771" width="33.08984375" style="57" customWidth="1"/>
    <col min="772" max="774" width="4.36328125" style="57" customWidth="1"/>
    <col min="775" max="778" width="4.36328125" style="57" bestFit="1" customWidth="1"/>
    <col min="779" max="783" width="4.453125" style="57" bestFit="1" customWidth="1"/>
    <col min="784" max="1024" width="9" style="57"/>
    <col min="1025" max="1025" width="2.6328125" style="57" customWidth="1"/>
    <col min="1026" max="1026" width="1.90625" style="57" customWidth="1"/>
    <col min="1027" max="1027" width="33.08984375" style="57" customWidth="1"/>
    <col min="1028" max="1030" width="4.36328125" style="57" customWidth="1"/>
    <col min="1031" max="1034" width="4.36328125" style="57" bestFit="1" customWidth="1"/>
    <col min="1035" max="1039" width="4.453125" style="57" bestFit="1" customWidth="1"/>
    <col min="1040" max="1280" width="9" style="57"/>
    <col min="1281" max="1281" width="2.6328125" style="57" customWidth="1"/>
    <col min="1282" max="1282" width="1.90625" style="57" customWidth="1"/>
    <col min="1283" max="1283" width="33.08984375" style="57" customWidth="1"/>
    <col min="1284" max="1286" width="4.36328125" style="57" customWidth="1"/>
    <col min="1287" max="1290" width="4.36328125" style="57" bestFit="1" customWidth="1"/>
    <col min="1291" max="1295" width="4.453125" style="57" bestFit="1" customWidth="1"/>
    <col min="1296" max="1536" width="9" style="57"/>
    <col min="1537" max="1537" width="2.6328125" style="57" customWidth="1"/>
    <col min="1538" max="1538" width="1.90625" style="57" customWidth="1"/>
    <col min="1539" max="1539" width="33.08984375" style="57" customWidth="1"/>
    <col min="1540" max="1542" width="4.36328125" style="57" customWidth="1"/>
    <col min="1543" max="1546" width="4.36328125" style="57" bestFit="1" customWidth="1"/>
    <col min="1547" max="1551" width="4.453125" style="57" bestFit="1" customWidth="1"/>
    <col min="1552" max="1792" width="9" style="57"/>
    <col min="1793" max="1793" width="2.6328125" style="57" customWidth="1"/>
    <col min="1794" max="1794" width="1.90625" style="57" customWidth="1"/>
    <col min="1795" max="1795" width="33.08984375" style="57" customWidth="1"/>
    <col min="1796" max="1798" width="4.36328125" style="57" customWidth="1"/>
    <col min="1799" max="1802" width="4.36328125" style="57" bestFit="1" customWidth="1"/>
    <col min="1803" max="1807" width="4.453125" style="57" bestFit="1" customWidth="1"/>
    <col min="1808" max="2048" width="9" style="57"/>
    <col min="2049" max="2049" width="2.6328125" style="57" customWidth="1"/>
    <col min="2050" max="2050" width="1.90625" style="57" customWidth="1"/>
    <col min="2051" max="2051" width="33.08984375" style="57" customWidth="1"/>
    <col min="2052" max="2054" width="4.36328125" style="57" customWidth="1"/>
    <col min="2055" max="2058" width="4.36328125" style="57" bestFit="1" customWidth="1"/>
    <col min="2059" max="2063" width="4.453125" style="57" bestFit="1" customWidth="1"/>
    <col min="2064" max="2304" width="9" style="57"/>
    <col min="2305" max="2305" width="2.6328125" style="57" customWidth="1"/>
    <col min="2306" max="2306" width="1.90625" style="57" customWidth="1"/>
    <col min="2307" max="2307" width="33.08984375" style="57" customWidth="1"/>
    <col min="2308" max="2310" width="4.36328125" style="57" customWidth="1"/>
    <col min="2311" max="2314" width="4.36328125" style="57" bestFit="1" customWidth="1"/>
    <col min="2315" max="2319" width="4.453125" style="57" bestFit="1" customWidth="1"/>
    <col min="2320" max="2560" width="9" style="57"/>
    <col min="2561" max="2561" width="2.6328125" style="57" customWidth="1"/>
    <col min="2562" max="2562" width="1.90625" style="57" customWidth="1"/>
    <col min="2563" max="2563" width="33.08984375" style="57" customWidth="1"/>
    <col min="2564" max="2566" width="4.36328125" style="57" customWidth="1"/>
    <col min="2567" max="2570" width="4.36328125" style="57" bestFit="1" customWidth="1"/>
    <col min="2571" max="2575" width="4.453125" style="57" bestFit="1" customWidth="1"/>
    <col min="2576" max="2816" width="9" style="57"/>
    <col min="2817" max="2817" width="2.6328125" style="57" customWidth="1"/>
    <col min="2818" max="2818" width="1.90625" style="57" customWidth="1"/>
    <col min="2819" max="2819" width="33.08984375" style="57" customWidth="1"/>
    <col min="2820" max="2822" width="4.36328125" style="57" customWidth="1"/>
    <col min="2823" max="2826" width="4.36328125" style="57" bestFit="1" customWidth="1"/>
    <col min="2827" max="2831" width="4.453125" style="57" bestFit="1" customWidth="1"/>
    <col min="2832" max="3072" width="9" style="57"/>
    <col min="3073" max="3073" width="2.6328125" style="57" customWidth="1"/>
    <col min="3074" max="3074" width="1.90625" style="57" customWidth="1"/>
    <col min="3075" max="3075" width="33.08984375" style="57" customWidth="1"/>
    <col min="3076" max="3078" width="4.36328125" style="57" customWidth="1"/>
    <col min="3079" max="3082" width="4.36328125" style="57" bestFit="1" customWidth="1"/>
    <col min="3083" max="3087" width="4.453125" style="57" bestFit="1" customWidth="1"/>
    <col min="3088" max="3328" width="9" style="57"/>
    <col min="3329" max="3329" width="2.6328125" style="57" customWidth="1"/>
    <col min="3330" max="3330" width="1.90625" style="57" customWidth="1"/>
    <col min="3331" max="3331" width="33.08984375" style="57" customWidth="1"/>
    <col min="3332" max="3334" width="4.36328125" style="57" customWidth="1"/>
    <col min="3335" max="3338" width="4.36328125" style="57" bestFit="1" customWidth="1"/>
    <col min="3339" max="3343" width="4.453125" style="57" bestFit="1" customWidth="1"/>
    <col min="3344" max="3584" width="9" style="57"/>
    <col min="3585" max="3585" width="2.6328125" style="57" customWidth="1"/>
    <col min="3586" max="3586" width="1.90625" style="57" customWidth="1"/>
    <col min="3587" max="3587" width="33.08984375" style="57" customWidth="1"/>
    <col min="3588" max="3590" width="4.36328125" style="57" customWidth="1"/>
    <col min="3591" max="3594" width="4.36328125" style="57" bestFit="1" customWidth="1"/>
    <col min="3595" max="3599" width="4.453125" style="57" bestFit="1" customWidth="1"/>
    <col min="3600" max="3840" width="9" style="57"/>
    <col min="3841" max="3841" width="2.6328125" style="57" customWidth="1"/>
    <col min="3842" max="3842" width="1.90625" style="57" customWidth="1"/>
    <col min="3843" max="3843" width="33.08984375" style="57" customWidth="1"/>
    <col min="3844" max="3846" width="4.36328125" style="57" customWidth="1"/>
    <col min="3847" max="3850" width="4.36328125" style="57" bestFit="1" customWidth="1"/>
    <col min="3851" max="3855" width="4.453125" style="57" bestFit="1" customWidth="1"/>
    <col min="3856" max="4096" width="9" style="57"/>
    <col min="4097" max="4097" width="2.6328125" style="57" customWidth="1"/>
    <col min="4098" max="4098" width="1.90625" style="57" customWidth="1"/>
    <col min="4099" max="4099" width="33.08984375" style="57" customWidth="1"/>
    <col min="4100" max="4102" width="4.36328125" style="57" customWidth="1"/>
    <col min="4103" max="4106" width="4.36328125" style="57" bestFit="1" customWidth="1"/>
    <col min="4107" max="4111" width="4.453125" style="57" bestFit="1" customWidth="1"/>
    <col min="4112" max="4352" width="9" style="57"/>
    <col min="4353" max="4353" width="2.6328125" style="57" customWidth="1"/>
    <col min="4354" max="4354" width="1.90625" style="57" customWidth="1"/>
    <col min="4355" max="4355" width="33.08984375" style="57" customWidth="1"/>
    <col min="4356" max="4358" width="4.36328125" style="57" customWidth="1"/>
    <col min="4359" max="4362" width="4.36328125" style="57" bestFit="1" customWidth="1"/>
    <col min="4363" max="4367" width="4.453125" style="57" bestFit="1" customWidth="1"/>
    <col min="4368" max="4608" width="9" style="57"/>
    <col min="4609" max="4609" width="2.6328125" style="57" customWidth="1"/>
    <col min="4610" max="4610" width="1.90625" style="57" customWidth="1"/>
    <col min="4611" max="4611" width="33.08984375" style="57" customWidth="1"/>
    <col min="4612" max="4614" width="4.36328125" style="57" customWidth="1"/>
    <col min="4615" max="4618" width="4.36328125" style="57" bestFit="1" customWidth="1"/>
    <col min="4619" max="4623" width="4.453125" style="57" bestFit="1" customWidth="1"/>
    <col min="4624" max="4864" width="9" style="57"/>
    <col min="4865" max="4865" width="2.6328125" style="57" customWidth="1"/>
    <col min="4866" max="4866" width="1.90625" style="57" customWidth="1"/>
    <col min="4867" max="4867" width="33.08984375" style="57" customWidth="1"/>
    <col min="4868" max="4870" width="4.36328125" style="57" customWidth="1"/>
    <col min="4871" max="4874" width="4.36328125" style="57" bestFit="1" customWidth="1"/>
    <col min="4875" max="4879" width="4.453125" style="57" bestFit="1" customWidth="1"/>
    <col min="4880" max="5120" width="9" style="57"/>
    <col min="5121" max="5121" width="2.6328125" style="57" customWidth="1"/>
    <col min="5122" max="5122" width="1.90625" style="57" customWidth="1"/>
    <col min="5123" max="5123" width="33.08984375" style="57" customWidth="1"/>
    <col min="5124" max="5126" width="4.36328125" style="57" customWidth="1"/>
    <col min="5127" max="5130" width="4.36328125" style="57" bestFit="1" customWidth="1"/>
    <col min="5131" max="5135" width="4.453125" style="57" bestFit="1" customWidth="1"/>
    <col min="5136" max="5376" width="9" style="57"/>
    <col min="5377" max="5377" width="2.6328125" style="57" customWidth="1"/>
    <col min="5378" max="5378" width="1.90625" style="57" customWidth="1"/>
    <col min="5379" max="5379" width="33.08984375" style="57" customWidth="1"/>
    <col min="5380" max="5382" width="4.36328125" style="57" customWidth="1"/>
    <col min="5383" max="5386" width="4.36328125" style="57" bestFit="1" customWidth="1"/>
    <col min="5387" max="5391" width="4.453125" style="57" bestFit="1" customWidth="1"/>
    <col min="5392" max="5632" width="9" style="57"/>
    <col min="5633" max="5633" width="2.6328125" style="57" customWidth="1"/>
    <col min="5634" max="5634" width="1.90625" style="57" customWidth="1"/>
    <col min="5635" max="5635" width="33.08984375" style="57" customWidth="1"/>
    <col min="5636" max="5638" width="4.36328125" style="57" customWidth="1"/>
    <col min="5639" max="5642" width="4.36328125" style="57" bestFit="1" customWidth="1"/>
    <col min="5643" max="5647" width="4.453125" style="57" bestFit="1" customWidth="1"/>
    <col min="5648" max="5888" width="9" style="57"/>
    <col min="5889" max="5889" width="2.6328125" style="57" customWidth="1"/>
    <col min="5890" max="5890" width="1.90625" style="57" customWidth="1"/>
    <col min="5891" max="5891" width="33.08984375" style="57" customWidth="1"/>
    <col min="5892" max="5894" width="4.36328125" style="57" customWidth="1"/>
    <col min="5895" max="5898" width="4.36328125" style="57" bestFit="1" customWidth="1"/>
    <col min="5899" max="5903" width="4.453125" style="57" bestFit="1" customWidth="1"/>
    <col min="5904" max="6144" width="9" style="57"/>
    <col min="6145" max="6145" width="2.6328125" style="57" customWidth="1"/>
    <col min="6146" max="6146" width="1.90625" style="57" customWidth="1"/>
    <col min="6147" max="6147" width="33.08984375" style="57" customWidth="1"/>
    <col min="6148" max="6150" width="4.36328125" style="57" customWidth="1"/>
    <col min="6151" max="6154" width="4.36328125" style="57" bestFit="1" customWidth="1"/>
    <col min="6155" max="6159" width="4.453125" style="57" bestFit="1" customWidth="1"/>
    <col min="6160" max="6400" width="9" style="57"/>
    <col min="6401" max="6401" width="2.6328125" style="57" customWidth="1"/>
    <col min="6402" max="6402" width="1.90625" style="57" customWidth="1"/>
    <col min="6403" max="6403" width="33.08984375" style="57" customWidth="1"/>
    <col min="6404" max="6406" width="4.36328125" style="57" customWidth="1"/>
    <col min="6407" max="6410" width="4.36328125" style="57" bestFit="1" customWidth="1"/>
    <col min="6411" max="6415" width="4.453125" style="57" bestFit="1" customWidth="1"/>
    <col min="6416" max="6656" width="9" style="57"/>
    <col min="6657" max="6657" width="2.6328125" style="57" customWidth="1"/>
    <col min="6658" max="6658" width="1.90625" style="57" customWidth="1"/>
    <col min="6659" max="6659" width="33.08984375" style="57" customWidth="1"/>
    <col min="6660" max="6662" width="4.36328125" style="57" customWidth="1"/>
    <col min="6663" max="6666" width="4.36328125" style="57" bestFit="1" customWidth="1"/>
    <col min="6667" max="6671" width="4.453125" style="57" bestFit="1" customWidth="1"/>
    <col min="6672" max="6912" width="9" style="57"/>
    <col min="6913" max="6913" width="2.6328125" style="57" customWidth="1"/>
    <col min="6914" max="6914" width="1.90625" style="57" customWidth="1"/>
    <col min="6915" max="6915" width="33.08984375" style="57" customWidth="1"/>
    <col min="6916" max="6918" width="4.36328125" style="57" customWidth="1"/>
    <col min="6919" max="6922" width="4.36328125" style="57" bestFit="1" customWidth="1"/>
    <col min="6923" max="6927" width="4.453125" style="57" bestFit="1" customWidth="1"/>
    <col min="6928" max="7168" width="9" style="57"/>
    <col min="7169" max="7169" width="2.6328125" style="57" customWidth="1"/>
    <col min="7170" max="7170" width="1.90625" style="57" customWidth="1"/>
    <col min="7171" max="7171" width="33.08984375" style="57" customWidth="1"/>
    <col min="7172" max="7174" width="4.36328125" style="57" customWidth="1"/>
    <col min="7175" max="7178" width="4.36328125" style="57" bestFit="1" customWidth="1"/>
    <col min="7179" max="7183" width="4.453125" style="57" bestFit="1" customWidth="1"/>
    <col min="7184" max="7424" width="9" style="57"/>
    <col min="7425" max="7425" width="2.6328125" style="57" customWidth="1"/>
    <col min="7426" max="7426" width="1.90625" style="57" customWidth="1"/>
    <col min="7427" max="7427" width="33.08984375" style="57" customWidth="1"/>
    <col min="7428" max="7430" width="4.36328125" style="57" customWidth="1"/>
    <col min="7431" max="7434" width="4.36328125" style="57" bestFit="1" customWidth="1"/>
    <col min="7435" max="7439" width="4.453125" style="57" bestFit="1" customWidth="1"/>
    <col min="7440" max="7680" width="9" style="57"/>
    <col min="7681" max="7681" width="2.6328125" style="57" customWidth="1"/>
    <col min="7682" max="7682" width="1.90625" style="57" customWidth="1"/>
    <col min="7683" max="7683" width="33.08984375" style="57" customWidth="1"/>
    <col min="7684" max="7686" width="4.36328125" style="57" customWidth="1"/>
    <col min="7687" max="7690" width="4.36328125" style="57" bestFit="1" customWidth="1"/>
    <col min="7691" max="7695" width="4.453125" style="57" bestFit="1" customWidth="1"/>
    <col min="7696" max="7936" width="9" style="57"/>
    <col min="7937" max="7937" width="2.6328125" style="57" customWidth="1"/>
    <col min="7938" max="7938" width="1.90625" style="57" customWidth="1"/>
    <col min="7939" max="7939" width="33.08984375" style="57" customWidth="1"/>
    <col min="7940" max="7942" width="4.36328125" style="57" customWidth="1"/>
    <col min="7943" max="7946" width="4.36328125" style="57" bestFit="1" customWidth="1"/>
    <col min="7947" max="7951" width="4.453125" style="57" bestFit="1" customWidth="1"/>
    <col min="7952" max="8192" width="9" style="57"/>
    <col min="8193" max="8193" width="2.6328125" style="57" customWidth="1"/>
    <col min="8194" max="8194" width="1.90625" style="57" customWidth="1"/>
    <col min="8195" max="8195" width="33.08984375" style="57" customWidth="1"/>
    <col min="8196" max="8198" width="4.36328125" style="57" customWidth="1"/>
    <col min="8199" max="8202" width="4.36328125" style="57" bestFit="1" customWidth="1"/>
    <col min="8203" max="8207" width="4.453125" style="57" bestFit="1" customWidth="1"/>
    <col min="8208" max="8448" width="9" style="57"/>
    <col min="8449" max="8449" width="2.6328125" style="57" customWidth="1"/>
    <col min="8450" max="8450" width="1.90625" style="57" customWidth="1"/>
    <col min="8451" max="8451" width="33.08984375" style="57" customWidth="1"/>
    <col min="8452" max="8454" width="4.36328125" style="57" customWidth="1"/>
    <col min="8455" max="8458" width="4.36328125" style="57" bestFit="1" customWidth="1"/>
    <col min="8459" max="8463" width="4.453125" style="57" bestFit="1" customWidth="1"/>
    <col min="8464" max="8704" width="9" style="57"/>
    <col min="8705" max="8705" width="2.6328125" style="57" customWidth="1"/>
    <col min="8706" max="8706" width="1.90625" style="57" customWidth="1"/>
    <col min="8707" max="8707" width="33.08984375" style="57" customWidth="1"/>
    <col min="8708" max="8710" width="4.36328125" style="57" customWidth="1"/>
    <col min="8711" max="8714" width="4.36328125" style="57" bestFit="1" customWidth="1"/>
    <col min="8715" max="8719" width="4.453125" style="57" bestFit="1" customWidth="1"/>
    <col min="8720" max="8960" width="9" style="57"/>
    <col min="8961" max="8961" width="2.6328125" style="57" customWidth="1"/>
    <col min="8962" max="8962" width="1.90625" style="57" customWidth="1"/>
    <col min="8963" max="8963" width="33.08984375" style="57" customWidth="1"/>
    <col min="8964" max="8966" width="4.36328125" style="57" customWidth="1"/>
    <col min="8967" max="8970" width="4.36328125" style="57" bestFit="1" customWidth="1"/>
    <col min="8971" max="8975" width="4.453125" style="57" bestFit="1" customWidth="1"/>
    <col min="8976" max="9216" width="9" style="57"/>
    <col min="9217" max="9217" width="2.6328125" style="57" customWidth="1"/>
    <col min="9218" max="9218" width="1.90625" style="57" customWidth="1"/>
    <col min="9219" max="9219" width="33.08984375" style="57" customWidth="1"/>
    <col min="9220" max="9222" width="4.36328125" style="57" customWidth="1"/>
    <col min="9223" max="9226" width="4.36328125" style="57" bestFit="1" customWidth="1"/>
    <col min="9227" max="9231" width="4.453125" style="57" bestFit="1" customWidth="1"/>
    <col min="9232" max="9472" width="9" style="57"/>
    <col min="9473" max="9473" width="2.6328125" style="57" customWidth="1"/>
    <col min="9474" max="9474" width="1.90625" style="57" customWidth="1"/>
    <col min="9475" max="9475" width="33.08984375" style="57" customWidth="1"/>
    <col min="9476" max="9478" width="4.36328125" style="57" customWidth="1"/>
    <col min="9479" max="9482" width="4.36328125" style="57" bestFit="1" customWidth="1"/>
    <col min="9483" max="9487" width="4.453125" style="57" bestFit="1" customWidth="1"/>
    <col min="9488" max="9728" width="9" style="57"/>
    <col min="9729" max="9729" width="2.6328125" style="57" customWidth="1"/>
    <col min="9730" max="9730" width="1.90625" style="57" customWidth="1"/>
    <col min="9731" max="9731" width="33.08984375" style="57" customWidth="1"/>
    <col min="9732" max="9734" width="4.36328125" style="57" customWidth="1"/>
    <col min="9735" max="9738" width="4.36328125" style="57" bestFit="1" customWidth="1"/>
    <col min="9739" max="9743" width="4.453125" style="57" bestFit="1" customWidth="1"/>
    <col min="9744" max="9984" width="9" style="57"/>
    <col min="9985" max="9985" width="2.6328125" style="57" customWidth="1"/>
    <col min="9986" max="9986" width="1.90625" style="57" customWidth="1"/>
    <col min="9987" max="9987" width="33.08984375" style="57" customWidth="1"/>
    <col min="9988" max="9990" width="4.36328125" style="57" customWidth="1"/>
    <col min="9991" max="9994" width="4.36328125" style="57" bestFit="1" customWidth="1"/>
    <col min="9995" max="9999" width="4.453125" style="57" bestFit="1" customWidth="1"/>
    <col min="10000" max="10240" width="9" style="57"/>
    <col min="10241" max="10241" width="2.6328125" style="57" customWidth="1"/>
    <col min="10242" max="10242" width="1.90625" style="57" customWidth="1"/>
    <col min="10243" max="10243" width="33.08984375" style="57" customWidth="1"/>
    <col min="10244" max="10246" width="4.36328125" style="57" customWidth="1"/>
    <col min="10247" max="10250" width="4.36328125" style="57" bestFit="1" customWidth="1"/>
    <col min="10251" max="10255" width="4.453125" style="57" bestFit="1" customWidth="1"/>
    <col min="10256" max="10496" width="9" style="57"/>
    <col min="10497" max="10497" width="2.6328125" style="57" customWidth="1"/>
    <col min="10498" max="10498" width="1.90625" style="57" customWidth="1"/>
    <col min="10499" max="10499" width="33.08984375" style="57" customWidth="1"/>
    <col min="10500" max="10502" width="4.36328125" style="57" customWidth="1"/>
    <col min="10503" max="10506" width="4.36328125" style="57" bestFit="1" customWidth="1"/>
    <col min="10507" max="10511" width="4.453125" style="57" bestFit="1" customWidth="1"/>
    <col min="10512" max="10752" width="9" style="57"/>
    <col min="10753" max="10753" width="2.6328125" style="57" customWidth="1"/>
    <col min="10754" max="10754" width="1.90625" style="57" customWidth="1"/>
    <col min="10755" max="10755" width="33.08984375" style="57" customWidth="1"/>
    <col min="10756" max="10758" width="4.36328125" style="57" customWidth="1"/>
    <col min="10759" max="10762" width="4.36328125" style="57" bestFit="1" customWidth="1"/>
    <col min="10763" max="10767" width="4.453125" style="57" bestFit="1" customWidth="1"/>
    <col min="10768" max="11008" width="9" style="57"/>
    <col min="11009" max="11009" width="2.6328125" style="57" customWidth="1"/>
    <col min="11010" max="11010" width="1.90625" style="57" customWidth="1"/>
    <col min="11011" max="11011" width="33.08984375" style="57" customWidth="1"/>
    <col min="11012" max="11014" width="4.36328125" style="57" customWidth="1"/>
    <col min="11015" max="11018" width="4.36328125" style="57" bestFit="1" customWidth="1"/>
    <col min="11019" max="11023" width="4.453125" style="57" bestFit="1" customWidth="1"/>
    <col min="11024" max="11264" width="9" style="57"/>
    <col min="11265" max="11265" width="2.6328125" style="57" customWidth="1"/>
    <col min="11266" max="11266" width="1.90625" style="57" customWidth="1"/>
    <col min="11267" max="11267" width="33.08984375" style="57" customWidth="1"/>
    <col min="11268" max="11270" width="4.36328125" style="57" customWidth="1"/>
    <col min="11271" max="11274" width="4.36328125" style="57" bestFit="1" customWidth="1"/>
    <col min="11275" max="11279" width="4.453125" style="57" bestFit="1" customWidth="1"/>
    <col min="11280" max="11520" width="9" style="57"/>
    <col min="11521" max="11521" width="2.6328125" style="57" customWidth="1"/>
    <col min="11522" max="11522" width="1.90625" style="57" customWidth="1"/>
    <col min="11523" max="11523" width="33.08984375" style="57" customWidth="1"/>
    <col min="11524" max="11526" width="4.36328125" style="57" customWidth="1"/>
    <col min="11527" max="11530" width="4.36328125" style="57" bestFit="1" customWidth="1"/>
    <col min="11531" max="11535" width="4.453125" style="57" bestFit="1" customWidth="1"/>
    <col min="11536" max="11776" width="9" style="57"/>
    <col min="11777" max="11777" width="2.6328125" style="57" customWidth="1"/>
    <col min="11778" max="11778" width="1.90625" style="57" customWidth="1"/>
    <col min="11779" max="11779" width="33.08984375" style="57" customWidth="1"/>
    <col min="11780" max="11782" width="4.36328125" style="57" customWidth="1"/>
    <col min="11783" max="11786" width="4.36328125" style="57" bestFit="1" customWidth="1"/>
    <col min="11787" max="11791" width="4.453125" style="57" bestFit="1" customWidth="1"/>
    <col min="11792" max="12032" width="9" style="57"/>
    <col min="12033" max="12033" width="2.6328125" style="57" customWidth="1"/>
    <col min="12034" max="12034" width="1.90625" style="57" customWidth="1"/>
    <col min="12035" max="12035" width="33.08984375" style="57" customWidth="1"/>
    <col min="12036" max="12038" width="4.36328125" style="57" customWidth="1"/>
    <col min="12039" max="12042" width="4.36328125" style="57" bestFit="1" customWidth="1"/>
    <col min="12043" max="12047" width="4.453125" style="57" bestFit="1" customWidth="1"/>
    <col min="12048" max="12288" width="9" style="57"/>
    <col min="12289" max="12289" width="2.6328125" style="57" customWidth="1"/>
    <col min="12290" max="12290" width="1.90625" style="57" customWidth="1"/>
    <col min="12291" max="12291" width="33.08984375" style="57" customWidth="1"/>
    <col min="12292" max="12294" width="4.36328125" style="57" customWidth="1"/>
    <col min="12295" max="12298" width="4.36328125" style="57" bestFit="1" customWidth="1"/>
    <col min="12299" max="12303" width="4.453125" style="57" bestFit="1" customWidth="1"/>
    <col min="12304" max="12544" width="9" style="57"/>
    <col min="12545" max="12545" width="2.6328125" style="57" customWidth="1"/>
    <col min="12546" max="12546" width="1.90625" style="57" customWidth="1"/>
    <col min="12547" max="12547" width="33.08984375" style="57" customWidth="1"/>
    <col min="12548" max="12550" width="4.36328125" style="57" customWidth="1"/>
    <col min="12551" max="12554" width="4.36328125" style="57" bestFit="1" customWidth="1"/>
    <col min="12555" max="12559" width="4.453125" style="57" bestFit="1" customWidth="1"/>
    <col min="12560" max="12800" width="9" style="57"/>
    <col min="12801" max="12801" width="2.6328125" style="57" customWidth="1"/>
    <col min="12802" max="12802" width="1.90625" style="57" customWidth="1"/>
    <col min="12803" max="12803" width="33.08984375" style="57" customWidth="1"/>
    <col min="12804" max="12806" width="4.36328125" style="57" customWidth="1"/>
    <col min="12807" max="12810" width="4.36328125" style="57" bestFit="1" customWidth="1"/>
    <col min="12811" max="12815" width="4.453125" style="57" bestFit="1" customWidth="1"/>
    <col min="12816" max="13056" width="9" style="57"/>
    <col min="13057" max="13057" width="2.6328125" style="57" customWidth="1"/>
    <col min="13058" max="13058" width="1.90625" style="57" customWidth="1"/>
    <col min="13059" max="13059" width="33.08984375" style="57" customWidth="1"/>
    <col min="13060" max="13062" width="4.36328125" style="57" customWidth="1"/>
    <col min="13063" max="13066" width="4.36328125" style="57" bestFit="1" customWidth="1"/>
    <col min="13067" max="13071" width="4.453125" style="57" bestFit="1" customWidth="1"/>
    <col min="13072" max="13312" width="9" style="57"/>
    <col min="13313" max="13313" width="2.6328125" style="57" customWidth="1"/>
    <col min="13314" max="13314" width="1.90625" style="57" customWidth="1"/>
    <col min="13315" max="13315" width="33.08984375" style="57" customWidth="1"/>
    <col min="13316" max="13318" width="4.36328125" style="57" customWidth="1"/>
    <col min="13319" max="13322" width="4.36328125" style="57" bestFit="1" customWidth="1"/>
    <col min="13323" max="13327" width="4.453125" style="57" bestFit="1" customWidth="1"/>
    <col min="13328" max="13568" width="9" style="57"/>
    <col min="13569" max="13569" width="2.6328125" style="57" customWidth="1"/>
    <col min="13570" max="13570" width="1.90625" style="57" customWidth="1"/>
    <col min="13571" max="13571" width="33.08984375" style="57" customWidth="1"/>
    <col min="13572" max="13574" width="4.36328125" style="57" customWidth="1"/>
    <col min="13575" max="13578" width="4.36328125" style="57" bestFit="1" customWidth="1"/>
    <col min="13579" max="13583" width="4.453125" style="57" bestFit="1" customWidth="1"/>
    <col min="13584" max="13824" width="9" style="57"/>
    <col min="13825" max="13825" width="2.6328125" style="57" customWidth="1"/>
    <col min="13826" max="13826" width="1.90625" style="57" customWidth="1"/>
    <col min="13827" max="13827" width="33.08984375" style="57" customWidth="1"/>
    <col min="13828" max="13830" width="4.36328125" style="57" customWidth="1"/>
    <col min="13831" max="13834" width="4.36328125" style="57" bestFit="1" customWidth="1"/>
    <col min="13835" max="13839" width="4.453125" style="57" bestFit="1" customWidth="1"/>
    <col min="13840" max="14080" width="9" style="57"/>
    <col min="14081" max="14081" width="2.6328125" style="57" customWidth="1"/>
    <col min="14082" max="14082" width="1.90625" style="57" customWidth="1"/>
    <col min="14083" max="14083" width="33.08984375" style="57" customWidth="1"/>
    <col min="14084" max="14086" width="4.36328125" style="57" customWidth="1"/>
    <col min="14087" max="14090" width="4.36328125" style="57" bestFit="1" customWidth="1"/>
    <col min="14091" max="14095" width="4.453125" style="57" bestFit="1" customWidth="1"/>
    <col min="14096" max="14336" width="9" style="57"/>
    <col min="14337" max="14337" width="2.6328125" style="57" customWidth="1"/>
    <col min="14338" max="14338" width="1.90625" style="57" customWidth="1"/>
    <col min="14339" max="14339" width="33.08984375" style="57" customWidth="1"/>
    <col min="14340" max="14342" width="4.36328125" style="57" customWidth="1"/>
    <col min="14343" max="14346" width="4.36328125" style="57" bestFit="1" customWidth="1"/>
    <col min="14347" max="14351" width="4.453125" style="57" bestFit="1" customWidth="1"/>
    <col min="14352" max="14592" width="9" style="57"/>
    <col min="14593" max="14593" width="2.6328125" style="57" customWidth="1"/>
    <col min="14594" max="14594" width="1.90625" style="57" customWidth="1"/>
    <col min="14595" max="14595" width="33.08984375" style="57" customWidth="1"/>
    <col min="14596" max="14598" width="4.36328125" style="57" customWidth="1"/>
    <col min="14599" max="14602" width="4.36328125" style="57" bestFit="1" customWidth="1"/>
    <col min="14603" max="14607" width="4.453125" style="57" bestFit="1" customWidth="1"/>
    <col min="14608" max="14848" width="9" style="57"/>
    <col min="14849" max="14849" width="2.6328125" style="57" customWidth="1"/>
    <col min="14850" max="14850" width="1.90625" style="57" customWidth="1"/>
    <col min="14851" max="14851" width="33.08984375" style="57" customWidth="1"/>
    <col min="14852" max="14854" width="4.36328125" style="57" customWidth="1"/>
    <col min="14855" max="14858" width="4.36328125" style="57" bestFit="1" customWidth="1"/>
    <col min="14859" max="14863" width="4.453125" style="57" bestFit="1" customWidth="1"/>
    <col min="14864" max="15104" width="9" style="57"/>
    <col min="15105" max="15105" width="2.6328125" style="57" customWidth="1"/>
    <col min="15106" max="15106" width="1.90625" style="57" customWidth="1"/>
    <col min="15107" max="15107" width="33.08984375" style="57" customWidth="1"/>
    <col min="15108" max="15110" width="4.36328125" style="57" customWidth="1"/>
    <col min="15111" max="15114" width="4.36328125" style="57" bestFit="1" customWidth="1"/>
    <col min="15115" max="15119" width="4.453125" style="57" bestFit="1" customWidth="1"/>
    <col min="15120" max="15360" width="9" style="57"/>
    <col min="15361" max="15361" width="2.6328125" style="57" customWidth="1"/>
    <col min="15362" max="15362" width="1.90625" style="57" customWidth="1"/>
    <col min="15363" max="15363" width="33.08984375" style="57" customWidth="1"/>
    <col min="15364" max="15366" width="4.36328125" style="57" customWidth="1"/>
    <col min="15367" max="15370" width="4.36328125" style="57" bestFit="1" customWidth="1"/>
    <col min="15371" max="15375" width="4.453125" style="57" bestFit="1" customWidth="1"/>
    <col min="15376" max="15616" width="9" style="57"/>
    <col min="15617" max="15617" width="2.6328125" style="57" customWidth="1"/>
    <col min="15618" max="15618" width="1.90625" style="57" customWidth="1"/>
    <col min="15619" max="15619" width="33.08984375" style="57" customWidth="1"/>
    <col min="15620" max="15622" width="4.36328125" style="57" customWidth="1"/>
    <col min="15623" max="15626" width="4.36328125" style="57" bestFit="1" customWidth="1"/>
    <col min="15627" max="15631" width="4.453125" style="57" bestFit="1" customWidth="1"/>
    <col min="15632" max="15872" width="9" style="57"/>
    <col min="15873" max="15873" width="2.6328125" style="57" customWidth="1"/>
    <col min="15874" max="15874" width="1.90625" style="57" customWidth="1"/>
    <col min="15875" max="15875" width="33.08984375" style="57" customWidth="1"/>
    <col min="15876" max="15878" width="4.36328125" style="57" customWidth="1"/>
    <col min="15879" max="15882" width="4.36328125" style="57" bestFit="1" customWidth="1"/>
    <col min="15883" max="15887" width="4.453125" style="57" bestFit="1" customWidth="1"/>
    <col min="15888" max="16128" width="9" style="57"/>
    <col min="16129" max="16129" width="2.6328125" style="57" customWidth="1"/>
    <col min="16130" max="16130" width="1.90625" style="57" customWidth="1"/>
    <col min="16131" max="16131" width="33.08984375" style="57" customWidth="1"/>
    <col min="16132" max="16134" width="4.36328125" style="57" customWidth="1"/>
    <col min="16135" max="16138" width="4.36328125" style="57" bestFit="1" customWidth="1"/>
    <col min="16139" max="16143" width="4.453125" style="57" bestFit="1" customWidth="1"/>
    <col min="16144" max="16384" width="9" style="57"/>
  </cols>
  <sheetData>
    <row r="1" spans="2:16" ht="14" x14ac:dyDescent="0.2">
      <c r="B1" s="2" t="s">
        <v>188</v>
      </c>
    </row>
    <row r="3" spans="2:16" ht="12" customHeight="1" x14ac:dyDescent="0.2">
      <c r="B3" s="182" t="s">
        <v>0</v>
      </c>
      <c r="C3" s="184"/>
      <c r="D3" s="169" t="s">
        <v>2</v>
      </c>
      <c r="E3" s="169"/>
      <c r="F3" s="169"/>
      <c r="G3" s="169" t="s">
        <v>189</v>
      </c>
      <c r="H3" s="169"/>
      <c r="I3" s="169"/>
      <c r="J3" s="169"/>
      <c r="K3" s="169"/>
      <c r="L3" s="169"/>
      <c r="M3" s="169" t="s">
        <v>190</v>
      </c>
      <c r="N3" s="169"/>
      <c r="O3" s="169"/>
    </row>
    <row r="4" spans="2:16" ht="12" customHeight="1" x14ac:dyDescent="0.2">
      <c r="B4" s="214"/>
      <c r="C4" s="216"/>
      <c r="D4" s="292" t="s">
        <v>3</v>
      </c>
      <c r="E4" s="292" t="s">
        <v>4</v>
      </c>
      <c r="F4" s="292" t="s">
        <v>58</v>
      </c>
      <c r="G4" s="292" t="s">
        <v>191</v>
      </c>
      <c r="H4" s="292" t="s">
        <v>192</v>
      </c>
      <c r="I4" s="292" t="s">
        <v>193</v>
      </c>
      <c r="J4" s="292" t="s">
        <v>194</v>
      </c>
      <c r="K4" s="292" t="s">
        <v>195</v>
      </c>
      <c r="L4" s="292" t="s">
        <v>196</v>
      </c>
      <c r="M4" s="292" t="s">
        <v>197</v>
      </c>
      <c r="N4" s="292" t="s">
        <v>198</v>
      </c>
      <c r="O4" s="292" t="s">
        <v>199</v>
      </c>
    </row>
    <row r="5" spans="2:16" ht="12" customHeight="1" x14ac:dyDescent="0.2">
      <c r="B5" s="36"/>
      <c r="C5" s="33"/>
      <c r="D5" s="293" t="s">
        <v>5</v>
      </c>
      <c r="E5" s="293" t="s">
        <v>5</v>
      </c>
      <c r="F5" s="293" t="s">
        <v>5</v>
      </c>
      <c r="G5" s="293" t="s">
        <v>5</v>
      </c>
      <c r="H5" s="293" t="s">
        <v>5</v>
      </c>
      <c r="I5" s="293" t="s">
        <v>5</v>
      </c>
      <c r="J5" s="293" t="s">
        <v>5</v>
      </c>
      <c r="K5" s="293" t="s">
        <v>5</v>
      </c>
      <c r="L5" s="293" t="s">
        <v>5</v>
      </c>
      <c r="M5" s="293" t="s">
        <v>5</v>
      </c>
      <c r="N5" s="293" t="s">
        <v>5</v>
      </c>
      <c r="O5" s="293" t="s">
        <v>5</v>
      </c>
    </row>
    <row r="6" spans="2:16" ht="12" customHeight="1" x14ac:dyDescent="0.2">
      <c r="B6" s="222" t="s">
        <v>200</v>
      </c>
      <c r="C6" s="222"/>
      <c r="D6" s="294">
        <v>6</v>
      </c>
      <c r="E6" s="294">
        <v>3</v>
      </c>
      <c r="F6" s="294">
        <v>3</v>
      </c>
      <c r="G6" s="295" t="s">
        <v>60</v>
      </c>
      <c r="H6" s="294" t="s">
        <v>60</v>
      </c>
      <c r="I6" s="295" t="s">
        <v>60</v>
      </c>
      <c r="J6" s="294">
        <v>1</v>
      </c>
      <c r="K6" s="294" t="s">
        <v>60</v>
      </c>
      <c r="L6" s="294">
        <v>1</v>
      </c>
      <c r="M6" s="295">
        <v>1</v>
      </c>
      <c r="N6" s="295">
        <v>1</v>
      </c>
      <c r="O6" s="294">
        <v>2</v>
      </c>
      <c r="P6" s="221"/>
    </row>
    <row r="7" spans="2:16" ht="12" customHeight="1" x14ac:dyDescent="0.2">
      <c r="B7" s="36"/>
      <c r="C7" s="33" t="s">
        <v>201</v>
      </c>
      <c r="D7" s="296" t="s">
        <v>60</v>
      </c>
      <c r="E7" s="297" t="s">
        <v>60</v>
      </c>
      <c r="F7" s="295" t="s">
        <v>60</v>
      </c>
      <c r="G7" s="295" t="s">
        <v>60</v>
      </c>
      <c r="H7" s="295" t="s">
        <v>60</v>
      </c>
      <c r="I7" s="295" t="s">
        <v>60</v>
      </c>
      <c r="J7" s="294" t="s">
        <v>60</v>
      </c>
      <c r="K7" s="296">
        <v>1</v>
      </c>
      <c r="L7" s="295" t="s">
        <v>60</v>
      </c>
      <c r="M7" s="295" t="s">
        <v>60</v>
      </c>
      <c r="N7" s="294" t="s">
        <v>60</v>
      </c>
      <c r="O7" s="296">
        <v>1</v>
      </c>
      <c r="P7" s="221"/>
    </row>
    <row r="8" spans="2:16" ht="12" customHeight="1" x14ac:dyDescent="0.2">
      <c r="B8" s="36"/>
      <c r="C8" s="298" t="s">
        <v>202</v>
      </c>
      <c r="D8" s="295" t="s">
        <v>60</v>
      </c>
      <c r="E8" s="295" t="s">
        <v>60</v>
      </c>
      <c r="F8" s="295" t="s">
        <v>60</v>
      </c>
      <c r="G8" s="295" t="s">
        <v>60</v>
      </c>
      <c r="H8" s="295" t="s">
        <v>60</v>
      </c>
      <c r="I8" s="295" t="s">
        <v>60</v>
      </c>
      <c r="J8" s="295" t="s">
        <v>60</v>
      </c>
      <c r="K8" s="295" t="s">
        <v>60</v>
      </c>
      <c r="L8" s="295" t="s">
        <v>60</v>
      </c>
      <c r="M8" s="295" t="s">
        <v>60</v>
      </c>
      <c r="N8" s="295" t="s">
        <v>60</v>
      </c>
      <c r="O8" s="295" t="s">
        <v>60</v>
      </c>
      <c r="P8" s="221"/>
    </row>
    <row r="9" spans="2:16" ht="12" customHeight="1" x14ac:dyDescent="0.2">
      <c r="B9" s="36"/>
      <c r="C9" s="298" t="s">
        <v>203</v>
      </c>
      <c r="D9" s="296">
        <v>6</v>
      </c>
      <c r="E9" s="297">
        <v>3</v>
      </c>
      <c r="F9" s="297">
        <v>3</v>
      </c>
      <c r="G9" s="296" t="s">
        <v>60</v>
      </c>
      <c r="H9" s="299" t="s">
        <v>60</v>
      </c>
      <c r="I9" s="297" t="s">
        <v>60</v>
      </c>
      <c r="J9" s="297">
        <v>1</v>
      </c>
      <c r="K9" s="297" t="s">
        <v>60</v>
      </c>
      <c r="L9" s="297">
        <v>1</v>
      </c>
      <c r="M9" s="296">
        <v>1</v>
      </c>
      <c r="N9" s="296">
        <v>1</v>
      </c>
      <c r="O9" s="299">
        <v>2</v>
      </c>
      <c r="P9" s="221"/>
    </row>
    <row r="10" spans="2:16" ht="12" customHeight="1" x14ac:dyDescent="0.2">
      <c r="B10" s="36"/>
      <c r="C10" s="33" t="s">
        <v>204</v>
      </c>
      <c r="D10" s="295" t="s">
        <v>60</v>
      </c>
      <c r="E10" s="295" t="s">
        <v>60</v>
      </c>
      <c r="F10" s="295" t="s">
        <v>60</v>
      </c>
      <c r="G10" s="295" t="s">
        <v>60</v>
      </c>
      <c r="H10" s="295" t="s">
        <v>60</v>
      </c>
      <c r="I10" s="295" t="s">
        <v>60</v>
      </c>
      <c r="J10" s="295" t="s">
        <v>60</v>
      </c>
      <c r="K10" s="295" t="s">
        <v>60</v>
      </c>
      <c r="L10" s="295" t="s">
        <v>60</v>
      </c>
      <c r="M10" s="295" t="s">
        <v>60</v>
      </c>
      <c r="N10" s="295" t="s">
        <v>60</v>
      </c>
      <c r="O10" s="295" t="s">
        <v>60</v>
      </c>
      <c r="P10" s="221"/>
    </row>
    <row r="11" spans="2:16" s="172" customFormat="1" ht="12" customHeight="1" x14ac:dyDescent="0.2">
      <c r="B11" s="222" t="s">
        <v>205</v>
      </c>
      <c r="C11" s="222"/>
      <c r="D11" s="295" t="s">
        <v>60</v>
      </c>
      <c r="E11" s="295" t="s">
        <v>60</v>
      </c>
      <c r="F11" s="295" t="s">
        <v>60</v>
      </c>
      <c r="G11" s="295" t="s">
        <v>60</v>
      </c>
      <c r="H11" s="295" t="s">
        <v>60</v>
      </c>
      <c r="I11" s="295" t="s">
        <v>60</v>
      </c>
      <c r="J11" s="295" t="s">
        <v>60</v>
      </c>
      <c r="K11" s="295" t="s">
        <v>60</v>
      </c>
      <c r="L11" s="295" t="s">
        <v>60</v>
      </c>
      <c r="M11" s="295" t="s">
        <v>60</v>
      </c>
      <c r="N11" s="295" t="s">
        <v>60</v>
      </c>
      <c r="O11" s="295" t="s">
        <v>60</v>
      </c>
      <c r="P11" s="224"/>
    </row>
    <row r="12" spans="2:16" ht="12" customHeight="1" x14ac:dyDescent="0.2">
      <c r="B12" s="36"/>
      <c r="C12" s="33" t="s">
        <v>201</v>
      </c>
      <c r="D12" s="295" t="s">
        <v>60</v>
      </c>
      <c r="E12" s="295" t="s">
        <v>60</v>
      </c>
      <c r="F12" s="295" t="s">
        <v>60</v>
      </c>
      <c r="G12" s="295" t="s">
        <v>60</v>
      </c>
      <c r="H12" s="295" t="s">
        <v>60</v>
      </c>
      <c r="I12" s="295" t="s">
        <v>60</v>
      </c>
      <c r="J12" s="295" t="s">
        <v>60</v>
      </c>
      <c r="K12" s="295" t="s">
        <v>60</v>
      </c>
      <c r="L12" s="295" t="s">
        <v>60</v>
      </c>
      <c r="M12" s="295" t="s">
        <v>60</v>
      </c>
      <c r="N12" s="295" t="s">
        <v>60</v>
      </c>
      <c r="O12" s="295" t="s">
        <v>60</v>
      </c>
      <c r="P12" s="221"/>
    </row>
    <row r="13" spans="2:16" ht="12" customHeight="1" x14ac:dyDescent="0.2">
      <c r="B13" s="36"/>
      <c r="C13" s="298" t="s">
        <v>202</v>
      </c>
      <c r="D13" s="295" t="s">
        <v>60</v>
      </c>
      <c r="E13" s="295" t="s">
        <v>60</v>
      </c>
      <c r="F13" s="295" t="s">
        <v>60</v>
      </c>
      <c r="G13" s="295" t="s">
        <v>60</v>
      </c>
      <c r="H13" s="295" t="s">
        <v>60</v>
      </c>
      <c r="I13" s="295" t="s">
        <v>60</v>
      </c>
      <c r="J13" s="295" t="s">
        <v>60</v>
      </c>
      <c r="K13" s="295" t="s">
        <v>60</v>
      </c>
      <c r="L13" s="295" t="s">
        <v>60</v>
      </c>
      <c r="M13" s="295" t="s">
        <v>60</v>
      </c>
      <c r="N13" s="295" t="s">
        <v>60</v>
      </c>
      <c r="O13" s="295" t="s">
        <v>60</v>
      </c>
      <c r="P13" s="221"/>
    </row>
    <row r="14" spans="2:16" ht="12" customHeight="1" x14ac:dyDescent="0.2">
      <c r="B14" s="36"/>
      <c r="C14" s="298" t="s">
        <v>203</v>
      </c>
      <c r="D14" s="295" t="s">
        <v>60</v>
      </c>
      <c r="E14" s="295" t="s">
        <v>60</v>
      </c>
      <c r="F14" s="295" t="s">
        <v>60</v>
      </c>
      <c r="G14" s="295" t="s">
        <v>60</v>
      </c>
      <c r="H14" s="295" t="s">
        <v>60</v>
      </c>
      <c r="I14" s="295" t="s">
        <v>60</v>
      </c>
      <c r="J14" s="295" t="s">
        <v>60</v>
      </c>
      <c r="K14" s="295" t="s">
        <v>60</v>
      </c>
      <c r="L14" s="295" t="s">
        <v>60</v>
      </c>
      <c r="M14" s="295" t="s">
        <v>60</v>
      </c>
      <c r="N14" s="295" t="s">
        <v>60</v>
      </c>
      <c r="O14" s="295" t="s">
        <v>60</v>
      </c>
      <c r="P14" s="221"/>
    </row>
    <row r="15" spans="2:16" ht="12" customHeight="1" x14ac:dyDescent="0.2">
      <c r="B15" s="36"/>
      <c r="C15" s="33" t="s">
        <v>204</v>
      </c>
      <c r="D15" s="295" t="s">
        <v>60</v>
      </c>
      <c r="E15" s="295" t="s">
        <v>60</v>
      </c>
      <c r="F15" s="295" t="s">
        <v>60</v>
      </c>
      <c r="G15" s="295" t="s">
        <v>60</v>
      </c>
      <c r="H15" s="295" t="s">
        <v>60</v>
      </c>
      <c r="I15" s="295" t="s">
        <v>60</v>
      </c>
      <c r="J15" s="295" t="s">
        <v>60</v>
      </c>
      <c r="K15" s="295" t="s">
        <v>60</v>
      </c>
      <c r="L15" s="295" t="s">
        <v>60</v>
      </c>
      <c r="M15" s="295" t="s">
        <v>60</v>
      </c>
      <c r="N15" s="295" t="s">
        <v>60</v>
      </c>
      <c r="O15" s="295" t="s">
        <v>60</v>
      </c>
      <c r="P15" s="221"/>
    </row>
    <row r="16" spans="2:16" ht="12" customHeight="1" x14ac:dyDescent="0.2">
      <c r="B16" s="51" t="s">
        <v>206</v>
      </c>
      <c r="C16" s="300"/>
      <c r="D16" s="295" t="s">
        <v>60</v>
      </c>
      <c r="E16" s="295" t="s">
        <v>60</v>
      </c>
      <c r="F16" s="295" t="s">
        <v>60</v>
      </c>
      <c r="G16" s="295" t="s">
        <v>60</v>
      </c>
      <c r="H16" s="295" t="s">
        <v>60</v>
      </c>
      <c r="I16" s="295" t="s">
        <v>60</v>
      </c>
      <c r="J16" s="295" t="s">
        <v>60</v>
      </c>
      <c r="K16" s="295" t="s">
        <v>60</v>
      </c>
      <c r="L16" s="295" t="s">
        <v>60</v>
      </c>
      <c r="M16" s="295" t="s">
        <v>60</v>
      </c>
      <c r="N16" s="295" t="s">
        <v>60</v>
      </c>
      <c r="O16" s="295" t="s">
        <v>60</v>
      </c>
      <c r="P16" s="221"/>
    </row>
    <row r="17" spans="2:16" ht="12" customHeight="1" x14ac:dyDescent="0.2">
      <c r="B17" s="51" t="s">
        <v>207</v>
      </c>
      <c r="C17" s="300"/>
      <c r="D17" s="295">
        <v>6</v>
      </c>
      <c r="E17" s="295">
        <v>3</v>
      </c>
      <c r="F17" s="301">
        <v>3</v>
      </c>
      <c r="G17" s="295">
        <v>1</v>
      </c>
      <c r="H17" s="295" t="s">
        <v>60</v>
      </c>
      <c r="I17" s="295">
        <v>1</v>
      </c>
      <c r="J17" s="295">
        <v>1</v>
      </c>
      <c r="K17" s="295" t="s">
        <v>60</v>
      </c>
      <c r="L17" s="295" t="s">
        <v>60</v>
      </c>
      <c r="M17" s="295" t="s">
        <v>60</v>
      </c>
      <c r="N17" s="295" t="s">
        <v>60</v>
      </c>
      <c r="O17" s="295">
        <v>3</v>
      </c>
      <c r="P17" s="221"/>
    </row>
    <row r="18" spans="2:16" ht="12" customHeight="1" x14ac:dyDescent="0.2"/>
    <row r="19" spans="2:16" ht="12" customHeight="1" x14ac:dyDescent="0.2">
      <c r="B19" s="15" t="s">
        <v>45</v>
      </c>
      <c r="D19" s="221"/>
      <c r="E19" s="221"/>
      <c r="F19" s="221"/>
      <c r="G19" s="221"/>
      <c r="H19" s="221"/>
      <c r="I19" s="221"/>
      <c r="J19" s="221"/>
      <c r="K19" s="221"/>
      <c r="L19" s="221"/>
      <c r="M19" s="221"/>
      <c r="N19" s="221"/>
      <c r="O19" s="221"/>
    </row>
    <row r="20" spans="2:16" x14ac:dyDescent="0.2">
      <c r="D20" s="221"/>
      <c r="E20" s="221"/>
      <c r="F20" s="221"/>
      <c r="G20" s="221"/>
      <c r="H20" s="221"/>
      <c r="I20" s="221"/>
      <c r="J20" s="221"/>
      <c r="K20" s="221"/>
      <c r="L20" s="221"/>
      <c r="M20" s="221"/>
      <c r="N20" s="221"/>
      <c r="O20" s="221"/>
    </row>
    <row r="21" spans="2:16" x14ac:dyDescent="0.2">
      <c r="D21" s="221"/>
      <c r="E21" s="221"/>
      <c r="F21" s="221"/>
      <c r="G21" s="221"/>
      <c r="H21" s="221"/>
      <c r="I21" s="221"/>
      <c r="J21" s="221"/>
      <c r="K21" s="221"/>
      <c r="L21" s="221"/>
      <c r="M21" s="221"/>
      <c r="N21" s="221"/>
      <c r="O21" s="221"/>
      <c r="P21" s="221"/>
    </row>
    <row r="22" spans="2:16" x14ac:dyDescent="0.2">
      <c r="D22" s="221"/>
      <c r="E22" s="221"/>
      <c r="F22" s="221"/>
      <c r="G22" s="221"/>
      <c r="H22" s="221"/>
      <c r="I22" s="221"/>
      <c r="J22" s="221"/>
      <c r="K22" s="221"/>
      <c r="L22" s="221"/>
      <c r="M22" s="221"/>
      <c r="N22" s="221"/>
      <c r="O22" s="221"/>
      <c r="P22" s="221"/>
    </row>
    <row r="23" spans="2:16" x14ac:dyDescent="0.2">
      <c r="D23" s="221"/>
      <c r="E23" s="221"/>
      <c r="F23" s="221"/>
      <c r="G23" s="221"/>
      <c r="H23" s="221"/>
      <c r="I23" s="221"/>
      <c r="J23" s="221"/>
      <c r="K23" s="221"/>
      <c r="L23" s="221"/>
      <c r="M23" s="221"/>
      <c r="N23" s="221"/>
      <c r="O23" s="221"/>
      <c r="P23" s="221"/>
    </row>
    <row r="24" spans="2:16" x14ac:dyDescent="0.2">
      <c r="D24" s="221"/>
      <c r="P24" s="221"/>
    </row>
    <row r="25" spans="2:16" x14ac:dyDescent="0.2">
      <c r="D25" s="221"/>
      <c r="P25" s="221"/>
    </row>
    <row r="26" spans="2:16" x14ac:dyDescent="0.2">
      <c r="D26" s="221"/>
      <c r="P26" s="221"/>
    </row>
    <row r="27" spans="2:16" x14ac:dyDescent="0.2">
      <c r="D27" s="221"/>
      <c r="P27" s="221"/>
    </row>
    <row r="28" spans="2:16" x14ac:dyDescent="0.2">
      <c r="D28" s="221"/>
      <c r="P28" s="221"/>
    </row>
    <row r="29" spans="2:16" x14ac:dyDescent="0.2">
      <c r="D29" s="221"/>
      <c r="P29" s="221"/>
    </row>
    <row r="30" spans="2:16" x14ac:dyDescent="0.2">
      <c r="D30" s="221"/>
      <c r="P30" s="221"/>
    </row>
    <row r="31" spans="2:16" x14ac:dyDescent="0.2">
      <c r="D31" s="221"/>
      <c r="P31" s="221"/>
    </row>
    <row r="32" spans="2:16" x14ac:dyDescent="0.2">
      <c r="D32" s="221"/>
      <c r="P32" s="221"/>
    </row>
    <row r="33" spans="4:16" x14ac:dyDescent="0.2">
      <c r="D33" s="221"/>
      <c r="P33" s="221"/>
    </row>
    <row r="34" spans="4:16" x14ac:dyDescent="0.2">
      <c r="D34" s="221"/>
      <c r="P34" s="221"/>
    </row>
    <row r="35" spans="4:16" x14ac:dyDescent="0.2">
      <c r="D35" s="221"/>
      <c r="P35" s="221"/>
    </row>
    <row r="36" spans="4:16" x14ac:dyDescent="0.2">
      <c r="P36" s="221"/>
    </row>
    <row r="37" spans="4:16" x14ac:dyDescent="0.2">
      <c r="P37" s="221"/>
    </row>
  </sheetData>
  <mergeCells count="8">
    <mergeCell ref="B16:C16"/>
    <mergeCell ref="B17:C17"/>
    <mergeCell ref="B3:C4"/>
    <mergeCell ref="D3:F3"/>
    <mergeCell ref="G3:L3"/>
    <mergeCell ref="M3:O3"/>
    <mergeCell ref="B6:C6"/>
    <mergeCell ref="B11:C11"/>
  </mergeCells>
  <phoneticPr fontId="7"/>
  <pageMargins left="0.78740157480314965" right="0.59055118110236227" top="0.98425196850393704" bottom="0.98425196850393704" header="0.51181102362204722" footer="0.51181102362204722"/>
  <pageSetup paperSize="9" scale="90" orientation="portrait" r:id="rId1"/>
  <headerFooter alignWithMargins="0">
    <oddHeader>&amp;L&amp;F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9089-56EF-43E2-882C-AD29A06B1683}">
  <dimension ref="B1:P36"/>
  <sheetViews>
    <sheetView zoomScaleNormal="100" zoomScaleSheetLayoutView="100" workbookViewId="0"/>
  </sheetViews>
  <sheetFormatPr defaultColWidth="9" defaultRowHeight="12" x14ac:dyDescent="0.2"/>
  <cols>
    <col min="1" max="1" width="2.6328125" style="57" customWidth="1"/>
    <col min="2" max="2" width="1.90625" style="57" customWidth="1"/>
    <col min="3" max="3" width="22.453125" style="57" customWidth="1"/>
    <col min="4" max="13" width="11.90625" style="57" customWidth="1"/>
    <col min="14" max="15" width="13.1796875" style="57" customWidth="1"/>
    <col min="16" max="256" width="9" style="57"/>
    <col min="257" max="257" width="2.6328125" style="57" customWidth="1"/>
    <col min="258" max="258" width="1.90625" style="57" customWidth="1"/>
    <col min="259" max="259" width="22.453125" style="57" customWidth="1"/>
    <col min="260" max="269" width="11.90625" style="57" customWidth="1"/>
    <col min="270" max="271" width="13.1796875" style="57" customWidth="1"/>
    <col min="272" max="512" width="9" style="57"/>
    <col min="513" max="513" width="2.6328125" style="57" customWidth="1"/>
    <col min="514" max="514" width="1.90625" style="57" customWidth="1"/>
    <col min="515" max="515" width="22.453125" style="57" customWidth="1"/>
    <col min="516" max="525" width="11.90625" style="57" customWidth="1"/>
    <col min="526" max="527" width="13.1796875" style="57" customWidth="1"/>
    <col min="528" max="768" width="9" style="57"/>
    <col min="769" max="769" width="2.6328125" style="57" customWidth="1"/>
    <col min="770" max="770" width="1.90625" style="57" customWidth="1"/>
    <col min="771" max="771" width="22.453125" style="57" customWidth="1"/>
    <col min="772" max="781" width="11.90625" style="57" customWidth="1"/>
    <col min="782" max="783" width="13.1796875" style="57" customWidth="1"/>
    <col min="784" max="1024" width="9" style="57"/>
    <col min="1025" max="1025" width="2.6328125" style="57" customWidth="1"/>
    <col min="1026" max="1026" width="1.90625" style="57" customWidth="1"/>
    <col min="1027" max="1027" width="22.453125" style="57" customWidth="1"/>
    <col min="1028" max="1037" width="11.90625" style="57" customWidth="1"/>
    <col min="1038" max="1039" width="13.1796875" style="57" customWidth="1"/>
    <col min="1040" max="1280" width="9" style="57"/>
    <col min="1281" max="1281" width="2.6328125" style="57" customWidth="1"/>
    <col min="1282" max="1282" width="1.90625" style="57" customWidth="1"/>
    <col min="1283" max="1283" width="22.453125" style="57" customWidth="1"/>
    <col min="1284" max="1293" width="11.90625" style="57" customWidth="1"/>
    <col min="1294" max="1295" width="13.1796875" style="57" customWidth="1"/>
    <col min="1296" max="1536" width="9" style="57"/>
    <col min="1537" max="1537" width="2.6328125" style="57" customWidth="1"/>
    <col min="1538" max="1538" width="1.90625" style="57" customWidth="1"/>
    <col min="1539" max="1539" width="22.453125" style="57" customWidth="1"/>
    <col min="1540" max="1549" width="11.90625" style="57" customWidth="1"/>
    <col min="1550" max="1551" width="13.1796875" style="57" customWidth="1"/>
    <col min="1552" max="1792" width="9" style="57"/>
    <col min="1793" max="1793" width="2.6328125" style="57" customWidth="1"/>
    <col min="1794" max="1794" width="1.90625" style="57" customWidth="1"/>
    <col min="1795" max="1795" width="22.453125" style="57" customWidth="1"/>
    <col min="1796" max="1805" width="11.90625" style="57" customWidth="1"/>
    <col min="1806" max="1807" width="13.1796875" style="57" customWidth="1"/>
    <col min="1808" max="2048" width="9" style="57"/>
    <col min="2049" max="2049" width="2.6328125" style="57" customWidth="1"/>
    <col min="2050" max="2050" width="1.90625" style="57" customWidth="1"/>
    <col min="2051" max="2051" width="22.453125" style="57" customWidth="1"/>
    <col min="2052" max="2061" width="11.90625" style="57" customWidth="1"/>
    <col min="2062" max="2063" width="13.1796875" style="57" customWidth="1"/>
    <col min="2064" max="2304" width="9" style="57"/>
    <col min="2305" max="2305" width="2.6328125" style="57" customWidth="1"/>
    <col min="2306" max="2306" width="1.90625" style="57" customWidth="1"/>
    <col min="2307" max="2307" width="22.453125" style="57" customWidth="1"/>
    <col min="2308" max="2317" width="11.90625" style="57" customWidth="1"/>
    <col min="2318" max="2319" width="13.1796875" style="57" customWidth="1"/>
    <col min="2320" max="2560" width="9" style="57"/>
    <col min="2561" max="2561" width="2.6328125" style="57" customWidth="1"/>
    <col min="2562" max="2562" width="1.90625" style="57" customWidth="1"/>
    <col min="2563" max="2563" width="22.453125" style="57" customWidth="1"/>
    <col min="2564" max="2573" width="11.90625" style="57" customWidth="1"/>
    <col min="2574" max="2575" width="13.1796875" style="57" customWidth="1"/>
    <col min="2576" max="2816" width="9" style="57"/>
    <col min="2817" max="2817" width="2.6328125" style="57" customWidth="1"/>
    <col min="2818" max="2818" width="1.90625" style="57" customWidth="1"/>
    <col min="2819" max="2819" width="22.453125" style="57" customWidth="1"/>
    <col min="2820" max="2829" width="11.90625" style="57" customWidth="1"/>
    <col min="2830" max="2831" width="13.1796875" style="57" customWidth="1"/>
    <col min="2832" max="3072" width="9" style="57"/>
    <col min="3073" max="3073" width="2.6328125" style="57" customWidth="1"/>
    <col min="3074" max="3074" width="1.90625" style="57" customWidth="1"/>
    <col min="3075" max="3075" width="22.453125" style="57" customWidth="1"/>
    <col min="3076" max="3085" width="11.90625" style="57" customWidth="1"/>
    <col min="3086" max="3087" width="13.1796875" style="57" customWidth="1"/>
    <col min="3088" max="3328" width="9" style="57"/>
    <col min="3329" max="3329" width="2.6328125" style="57" customWidth="1"/>
    <col min="3330" max="3330" width="1.90625" style="57" customWidth="1"/>
    <col min="3331" max="3331" width="22.453125" style="57" customWidth="1"/>
    <col min="3332" max="3341" width="11.90625" style="57" customWidth="1"/>
    <col min="3342" max="3343" width="13.1796875" style="57" customWidth="1"/>
    <col min="3344" max="3584" width="9" style="57"/>
    <col min="3585" max="3585" width="2.6328125" style="57" customWidth="1"/>
    <col min="3586" max="3586" width="1.90625" style="57" customWidth="1"/>
    <col min="3587" max="3587" width="22.453125" style="57" customWidth="1"/>
    <col min="3588" max="3597" width="11.90625" style="57" customWidth="1"/>
    <col min="3598" max="3599" width="13.1796875" style="57" customWidth="1"/>
    <col min="3600" max="3840" width="9" style="57"/>
    <col min="3841" max="3841" width="2.6328125" style="57" customWidth="1"/>
    <col min="3842" max="3842" width="1.90625" style="57" customWidth="1"/>
    <col min="3843" max="3843" width="22.453125" style="57" customWidth="1"/>
    <col min="3844" max="3853" width="11.90625" style="57" customWidth="1"/>
    <col min="3854" max="3855" width="13.1796875" style="57" customWidth="1"/>
    <col min="3856" max="4096" width="9" style="57"/>
    <col min="4097" max="4097" width="2.6328125" style="57" customWidth="1"/>
    <col min="4098" max="4098" width="1.90625" style="57" customWidth="1"/>
    <col min="4099" max="4099" width="22.453125" style="57" customWidth="1"/>
    <col min="4100" max="4109" width="11.90625" style="57" customWidth="1"/>
    <col min="4110" max="4111" width="13.1796875" style="57" customWidth="1"/>
    <col min="4112" max="4352" width="9" style="57"/>
    <col min="4353" max="4353" width="2.6328125" style="57" customWidth="1"/>
    <col min="4354" max="4354" width="1.90625" style="57" customWidth="1"/>
    <col min="4355" max="4355" width="22.453125" style="57" customWidth="1"/>
    <col min="4356" max="4365" width="11.90625" style="57" customWidth="1"/>
    <col min="4366" max="4367" width="13.1796875" style="57" customWidth="1"/>
    <col min="4368" max="4608" width="9" style="57"/>
    <col min="4609" max="4609" width="2.6328125" style="57" customWidth="1"/>
    <col min="4610" max="4610" width="1.90625" style="57" customWidth="1"/>
    <col min="4611" max="4611" width="22.453125" style="57" customWidth="1"/>
    <col min="4612" max="4621" width="11.90625" style="57" customWidth="1"/>
    <col min="4622" max="4623" width="13.1796875" style="57" customWidth="1"/>
    <col min="4624" max="4864" width="9" style="57"/>
    <col min="4865" max="4865" width="2.6328125" style="57" customWidth="1"/>
    <col min="4866" max="4866" width="1.90625" style="57" customWidth="1"/>
    <col min="4867" max="4867" width="22.453125" style="57" customWidth="1"/>
    <col min="4868" max="4877" width="11.90625" style="57" customWidth="1"/>
    <col min="4878" max="4879" width="13.1796875" style="57" customWidth="1"/>
    <col min="4880" max="5120" width="9" style="57"/>
    <col min="5121" max="5121" width="2.6328125" style="57" customWidth="1"/>
    <col min="5122" max="5122" width="1.90625" style="57" customWidth="1"/>
    <col min="5123" max="5123" width="22.453125" style="57" customWidth="1"/>
    <col min="5124" max="5133" width="11.90625" style="57" customWidth="1"/>
    <col min="5134" max="5135" width="13.1796875" style="57" customWidth="1"/>
    <col min="5136" max="5376" width="9" style="57"/>
    <col min="5377" max="5377" width="2.6328125" style="57" customWidth="1"/>
    <col min="5378" max="5378" width="1.90625" style="57" customWidth="1"/>
    <col min="5379" max="5379" width="22.453125" style="57" customWidth="1"/>
    <col min="5380" max="5389" width="11.90625" style="57" customWidth="1"/>
    <col min="5390" max="5391" width="13.1796875" style="57" customWidth="1"/>
    <col min="5392" max="5632" width="9" style="57"/>
    <col min="5633" max="5633" width="2.6328125" style="57" customWidth="1"/>
    <col min="5634" max="5634" width="1.90625" style="57" customWidth="1"/>
    <col min="5635" max="5635" width="22.453125" style="57" customWidth="1"/>
    <col min="5636" max="5645" width="11.90625" style="57" customWidth="1"/>
    <col min="5646" max="5647" width="13.1796875" style="57" customWidth="1"/>
    <col min="5648" max="5888" width="9" style="57"/>
    <col min="5889" max="5889" width="2.6328125" style="57" customWidth="1"/>
    <col min="5890" max="5890" width="1.90625" style="57" customWidth="1"/>
    <col min="5891" max="5891" width="22.453125" style="57" customWidth="1"/>
    <col min="5892" max="5901" width="11.90625" style="57" customWidth="1"/>
    <col min="5902" max="5903" width="13.1796875" style="57" customWidth="1"/>
    <col min="5904" max="6144" width="9" style="57"/>
    <col min="6145" max="6145" width="2.6328125" style="57" customWidth="1"/>
    <col min="6146" max="6146" width="1.90625" style="57" customWidth="1"/>
    <col min="6147" max="6147" width="22.453125" style="57" customWidth="1"/>
    <col min="6148" max="6157" width="11.90625" style="57" customWidth="1"/>
    <col min="6158" max="6159" width="13.1796875" style="57" customWidth="1"/>
    <col min="6160" max="6400" width="9" style="57"/>
    <col min="6401" max="6401" width="2.6328125" style="57" customWidth="1"/>
    <col min="6402" max="6402" width="1.90625" style="57" customWidth="1"/>
    <col min="6403" max="6403" width="22.453125" style="57" customWidth="1"/>
    <col min="6404" max="6413" width="11.90625" style="57" customWidth="1"/>
    <col min="6414" max="6415" width="13.1796875" style="57" customWidth="1"/>
    <col min="6416" max="6656" width="9" style="57"/>
    <col min="6657" max="6657" width="2.6328125" style="57" customWidth="1"/>
    <col min="6658" max="6658" width="1.90625" style="57" customWidth="1"/>
    <col min="6659" max="6659" width="22.453125" style="57" customWidth="1"/>
    <col min="6660" max="6669" width="11.90625" style="57" customWidth="1"/>
    <col min="6670" max="6671" width="13.1796875" style="57" customWidth="1"/>
    <col min="6672" max="6912" width="9" style="57"/>
    <col min="6913" max="6913" width="2.6328125" style="57" customWidth="1"/>
    <col min="6914" max="6914" width="1.90625" style="57" customWidth="1"/>
    <col min="6915" max="6915" width="22.453125" style="57" customWidth="1"/>
    <col min="6916" max="6925" width="11.90625" style="57" customWidth="1"/>
    <col min="6926" max="6927" width="13.1796875" style="57" customWidth="1"/>
    <col min="6928" max="7168" width="9" style="57"/>
    <col min="7169" max="7169" width="2.6328125" style="57" customWidth="1"/>
    <col min="7170" max="7170" width="1.90625" style="57" customWidth="1"/>
    <col min="7171" max="7171" width="22.453125" style="57" customWidth="1"/>
    <col min="7172" max="7181" width="11.90625" style="57" customWidth="1"/>
    <col min="7182" max="7183" width="13.1796875" style="57" customWidth="1"/>
    <col min="7184" max="7424" width="9" style="57"/>
    <col min="7425" max="7425" width="2.6328125" style="57" customWidth="1"/>
    <col min="7426" max="7426" width="1.90625" style="57" customWidth="1"/>
    <col min="7427" max="7427" width="22.453125" style="57" customWidth="1"/>
    <col min="7428" max="7437" width="11.90625" style="57" customWidth="1"/>
    <col min="7438" max="7439" width="13.1796875" style="57" customWidth="1"/>
    <col min="7440" max="7680" width="9" style="57"/>
    <col min="7681" max="7681" width="2.6328125" style="57" customWidth="1"/>
    <col min="7682" max="7682" width="1.90625" style="57" customWidth="1"/>
    <col min="7683" max="7683" width="22.453125" style="57" customWidth="1"/>
    <col min="7684" max="7693" width="11.90625" style="57" customWidth="1"/>
    <col min="7694" max="7695" width="13.1796875" style="57" customWidth="1"/>
    <col min="7696" max="7936" width="9" style="57"/>
    <col min="7937" max="7937" width="2.6328125" style="57" customWidth="1"/>
    <col min="7938" max="7938" width="1.90625" style="57" customWidth="1"/>
    <col min="7939" max="7939" width="22.453125" style="57" customWidth="1"/>
    <col min="7940" max="7949" width="11.90625" style="57" customWidth="1"/>
    <col min="7950" max="7951" width="13.1796875" style="57" customWidth="1"/>
    <col min="7952" max="8192" width="9" style="57"/>
    <col min="8193" max="8193" width="2.6328125" style="57" customWidth="1"/>
    <col min="8194" max="8194" width="1.90625" style="57" customWidth="1"/>
    <col min="8195" max="8195" width="22.453125" style="57" customWidth="1"/>
    <col min="8196" max="8205" width="11.90625" style="57" customWidth="1"/>
    <col min="8206" max="8207" width="13.1796875" style="57" customWidth="1"/>
    <col min="8208" max="8448" width="9" style="57"/>
    <col min="8449" max="8449" width="2.6328125" style="57" customWidth="1"/>
    <col min="8450" max="8450" width="1.90625" style="57" customWidth="1"/>
    <col min="8451" max="8451" width="22.453125" style="57" customWidth="1"/>
    <col min="8452" max="8461" width="11.90625" style="57" customWidth="1"/>
    <col min="8462" max="8463" width="13.1796875" style="57" customWidth="1"/>
    <col min="8464" max="8704" width="9" style="57"/>
    <col min="8705" max="8705" width="2.6328125" style="57" customWidth="1"/>
    <col min="8706" max="8706" width="1.90625" style="57" customWidth="1"/>
    <col min="8707" max="8707" width="22.453125" style="57" customWidth="1"/>
    <col min="8708" max="8717" width="11.90625" style="57" customWidth="1"/>
    <col min="8718" max="8719" width="13.1796875" style="57" customWidth="1"/>
    <col min="8720" max="8960" width="9" style="57"/>
    <col min="8961" max="8961" width="2.6328125" style="57" customWidth="1"/>
    <col min="8962" max="8962" width="1.90625" style="57" customWidth="1"/>
    <col min="8963" max="8963" width="22.453125" style="57" customWidth="1"/>
    <col min="8964" max="8973" width="11.90625" style="57" customWidth="1"/>
    <col min="8974" max="8975" width="13.1796875" style="57" customWidth="1"/>
    <col min="8976" max="9216" width="9" style="57"/>
    <col min="9217" max="9217" width="2.6328125" style="57" customWidth="1"/>
    <col min="9218" max="9218" width="1.90625" style="57" customWidth="1"/>
    <col min="9219" max="9219" width="22.453125" style="57" customWidth="1"/>
    <col min="9220" max="9229" width="11.90625" style="57" customWidth="1"/>
    <col min="9230" max="9231" width="13.1796875" style="57" customWidth="1"/>
    <col min="9232" max="9472" width="9" style="57"/>
    <col min="9473" max="9473" width="2.6328125" style="57" customWidth="1"/>
    <col min="9474" max="9474" width="1.90625" style="57" customWidth="1"/>
    <col min="9475" max="9475" width="22.453125" style="57" customWidth="1"/>
    <col min="9476" max="9485" width="11.90625" style="57" customWidth="1"/>
    <col min="9486" max="9487" width="13.1796875" style="57" customWidth="1"/>
    <col min="9488" max="9728" width="9" style="57"/>
    <col min="9729" max="9729" width="2.6328125" style="57" customWidth="1"/>
    <col min="9730" max="9730" width="1.90625" style="57" customWidth="1"/>
    <col min="9731" max="9731" width="22.453125" style="57" customWidth="1"/>
    <col min="9732" max="9741" width="11.90625" style="57" customWidth="1"/>
    <col min="9742" max="9743" width="13.1796875" style="57" customWidth="1"/>
    <col min="9744" max="9984" width="9" style="57"/>
    <col min="9985" max="9985" width="2.6328125" style="57" customWidth="1"/>
    <col min="9986" max="9986" width="1.90625" style="57" customWidth="1"/>
    <col min="9987" max="9987" width="22.453125" style="57" customWidth="1"/>
    <col min="9988" max="9997" width="11.90625" style="57" customWidth="1"/>
    <col min="9998" max="9999" width="13.1796875" style="57" customWidth="1"/>
    <col min="10000" max="10240" width="9" style="57"/>
    <col min="10241" max="10241" width="2.6328125" style="57" customWidth="1"/>
    <col min="10242" max="10242" width="1.90625" style="57" customWidth="1"/>
    <col min="10243" max="10243" width="22.453125" style="57" customWidth="1"/>
    <col min="10244" max="10253" width="11.90625" style="57" customWidth="1"/>
    <col min="10254" max="10255" width="13.1796875" style="57" customWidth="1"/>
    <col min="10256" max="10496" width="9" style="57"/>
    <col min="10497" max="10497" width="2.6328125" style="57" customWidth="1"/>
    <col min="10498" max="10498" width="1.90625" style="57" customWidth="1"/>
    <col min="10499" max="10499" width="22.453125" style="57" customWidth="1"/>
    <col min="10500" max="10509" width="11.90625" style="57" customWidth="1"/>
    <col min="10510" max="10511" width="13.1796875" style="57" customWidth="1"/>
    <col min="10512" max="10752" width="9" style="57"/>
    <col min="10753" max="10753" width="2.6328125" style="57" customWidth="1"/>
    <col min="10754" max="10754" width="1.90625" style="57" customWidth="1"/>
    <col min="10755" max="10755" width="22.453125" style="57" customWidth="1"/>
    <col min="10756" max="10765" width="11.90625" style="57" customWidth="1"/>
    <col min="10766" max="10767" width="13.1796875" style="57" customWidth="1"/>
    <col min="10768" max="11008" width="9" style="57"/>
    <col min="11009" max="11009" width="2.6328125" style="57" customWidth="1"/>
    <col min="11010" max="11010" width="1.90625" style="57" customWidth="1"/>
    <col min="11011" max="11011" width="22.453125" style="57" customWidth="1"/>
    <col min="11012" max="11021" width="11.90625" style="57" customWidth="1"/>
    <col min="11022" max="11023" width="13.1796875" style="57" customWidth="1"/>
    <col min="11024" max="11264" width="9" style="57"/>
    <col min="11265" max="11265" width="2.6328125" style="57" customWidth="1"/>
    <col min="11266" max="11266" width="1.90625" style="57" customWidth="1"/>
    <col min="11267" max="11267" width="22.453125" style="57" customWidth="1"/>
    <col min="11268" max="11277" width="11.90625" style="57" customWidth="1"/>
    <col min="11278" max="11279" width="13.1796875" style="57" customWidth="1"/>
    <col min="11280" max="11520" width="9" style="57"/>
    <col min="11521" max="11521" width="2.6328125" style="57" customWidth="1"/>
    <col min="11522" max="11522" width="1.90625" style="57" customWidth="1"/>
    <col min="11523" max="11523" width="22.453125" style="57" customWidth="1"/>
    <col min="11524" max="11533" width="11.90625" style="57" customWidth="1"/>
    <col min="11534" max="11535" width="13.1796875" style="57" customWidth="1"/>
    <col min="11536" max="11776" width="9" style="57"/>
    <col min="11777" max="11777" width="2.6328125" style="57" customWidth="1"/>
    <col min="11778" max="11778" width="1.90625" style="57" customWidth="1"/>
    <col min="11779" max="11779" width="22.453125" style="57" customWidth="1"/>
    <col min="11780" max="11789" width="11.90625" style="57" customWidth="1"/>
    <col min="11790" max="11791" width="13.1796875" style="57" customWidth="1"/>
    <col min="11792" max="12032" width="9" style="57"/>
    <col min="12033" max="12033" width="2.6328125" style="57" customWidth="1"/>
    <col min="12034" max="12034" width="1.90625" style="57" customWidth="1"/>
    <col min="12035" max="12035" width="22.453125" style="57" customWidth="1"/>
    <col min="12036" max="12045" width="11.90625" style="57" customWidth="1"/>
    <col min="12046" max="12047" width="13.1796875" style="57" customWidth="1"/>
    <col min="12048" max="12288" width="9" style="57"/>
    <col min="12289" max="12289" width="2.6328125" style="57" customWidth="1"/>
    <col min="12290" max="12290" width="1.90625" style="57" customWidth="1"/>
    <col min="12291" max="12291" width="22.453125" style="57" customWidth="1"/>
    <col min="12292" max="12301" width="11.90625" style="57" customWidth="1"/>
    <col min="12302" max="12303" width="13.1796875" style="57" customWidth="1"/>
    <col min="12304" max="12544" width="9" style="57"/>
    <col min="12545" max="12545" width="2.6328125" style="57" customWidth="1"/>
    <col min="12546" max="12546" width="1.90625" style="57" customWidth="1"/>
    <col min="12547" max="12547" width="22.453125" style="57" customWidth="1"/>
    <col min="12548" max="12557" width="11.90625" style="57" customWidth="1"/>
    <col min="12558" max="12559" width="13.1796875" style="57" customWidth="1"/>
    <col min="12560" max="12800" width="9" style="57"/>
    <col min="12801" max="12801" width="2.6328125" style="57" customWidth="1"/>
    <col min="12802" max="12802" width="1.90625" style="57" customWidth="1"/>
    <col min="12803" max="12803" width="22.453125" style="57" customWidth="1"/>
    <col min="12804" max="12813" width="11.90625" style="57" customWidth="1"/>
    <col min="12814" max="12815" width="13.1796875" style="57" customWidth="1"/>
    <col min="12816" max="13056" width="9" style="57"/>
    <col min="13057" max="13057" width="2.6328125" style="57" customWidth="1"/>
    <col min="13058" max="13058" width="1.90625" style="57" customWidth="1"/>
    <col min="13059" max="13059" width="22.453125" style="57" customWidth="1"/>
    <col min="13060" max="13069" width="11.90625" style="57" customWidth="1"/>
    <col min="13070" max="13071" width="13.1796875" style="57" customWidth="1"/>
    <col min="13072" max="13312" width="9" style="57"/>
    <col min="13313" max="13313" width="2.6328125" style="57" customWidth="1"/>
    <col min="13314" max="13314" width="1.90625" style="57" customWidth="1"/>
    <col min="13315" max="13315" width="22.453125" style="57" customWidth="1"/>
    <col min="13316" max="13325" width="11.90625" style="57" customWidth="1"/>
    <col min="13326" max="13327" width="13.1796875" style="57" customWidth="1"/>
    <col min="13328" max="13568" width="9" style="57"/>
    <col min="13569" max="13569" width="2.6328125" style="57" customWidth="1"/>
    <col min="13570" max="13570" width="1.90625" style="57" customWidth="1"/>
    <col min="13571" max="13571" width="22.453125" style="57" customWidth="1"/>
    <col min="13572" max="13581" width="11.90625" style="57" customWidth="1"/>
    <col min="13582" max="13583" width="13.1796875" style="57" customWidth="1"/>
    <col min="13584" max="13824" width="9" style="57"/>
    <col min="13825" max="13825" width="2.6328125" style="57" customWidth="1"/>
    <col min="13826" max="13826" width="1.90625" style="57" customWidth="1"/>
    <col min="13827" max="13827" width="22.453125" style="57" customWidth="1"/>
    <col min="13828" max="13837" width="11.90625" style="57" customWidth="1"/>
    <col min="13838" max="13839" width="13.1796875" style="57" customWidth="1"/>
    <col min="13840" max="14080" width="9" style="57"/>
    <col min="14081" max="14081" width="2.6328125" style="57" customWidth="1"/>
    <col min="14082" max="14082" width="1.90625" style="57" customWidth="1"/>
    <col min="14083" max="14083" width="22.453125" style="57" customWidth="1"/>
    <col min="14084" max="14093" width="11.90625" style="57" customWidth="1"/>
    <col min="14094" max="14095" width="13.1796875" style="57" customWidth="1"/>
    <col min="14096" max="14336" width="9" style="57"/>
    <col min="14337" max="14337" width="2.6328125" style="57" customWidth="1"/>
    <col min="14338" max="14338" width="1.90625" style="57" customWidth="1"/>
    <col min="14339" max="14339" width="22.453125" style="57" customWidth="1"/>
    <col min="14340" max="14349" width="11.90625" style="57" customWidth="1"/>
    <col min="14350" max="14351" width="13.1796875" style="57" customWidth="1"/>
    <col min="14352" max="14592" width="9" style="57"/>
    <col min="14593" max="14593" width="2.6328125" style="57" customWidth="1"/>
    <col min="14594" max="14594" width="1.90625" style="57" customWidth="1"/>
    <col min="14595" max="14595" width="22.453125" style="57" customWidth="1"/>
    <col min="14596" max="14605" width="11.90625" style="57" customWidth="1"/>
    <col min="14606" max="14607" width="13.1796875" style="57" customWidth="1"/>
    <col min="14608" max="14848" width="9" style="57"/>
    <col min="14849" max="14849" width="2.6328125" style="57" customWidth="1"/>
    <col min="14850" max="14850" width="1.90625" style="57" customWidth="1"/>
    <col min="14851" max="14851" width="22.453125" style="57" customWidth="1"/>
    <col min="14852" max="14861" width="11.90625" style="57" customWidth="1"/>
    <col min="14862" max="14863" width="13.1796875" style="57" customWidth="1"/>
    <col min="14864" max="15104" width="9" style="57"/>
    <col min="15105" max="15105" width="2.6328125" style="57" customWidth="1"/>
    <col min="15106" max="15106" width="1.90625" style="57" customWidth="1"/>
    <col min="15107" max="15107" width="22.453125" style="57" customWidth="1"/>
    <col min="15108" max="15117" width="11.90625" style="57" customWidth="1"/>
    <col min="15118" max="15119" width="13.1796875" style="57" customWidth="1"/>
    <col min="15120" max="15360" width="9" style="57"/>
    <col min="15361" max="15361" width="2.6328125" style="57" customWidth="1"/>
    <col min="15362" max="15362" width="1.90625" style="57" customWidth="1"/>
    <col min="15363" max="15363" width="22.453125" style="57" customWidth="1"/>
    <col min="15364" max="15373" width="11.90625" style="57" customWidth="1"/>
    <col min="15374" max="15375" width="13.1796875" style="57" customWidth="1"/>
    <col min="15376" max="15616" width="9" style="57"/>
    <col min="15617" max="15617" width="2.6328125" style="57" customWidth="1"/>
    <col min="15618" max="15618" width="1.90625" style="57" customWidth="1"/>
    <col min="15619" max="15619" width="22.453125" style="57" customWidth="1"/>
    <col min="15620" max="15629" width="11.90625" style="57" customWidth="1"/>
    <col min="15630" max="15631" width="13.1796875" style="57" customWidth="1"/>
    <col min="15632" max="15872" width="9" style="57"/>
    <col min="15873" max="15873" width="2.6328125" style="57" customWidth="1"/>
    <col min="15874" max="15874" width="1.90625" style="57" customWidth="1"/>
    <col min="15875" max="15875" width="22.453125" style="57" customWidth="1"/>
    <col min="15876" max="15885" width="11.90625" style="57" customWidth="1"/>
    <col min="15886" max="15887" width="13.1796875" style="57" customWidth="1"/>
    <col min="15888" max="16128" width="9" style="57"/>
    <col min="16129" max="16129" width="2.6328125" style="57" customWidth="1"/>
    <col min="16130" max="16130" width="1.90625" style="57" customWidth="1"/>
    <col min="16131" max="16131" width="22.453125" style="57" customWidth="1"/>
    <col min="16132" max="16141" width="11.90625" style="57" customWidth="1"/>
    <col min="16142" max="16143" width="13.1796875" style="57" customWidth="1"/>
    <col min="16144" max="16384" width="9" style="57"/>
  </cols>
  <sheetData>
    <row r="1" spans="2:15" ht="14" x14ac:dyDescent="0.2">
      <c r="B1" s="2" t="s">
        <v>208</v>
      </c>
    </row>
    <row r="2" spans="2:15" x14ac:dyDescent="0.2">
      <c r="D2" s="221"/>
      <c r="E2" s="221"/>
      <c r="F2" s="221"/>
      <c r="G2" s="221"/>
      <c r="H2" s="221"/>
      <c r="I2" s="221"/>
      <c r="J2" s="221"/>
      <c r="K2" s="221"/>
      <c r="L2" s="221"/>
      <c r="M2" s="221"/>
      <c r="N2" s="221"/>
      <c r="O2" s="221"/>
    </row>
    <row r="3" spans="2:15" ht="12" customHeight="1" x14ac:dyDescent="0.2">
      <c r="B3" s="182" t="s">
        <v>0</v>
      </c>
      <c r="C3" s="184"/>
      <c r="D3" s="211" t="s">
        <v>209</v>
      </c>
      <c r="E3" s="48" t="s">
        <v>2</v>
      </c>
      <c r="F3" s="49"/>
      <c r="G3" s="50"/>
      <c r="H3" s="48" t="s">
        <v>210</v>
      </c>
      <c r="I3" s="50"/>
      <c r="J3" s="48" t="s">
        <v>211</v>
      </c>
      <c r="K3" s="50"/>
      <c r="L3" s="48" t="s">
        <v>212</v>
      </c>
      <c r="M3" s="50"/>
      <c r="N3" s="302" t="s">
        <v>213</v>
      </c>
      <c r="O3" s="303"/>
    </row>
    <row r="4" spans="2:15" ht="12" customHeight="1" x14ac:dyDescent="0.2">
      <c r="B4" s="214"/>
      <c r="C4" s="216"/>
      <c r="D4" s="304"/>
      <c r="E4" s="292" t="s">
        <v>3</v>
      </c>
      <c r="F4" s="292" t="s">
        <v>4</v>
      </c>
      <c r="G4" s="292" t="s">
        <v>58</v>
      </c>
      <c r="H4" s="292" t="s">
        <v>4</v>
      </c>
      <c r="I4" s="292" t="s">
        <v>58</v>
      </c>
      <c r="J4" s="292" t="s">
        <v>4</v>
      </c>
      <c r="K4" s="292" t="s">
        <v>58</v>
      </c>
      <c r="L4" s="292" t="s">
        <v>4</v>
      </c>
      <c r="M4" s="292" t="s">
        <v>58</v>
      </c>
      <c r="N4" s="292" t="s">
        <v>4</v>
      </c>
      <c r="O4" s="292" t="s">
        <v>58</v>
      </c>
    </row>
    <row r="5" spans="2:15" ht="12" customHeight="1" x14ac:dyDescent="0.2">
      <c r="B5" s="36"/>
      <c r="C5" s="33"/>
      <c r="D5" s="3"/>
      <c r="E5" s="3" t="s">
        <v>5</v>
      </c>
      <c r="F5" s="3" t="s">
        <v>5</v>
      </c>
      <c r="G5" s="3" t="s">
        <v>5</v>
      </c>
      <c r="H5" s="3" t="s">
        <v>5</v>
      </c>
      <c r="I5" s="3" t="s">
        <v>5</v>
      </c>
      <c r="J5" s="3" t="s">
        <v>5</v>
      </c>
      <c r="K5" s="3" t="s">
        <v>5</v>
      </c>
      <c r="L5" s="3" t="s">
        <v>5</v>
      </c>
      <c r="M5" s="3" t="s">
        <v>5</v>
      </c>
      <c r="N5" s="3" t="s">
        <v>5</v>
      </c>
      <c r="O5" s="3" t="s">
        <v>5</v>
      </c>
    </row>
    <row r="6" spans="2:15" ht="12" customHeight="1" x14ac:dyDescent="0.2">
      <c r="B6" s="248" t="s">
        <v>41</v>
      </c>
      <c r="C6" s="248"/>
      <c r="D6" s="305">
        <v>19</v>
      </c>
      <c r="E6" s="305">
        <v>874</v>
      </c>
      <c r="F6" s="305">
        <v>333</v>
      </c>
      <c r="G6" s="305">
        <v>541</v>
      </c>
      <c r="H6" s="305" t="s">
        <v>60</v>
      </c>
      <c r="I6" s="305" t="s">
        <v>60</v>
      </c>
      <c r="J6" s="305">
        <v>333</v>
      </c>
      <c r="K6" s="305">
        <v>541</v>
      </c>
      <c r="L6" s="305">
        <v>320</v>
      </c>
      <c r="M6" s="305">
        <v>521</v>
      </c>
      <c r="N6" s="305">
        <v>104</v>
      </c>
      <c r="O6" s="305">
        <v>34</v>
      </c>
    </row>
    <row r="7" spans="2:15" ht="12" customHeight="1" x14ac:dyDescent="0.2">
      <c r="B7" s="222" t="s">
        <v>44</v>
      </c>
      <c r="C7" s="222"/>
      <c r="D7" s="306">
        <v>19</v>
      </c>
      <c r="E7" s="306">
        <v>845</v>
      </c>
      <c r="F7" s="306">
        <v>403</v>
      </c>
      <c r="G7" s="306">
        <v>442</v>
      </c>
      <c r="H7" s="305" t="s">
        <v>60</v>
      </c>
      <c r="I7" s="305" t="s">
        <v>60</v>
      </c>
      <c r="J7" s="306">
        <v>403</v>
      </c>
      <c r="K7" s="306">
        <v>442</v>
      </c>
      <c r="L7" s="306">
        <v>388</v>
      </c>
      <c r="M7" s="306">
        <v>424</v>
      </c>
      <c r="N7" s="306">
        <v>316</v>
      </c>
      <c r="O7" s="306">
        <v>129</v>
      </c>
    </row>
    <row r="8" spans="2:15" ht="12" customHeight="1" x14ac:dyDescent="0.2">
      <c r="B8" s="222" t="s">
        <v>214</v>
      </c>
      <c r="C8" s="222"/>
      <c r="D8" s="307">
        <v>6</v>
      </c>
      <c r="E8" s="306">
        <v>364</v>
      </c>
      <c r="F8" s="306">
        <v>72</v>
      </c>
      <c r="G8" s="306">
        <v>292</v>
      </c>
      <c r="H8" s="305" t="s">
        <v>60</v>
      </c>
      <c r="I8" s="305" t="s">
        <v>60</v>
      </c>
      <c r="J8" s="306">
        <v>72</v>
      </c>
      <c r="K8" s="306">
        <v>292</v>
      </c>
      <c r="L8" s="306">
        <v>72</v>
      </c>
      <c r="M8" s="306">
        <v>292</v>
      </c>
      <c r="N8" s="306" t="s">
        <v>60</v>
      </c>
      <c r="O8" s="306" t="s">
        <v>60</v>
      </c>
    </row>
    <row r="9" spans="2:15" ht="12" customHeight="1" x14ac:dyDescent="0.2">
      <c r="B9" s="36"/>
      <c r="C9" s="33" t="s">
        <v>215</v>
      </c>
      <c r="D9" s="308">
        <v>6</v>
      </c>
      <c r="E9" s="305">
        <v>364</v>
      </c>
      <c r="F9" s="305">
        <v>72</v>
      </c>
      <c r="G9" s="305">
        <v>292</v>
      </c>
      <c r="H9" s="305" t="s">
        <v>60</v>
      </c>
      <c r="I9" s="305" t="s">
        <v>60</v>
      </c>
      <c r="J9" s="309">
        <v>72</v>
      </c>
      <c r="K9" s="309">
        <v>292</v>
      </c>
      <c r="L9" s="309">
        <v>72</v>
      </c>
      <c r="M9" s="309">
        <v>292</v>
      </c>
      <c r="N9" s="305" t="s">
        <v>60</v>
      </c>
      <c r="O9" s="305" t="s">
        <v>60</v>
      </c>
    </row>
    <row r="10" spans="2:15" ht="12" customHeight="1" x14ac:dyDescent="0.2">
      <c r="B10" s="222" t="s">
        <v>216</v>
      </c>
      <c r="C10" s="222"/>
      <c r="D10" s="307">
        <v>1</v>
      </c>
      <c r="E10" s="306">
        <v>33</v>
      </c>
      <c r="F10" s="306">
        <v>15</v>
      </c>
      <c r="G10" s="306">
        <v>18</v>
      </c>
      <c r="H10" s="305" t="s">
        <v>60</v>
      </c>
      <c r="I10" s="305" t="s">
        <v>60</v>
      </c>
      <c r="J10" s="306">
        <v>15</v>
      </c>
      <c r="K10" s="306">
        <v>18</v>
      </c>
      <c r="L10" s="306" t="s">
        <v>60</v>
      </c>
      <c r="M10" s="306" t="s">
        <v>60</v>
      </c>
      <c r="N10" s="306" t="s">
        <v>60</v>
      </c>
      <c r="O10" s="306" t="s">
        <v>60</v>
      </c>
    </row>
    <row r="11" spans="2:15" ht="12" customHeight="1" x14ac:dyDescent="0.2">
      <c r="B11" s="36"/>
      <c r="C11" s="33" t="s">
        <v>204</v>
      </c>
      <c r="D11" s="308">
        <v>1</v>
      </c>
      <c r="E11" s="305">
        <v>33</v>
      </c>
      <c r="F11" s="305">
        <v>15</v>
      </c>
      <c r="G11" s="305">
        <v>18</v>
      </c>
      <c r="H11" s="305" t="s">
        <v>60</v>
      </c>
      <c r="I11" s="305" t="s">
        <v>60</v>
      </c>
      <c r="J11" s="309">
        <v>15</v>
      </c>
      <c r="K11" s="309">
        <v>18</v>
      </c>
      <c r="L11" s="306" t="s">
        <v>60</v>
      </c>
      <c r="M11" s="306" t="s">
        <v>60</v>
      </c>
      <c r="N11" s="306" t="s">
        <v>60</v>
      </c>
      <c r="O11" s="306" t="s">
        <v>60</v>
      </c>
    </row>
    <row r="12" spans="2:15" ht="12" customHeight="1" x14ac:dyDescent="0.2">
      <c r="B12" s="222" t="s">
        <v>217</v>
      </c>
      <c r="C12" s="222"/>
      <c r="D12" s="307">
        <v>1</v>
      </c>
      <c r="E12" s="306">
        <v>5</v>
      </c>
      <c r="F12" s="306" t="s">
        <v>60</v>
      </c>
      <c r="G12" s="306">
        <v>5</v>
      </c>
      <c r="H12" s="305" t="s">
        <v>60</v>
      </c>
      <c r="I12" s="305" t="s">
        <v>60</v>
      </c>
      <c r="J12" s="306" t="s">
        <v>60</v>
      </c>
      <c r="K12" s="306">
        <v>5</v>
      </c>
      <c r="L12" s="306" t="s">
        <v>60</v>
      </c>
      <c r="M12" s="306">
        <v>5</v>
      </c>
      <c r="N12" s="306" t="s">
        <v>60</v>
      </c>
      <c r="O12" s="306">
        <v>2</v>
      </c>
    </row>
    <row r="13" spans="2:15" ht="12" customHeight="1" x14ac:dyDescent="0.2">
      <c r="B13" s="36"/>
      <c r="C13" s="33" t="s">
        <v>218</v>
      </c>
      <c r="D13" s="308" t="s">
        <v>60</v>
      </c>
      <c r="E13" s="305" t="s">
        <v>60</v>
      </c>
      <c r="F13" s="305" t="s">
        <v>60</v>
      </c>
      <c r="G13" s="305" t="s">
        <v>60</v>
      </c>
      <c r="H13" s="305" t="s">
        <v>60</v>
      </c>
      <c r="I13" s="305" t="s">
        <v>60</v>
      </c>
      <c r="J13" s="305" t="s">
        <v>60</v>
      </c>
      <c r="K13" s="305" t="s">
        <v>60</v>
      </c>
      <c r="L13" s="306" t="s">
        <v>60</v>
      </c>
      <c r="M13" s="305" t="s">
        <v>60</v>
      </c>
      <c r="N13" s="305" t="s">
        <v>60</v>
      </c>
      <c r="O13" s="305" t="s">
        <v>60</v>
      </c>
    </row>
    <row r="14" spans="2:15" ht="12" customHeight="1" x14ac:dyDescent="0.2">
      <c r="B14" s="36"/>
      <c r="C14" s="33" t="s">
        <v>219</v>
      </c>
      <c r="D14" s="308">
        <v>1</v>
      </c>
      <c r="E14" s="305">
        <v>5</v>
      </c>
      <c r="F14" s="305" t="s">
        <v>60</v>
      </c>
      <c r="G14" s="305">
        <v>5</v>
      </c>
      <c r="H14" s="305" t="s">
        <v>60</v>
      </c>
      <c r="I14" s="305" t="s">
        <v>60</v>
      </c>
      <c r="J14" s="305" t="s">
        <v>60</v>
      </c>
      <c r="K14" s="309">
        <v>5</v>
      </c>
      <c r="L14" s="306" t="s">
        <v>60</v>
      </c>
      <c r="M14" s="309">
        <v>5</v>
      </c>
      <c r="N14" s="305" t="s">
        <v>60</v>
      </c>
      <c r="O14" s="309">
        <v>2</v>
      </c>
    </row>
    <row r="15" spans="2:15" ht="12" customHeight="1" x14ac:dyDescent="0.2">
      <c r="B15" s="36"/>
      <c r="C15" s="33" t="s">
        <v>220</v>
      </c>
      <c r="D15" s="308" t="s">
        <v>60</v>
      </c>
      <c r="E15" s="305"/>
      <c r="F15" s="305" t="s">
        <v>60</v>
      </c>
      <c r="G15" s="305" t="s">
        <v>60</v>
      </c>
      <c r="H15" s="305" t="s">
        <v>60</v>
      </c>
      <c r="I15" s="305" t="s">
        <v>60</v>
      </c>
      <c r="J15" s="305" t="s">
        <v>60</v>
      </c>
      <c r="K15" s="305" t="s">
        <v>60</v>
      </c>
      <c r="L15" s="306" t="s">
        <v>60</v>
      </c>
      <c r="M15" s="305" t="s">
        <v>60</v>
      </c>
      <c r="N15" s="305" t="s">
        <v>60</v>
      </c>
      <c r="O15" s="305" t="s">
        <v>60</v>
      </c>
    </row>
    <row r="16" spans="2:15" ht="12" customHeight="1" x14ac:dyDescent="0.2">
      <c r="B16" s="36"/>
      <c r="C16" s="33" t="s">
        <v>221</v>
      </c>
      <c r="D16" s="308" t="s">
        <v>60</v>
      </c>
      <c r="E16" s="305" t="s">
        <v>60</v>
      </c>
      <c r="F16" s="305" t="s">
        <v>60</v>
      </c>
      <c r="G16" s="305" t="s">
        <v>60</v>
      </c>
      <c r="H16" s="305" t="s">
        <v>60</v>
      </c>
      <c r="I16" s="305" t="s">
        <v>60</v>
      </c>
      <c r="J16" s="305" t="s">
        <v>60</v>
      </c>
      <c r="K16" s="305" t="s">
        <v>60</v>
      </c>
      <c r="L16" s="306" t="s">
        <v>60</v>
      </c>
      <c r="M16" s="305" t="s">
        <v>60</v>
      </c>
      <c r="N16" s="305" t="s">
        <v>60</v>
      </c>
      <c r="O16" s="305" t="s">
        <v>60</v>
      </c>
    </row>
    <row r="17" spans="2:16" s="172" customFormat="1" ht="12" customHeight="1" x14ac:dyDescent="0.2">
      <c r="B17" s="310" t="s">
        <v>222</v>
      </c>
      <c r="C17" s="311"/>
      <c r="D17" s="307">
        <v>3</v>
      </c>
      <c r="E17" s="306">
        <v>170</v>
      </c>
      <c r="F17" s="306">
        <v>106</v>
      </c>
      <c r="G17" s="306">
        <v>64</v>
      </c>
      <c r="H17" s="305" t="s">
        <v>60</v>
      </c>
      <c r="I17" s="305" t="s">
        <v>60</v>
      </c>
      <c r="J17" s="306">
        <v>106</v>
      </c>
      <c r="K17" s="306">
        <v>64</v>
      </c>
      <c r="L17" s="306">
        <v>106</v>
      </c>
      <c r="M17" s="306">
        <v>64</v>
      </c>
      <c r="N17" s="306">
        <v>106</v>
      </c>
      <c r="O17" s="306">
        <v>64</v>
      </c>
    </row>
    <row r="18" spans="2:16" ht="12" customHeight="1" x14ac:dyDescent="0.2">
      <c r="B18" s="36"/>
      <c r="C18" s="33" t="s">
        <v>223</v>
      </c>
      <c r="D18" s="308">
        <v>3</v>
      </c>
      <c r="E18" s="305">
        <v>170</v>
      </c>
      <c r="F18" s="305">
        <v>106</v>
      </c>
      <c r="G18" s="305">
        <v>64</v>
      </c>
      <c r="H18" s="305" t="s">
        <v>60</v>
      </c>
      <c r="I18" s="305" t="s">
        <v>60</v>
      </c>
      <c r="J18" s="305">
        <v>106</v>
      </c>
      <c r="K18" s="305">
        <v>64</v>
      </c>
      <c r="L18" s="305">
        <v>106</v>
      </c>
      <c r="M18" s="305">
        <v>64</v>
      </c>
      <c r="N18" s="305">
        <v>106</v>
      </c>
      <c r="O18" s="305">
        <v>64</v>
      </c>
    </row>
    <row r="19" spans="2:16" ht="12" customHeight="1" x14ac:dyDescent="0.2">
      <c r="B19" s="312" t="s">
        <v>224</v>
      </c>
      <c r="C19" s="312"/>
      <c r="D19" s="307">
        <v>4</v>
      </c>
      <c r="E19" s="306">
        <v>273</v>
      </c>
      <c r="F19" s="306">
        <v>210</v>
      </c>
      <c r="G19" s="306">
        <v>63</v>
      </c>
      <c r="H19" s="305" t="s">
        <v>60</v>
      </c>
      <c r="I19" s="305" t="s">
        <v>60</v>
      </c>
      <c r="J19" s="306">
        <v>210</v>
      </c>
      <c r="K19" s="306">
        <v>63</v>
      </c>
      <c r="L19" s="306">
        <v>210</v>
      </c>
      <c r="M19" s="306">
        <v>63</v>
      </c>
      <c r="N19" s="306">
        <v>210</v>
      </c>
      <c r="O19" s="306">
        <v>63</v>
      </c>
      <c r="P19" s="313"/>
    </row>
    <row r="20" spans="2:16" ht="12" customHeight="1" x14ac:dyDescent="0.2">
      <c r="B20" s="36"/>
      <c r="C20" s="33" t="s">
        <v>225</v>
      </c>
      <c r="D20" s="308">
        <v>1</v>
      </c>
      <c r="E20" s="305">
        <v>136</v>
      </c>
      <c r="F20" s="305">
        <v>104</v>
      </c>
      <c r="G20" s="305">
        <v>32</v>
      </c>
      <c r="H20" s="305" t="s">
        <v>60</v>
      </c>
      <c r="I20" s="305" t="s">
        <v>60</v>
      </c>
      <c r="J20" s="309">
        <v>104</v>
      </c>
      <c r="K20" s="309">
        <v>32</v>
      </c>
      <c r="L20" s="309">
        <v>104</v>
      </c>
      <c r="M20" s="309">
        <v>32</v>
      </c>
      <c r="N20" s="309">
        <v>104</v>
      </c>
      <c r="O20" s="309">
        <v>32</v>
      </c>
    </row>
    <row r="21" spans="2:16" ht="12" customHeight="1" x14ac:dyDescent="0.2">
      <c r="B21" s="36"/>
      <c r="C21" s="33" t="s">
        <v>226</v>
      </c>
      <c r="D21" s="308" t="s">
        <v>60</v>
      </c>
      <c r="E21" s="305" t="s">
        <v>60</v>
      </c>
      <c r="F21" s="305" t="s">
        <v>60</v>
      </c>
      <c r="G21" s="305" t="s">
        <v>60</v>
      </c>
      <c r="H21" s="305" t="s">
        <v>60</v>
      </c>
      <c r="I21" s="305" t="s">
        <v>60</v>
      </c>
      <c r="J21" s="305" t="s">
        <v>60</v>
      </c>
      <c r="K21" s="305" t="s">
        <v>60</v>
      </c>
      <c r="L21" s="305" t="s">
        <v>60</v>
      </c>
      <c r="M21" s="305" t="s">
        <v>60</v>
      </c>
      <c r="N21" s="305" t="s">
        <v>60</v>
      </c>
      <c r="O21" s="305" t="s">
        <v>60</v>
      </c>
    </row>
    <row r="22" spans="2:16" ht="12" customHeight="1" x14ac:dyDescent="0.2">
      <c r="B22" s="36"/>
      <c r="C22" s="33" t="s">
        <v>227</v>
      </c>
      <c r="D22" s="308">
        <v>3</v>
      </c>
      <c r="E22" s="305">
        <v>137</v>
      </c>
      <c r="F22" s="305">
        <v>106</v>
      </c>
      <c r="G22" s="305">
        <v>31</v>
      </c>
      <c r="H22" s="305" t="s">
        <v>60</v>
      </c>
      <c r="I22" s="305" t="s">
        <v>60</v>
      </c>
      <c r="J22" s="309">
        <v>106</v>
      </c>
      <c r="K22" s="309">
        <v>31</v>
      </c>
      <c r="L22" s="309">
        <v>106</v>
      </c>
      <c r="M22" s="309">
        <v>31</v>
      </c>
      <c r="N22" s="309">
        <v>106</v>
      </c>
      <c r="O22" s="309">
        <v>31</v>
      </c>
    </row>
    <row r="23" spans="2:16" ht="12" customHeight="1" x14ac:dyDescent="0.2">
      <c r="B23" s="36"/>
      <c r="C23" s="33" t="s">
        <v>223</v>
      </c>
      <c r="D23" s="308" t="s">
        <v>60</v>
      </c>
      <c r="E23" s="305" t="s">
        <v>60</v>
      </c>
      <c r="F23" s="305" t="s">
        <v>60</v>
      </c>
      <c r="G23" s="305" t="s">
        <v>60</v>
      </c>
      <c r="H23" s="305" t="s">
        <v>60</v>
      </c>
      <c r="I23" s="305" t="s">
        <v>60</v>
      </c>
      <c r="J23" s="305" t="s">
        <v>60</v>
      </c>
      <c r="K23" s="305" t="s">
        <v>60</v>
      </c>
      <c r="L23" s="305" t="s">
        <v>60</v>
      </c>
      <c r="M23" s="305" t="s">
        <v>60</v>
      </c>
      <c r="N23" s="305" t="s">
        <v>60</v>
      </c>
      <c r="O23" s="305" t="s">
        <v>60</v>
      </c>
    </row>
    <row r="24" spans="2:16" ht="12" customHeight="1" x14ac:dyDescent="0.2">
      <c r="E24" s="221"/>
      <c r="F24" s="221"/>
      <c r="G24" s="221"/>
      <c r="H24" s="221"/>
      <c r="I24" s="221"/>
      <c r="J24" s="221"/>
      <c r="K24" s="221"/>
      <c r="L24" s="221"/>
      <c r="M24" s="221"/>
      <c r="N24" s="221"/>
      <c r="O24" s="221"/>
    </row>
    <row r="25" spans="2:16" ht="12" customHeight="1" x14ac:dyDescent="0.2">
      <c r="B25" s="15" t="s">
        <v>87</v>
      </c>
    </row>
    <row r="26" spans="2:16" ht="12" customHeight="1" x14ac:dyDescent="0.2">
      <c r="B26" s="175" t="s">
        <v>228</v>
      </c>
      <c r="C26" s="314"/>
      <c r="D26" s="314"/>
      <c r="E26" s="314"/>
      <c r="F26" s="314"/>
      <c r="G26" s="314"/>
    </row>
    <row r="27" spans="2:16" s="315" customFormat="1" x14ac:dyDescent="0.2"/>
    <row r="28" spans="2:16" s="315" customFormat="1" x14ac:dyDescent="0.2"/>
    <row r="29" spans="2:16" s="315" customFormat="1" x14ac:dyDescent="0.2"/>
    <row r="30" spans="2:16" s="315" customFormat="1" x14ac:dyDescent="0.2"/>
    <row r="31" spans="2:16" s="315" customFormat="1" x14ac:dyDescent="0.2"/>
    <row r="32" spans="2:16" s="315" customFormat="1" x14ac:dyDescent="0.2"/>
    <row r="33" s="315" customFormat="1" x14ac:dyDescent="0.2"/>
    <row r="34" s="315" customFormat="1" x14ac:dyDescent="0.2"/>
    <row r="35" s="315" customFormat="1" x14ac:dyDescent="0.2"/>
    <row r="36" s="315" customFormat="1" x14ac:dyDescent="0.2"/>
  </sheetData>
  <mergeCells count="15">
    <mergeCell ref="B17:C17"/>
    <mergeCell ref="B19:C19"/>
    <mergeCell ref="B26:G26"/>
    <mergeCell ref="N3:O3"/>
    <mergeCell ref="B6:C6"/>
    <mergeCell ref="B7:C7"/>
    <mergeCell ref="B8:C8"/>
    <mergeCell ref="B10:C10"/>
    <mergeCell ref="B12:C12"/>
    <mergeCell ref="B3:C4"/>
    <mergeCell ref="D3:D4"/>
    <mergeCell ref="E3:G3"/>
    <mergeCell ref="H3:I3"/>
    <mergeCell ref="J3:K3"/>
    <mergeCell ref="L3:M3"/>
  </mergeCells>
  <phoneticPr fontId="7"/>
  <pageMargins left="0.59055118110236227" right="0.19685039370078741" top="0.98425196850393704" bottom="0.98425196850393704" header="0.51181102362204722" footer="0.51181102362204722"/>
  <pageSetup paperSize="9" scale="80" orientation="landscape"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36</vt:i4>
      </vt:variant>
    </vt:vector>
  </HeadingPairs>
  <TitlesOfParts>
    <vt:vector size="65" baseType="lpstr">
      <vt:lpstr>22-1 学校総覧</vt:lpstr>
      <vt:lpstr>22-2 市郡別幼稚園一覧</vt:lpstr>
      <vt:lpstr>22-3 市郡別幼保連携型認定こども園一覧</vt:lpstr>
      <vt:lpstr>22-4 市町村別小学校一覧</vt:lpstr>
      <vt:lpstr>22-5 市町村別中学校一覧</vt:lpstr>
      <vt:lpstr>22-6 市郡別高等学校一覧</vt:lpstr>
      <vt:lpstr>22-7 特別支援学校一覧</vt:lpstr>
      <vt:lpstr>22-8 不就学学齢児童・生徒数</vt:lpstr>
      <vt:lpstr>22-9 各種学校生徒数</vt:lpstr>
      <vt:lpstr>22-10 専修学校生徒数</vt:lpstr>
      <vt:lpstr>22-11 卒業後の状況 (1)</vt:lpstr>
      <vt:lpstr>22-11 卒業後の状況 (2)</vt:lpstr>
      <vt:lpstr>22-11 卒業後の状況 (3)</vt:lpstr>
      <vt:lpstr>22-11 卒業後の状況 (4)</vt:lpstr>
      <vt:lpstr>22-11 卒業後の状況 (5)</vt:lpstr>
      <vt:lpstr>22-11 卒業後の状況 (6)</vt:lpstr>
      <vt:lpstr>22-12 学校施設状況 (1)</vt:lpstr>
      <vt:lpstr>22-12 学校施設状況 (2)</vt:lpstr>
      <vt:lpstr>22-12 学校施設状況 (3)</vt:lpstr>
      <vt:lpstr>22-12 学校施設状況 (4)</vt:lpstr>
      <vt:lpstr>22-13 図書館・分類別蔵書冊数</vt:lpstr>
      <vt:lpstr>22-14 図書館・分類別利用冊数</vt:lpstr>
      <vt:lpstr>22-15 図書館別図書利用状況</vt:lpstr>
      <vt:lpstr>22-16 図書館別、開館日数及び一般・学生・児童別利用人員</vt:lpstr>
      <vt:lpstr>22-17 市郡別宗教法人数</vt:lpstr>
      <vt:lpstr>22-18 公民館数</vt:lpstr>
      <vt:lpstr>22-19 国・県指定文化財件数</vt:lpstr>
      <vt:lpstr>22-20 都道府県別日刊紙の発行部数と普及度</vt:lpstr>
      <vt:lpstr>22-21 市町村別テレビ受信契約数</vt:lpstr>
      <vt:lpstr>'22-1 学校総覧'!Print_Area</vt:lpstr>
      <vt:lpstr>'22-10 専修学校生徒数'!Print_Area</vt:lpstr>
      <vt:lpstr>'22-11 卒業後の状況 (1)'!Print_Area</vt:lpstr>
      <vt:lpstr>'22-11 卒業後の状況 (2)'!Print_Area</vt:lpstr>
      <vt:lpstr>'22-11 卒業後の状況 (3)'!Print_Area</vt:lpstr>
      <vt:lpstr>'22-11 卒業後の状況 (4)'!Print_Area</vt:lpstr>
      <vt:lpstr>'22-11 卒業後の状況 (5)'!Print_Area</vt:lpstr>
      <vt:lpstr>'22-11 卒業後の状況 (6)'!Print_Area</vt:lpstr>
      <vt:lpstr>'22-12 学校施設状況 (1)'!Print_Area</vt:lpstr>
      <vt:lpstr>'22-12 学校施設状況 (2)'!Print_Area</vt:lpstr>
      <vt:lpstr>'22-12 学校施設状況 (3)'!Print_Area</vt:lpstr>
      <vt:lpstr>'22-12 学校施設状況 (4)'!Print_Area</vt:lpstr>
      <vt:lpstr>'22-13 図書館・分類別蔵書冊数'!Print_Area</vt:lpstr>
      <vt:lpstr>'22-14 図書館・分類別利用冊数'!Print_Area</vt:lpstr>
      <vt:lpstr>'22-15 図書館別図書利用状況'!Print_Area</vt:lpstr>
      <vt:lpstr>'22-16 図書館別、開館日数及び一般・学生・児童別利用人員'!Print_Area</vt:lpstr>
      <vt:lpstr>'22-17 市郡別宗教法人数'!Print_Area</vt:lpstr>
      <vt:lpstr>'22-18 公民館数'!Print_Area</vt:lpstr>
      <vt:lpstr>'22-19 国・県指定文化財件数'!Print_Area</vt:lpstr>
      <vt:lpstr>'22-2 市郡別幼稚園一覧'!Print_Area</vt:lpstr>
      <vt:lpstr>'22-20 都道府県別日刊紙の発行部数と普及度'!Print_Area</vt:lpstr>
      <vt:lpstr>'22-21 市町村別テレビ受信契約数'!Print_Area</vt:lpstr>
      <vt:lpstr>'22-3 市郡別幼保連携型認定こども園一覧'!Print_Area</vt:lpstr>
      <vt:lpstr>'22-4 市町村別小学校一覧'!Print_Area</vt:lpstr>
      <vt:lpstr>'22-5 市町村別中学校一覧'!Print_Area</vt:lpstr>
      <vt:lpstr>'22-6 市郡別高等学校一覧'!Print_Area</vt:lpstr>
      <vt:lpstr>'22-7 特別支援学校一覧'!Print_Area</vt:lpstr>
      <vt:lpstr>'22-8 不就学学齢児童・生徒数'!Print_Area</vt:lpstr>
      <vt:lpstr>'22-9 各種学校生徒数'!Print_Area</vt:lpstr>
      <vt:lpstr>'22-21 市町村別テレビ受信契約数'!Print_Titles</vt:lpstr>
      <vt:lpstr>'22-4 市町村別小学校一覧'!Print_Titles</vt:lpstr>
      <vt:lpstr>'22-5 市町村別中学校一覧'!Print_Titles</vt:lpstr>
      <vt:lpstr>'22-14 図書館・分類別利用冊数'!test1</vt:lpstr>
      <vt:lpstr>'22-13 図書館・分類別蔵書冊数'!test2</vt:lpstr>
      <vt:lpstr>'22-15 図書館別図書利用状況'!test2</vt:lpstr>
      <vt:lpstr>'22-16 図書館別、開館日数及び一般・学生・児童別利用人員'!test2</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由香</dc:creator>
  <cp:lastModifiedBy>（統）阿部 暁子</cp:lastModifiedBy>
  <cp:lastPrinted>2023-12-22T05:06:15Z</cp:lastPrinted>
  <dcterms:created xsi:type="dcterms:W3CDTF">2016-03-15T02:47:55Z</dcterms:created>
  <dcterms:modified xsi:type="dcterms:W3CDTF">2024-03-27T04:42:00Z</dcterms:modified>
</cp:coreProperties>
</file>