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filterPrivacy="1" defaultThemeVersion="124226"/>
  <xr:revisionPtr revIDLastSave="0" documentId="13_ncr:1_{BE6DBFE0-D7BB-4104-83E3-1B82A34501F3}" xr6:coauthVersionLast="36" xr6:coauthVersionMax="36" xr10:uidLastSave="{00000000-0000-0000-0000-000000000000}"/>
  <bookViews>
    <workbookView xWindow="-108" yWindow="-108" windowWidth="19428" windowHeight="10428" xr2:uid="{00000000-000D-0000-FFFF-FFFF00000000}"/>
  </bookViews>
  <sheets>
    <sheet name="23-1 医療関係者数" sheetId="5" r:id="rId1"/>
    <sheet name="23-2 医療施設数及び病床数" sheetId="6" r:id="rId2"/>
    <sheet name="23-3 献血の状況" sheetId="7" r:id="rId3"/>
    <sheet name="23-4 感染症発生動向調査（全数把握対象疾患）報告数" sheetId="8" r:id="rId4"/>
    <sheet name="23-5 人工妊娠中絶件数" sheetId="9" r:id="rId5"/>
    <sheet name="23-6 感染症発生動向調査（定点把握対象疾患）定点当たり報告" sheetId="10" r:id="rId6"/>
    <sheet name="23-7 保健福祉事務所別食中毒患者数" sheetId="11" r:id="rId7"/>
    <sheet name="23-8 死因別（５歳階級別死因分類）死亡者数 " sheetId="4" r:id="rId8"/>
    <sheet name="23-9 生活衛生関係営業施設数 " sheetId="12" r:id="rId9"/>
    <sheet name="23-10 食品衛生関係営業施設数" sheetId="13" r:id="rId10"/>
    <sheet name="23-11 年齢別平均体位 " sheetId="14" r:id="rId11"/>
  </sheets>
  <definedNames>
    <definedName name="_xlnm.Print_Area" localSheetId="0">'23-1 医療関係者数'!$A$1:$K$24</definedName>
    <definedName name="_xlnm.Print_Area" localSheetId="10">'23-11 年齢別平均体位 '!$A$1:$H$34</definedName>
    <definedName name="_xlnm.Print_Area" localSheetId="1">'23-2 医療施設数及び病床数'!$A$1:$P$72</definedName>
    <definedName name="_xlnm.Print_Area" localSheetId="2">'23-3 献血の状況'!$A$1:$R$27</definedName>
    <definedName name="_xlnm.Print_Area" localSheetId="3">'23-4 感染症発生動向調査（全数把握対象疾患）報告数'!$B$1:$P$100</definedName>
    <definedName name="_xlnm.Print_Area" localSheetId="4">'23-5 人工妊娠中絶件数'!$A$1:$M$20</definedName>
    <definedName name="_xlnm.Print_Area" localSheetId="5">'23-6 感染症発生動向調査（定点把握対象疾患）定点当たり報告'!$A$1:$P$30</definedName>
    <definedName name="_xlnm.Print_Area" localSheetId="6">'23-7 保健福祉事務所別食中毒患者数'!$A$1:$O$21</definedName>
    <definedName name="_xlnm.Print_Area" localSheetId="7">'23-8 死因別（５歳階級別死因分類）死亡者数 '!$A$1:$U$60</definedName>
    <definedName name="_xlnm.Print_Area" localSheetId="8">'23-9 生活衛生関係営業施設数 '!$A$1:$R$21</definedName>
    <definedName name="_xlnm.Print_Titles" localSheetId="7">'23-8 死因別（５歳階級別死因分類）死亡者数 '!$A:$A</definedName>
  </definedNames>
  <calcPr calcId="191029"/>
</workbook>
</file>

<file path=xl/calcChain.xml><?xml version="1.0" encoding="utf-8"?>
<calcChain xmlns="http://schemas.openxmlformats.org/spreadsheetml/2006/main">
  <c r="D20" i="13" l="1"/>
  <c r="D19" i="13"/>
  <c r="D18" i="13"/>
  <c r="D17" i="13"/>
  <c r="D16" i="13"/>
  <c r="D15" i="13"/>
  <c r="D14" i="13"/>
  <c r="D13" i="13"/>
  <c r="D12" i="13"/>
  <c r="D11" i="13"/>
  <c r="D7" i="13" s="1"/>
  <c r="U7" i="13"/>
  <c r="T7" i="13"/>
  <c r="S7" i="13"/>
  <c r="R7" i="13"/>
  <c r="Q7" i="13"/>
  <c r="P7" i="13"/>
  <c r="O7" i="13"/>
  <c r="N7" i="13"/>
  <c r="M7" i="13"/>
  <c r="L7" i="13"/>
  <c r="K7" i="13"/>
  <c r="J7" i="13"/>
  <c r="I7" i="13"/>
  <c r="H7" i="13"/>
  <c r="G7" i="13"/>
  <c r="F7" i="13"/>
  <c r="E7" i="13"/>
  <c r="I18" i="12"/>
  <c r="D18" i="12"/>
  <c r="I17" i="12"/>
  <c r="D17" i="12" s="1"/>
  <c r="I16" i="12"/>
  <c r="D16" i="12"/>
  <c r="I15" i="12"/>
  <c r="D15" i="12" s="1"/>
  <c r="I14" i="12"/>
  <c r="D14" i="12"/>
  <c r="I13" i="12"/>
  <c r="D13" i="12" s="1"/>
  <c r="I12" i="12"/>
  <c r="D12" i="12"/>
  <c r="D11" i="12"/>
  <c r="I10" i="12"/>
  <c r="D10" i="12"/>
  <c r="I9" i="12"/>
  <c r="I6" i="12" s="1"/>
  <c r="D9" i="12"/>
  <c r="D8" i="12"/>
  <c r="D7" i="12"/>
  <c r="R6" i="12"/>
  <c r="Q6" i="12"/>
  <c r="P6" i="12"/>
  <c r="O6" i="12"/>
  <c r="N6" i="12"/>
  <c r="M6" i="12"/>
  <c r="L6" i="12"/>
  <c r="K6" i="12"/>
  <c r="J6" i="12"/>
  <c r="H6" i="12"/>
  <c r="G6" i="12"/>
  <c r="F6" i="12"/>
  <c r="E6" i="12"/>
  <c r="D6" i="12" s="1"/>
  <c r="M16" i="9"/>
  <c r="M15" i="9"/>
  <c r="M14" i="9"/>
  <c r="M13" i="9"/>
  <c r="M12" i="9"/>
  <c r="M11" i="9"/>
  <c r="M9" i="9"/>
  <c r="F21" i="7"/>
  <c r="E21" i="7"/>
  <c r="F20" i="7"/>
  <c r="E20" i="7" s="1"/>
  <c r="F19" i="7"/>
  <c r="E19" i="7" s="1"/>
  <c r="F18" i="7"/>
  <c r="E18" i="7"/>
  <c r="F17" i="7"/>
  <c r="E17" i="7"/>
  <c r="F16" i="7"/>
  <c r="E16" i="7"/>
  <c r="F15" i="7"/>
  <c r="E15" i="7"/>
  <c r="F14" i="7"/>
  <c r="E14" i="7"/>
  <c r="F13" i="7"/>
  <c r="E13" i="7"/>
  <c r="F12" i="7"/>
  <c r="E12" i="7"/>
  <c r="F11" i="7"/>
  <c r="E11" i="7"/>
  <c r="F10" i="7"/>
  <c r="E10" i="7"/>
  <c r="Q8" i="7"/>
  <c r="P8" i="7"/>
  <c r="O8" i="7"/>
  <c r="N8" i="7"/>
  <c r="M8" i="7"/>
  <c r="L8" i="7"/>
  <c r="K8" i="7"/>
  <c r="J8" i="7"/>
  <c r="I8" i="7"/>
  <c r="H8" i="7"/>
  <c r="F8" i="7" s="1"/>
  <c r="E8" i="7" s="1"/>
  <c r="G8" i="7"/>
  <c r="P8" i="6"/>
  <c r="O8" i="6"/>
  <c r="N8" i="6"/>
  <c r="M8" i="6"/>
  <c r="L8" i="6"/>
  <c r="K8" i="6"/>
  <c r="J8" i="6"/>
  <c r="I8" i="6"/>
  <c r="H8" i="6"/>
  <c r="G8" i="6"/>
  <c r="F8" i="6"/>
  <c r="E8" i="6"/>
  <c r="D8" i="6"/>
  <c r="K7" i="5"/>
  <c r="J7" i="5"/>
  <c r="I7" i="5"/>
  <c r="H7" i="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F4" authorId="0" shapeId="0" xr:uid="{8B75C62A-D540-414E-88A9-CB240EBDEEB3}">
      <text>
        <r>
          <rPr>
            <b/>
            <sz val="9"/>
            <color indexed="81"/>
            <rFont val="MS P ゴシック"/>
            <family val="3"/>
            <charset val="128"/>
          </rPr>
          <t>作成者:</t>
        </r>
        <r>
          <rPr>
            <sz val="9"/>
            <color indexed="81"/>
            <rFont val="MS P ゴシック"/>
            <family val="3"/>
            <charset val="128"/>
          </rPr>
          <t xml:space="preserve">
H30年度より法改正により、営業種別が変更。
ホテル営業、旅館営業→旅館・ホテル営業（２つが1つになる）</t>
        </r>
      </text>
    </comment>
  </commentList>
</comments>
</file>

<file path=xl/sharedStrings.xml><?xml version="1.0" encoding="utf-8"?>
<sst xmlns="http://schemas.openxmlformats.org/spreadsheetml/2006/main" count="729" uniqueCount="449">
  <si>
    <t>死因</t>
    <rPh sb="0" eb="2">
      <t>シイン</t>
    </rPh>
    <phoneticPr fontId="2"/>
  </si>
  <si>
    <t>総数</t>
    <rPh sb="0" eb="2">
      <t>ソウスウ</t>
    </rPh>
    <phoneticPr fontId="2"/>
  </si>
  <si>
    <t>0～4歳</t>
    <rPh sb="3" eb="4">
      <t>サイ</t>
    </rPh>
    <phoneticPr fontId="2"/>
  </si>
  <si>
    <t>5～9歳</t>
    <rPh sb="3" eb="4">
      <t>サイ</t>
    </rPh>
    <phoneticPr fontId="2"/>
  </si>
  <si>
    <t>10～14歳</t>
    <rPh sb="5" eb="6">
      <t>サイ</t>
    </rPh>
    <phoneticPr fontId="2"/>
  </si>
  <si>
    <t>15～19歳</t>
    <rPh sb="5" eb="6">
      <t>サイ</t>
    </rPh>
    <phoneticPr fontId="2"/>
  </si>
  <si>
    <t>20～24歳</t>
    <rPh sb="5" eb="6">
      <t>サイ</t>
    </rPh>
    <phoneticPr fontId="2"/>
  </si>
  <si>
    <t>25～29歳</t>
    <rPh sb="5" eb="6">
      <t>サイ</t>
    </rPh>
    <phoneticPr fontId="2"/>
  </si>
  <si>
    <t>30～34歳</t>
    <rPh sb="5" eb="6">
      <t>サイ</t>
    </rPh>
    <phoneticPr fontId="2"/>
  </si>
  <si>
    <t>35～39歳</t>
    <rPh sb="5" eb="6">
      <t>サイ</t>
    </rPh>
    <phoneticPr fontId="2"/>
  </si>
  <si>
    <t>40～44歳</t>
    <rPh sb="5" eb="6">
      <t>サイ</t>
    </rPh>
    <phoneticPr fontId="2"/>
  </si>
  <si>
    <t>45～49歳</t>
    <rPh sb="5" eb="6">
      <t>サイ</t>
    </rPh>
    <phoneticPr fontId="2"/>
  </si>
  <si>
    <t>50～54歳</t>
    <rPh sb="5" eb="6">
      <t>サイ</t>
    </rPh>
    <phoneticPr fontId="2"/>
  </si>
  <si>
    <t>55～59歳</t>
    <rPh sb="5" eb="6">
      <t>サイ</t>
    </rPh>
    <phoneticPr fontId="2"/>
  </si>
  <si>
    <t>60～64歳</t>
    <rPh sb="5" eb="6">
      <t>サイ</t>
    </rPh>
    <phoneticPr fontId="2"/>
  </si>
  <si>
    <t>65～69歳</t>
    <rPh sb="5" eb="6">
      <t>サイ</t>
    </rPh>
    <phoneticPr fontId="2"/>
  </si>
  <si>
    <t>70～74歳</t>
    <rPh sb="5" eb="6">
      <t>サイ</t>
    </rPh>
    <phoneticPr fontId="2"/>
  </si>
  <si>
    <t>75～79歳</t>
    <rPh sb="5" eb="6">
      <t>サイ</t>
    </rPh>
    <phoneticPr fontId="2"/>
  </si>
  <si>
    <t>80～84歳</t>
    <rPh sb="5" eb="6">
      <t>サイ</t>
    </rPh>
    <phoneticPr fontId="2"/>
  </si>
  <si>
    <t>85～89歳</t>
    <rPh sb="5" eb="6">
      <t>サイ</t>
    </rPh>
    <phoneticPr fontId="2"/>
  </si>
  <si>
    <t>90歳以上</t>
    <rPh sb="2" eb="3">
      <t>サイ</t>
    </rPh>
    <rPh sb="3" eb="5">
      <t>イジョウ</t>
    </rPh>
    <phoneticPr fontId="2"/>
  </si>
  <si>
    <t>人</t>
    <rPh sb="0" eb="1">
      <t>ヒト</t>
    </rPh>
    <phoneticPr fontId="2"/>
  </si>
  <si>
    <t>腸管感染症</t>
    <rPh sb="0" eb="2">
      <t>チョウカン</t>
    </rPh>
    <rPh sb="2" eb="5">
      <t>カンセンショウ</t>
    </rPh>
    <phoneticPr fontId="2"/>
  </si>
  <si>
    <t>結核</t>
    <rPh sb="0" eb="2">
      <t>ケッカク</t>
    </rPh>
    <phoneticPr fontId="2"/>
  </si>
  <si>
    <t>敗血症</t>
    <rPh sb="0" eb="3">
      <t>ハイケツショウ</t>
    </rPh>
    <phoneticPr fontId="2"/>
  </si>
  <si>
    <t>ウイルス肝炎</t>
    <rPh sb="4" eb="6">
      <t>カンエン</t>
    </rPh>
    <phoneticPr fontId="2"/>
  </si>
  <si>
    <t>ヒト免疫不全ウイルス</t>
    <rPh sb="2" eb="6">
      <t>メンエキフゼン</t>
    </rPh>
    <phoneticPr fontId="2"/>
  </si>
  <si>
    <t>その他の感染症及び寄生虫症</t>
    <rPh sb="0" eb="3">
      <t>ソノタ</t>
    </rPh>
    <rPh sb="4" eb="7">
      <t>カンセンショウ</t>
    </rPh>
    <rPh sb="7" eb="8">
      <t>オヨ</t>
    </rPh>
    <rPh sb="9" eb="12">
      <t>キセイチュウ</t>
    </rPh>
    <rPh sb="12" eb="13">
      <t>ショウ</t>
    </rPh>
    <phoneticPr fontId="2"/>
  </si>
  <si>
    <t>悪性新生物</t>
    <rPh sb="0" eb="2">
      <t>アクセイ</t>
    </rPh>
    <rPh sb="2" eb="5">
      <t>シンセイブツ</t>
    </rPh>
    <phoneticPr fontId="2"/>
  </si>
  <si>
    <t>その他の新生物</t>
    <rPh sb="0" eb="3">
      <t>ソノタ</t>
    </rPh>
    <rPh sb="4" eb="7">
      <t>シンセイブツ</t>
    </rPh>
    <phoneticPr fontId="2"/>
  </si>
  <si>
    <t>貧血</t>
    <rPh sb="0" eb="2">
      <t>ヒンケツ</t>
    </rPh>
    <phoneticPr fontId="2"/>
  </si>
  <si>
    <t>その他の血液及び造血器の疾患並びに免疫機構の障害</t>
    <rPh sb="0" eb="3">
      <t>ソノタ</t>
    </rPh>
    <rPh sb="4" eb="6">
      <t>ケツエキ</t>
    </rPh>
    <rPh sb="6" eb="7">
      <t>オヨ</t>
    </rPh>
    <rPh sb="8" eb="10">
      <t>ゾウケツ</t>
    </rPh>
    <rPh sb="10" eb="11">
      <t>キ</t>
    </rPh>
    <rPh sb="12" eb="14">
      <t>シッカン</t>
    </rPh>
    <rPh sb="14" eb="15">
      <t>ナラ</t>
    </rPh>
    <rPh sb="17" eb="19">
      <t>メンエキ</t>
    </rPh>
    <rPh sb="19" eb="21">
      <t>キコウ</t>
    </rPh>
    <rPh sb="22" eb="24">
      <t>ショウガイ</t>
    </rPh>
    <phoneticPr fontId="2"/>
  </si>
  <si>
    <t>糖尿病</t>
    <rPh sb="0" eb="3">
      <t>トウニョウビョウ</t>
    </rPh>
    <phoneticPr fontId="2"/>
  </si>
  <si>
    <t>その他の内分泌、栄養及び代謝疾患</t>
    <rPh sb="0" eb="3">
      <t>ソノタ</t>
    </rPh>
    <rPh sb="4" eb="7">
      <t>ナイブンピツ</t>
    </rPh>
    <rPh sb="8" eb="10">
      <t>エイヨウ</t>
    </rPh>
    <rPh sb="10" eb="11">
      <t>オヨ</t>
    </rPh>
    <rPh sb="12" eb="14">
      <t>タイシャ</t>
    </rPh>
    <rPh sb="14" eb="16">
      <t>シッカン</t>
    </rPh>
    <phoneticPr fontId="2"/>
  </si>
  <si>
    <t>精神及び行動の障害</t>
    <rPh sb="0" eb="2">
      <t>セイシン</t>
    </rPh>
    <rPh sb="2" eb="3">
      <t>オヨ</t>
    </rPh>
    <rPh sb="4" eb="6">
      <t>コウドウ</t>
    </rPh>
    <rPh sb="7" eb="9">
      <t>ショウガイ</t>
    </rPh>
    <phoneticPr fontId="2"/>
  </si>
  <si>
    <t>髄膜炎</t>
    <rPh sb="0" eb="3">
      <t>ズイマクエン</t>
    </rPh>
    <phoneticPr fontId="2"/>
  </si>
  <si>
    <t>脊髄性筋萎縮症及び関連症候群</t>
    <rPh sb="0" eb="3">
      <t>セキズイセイ</t>
    </rPh>
    <rPh sb="3" eb="4">
      <t>スジ</t>
    </rPh>
    <rPh sb="4" eb="6">
      <t>イシュク</t>
    </rPh>
    <rPh sb="6" eb="7">
      <t>ショウ</t>
    </rPh>
    <rPh sb="7" eb="8">
      <t>オヨ</t>
    </rPh>
    <rPh sb="9" eb="11">
      <t>カンレン</t>
    </rPh>
    <rPh sb="11" eb="14">
      <t>ショウコウグン</t>
    </rPh>
    <phoneticPr fontId="2"/>
  </si>
  <si>
    <t>パーキンソン病</t>
    <rPh sb="6" eb="7">
      <t>ビョウ</t>
    </rPh>
    <phoneticPr fontId="2"/>
  </si>
  <si>
    <t>アルツハイマー病</t>
    <rPh sb="7" eb="8">
      <t>ビョウ</t>
    </rPh>
    <phoneticPr fontId="2"/>
  </si>
  <si>
    <t>その他の神経系の疾患</t>
    <rPh sb="0" eb="3">
      <t>ソノタ</t>
    </rPh>
    <rPh sb="4" eb="7">
      <t>シンケイケイ</t>
    </rPh>
    <rPh sb="8" eb="10">
      <t>シッカン</t>
    </rPh>
    <phoneticPr fontId="2"/>
  </si>
  <si>
    <t>眼及び付属器の疾患</t>
    <rPh sb="0" eb="1">
      <t>ガン</t>
    </rPh>
    <rPh sb="1" eb="2">
      <t>オヨ</t>
    </rPh>
    <rPh sb="3" eb="5">
      <t>フゾク</t>
    </rPh>
    <rPh sb="5" eb="6">
      <t>キ</t>
    </rPh>
    <rPh sb="7" eb="9">
      <t>シッカン</t>
    </rPh>
    <phoneticPr fontId="2"/>
  </si>
  <si>
    <t>耳及び乳様突起の疾患</t>
    <rPh sb="0" eb="1">
      <t>ミミ</t>
    </rPh>
    <rPh sb="1" eb="2">
      <t>オヨ</t>
    </rPh>
    <rPh sb="3" eb="4">
      <t>チチ</t>
    </rPh>
    <rPh sb="4" eb="5">
      <t>サマ</t>
    </rPh>
    <rPh sb="5" eb="7">
      <t>トッキ</t>
    </rPh>
    <rPh sb="8" eb="10">
      <t>シッカン</t>
    </rPh>
    <phoneticPr fontId="2"/>
  </si>
  <si>
    <t>高血圧性疾患</t>
    <rPh sb="0" eb="4">
      <t>コウケツアツセイ</t>
    </rPh>
    <rPh sb="4" eb="6">
      <t>シッカン</t>
    </rPh>
    <phoneticPr fontId="2"/>
  </si>
  <si>
    <t>心疾患（高血圧性を除く）</t>
    <rPh sb="0" eb="3">
      <t>シンシッカン</t>
    </rPh>
    <rPh sb="4" eb="8">
      <t>コウケツアツセイ</t>
    </rPh>
    <rPh sb="9" eb="10">
      <t>ノゾ</t>
    </rPh>
    <phoneticPr fontId="2"/>
  </si>
  <si>
    <t>脳血管疾患</t>
    <rPh sb="0" eb="1">
      <t>ノウ</t>
    </rPh>
    <rPh sb="1" eb="3">
      <t>ケッカン</t>
    </rPh>
    <rPh sb="3" eb="5">
      <t>シッカン</t>
    </rPh>
    <phoneticPr fontId="2"/>
  </si>
  <si>
    <t>大動脈瘤及び解離</t>
    <rPh sb="0" eb="1">
      <t>ダイ</t>
    </rPh>
    <rPh sb="1" eb="4">
      <t>ドウミャクリュウ</t>
    </rPh>
    <rPh sb="4" eb="5">
      <t>オヨ</t>
    </rPh>
    <rPh sb="6" eb="8">
      <t>カイリ</t>
    </rPh>
    <phoneticPr fontId="2"/>
  </si>
  <si>
    <t>その他の循環器系の疾患</t>
    <rPh sb="0" eb="3">
      <t>ソノタ</t>
    </rPh>
    <rPh sb="4" eb="8">
      <t>ジュンカンキケイ</t>
    </rPh>
    <rPh sb="9" eb="11">
      <t>シッカン</t>
    </rPh>
    <phoneticPr fontId="2"/>
  </si>
  <si>
    <t>インフルエンザ</t>
  </si>
  <si>
    <t>肺炎</t>
    <rPh sb="0" eb="2">
      <t>ハイエン</t>
    </rPh>
    <phoneticPr fontId="2"/>
  </si>
  <si>
    <t>急性気管支炎</t>
    <rPh sb="0" eb="2">
      <t>キュウセイ</t>
    </rPh>
    <rPh sb="2" eb="6">
      <t>キカンシエン</t>
    </rPh>
    <phoneticPr fontId="2"/>
  </si>
  <si>
    <t>慢性閉塞性肺疾患</t>
    <rPh sb="0" eb="2">
      <t>マンセイ</t>
    </rPh>
    <rPh sb="2" eb="5">
      <t>ヘイソクセイ</t>
    </rPh>
    <rPh sb="5" eb="6">
      <t>ハイ</t>
    </rPh>
    <rPh sb="6" eb="8">
      <t>シッカン</t>
    </rPh>
    <phoneticPr fontId="2"/>
  </si>
  <si>
    <t>喘息</t>
    <rPh sb="0" eb="2">
      <t>ゼンソク</t>
    </rPh>
    <phoneticPr fontId="2"/>
  </si>
  <si>
    <t>その他の呼吸器系の疾患</t>
    <rPh sb="0" eb="3">
      <t>ソノタ</t>
    </rPh>
    <rPh sb="4" eb="8">
      <t>コキュウキケイ</t>
    </rPh>
    <rPh sb="9" eb="11">
      <t>シッカン</t>
    </rPh>
    <phoneticPr fontId="2"/>
  </si>
  <si>
    <t>胃潰瘍及び十二指腸潰瘍</t>
    <rPh sb="0" eb="3">
      <t>イカイヨウ</t>
    </rPh>
    <rPh sb="3" eb="4">
      <t>オヨ</t>
    </rPh>
    <rPh sb="5" eb="9">
      <t>ジュウニシチョウ</t>
    </rPh>
    <rPh sb="9" eb="11">
      <t>カイヨウ</t>
    </rPh>
    <phoneticPr fontId="2"/>
  </si>
  <si>
    <t>ヘルニア及び腸閉塞</t>
    <rPh sb="4" eb="5">
      <t>オヨ</t>
    </rPh>
    <rPh sb="6" eb="9">
      <t>チョウヘイソク</t>
    </rPh>
    <phoneticPr fontId="2"/>
  </si>
  <si>
    <t>肝疾患</t>
    <rPh sb="0" eb="1">
      <t>カン</t>
    </rPh>
    <rPh sb="1" eb="3">
      <t>シッカン</t>
    </rPh>
    <phoneticPr fontId="2"/>
  </si>
  <si>
    <t>その他の消化器系の疾患</t>
    <rPh sb="0" eb="3">
      <t>ソノタ</t>
    </rPh>
    <rPh sb="4" eb="8">
      <t>ショウカキケイ</t>
    </rPh>
    <rPh sb="9" eb="11">
      <t>シッカン</t>
    </rPh>
    <phoneticPr fontId="2"/>
  </si>
  <si>
    <t>皮膚及び皮下組織の疾患</t>
    <rPh sb="0" eb="2">
      <t>ヒフ</t>
    </rPh>
    <rPh sb="2" eb="3">
      <t>オヨ</t>
    </rPh>
    <rPh sb="4" eb="6">
      <t>ヒカ</t>
    </rPh>
    <rPh sb="6" eb="8">
      <t>ソシキ</t>
    </rPh>
    <rPh sb="9" eb="11">
      <t>シッカン</t>
    </rPh>
    <phoneticPr fontId="2"/>
  </si>
  <si>
    <t>筋骨格系及び結合組織の疾患</t>
    <rPh sb="0" eb="1">
      <t>キン</t>
    </rPh>
    <rPh sb="1" eb="3">
      <t>コッカク</t>
    </rPh>
    <rPh sb="3" eb="4">
      <t>ケイ</t>
    </rPh>
    <rPh sb="4" eb="5">
      <t>オヨ</t>
    </rPh>
    <rPh sb="6" eb="8">
      <t>ケツゴウ</t>
    </rPh>
    <rPh sb="8" eb="10">
      <t>ソシキ</t>
    </rPh>
    <rPh sb="11" eb="13">
      <t>シッカン</t>
    </rPh>
    <phoneticPr fontId="2"/>
  </si>
  <si>
    <t>糸球体疾患及び腎尿細管間質性疾患</t>
    <rPh sb="0" eb="1">
      <t>イト</t>
    </rPh>
    <rPh sb="1" eb="3">
      <t>キュウタイ</t>
    </rPh>
    <rPh sb="3" eb="5">
      <t>シッカン</t>
    </rPh>
    <rPh sb="5" eb="6">
      <t>オヨ</t>
    </rPh>
    <rPh sb="7" eb="8">
      <t>ジンゾウ</t>
    </rPh>
    <rPh sb="8" eb="9">
      <t>ニョウ</t>
    </rPh>
    <rPh sb="9" eb="10">
      <t>ホソイ</t>
    </rPh>
    <rPh sb="10" eb="11">
      <t>クダ</t>
    </rPh>
    <rPh sb="11" eb="12">
      <t>アイダ</t>
    </rPh>
    <rPh sb="12" eb="13">
      <t>シツ</t>
    </rPh>
    <rPh sb="13" eb="14">
      <t>セイカク</t>
    </rPh>
    <rPh sb="14" eb="16">
      <t>シッカン</t>
    </rPh>
    <phoneticPr fontId="2"/>
  </si>
  <si>
    <t>腎不全</t>
    <rPh sb="0" eb="3">
      <t>ジンフゼン</t>
    </rPh>
    <phoneticPr fontId="2"/>
  </si>
  <si>
    <t>その他の腎尿路性器系の疾患</t>
    <rPh sb="0" eb="3">
      <t>ソノタ</t>
    </rPh>
    <rPh sb="4" eb="5">
      <t>ジン</t>
    </rPh>
    <rPh sb="5" eb="7">
      <t>ニョウロ</t>
    </rPh>
    <rPh sb="7" eb="9">
      <t>セイキ</t>
    </rPh>
    <rPh sb="9" eb="10">
      <t>ケイ</t>
    </rPh>
    <rPh sb="11" eb="13">
      <t>シッカン</t>
    </rPh>
    <phoneticPr fontId="2"/>
  </si>
  <si>
    <t>妊娠、分娩及び産じょく</t>
    <rPh sb="0" eb="2">
      <t>ニンシン</t>
    </rPh>
    <rPh sb="3" eb="5">
      <t>ブンベン</t>
    </rPh>
    <rPh sb="5" eb="6">
      <t>オヨ</t>
    </rPh>
    <rPh sb="7" eb="8">
      <t>サン</t>
    </rPh>
    <phoneticPr fontId="2"/>
  </si>
  <si>
    <t>周産期に発生した病態</t>
    <rPh sb="0" eb="1">
      <t>シュウ</t>
    </rPh>
    <rPh sb="1" eb="2">
      <t>サンゴ</t>
    </rPh>
    <rPh sb="2" eb="3">
      <t>キ</t>
    </rPh>
    <rPh sb="4" eb="6">
      <t>ハッセイ</t>
    </rPh>
    <rPh sb="8" eb="10">
      <t>ビョウタイ</t>
    </rPh>
    <phoneticPr fontId="2"/>
  </si>
  <si>
    <t>先天奇形、変形及び染色体異常</t>
    <rPh sb="0" eb="2">
      <t>センテン</t>
    </rPh>
    <rPh sb="2" eb="4">
      <t>キケイ</t>
    </rPh>
    <rPh sb="5" eb="7">
      <t>ヘンケイ</t>
    </rPh>
    <rPh sb="7" eb="8">
      <t>オヨ</t>
    </rPh>
    <rPh sb="9" eb="14">
      <t>センショクタイイジョウ</t>
    </rPh>
    <phoneticPr fontId="2"/>
  </si>
  <si>
    <t>老衰</t>
    <rPh sb="0" eb="2">
      <t>ロウスイ</t>
    </rPh>
    <phoneticPr fontId="2"/>
  </si>
  <si>
    <t>乳幼児突然死症候群</t>
    <rPh sb="0" eb="3">
      <t>ニュウヨウジ</t>
    </rPh>
    <rPh sb="3" eb="6">
      <t>トツゼンシ</t>
    </rPh>
    <rPh sb="6" eb="9">
      <t>ショウコウグン</t>
    </rPh>
    <phoneticPr fontId="2"/>
  </si>
  <si>
    <t>不慮の事故</t>
    <rPh sb="0" eb="5">
      <t>フリョノジコ</t>
    </rPh>
    <phoneticPr fontId="2"/>
  </si>
  <si>
    <t>自殺</t>
    <rPh sb="0" eb="2">
      <t>ジサツ</t>
    </rPh>
    <phoneticPr fontId="2"/>
  </si>
  <si>
    <t>他殺</t>
    <rPh sb="0" eb="2">
      <t>タサツ</t>
    </rPh>
    <phoneticPr fontId="2"/>
  </si>
  <si>
    <t>その他の外因</t>
    <rPh sb="0" eb="3">
      <t>ソノタ</t>
    </rPh>
    <rPh sb="4" eb="6">
      <t>ガイイン</t>
    </rPh>
    <phoneticPr fontId="2"/>
  </si>
  <si>
    <t>重症急性呼吸器症候群　</t>
  </si>
  <si>
    <t>平成30年</t>
    <rPh sb="0" eb="2">
      <t>ヘイセイ</t>
    </rPh>
    <rPh sb="4" eb="5">
      <t>ネン</t>
    </rPh>
    <phoneticPr fontId="2"/>
  </si>
  <si>
    <t>平成31年/令和元年</t>
    <rPh sb="0" eb="2">
      <t>ヘイセイ</t>
    </rPh>
    <rPh sb="4" eb="5">
      <t>ネン</t>
    </rPh>
    <rPh sb="6" eb="10">
      <t>レイワガンネン</t>
    </rPh>
    <phoneticPr fontId="2"/>
  </si>
  <si>
    <t>その他の症状、徴候及び異常臨床所見・
異常検査所見で他に分類されないもの</t>
    <phoneticPr fontId="2"/>
  </si>
  <si>
    <t>資料：人口動態統計（厚生労働省）</t>
    <rPh sb="0" eb="2">
      <t>シリョウ</t>
    </rPh>
    <rPh sb="10" eb="12">
      <t>コウセイ</t>
    </rPh>
    <rPh sb="12" eb="15">
      <t>ロウドウショウ</t>
    </rPh>
    <phoneticPr fontId="2"/>
  </si>
  <si>
    <t>２３－８ 死因別（５歳階級別死因分類）死亡者数 （平成31年/令和元年）</t>
    <rPh sb="5" eb="7">
      <t>シイン</t>
    </rPh>
    <rPh sb="7" eb="8">
      <t>ベツ</t>
    </rPh>
    <rPh sb="10" eb="11">
      <t>サイ</t>
    </rPh>
    <rPh sb="11" eb="13">
      <t>カイキュウ</t>
    </rPh>
    <rPh sb="13" eb="14">
      <t>ベツ</t>
    </rPh>
    <rPh sb="14" eb="16">
      <t>シイン</t>
    </rPh>
    <rPh sb="16" eb="18">
      <t>ブンルイ</t>
    </rPh>
    <rPh sb="19" eb="22">
      <t>シボウシャ</t>
    </rPh>
    <rPh sb="22" eb="23">
      <t>カズ</t>
    </rPh>
    <rPh sb="25" eb="27">
      <t>ヘイセイ</t>
    </rPh>
    <rPh sb="29" eb="30">
      <t>ネン</t>
    </rPh>
    <rPh sb="31" eb="35">
      <t>レイワガンネン</t>
    </rPh>
    <phoneticPr fontId="2"/>
  </si>
  <si>
    <t>２３－１ 医療関係者数 （平成30年末）</t>
    <rPh sb="5" eb="7">
      <t>イリョウ</t>
    </rPh>
    <rPh sb="7" eb="10">
      <t>カンケイシャ</t>
    </rPh>
    <rPh sb="10" eb="11">
      <t>スウ</t>
    </rPh>
    <rPh sb="13" eb="15">
      <t>ヘイセイ</t>
    </rPh>
    <rPh sb="17" eb="19">
      <t>ネンマツ</t>
    </rPh>
    <phoneticPr fontId="2"/>
  </si>
  <si>
    <t>保健福祉事務所</t>
    <rPh sb="0" eb="7">
      <t>ホケンジョ</t>
    </rPh>
    <phoneticPr fontId="2"/>
  </si>
  <si>
    <t>医師</t>
    <rPh sb="0" eb="2">
      <t>イシ</t>
    </rPh>
    <phoneticPr fontId="2"/>
  </si>
  <si>
    <t>歯科医師</t>
    <rPh sb="0" eb="4">
      <t>シカイシ</t>
    </rPh>
    <phoneticPr fontId="2"/>
  </si>
  <si>
    <t>薬剤師</t>
    <rPh sb="0" eb="3">
      <t>ヤクザイシ</t>
    </rPh>
    <phoneticPr fontId="2"/>
  </si>
  <si>
    <t>保健師</t>
    <rPh sb="0" eb="2">
      <t>ホケン</t>
    </rPh>
    <rPh sb="2" eb="3">
      <t>シ</t>
    </rPh>
    <phoneticPr fontId="2"/>
  </si>
  <si>
    <t>助産師</t>
    <rPh sb="0" eb="2">
      <t>ジョサンプ</t>
    </rPh>
    <rPh sb="2" eb="3">
      <t>シ</t>
    </rPh>
    <phoneticPr fontId="2"/>
  </si>
  <si>
    <t>看護師</t>
    <rPh sb="0" eb="2">
      <t>カンゴフ</t>
    </rPh>
    <rPh sb="2" eb="3">
      <t>シ</t>
    </rPh>
    <phoneticPr fontId="2"/>
  </si>
  <si>
    <t>准看護師</t>
    <rPh sb="0" eb="1">
      <t>ジュン</t>
    </rPh>
    <rPh sb="1" eb="3">
      <t>カンゴフ</t>
    </rPh>
    <rPh sb="3" eb="4">
      <t>シ</t>
    </rPh>
    <phoneticPr fontId="2"/>
  </si>
  <si>
    <t>平成28年</t>
    <rPh sb="0" eb="2">
      <t>ヘイセイ</t>
    </rPh>
    <rPh sb="4" eb="5">
      <t>ネン</t>
    </rPh>
    <phoneticPr fontId="2"/>
  </si>
  <si>
    <t>前橋</t>
    <rPh sb="0" eb="2">
      <t>マエバシ</t>
    </rPh>
    <phoneticPr fontId="2"/>
  </si>
  <si>
    <t>市保健所</t>
    <rPh sb="0" eb="1">
      <t>シ</t>
    </rPh>
    <rPh sb="1" eb="4">
      <t>ホケンジョ</t>
    </rPh>
    <phoneticPr fontId="2"/>
  </si>
  <si>
    <t>高崎</t>
    <rPh sb="0" eb="2">
      <t>タカサキ</t>
    </rPh>
    <phoneticPr fontId="2"/>
  </si>
  <si>
    <t>渋川</t>
    <rPh sb="0" eb="2">
      <t>シブカワ</t>
    </rPh>
    <phoneticPr fontId="2"/>
  </si>
  <si>
    <t>伊勢崎</t>
    <rPh sb="0" eb="3">
      <t>イセサキ</t>
    </rPh>
    <phoneticPr fontId="2"/>
  </si>
  <si>
    <t>安中</t>
    <rPh sb="0" eb="2">
      <t>アンナカ</t>
    </rPh>
    <phoneticPr fontId="2"/>
  </si>
  <si>
    <t>藤岡</t>
    <rPh sb="0" eb="2">
      <t>フジオカ</t>
    </rPh>
    <phoneticPr fontId="2"/>
  </si>
  <si>
    <t>富岡</t>
    <rPh sb="0" eb="2">
      <t>トミオカ</t>
    </rPh>
    <phoneticPr fontId="2"/>
  </si>
  <si>
    <t>吾妻</t>
    <rPh sb="0" eb="2">
      <t>アガツマ</t>
    </rPh>
    <phoneticPr fontId="2"/>
  </si>
  <si>
    <t>利根沼田</t>
    <rPh sb="0" eb="2">
      <t>トネ</t>
    </rPh>
    <rPh sb="2" eb="4">
      <t>ヌマタ</t>
    </rPh>
    <phoneticPr fontId="2"/>
  </si>
  <si>
    <t>太田</t>
    <rPh sb="0" eb="2">
      <t>オオタ</t>
    </rPh>
    <phoneticPr fontId="2"/>
  </si>
  <si>
    <t>桐生</t>
    <rPh sb="0" eb="2">
      <t>キリュウ</t>
    </rPh>
    <phoneticPr fontId="2"/>
  </si>
  <si>
    <t>館林</t>
    <rPh sb="0" eb="2">
      <t>タテバヤシ</t>
    </rPh>
    <phoneticPr fontId="2"/>
  </si>
  <si>
    <t>資料：県健康福祉課、医務課</t>
    <rPh sb="0" eb="2">
      <t>シリョウ</t>
    </rPh>
    <rPh sb="3" eb="4">
      <t>ケン</t>
    </rPh>
    <rPh sb="4" eb="6">
      <t>ケンコウ</t>
    </rPh>
    <rPh sb="6" eb="8">
      <t>フクシ</t>
    </rPh>
    <rPh sb="8" eb="9">
      <t>カ</t>
    </rPh>
    <rPh sb="10" eb="13">
      <t>イムカ</t>
    </rPh>
    <phoneticPr fontId="2"/>
  </si>
  <si>
    <t>注）1 隔年調査で、従業地による集計（就業していないものは住所地による集計）である。</t>
    <rPh sb="0" eb="1">
      <t>チュウ</t>
    </rPh>
    <rPh sb="4" eb="6">
      <t>カクネン</t>
    </rPh>
    <rPh sb="6" eb="8">
      <t>チョウサ</t>
    </rPh>
    <rPh sb="10" eb="12">
      <t>ジュウギョウ</t>
    </rPh>
    <rPh sb="12" eb="13">
      <t>チ</t>
    </rPh>
    <rPh sb="16" eb="18">
      <t>シュウケイ</t>
    </rPh>
    <rPh sb="19" eb="21">
      <t>シュウギョウ</t>
    </rPh>
    <rPh sb="29" eb="31">
      <t>ジュウショ</t>
    </rPh>
    <rPh sb="31" eb="32">
      <t>チ</t>
    </rPh>
    <rPh sb="35" eb="37">
      <t>シュウケイ</t>
    </rPh>
    <phoneticPr fontId="2"/>
  </si>
  <si>
    <t>　　2 保健師、助産師、看護師、准看護師は就業しているもののみ集計している。</t>
    <rPh sb="4" eb="5">
      <t>タモツ</t>
    </rPh>
    <rPh sb="5" eb="6">
      <t>ケン</t>
    </rPh>
    <rPh sb="6" eb="7">
      <t>シ</t>
    </rPh>
    <rPh sb="8" eb="10">
      <t>ジョサン</t>
    </rPh>
    <rPh sb="10" eb="11">
      <t>シ</t>
    </rPh>
    <rPh sb="12" eb="13">
      <t>ミ</t>
    </rPh>
    <rPh sb="13" eb="14">
      <t>ユズル</t>
    </rPh>
    <rPh sb="14" eb="15">
      <t>シ</t>
    </rPh>
    <rPh sb="16" eb="17">
      <t>ジュン</t>
    </rPh>
    <rPh sb="17" eb="19">
      <t>カンゴ</t>
    </rPh>
    <rPh sb="19" eb="20">
      <t>シ</t>
    </rPh>
    <rPh sb="21" eb="23">
      <t>シュウギョウ</t>
    </rPh>
    <rPh sb="31" eb="33">
      <t>シュウケイ</t>
    </rPh>
    <phoneticPr fontId="2"/>
  </si>
  <si>
    <r>
      <t xml:space="preserve">２３－２ 医療施設数及び病床数 </t>
    </r>
    <r>
      <rPr>
        <b/>
        <sz val="12"/>
        <rFont val="ＭＳ 明朝"/>
        <family val="1"/>
        <charset val="128"/>
      </rPr>
      <t>（令和元年10月1日）</t>
    </r>
    <rPh sb="5" eb="7">
      <t>イリョウ</t>
    </rPh>
    <rPh sb="7" eb="9">
      <t>シセツ</t>
    </rPh>
    <rPh sb="9" eb="10">
      <t>スウ</t>
    </rPh>
    <rPh sb="10" eb="11">
      <t>オヨ</t>
    </rPh>
    <rPh sb="12" eb="14">
      <t>ビョウショウ</t>
    </rPh>
    <rPh sb="14" eb="15">
      <t>スウ</t>
    </rPh>
    <rPh sb="17" eb="20">
      <t>レイワガン</t>
    </rPh>
    <rPh sb="20" eb="21">
      <t>ネン</t>
    </rPh>
    <rPh sb="23" eb="24">
      <t>ガツ</t>
    </rPh>
    <rPh sb="25" eb="26">
      <t>ニチ</t>
    </rPh>
    <phoneticPr fontId="2"/>
  </si>
  <si>
    <t>保健福祉事務所</t>
    <rPh sb="0" eb="2">
      <t>ホケン</t>
    </rPh>
    <rPh sb="2" eb="4">
      <t>フクシ</t>
    </rPh>
    <rPh sb="4" eb="7">
      <t>ジムショ</t>
    </rPh>
    <phoneticPr fontId="2"/>
  </si>
  <si>
    <t>精神科病院</t>
    <rPh sb="0" eb="3">
      <t>セイシンカ</t>
    </rPh>
    <rPh sb="3" eb="5">
      <t>ビョウイン</t>
    </rPh>
    <phoneticPr fontId="2"/>
  </si>
  <si>
    <t>一般病院</t>
    <rPh sb="0" eb="2">
      <t>イッパン</t>
    </rPh>
    <rPh sb="2" eb="4">
      <t>ビョウイン</t>
    </rPh>
    <phoneticPr fontId="2"/>
  </si>
  <si>
    <t>一般診療所</t>
    <rPh sb="0" eb="2">
      <t>イッパン</t>
    </rPh>
    <rPh sb="2" eb="5">
      <t>シンリョウショ</t>
    </rPh>
    <phoneticPr fontId="2"/>
  </si>
  <si>
    <t>歯科診療所</t>
    <rPh sb="0" eb="2">
      <t>シカ</t>
    </rPh>
    <rPh sb="2" eb="5">
      <t>シンリョウショ</t>
    </rPh>
    <phoneticPr fontId="2"/>
  </si>
  <si>
    <t>病院数</t>
    <rPh sb="0" eb="2">
      <t>ビョウイン</t>
    </rPh>
    <rPh sb="2" eb="3">
      <t>スウ</t>
    </rPh>
    <phoneticPr fontId="2"/>
  </si>
  <si>
    <t>病床数</t>
    <rPh sb="0" eb="2">
      <t>ビョウショウ</t>
    </rPh>
    <rPh sb="2" eb="3">
      <t>スウ</t>
    </rPh>
    <phoneticPr fontId="2"/>
  </si>
  <si>
    <t>診療所数</t>
    <rPh sb="0" eb="3">
      <t>シンリョウショ</t>
    </rPh>
    <rPh sb="3" eb="4">
      <t>スウ</t>
    </rPh>
    <phoneticPr fontId="2"/>
  </si>
  <si>
    <t>精神</t>
    <rPh sb="0" eb="2">
      <t>セイシン</t>
    </rPh>
    <phoneticPr fontId="2"/>
  </si>
  <si>
    <t>感染症</t>
    <rPh sb="0" eb="3">
      <t>カンセンショウ</t>
    </rPh>
    <phoneticPr fontId="2"/>
  </si>
  <si>
    <t>療　養</t>
    <rPh sb="0" eb="1">
      <t>リョウ</t>
    </rPh>
    <rPh sb="2" eb="3">
      <t>オサム</t>
    </rPh>
    <phoneticPr fontId="2"/>
  </si>
  <si>
    <t>一　般</t>
    <rPh sb="0" eb="1">
      <t>イチ</t>
    </rPh>
    <rPh sb="2" eb="3">
      <t>パン</t>
    </rPh>
    <phoneticPr fontId="2"/>
  </si>
  <si>
    <t>平成30年</t>
    <rPh sb="0" eb="2">
      <t>ヘイセイ</t>
    </rPh>
    <rPh sb="4" eb="5">
      <t>ネンド</t>
    </rPh>
    <phoneticPr fontId="2"/>
  </si>
  <si>
    <t>令和元年</t>
    <rPh sb="0" eb="3">
      <t>レイワガン</t>
    </rPh>
    <rPh sb="3" eb="4">
      <t>ネンド</t>
    </rPh>
    <phoneticPr fontId="2"/>
  </si>
  <si>
    <t>前橋市保健所</t>
    <rPh sb="0" eb="3">
      <t>マエバシシ</t>
    </rPh>
    <rPh sb="3" eb="6">
      <t>ホケンジョ</t>
    </rPh>
    <phoneticPr fontId="2"/>
  </si>
  <si>
    <t>前橋市</t>
    <rPh sb="0" eb="3">
      <t>マエバシシ</t>
    </rPh>
    <phoneticPr fontId="2"/>
  </si>
  <si>
    <t>高崎市保健所</t>
    <rPh sb="0" eb="3">
      <t>タカサキシ</t>
    </rPh>
    <rPh sb="3" eb="6">
      <t>ホケンジョ</t>
    </rPh>
    <phoneticPr fontId="2"/>
  </si>
  <si>
    <t>高崎市</t>
    <rPh sb="0" eb="3">
      <t>タカサキシ</t>
    </rPh>
    <phoneticPr fontId="2"/>
  </si>
  <si>
    <t>渋川保健福祉事務所</t>
    <rPh sb="0" eb="2">
      <t>シブカワ</t>
    </rPh>
    <rPh sb="2" eb="4">
      <t>ホケン</t>
    </rPh>
    <rPh sb="4" eb="6">
      <t>フクシ</t>
    </rPh>
    <rPh sb="6" eb="9">
      <t>ジムショ</t>
    </rPh>
    <phoneticPr fontId="2"/>
  </si>
  <si>
    <t>渋川市</t>
    <rPh sb="0" eb="3">
      <t>シブカワシ</t>
    </rPh>
    <phoneticPr fontId="2"/>
  </si>
  <si>
    <t>榛東村</t>
  </si>
  <si>
    <t>吉岡町</t>
  </si>
  <si>
    <t>伊勢崎保健福祉事務所</t>
    <rPh sb="0" eb="3">
      <t>イセサキ</t>
    </rPh>
    <rPh sb="3" eb="5">
      <t>ホケン</t>
    </rPh>
    <rPh sb="5" eb="7">
      <t>フクシ</t>
    </rPh>
    <rPh sb="7" eb="10">
      <t>ジムショ</t>
    </rPh>
    <phoneticPr fontId="2"/>
  </si>
  <si>
    <t>伊勢崎市</t>
    <rPh sb="0" eb="4">
      <t>イセザキシ</t>
    </rPh>
    <phoneticPr fontId="2"/>
  </si>
  <si>
    <t>玉村町</t>
  </si>
  <si>
    <t>安中保健福祉事務所</t>
    <rPh sb="0" eb="2">
      <t>アンナカ</t>
    </rPh>
    <rPh sb="2" eb="4">
      <t>ホケン</t>
    </rPh>
    <rPh sb="4" eb="6">
      <t>フクシ</t>
    </rPh>
    <rPh sb="6" eb="9">
      <t>ジムショ</t>
    </rPh>
    <phoneticPr fontId="2"/>
  </si>
  <si>
    <t>安中市</t>
    <rPh sb="0" eb="3">
      <t>アンナカシ</t>
    </rPh>
    <phoneticPr fontId="2"/>
  </si>
  <si>
    <t>藤岡保健福祉事務所</t>
    <rPh sb="0" eb="2">
      <t>フジオカ</t>
    </rPh>
    <rPh sb="2" eb="4">
      <t>ホケン</t>
    </rPh>
    <rPh sb="4" eb="6">
      <t>フクシ</t>
    </rPh>
    <rPh sb="6" eb="9">
      <t>ジムショ</t>
    </rPh>
    <phoneticPr fontId="2"/>
  </si>
  <si>
    <t>藤岡市</t>
    <rPh sb="0" eb="3">
      <t>フジオカシ</t>
    </rPh>
    <phoneticPr fontId="2"/>
  </si>
  <si>
    <t>上野村</t>
  </si>
  <si>
    <t>神流町</t>
    <rPh sb="0" eb="1">
      <t>カミ</t>
    </rPh>
    <rPh sb="1" eb="2">
      <t>ナガ</t>
    </rPh>
    <rPh sb="2" eb="3">
      <t>マチ</t>
    </rPh>
    <phoneticPr fontId="14"/>
  </si>
  <si>
    <t>富岡保健福祉事務所</t>
    <rPh sb="0" eb="2">
      <t>トミオカ</t>
    </rPh>
    <rPh sb="2" eb="4">
      <t>ホケン</t>
    </rPh>
    <rPh sb="4" eb="6">
      <t>フクシ</t>
    </rPh>
    <rPh sb="6" eb="9">
      <t>ジムショ</t>
    </rPh>
    <phoneticPr fontId="2"/>
  </si>
  <si>
    <t>富岡市</t>
    <rPh sb="0" eb="3">
      <t>トミオカシ</t>
    </rPh>
    <phoneticPr fontId="2"/>
  </si>
  <si>
    <t>下仁田町</t>
  </si>
  <si>
    <t>南牧村</t>
  </si>
  <si>
    <t>甘楽町</t>
  </si>
  <si>
    <t>吾妻保健福祉事務所</t>
    <rPh sb="0" eb="2">
      <t>アガツマ</t>
    </rPh>
    <rPh sb="2" eb="4">
      <t>ホケン</t>
    </rPh>
    <rPh sb="4" eb="6">
      <t>フクシ</t>
    </rPh>
    <rPh sb="6" eb="9">
      <t>ジムショ</t>
    </rPh>
    <phoneticPr fontId="2"/>
  </si>
  <si>
    <t>中之条町</t>
    <rPh sb="0" eb="4">
      <t>ナカノジョウマチ</t>
    </rPh>
    <phoneticPr fontId="2"/>
  </si>
  <si>
    <t>長野原町</t>
  </si>
  <si>
    <t>嬬恋村</t>
  </si>
  <si>
    <t>草津町</t>
  </si>
  <si>
    <t>高山村</t>
  </si>
  <si>
    <t>東吾妻町</t>
    <rPh sb="0" eb="1">
      <t>ヒガシ</t>
    </rPh>
    <rPh sb="1" eb="4">
      <t>アガツママチ</t>
    </rPh>
    <phoneticPr fontId="14"/>
  </si>
  <si>
    <t>利根沼田保健福祉事務所</t>
    <rPh sb="0" eb="2">
      <t>トネ</t>
    </rPh>
    <rPh sb="2" eb="4">
      <t>ヌマタ</t>
    </rPh>
    <rPh sb="4" eb="6">
      <t>ホケン</t>
    </rPh>
    <rPh sb="6" eb="8">
      <t>フクシ</t>
    </rPh>
    <rPh sb="8" eb="11">
      <t>ジムショ</t>
    </rPh>
    <phoneticPr fontId="2"/>
  </si>
  <si>
    <t>沼田市</t>
    <rPh sb="0" eb="3">
      <t>ヌマタシ</t>
    </rPh>
    <phoneticPr fontId="2"/>
  </si>
  <si>
    <t>片品村</t>
  </si>
  <si>
    <t>川場村</t>
  </si>
  <si>
    <t>昭和村</t>
  </si>
  <si>
    <t>みなかみ町</t>
    <rPh sb="4" eb="5">
      <t>マチ</t>
    </rPh>
    <phoneticPr fontId="14"/>
  </si>
  <si>
    <t>太田保健福祉事務所</t>
    <rPh sb="0" eb="2">
      <t>オオタ</t>
    </rPh>
    <rPh sb="2" eb="4">
      <t>ホケン</t>
    </rPh>
    <rPh sb="4" eb="6">
      <t>フクシ</t>
    </rPh>
    <rPh sb="6" eb="9">
      <t>ジムショ</t>
    </rPh>
    <phoneticPr fontId="2"/>
  </si>
  <si>
    <t>太田市</t>
    <rPh sb="0" eb="3">
      <t>オオタシ</t>
    </rPh>
    <phoneticPr fontId="2"/>
  </si>
  <si>
    <t>桐生保健福祉事務所</t>
    <rPh sb="0" eb="2">
      <t>キリュウ</t>
    </rPh>
    <rPh sb="2" eb="4">
      <t>ホケン</t>
    </rPh>
    <rPh sb="4" eb="6">
      <t>フクシ</t>
    </rPh>
    <rPh sb="6" eb="9">
      <t>ジムショ</t>
    </rPh>
    <phoneticPr fontId="2"/>
  </si>
  <si>
    <t>桐生市</t>
    <rPh sb="0" eb="3">
      <t>キリュウシ</t>
    </rPh>
    <phoneticPr fontId="2"/>
  </si>
  <si>
    <t>みどり市</t>
    <rPh sb="3" eb="4">
      <t>シ</t>
    </rPh>
    <phoneticPr fontId="2"/>
  </si>
  <si>
    <t>館林保健福祉事務所</t>
    <rPh sb="0" eb="2">
      <t>タテバヤシ</t>
    </rPh>
    <rPh sb="2" eb="4">
      <t>ホケン</t>
    </rPh>
    <rPh sb="4" eb="6">
      <t>フクシ</t>
    </rPh>
    <rPh sb="6" eb="9">
      <t>ジムショ</t>
    </rPh>
    <phoneticPr fontId="2"/>
  </si>
  <si>
    <t>館林市</t>
    <rPh sb="0" eb="3">
      <t>タテバヤシシ</t>
    </rPh>
    <phoneticPr fontId="2"/>
  </si>
  <si>
    <t>板倉町</t>
  </si>
  <si>
    <t>明和町</t>
  </si>
  <si>
    <t>千代田町</t>
  </si>
  <si>
    <t>大泉町</t>
  </si>
  <si>
    <t>邑楽町</t>
  </si>
  <si>
    <t>二次保健医療圏（再掲）</t>
    <rPh sb="0" eb="2">
      <t>ニジ</t>
    </rPh>
    <rPh sb="2" eb="4">
      <t>ホケン</t>
    </rPh>
    <rPh sb="4" eb="6">
      <t>イリョウ</t>
    </rPh>
    <rPh sb="6" eb="7">
      <t>ケン</t>
    </rPh>
    <rPh sb="8" eb="10">
      <t>サイケイ</t>
    </rPh>
    <phoneticPr fontId="2"/>
  </si>
  <si>
    <t>高崎・安中</t>
    <rPh sb="0" eb="2">
      <t>タカサキ</t>
    </rPh>
    <rPh sb="3" eb="5">
      <t>アンナカ</t>
    </rPh>
    <phoneticPr fontId="2"/>
  </si>
  <si>
    <t>沼田</t>
    <rPh sb="0" eb="2">
      <t>ヌマタ</t>
    </rPh>
    <phoneticPr fontId="2"/>
  </si>
  <si>
    <t>太田・館林</t>
    <rPh sb="0" eb="2">
      <t>オオダ</t>
    </rPh>
    <rPh sb="3" eb="5">
      <t>タテバヤシ</t>
    </rPh>
    <phoneticPr fontId="2"/>
  </si>
  <si>
    <t>資料：医療施設調査・病院報告（厚生労働省の調査票情報を元に群馬県独自に集計）</t>
    <rPh sb="0" eb="2">
      <t>シリョウ</t>
    </rPh>
    <phoneticPr fontId="2"/>
  </si>
  <si>
    <t>注）休止及び一年以上休診中の施設を除く。</t>
    <rPh sb="0" eb="1">
      <t>チュウ</t>
    </rPh>
    <rPh sb="2" eb="4">
      <t>キュウシ</t>
    </rPh>
    <rPh sb="4" eb="5">
      <t>オヨ</t>
    </rPh>
    <rPh sb="6" eb="7">
      <t>イチ</t>
    </rPh>
    <rPh sb="7" eb="8">
      <t>ネン</t>
    </rPh>
    <rPh sb="8" eb="10">
      <t>イジョウ</t>
    </rPh>
    <rPh sb="10" eb="13">
      <t>キュウシンチュウ</t>
    </rPh>
    <rPh sb="14" eb="16">
      <t>シセツ</t>
    </rPh>
    <rPh sb="17" eb="18">
      <t>ノゾ</t>
    </rPh>
    <phoneticPr fontId="2"/>
  </si>
  <si>
    <t/>
  </si>
  <si>
    <t>２３－３ 献血の状況 （平成31/令和元年）</t>
    <rPh sb="5" eb="7">
      <t>ケンケツ</t>
    </rPh>
    <rPh sb="8" eb="10">
      <t>ジョウキョウ</t>
    </rPh>
    <rPh sb="12" eb="14">
      <t>ヘイセイ</t>
    </rPh>
    <rPh sb="17" eb="20">
      <t>レイワガン</t>
    </rPh>
    <rPh sb="20" eb="21">
      <t>ネン</t>
    </rPh>
    <phoneticPr fontId="2"/>
  </si>
  <si>
    <t>月</t>
    <rPh sb="0" eb="1">
      <t>ツキ</t>
    </rPh>
    <phoneticPr fontId="2"/>
  </si>
  <si>
    <t>献血
目標
人数</t>
    <rPh sb="0" eb="2">
      <t>ケンケツ</t>
    </rPh>
    <rPh sb="3" eb="5">
      <t>モクヒョウ</t>
    </rPh>
    <rPh sb="6" eb="8">
      <t>ニンズウ</t>
    </rPh>
    <phoneticPr fontId="2"/>
  </si>
  <si>
    <t>献血
人員</t>
    <rPh sb="0" eb="2">
      <t>ケンケツ</t>
    </rPh>
    <rPh sb="3" eb="5">
      <t>ジンイン</t>
    </rPh>
    <phoneticPr fontId="2"/>
  </si>
  <si>
    <t>献血量</t>
    <rPh sb="0" eb="2">
      <t>ケンケツ</t>
    </rPh>
    <rPh sb="2" eb="3">
      <t>リョウ</t>
    </rPh>
    <phoneticPr fontId="2"/>
  </si>
  <si>
    <t>目標
達成率</t>
    <rPh sb="0" eb="2">
      <t>モクヒョウ</t>
    </rPh>
    <rPh sb="3" eb="6">
      <t>タッセイリツ</t>
    </rPh>
    <phoneticPr fontId="2"/>
  </si>
  <si>
    <t>16～19歳</t>
    <rPh sb="5" eb="6">
      <t>サイ</t>
    </rPh>
    <phoneticPr fontId="2"/>
  </si>
  <si>
    <t>20～29歳</t>
    <rPh sb="5" eb="6">
      <t>サイ</t>
    </rPh>
    <phoneticPr fontId="2"/>
  </si>
  <si>
    <t>30～39歳</t>
    <rPh sb="5" eb="6">
      <t>サイ</t>
    </rPh>
    <phoneticPr fontId="2"/>
  </si>
  <si>
    <t>40～49歳</t>
    <rPh sb="5" eb="6">
      <t>サイ</t>
    </rPh>
    <phoneticPr fontId="2"/>
  </si>
  <si>
    <t>50～69歳</t>
    <rPh sb="5" eb="6">
      <t>サイ</t>
    </rPh>
    <phoneticPr fontId="2"/>
  </si>
  <si>
    <t>男</t>
    <rPh sb="0" eb="1">
      <t>オ</t>
    </rPh>
    <phoneticPr fontId="2"/>
  </si>
  <si>
    <t>女</t>
    <rPh sb="0" eb="1">
      <t>ニョ</t>
    </rPh>
    <phoneticPr fontId="2"/>
  </si>
  <si>
    <t>％</t>
    <phoneticPr fontId="2"/>
  </si>
  <si>
    <t>L</t>
    <phoneticPr fontId="2"/>
  </si>
  <si>
    <t>平成31年/令和元年</t>
    <rPh sb="0" eb="2">
      <t>ヘイセイ</t>
    </rPh>
    <rPh sb="4" eb="5">
      <t>ネン</t>
    </rPh>
    <rPh sb="6" eb="9">
      <t>レイワガン</t>
    </rPh>
    <rPh sb="9" eb="10">
      <t>ネン</t>
    </rPh>
    <phoneticPr fontId="2"/>
  </si>
  <si>
    <t>1月</t>
    <rPh sb="1" eb="2">
      <t>ガツ</t>
    </rPh>
    <phoneticPr fontId="2"/>
  </si>
  <si>
    <t>2</t>
    <phoneticPr fontId="2"/>
  </si>
  <si>
    <t>3</t>
    <phoneticPr fontId="2"/>
  </si>
  <si>
    <t>4</t>
    <phoneticPr fontId="2"/>
  </si>
  <si>
    <t>5</t>
    <phoneticPr fontId="2"/>
  </si>
  <si>
    <t>6</t>
    <phoneticPr fontId="2"/>
  </si>
  <si>
    <t>7</t>
    <phoneticPr fontId="2"/>
  </si>
  <si>
    <t>8</t>
    <phoneticPr fontId="2"/>
  </si>
  <si>
    <t>9</t>
    <phoneticPr fontId="2"/>
  </si>
  <si>
    <t>12</t>
    <phoneticPr fontId="2"/>
  </si>
  <si>
    <t>資料：県薬務課</t>
    <rPh sb="0" eb="2">
      <t>シリョウ</t>
    </rPh>
    <rPh sb="3" eb="4">
      <t>ケン</t>
    </rPh>
    <rPh sb="4" eb="5">
      <t>クスリ</t>
    </rPh>
    <rPh sb="5" eb="6">
      <t>ム</t>
    </rPh>
    <rPh sb="6" eb="7">
      <t>カ</t>
    </rPh>
    <phoneticPr fontId="2"/>
  </si>
  <si>
    <t>注）1「献血量」は集計システムの数値である。</t>
    <rPh sb="0" eb="1">
      <t>チュウ</t>
    </rPh>
    <rPh sb="9" eb="11">
      <t>シュウケイ</t>
    </rPh>
    <rPh sb="16" eb="18">
      <t>スウチ</t>
    </rPh>
    <phoneticPr fontId="2"/>
  </si>
  <si>
    <t>　　 「献血量」はＰＣ献血（5単位：100ｍＬ　10単位：200ｍＬ　15・20単位：250ｍＬ）、ＰＰＰ献血（採血指示量）、全血献血（200mL,400mL)で算出。</t>
    <rPh sb="4" eb="6">
      <t>ケンケツ</t>
    </rPh>
    <rPh sb="6" eb="7">
      <t>リョウ</t>
    </rPh>
    <rPh sb="11" eb="13">
      <t>ケンケツ</t>
    </rPh>
    <rPh sb="15" eb="17">
      <t>タンイ</t>
    </rPh>
    <rPh sb="26" eb="28">
      <t>タンイ</t>
    </rPh>
    <rPh sb="40" eb="42">
      <t>タンイ</t>
    </rPh>
    <rPh sb="53" eb="55">
      <t>ケンケツ</t>
    </rPh>
    <rPh sb="56" eb="58">
      <t>サイケツ</t>
    </rPh>
    <rPh sb="58" eb="60">
      <t>シジ</t>
    </rPh>
    <rPh sb="60" eb="61">
      <t>リョウ</t>
    </rPh>
    <rPh sb="63" eb="65">
      <t>ゼンケツ</t>
    </rPh>
    <rPh sb="65" eb="67">
      <t>ケンケツ</t>
    </rPh>
    <rPh sb="81" eb="83">
      <t>サンシュツ</t>
    </rPh>
    <phoneticPr fontId="2"/>
  </si>
  <si>
    <t>　　2「献血量」は端数処理しているため、合計量と内訳の計とは必ずしも一致しない。</t>
    <rPh sb="4" eb="6">
      <t>ケンケツ</t>
    </rPh>
    <rPh sb="6" eb="7">
      <t>リョウ</t>
    </rPh>
    <rPh sb="9" eb="11">
      <t>ハスウ</t>
    </rPh>
    <rPh sb="11" eb="13">
      <t>ショリ</t>
    </rPh>
    <rPh sb="20" eb="22">
      <t>ゴウケイ</t>
    </rPh>
    <rPh sb="22" eb="23">
      <t>リョウ</t>
    </rPh>
    <rPh sb="24" eb="26">
      <t>ウチワケ</t>
    </rPh>
    <rPh sb="27" eb="28">
      <t>ケイ</t>
    </rPh>
    <rPh sb="30" eb="31">
      <t>カナラ</t>
    </rPh>
    <rPh sb="34" eb="36">
      <t>イッチ</t>
    </rPh>
    <phoneticPr fontId="2"/>
  </si>
  <si>
    <t>２３－４ 感染症発生動向調査（全数把握対象疾患）報告数 （平成31年1～4月/令和元年5～12月）</t>
    <rPh sb="5" eb="8">
      <t>カンセンショウ</t>
    </rPh>
    <rPh sb="8" eb="9">
      <t>ハツ</t>
    </rPh>
    <rPh sb="9" eb="10">
      <t>セイ</t>
    </rPh>
    <rPh sb="10" eb="12">
      <t>ドウコウ</t>
    </rPh>
    <rPh sb="12" eb="14">
      <t>チョウサ</t>
    </rPh>
    <rPh sb="15" eb="17">
      <t>ゼンスウ</t>
    </rPh>
    <rPh sb="17" eb="19">
      <t>ハアク</t>
    </rPh>
    <rPh sb="19" eb="21">
      <t>タイショウ</t>
    </rPh>
    <rPh sb="21" eb="22">
      <t>シツ</t>
    </rPh>
    <rPh sb="22" eb="23">
      <t>カン</t>
    </rPh>
    <rPh sb="24" eb="26">
      <t>ホウコク</t>
    </rPh>
    <rPh sb="26" eb="27">
      <t>スウ</t>
    </rPh>
    <rPh sb="29" eb="31">
      <t>ヘイセイ</t>
    </rPh>
    <rPh sb="33" eb="34">
      <t>ネン</t>
    </rPh>
    <rPh sb="37" eb="38">
      <t>ガツ</t>
    </rPh>
    <rPh sb="39" eb="42">
      <t>レイワガン</t>
    </rPh>
    <rPh sb="42" eb="43">
      <t>ネン</t>
    </rPh>
    <rPh sb="47" eb="48">
      <t>ツキ</t>
    </rPh>
    <phoneticPr fontId="2"/>
  </si>
  <si>
    <t>前橋市</t>
    <rPh sb="0" eb="2">
      <t>マエバシ</t>
    </rPh>
    <rPh sb="2" eb="3">
      <t>シ</t>
    </rPh>
    <phoneticPr fontId="2"/>
  </si>
  <si>
    <t>群馬県</t>
    <rPh sb="0" eb="3">
      <t>グンマケン</t>
    </rPh>
    <phoneticPr fontId="2"/>
  </si>
  <si>
    <t>全国</t>
    <rPh sb="0" eb="2">
      <t>ゼンコク</t>
    </rPh>
    <phoneticPr fontId="2"/>
  </si>
  <si>
    <t>一類感染症</t>
    <rPh sb="0" eb="1">
      <t>イチ</t>
    </rPh>
    <phoneticPr fontId="2"/>
  </si>
  <si>
    <t>エボラ出血熱</t>
  </si>
  <si>
    <t>クリミア・コンゴ出血熱</t>
  </si>
  <si>
    <t>痘そう</t>
  </si>
  <si>
    <t>南米出血熱</t>
  </si>
  <si>
    <t>ペスト</t>
  </si>
  <si>
    <t>マールブルグ病</t>
  </si>
  <si>
    <t>ラッサ熱</t>
  </si>
  <si>
    <t>二類感染症</t>
    <rPh sb="0" eb="1">
      <t>ニ</t>
    </rPh>
    <phoneticPr fontId="2"/>
  </si>
  <si>
    <t>急性灰白髄炎</t>
  </si>
  <si>
    <t>結核</t>
  </si>
  <si>
    <t>ジフテリア</t>
  </si>
  <si>
    <t>重症急性呼吸器症候群</t>
  </si>
  <si>
    <t>中東呼吸器症候群</t>
  </si>
  <si>
    <t>鳥インフルエンザ（Ｈ５Ｎ１）</t>
  </si>
  <si>
    <t>鳥インフルエンザ（Ｈ７Ｎ９）</t>
  </si>
  <si>
    <t>三類感染症</t>
    <rPh sb="0" eb="1">
      <t>サン</t>
    </rPh>
    <phoneticPr fontId="2"/>
  </si>
  <si>
    <t>コレラ</t>
  </si>
  <si>
    <t>細菌性赤痢</t>
  </si>
  <si>
    <t>腸管出血性大腸菌感染症</t>
  </si>
  <si>
    <t>腸チフス</t>
  </si>
  <si>
    <t>パラチフス</t>
  </si>
  <si>
    <t>四類感染症</t>
    <rPh sb="0" eb="1">
      <t>ヨン</t>
    </rPh>
    <phoneticPr fontId="2"/>
  </si>
  <si>
    <t>Ｅ型肝炎</t>
  </si>
  <si>
    <t>ウエストナイル熱</t>
  </si>
  <si>
    <t>Ａ型肝炎</t>
  </si>
  <si>
    <t>エキノコックス症</t>
  </si>
  <si>
    <t>黄熱</t>
  </si>
  <si>
    <t>オウム病</t>
  </si>
  <si>
    <t>オムスク出血熱</t>
  </si>
  <si>
    <t>回帰熱</t>
  </si>
  <si>
    <t>キャサヌル森林病</t>
  </si>
  <si>
    <t>Ｑ熱</t>
  </si>
  <si>
    <t>狂犬病</t>
  </si>
  <si>
    <t>コクシジオイデス症</t>
  </si>
  <si>
    <t>サル痘</t>
  </si>
  <si>
    <t>ジカウイルス感染症</t>
  </si>
  <si>
    <t>重症熱性血小板減少症候群</t>
  </si>
  <si>
    <t>腎症候性出血熱</t>
  </si>
  <si>
    <t>西部ウマ脳炎</t>
  </si>
  <si>
    <t>ダニ媒介脳炎</t>
  </si>
  <si>
    <t>炭疽</t>
  </si>
  <si>
    <t>チクングニア熱</t>
  </si>
  <si>
    <t>つつが虫病</t>
  </si>
  <si>
    <t>デング熱</t>
  </si>
  <si>
    <t>東部ウマ脳炎</t>
  </si>
  <si>
    <t>鳥インフルエンザ（Ｈ５Ｎ１及びＨ７Ｎ９を除く。）</t>
    <rPh sb="0" eb="1">
      <t>トリ</t>
    </rPh>
    <rPh sb="13" eb="14">
      <t>オヨ</t>
    </rPh>
    <rPh sb="20" eb="21">
      <t>ノゾ</t>
    </rPh>
    <phoneticPr fontId="2"/>
  </si>
  <si>
    <t>ニパウイルス感染症</t>
  </si>
  <si>
    <t>日本紅斑熱</t>
  </si>
  <si>
    <t>日本脳炎</t>
  </si>
  <si>
    <t>ハンタウイルス肺症候群</t>
  </si>
  <si>
    <t>Ｂウイルス病</t>
  </si>
  <si>
    <t>鼻疽</t>
  </si>
  <si>
    <t>ブルセラ症</t>
  </si>
  <si>
    <t>ベネズエラウマ脳炎</t>
  </si>
  <si>
    <t>ヘンドラウイルス感染症</t>
  </si>
  <si>
    <t>発しんチフス</t>
  </si>
  <si>
    <t>ボツリヌス症</t>
  </si>
  <si>
    <t>マラリア</t>
  </si>
  <si>
    <t>野兎病</t>
  </si>
  <si>
    <t>ライム病</t>
  </si>
  <si>
    <t>リッサウイルス感染症</t>
  </si>
  <si>
    <t>リフトバレー熱</t>
  </si>
  <si>
    <t>類鼻疽</t>
  </si>
  <si>
    <t>レジオネラ症</t>
  </si>
  <si>
    <t>レプトスピラ症</t>
  </si>
  <si>
    <t>ロッキー山紅斑熱</t>
  </si>
  <si>
    <t>五類感染症</t>
    <rPh sb="0" eb="1">
      <t>ゴ</t>
    </rPh>
    <rPh sb="1" eb="2">
      <t>ルイ</t>
    </rPh>
    <rPh sb="2" eb="5">
      <t>カンセンショウ</t>
    </rPh>
    <phoneticPr fontId="2"/>
  </si>
  <si>
    <t>アメーバ赤痢</t>
  </si>
  <si>
    <t>ウイルス性肝炎</t>
  </si>
  <si>
    <t>カルバペネム耐性腸内細菌感染症</t>
  </si>
  <si>
    <t>急性弛緩性麻痺</t>
    <rPh sb="0" eb="2">
      <t>キュウセイ</t>
    </rPh>
    <rPh sb="2" eb="5">
      <t>シカンセイ</t>
    </rPh>
    <rPh sb="5" eb="7">
      <t>マヒ</t>
    </rPh>
    <phoneticPr fontId="2"/>
  </si>
  <si>
    <t>急性脳炎</t>
  </si>
  <si>
    <t>クリプトスポリジウム症</t>
  </si>
  <si>
    <t>クロイツフェルト・ヤコブ病</t>
  </si>
  <si>
    <t>劇症型溶血性レンサ球菌感染症</t>
  </si>
  <si>
    <t>後天性免疫不全症候群＊</t>
    <phoneticPr fontId="2"/>
  </si>
  <si>
    <t>・</t>
  </si>
  <si>
    <t>ジアルジア症</t>
  </si>
  <si>
    <t>侵襲性インフルエンザ菌感染症</t>
  </si>
  <si>
    <t>侵襲性髄膜炎菌感染症</t>
  </si>
  <si>
    <t>侵襲性肺炎球菌感染症</t>
  </si>
  <si>
    <t>水痘（入院例）</t>
  </si>
  <si>
    <t>先天性風しん症候群</t>
  </si>
  <si>
    <t>梅毒</t>
  </si>
  <si>
    <t>播種性クリプトコックス症</t>
  </si>
  <si>
    <t>破傷風</t>
  </si>
  <si>
    <t>バンコマイシン耐性黄色ブドウ球菌感染症</t>
  </si>
  <si>
    <t>バンコマイシン耐性腸球菌感染症</t>
  </si>
  <si>
    <t>百日咳</t>
    <rPh sb="0" eb="3">
      <t>ヒャクニチゼキ</t>
    </rPh>
    <phoneticPr fontId="2"/>
  </si>
  <si>
    <t>風しん</t>
  </si>
  <si>
    <t>麻しん</t>
  </si>
  <si>
    <t>薬剤耐性アシネトバクター感染症</t>
  </si>
  <si>
    <t>資料：感染症発生動向調査（厚生労働省・国立感染症研究所)</t>
    <rPh sb="0" eb="2">
      <t>シリョウ</t>
    </rPh>
    <rPh sb="13" eb="15">
      <t>コウセイ</t>
    </rPh>
    <rPh sb="15" eb="18">
      <t>ロウドウショウ</t>
    </rPh>
    <rPh sb="19" eb="21">
      <t>コクリツ</t>
    </rPh>
    <rPh sb="21" eb="24">
      <t>カンセンショウ</t>
    </rPh>
    <rPh sb="24" eb="27">
      <t>ケンキュウジョ</t>
    </rPh>
    <phoneticPr fontId="2"/>
  </si>
  <si>
    <t>注)  1報告のあった医療機関を管轄する保健所別に集計したもので、必ずしも感染地を示すものではない。</t>
    <rPh sb="0" eb="1">
      <t>チュウ</t>
    </rPh>
    <rPh sb="5" eb="7">
      <t>ホウコク</t>
    </rPh>
    <rPh sb="11" eb="15">
      <t>イリョウキカン</t>
    </rPh>
    <rPh sb="16" eb="18">
      <t>カンカツ</t>
    </rPh>
    <rPh sb="20" eb="23">
      <t>ホケンジョ</t>
    </rPh>
    <rPh sb="23" eb="24">
      <t>ベツ</t>
    </rPh>
    <rPh sb="25" eb="27">
      <t>シュウケイ</t>
    </rPh>
    <rPh sb="33" eb="34">
      <t>カナラ</t>
    </rPh>
    <rPh sb="37" eb="39">
      <t>カンセン</t>
    </rPh>
    <rPh sb="39" eb="40">
      <t>チ</t>
    </rPh>
    <rPh sb="41" eb="42">
      <t>シメ</t>
    </rPh>
    <phoneticPr fontId="2"/>
  </si>
  <si>
    <t>　　  2＊保健所別公表せず。</t>
    <rPh sb="6" eb="9">
      <t>ホケンジョ</t>
    </rPh>
    <rPh sb="9" eb="10">
      <t>ベツ</t>
    </rPh>
    <rPh sb="10" eb="12">
      <t>コウヒョウ</t>
    </rPh>
    <phoneticPr fontId="2"/>
  </si>
  <si>
    <t>　　  3平成30年から、急性弛緩性麻痺及び百日咳が全数把握対象疾患となった。</t>
    <phoneticPr fontId="2"/>
  </si>
  <si>
    <t>２３－５ 人工妊娠中絶件数 （平成31年/令和元年）</t>
    <rPh sb="5" eb="7">
      <t>ジンコウ</t>
    </rPh>
    <rPh sb="7" eb="9">
      <t>ニンシン</t>
    </rPh>
    <rPh sb="9" eb="11">
      <t>チュウゼツ</t>
    </rPh>
    <rPh sb="11" eb="13">
      <t>ケンスウ</t>
    </rPh>
    <rPh sb="15" eb="17">
      <t>ヘイセイ</t>
    </rPh>
    <rPh sb="19" eb="20">
      <t>ネン</t>
    </rPh>
    <rPh sb="21" eb="23">
      <t>レイワ</t>
    </rPh>
    <rPh sb="23" eb="25">
      <t>ガンネン</t>
    </rPh>
    <phoneticPr fontId="2"/>
  </si>
  <si>
    <t>週</t>
    <rPh sb="0" eb="1">
      <t>シュウ</t>
    </rPh>
    <phoneticPr fontId="2"/>
  </si>
  <si>
    <t>年齢</t>
    <rPh sb="0" eb="2">
      <t>ネンレイ</t>
    </rPh>
    <phoneticPr fontId="2"/>
  </si>
  <si>
    <t>実施率</t>
    <rPh sb="0" eb="3">
      <t>ジッシリツ</t>
    </rPh>
    <phoneticPr fontId="2"/>
  </si>
  <si>
    <t>20歳未満</t>
    <rPh sb="2" eb="3">
      <t>サイ</t>
    </rPh>
    <rPh sb="3" eb="5">
      <t>ミマン</t>
    </rPh>
    <phoneticPr fontId="2"/>
  </si>
  <si>
    <t>50歳以上</t>
    <rPh sb="2" eb="3">
      <t>サイ</t>
    </rPh>
    <rPh sb="3" eb="5">
      <t>イジョウ</t>
    </rPh>
    <phoneticPr fontId="2"/>
  </si>
  <si>
    <t>不詳</t>
    <rPh sb="0" eb="2">
      <t>フショウ</t>
    </rPh>
    <phoneticPr fontId="2"/>
  </si>
  <si>
    <t>女子人
口千対</t>
    <phoneticPr fontId="2"/>
  </si>
  <si>
    <t>件</t>
    <rPh sb="0" eb="1">
      <t>ケン</t>
    </rPh>
    <phoneticPr fontId="2"/>
  </si>
  <si>
    <t>妊娠満7週以前</t>
    <rPh sb="0" eb="2">
      <t>ニンシン</t>
    </rPh>
    <rPh sb="2" eb="3">
      <t>マン</t>
    </rPh>
    <rPh sb="4" eb="5">
      <t>シュウ</t>
    </rPh>
    <rPh sb="5" eb="7">
      <t>イゼン</t>
    </rPh>
    <phoneticPr fontId="2"/>
  </si>
  <si>
    <t>満8週～満11週</t>
    <rPh sb="0" eb="1">
      <t>マン</t>
    </rPh>
    <rPh sb="2" eb="3">
      <t>シュウ</t>
    </rPh>
    <rPh sb="4" eb="5">
      <t>マン</t>
    </rPh>
    <rPh sb="7" eb="8">
      <t>シュウ</t>
    </rPh>
    <phoneticPr fontId="2"/>
  </si>
  <si>
    <t>満12週～満15週</t>
    <rPh sb="0" eb="1">
      <t>マン</t>
    </rPh>
    <rPh sb="3" eb="4">
      <t>シュウ</t>
    </rPh>
    <rPh sb="5" eb="6">
      <t>マン</t>
    </rPh>
    <rPh sb="8" eb="9">
      <t>シュウ</t>
    </rPh>
    <phoneticPr fontId="2"/>
  </si>
  <si>
    <t>満16週～満19週</t>
    <rPh sb="0" eb="1">
      <t>マン</t>
    </rPh>
    <rPh sb="3" eb="4">
      <t>シュウ</t>
    </rPh>
    <rPh sb="5" eb="6">
      <t>マン</t>
    </rPh>
    <rPh sb="8" eb="9">
      <t>シュウ</t>
    </rPh>
    <phoneticPr fontId="2"/>
  </si>
  <si>
    <t>満20週～満21週</t>
    <rPh sb="0" eb="1">
      <t>マン</t>
    </rPh>
    <rPh sb="3" eb="4">
      <t>シュウ</t>
    </rPh>
    <rPh sb="5" eb="6">
      <t>マン</t>
    </rPh>
    <rPh sb="8" eb="9">
      <t>シュウ</t>
    </rPh>
    <phoneticPr fontId="2"/>
  </si>
  <si>
    <t>資料：衛生行政報告例（厚生労働省）</t>
    <rPh sb="0" eb="2">
      <t>シリョウ</t>
    </rPh>
    <rPh sb="3" eb="5">
      <t>エイセイ</t>
    </rPh>
    <rPh sb="5" eb="9">
      <t>ギョウセイホウコク</t>
    </rPh>
    <rPh sb="9" eb="10">
      <t>レイ</t>
    </rPh>
    <rPh sb="11" eb="13">
      <t>コウセイ</t>
    </rPh>
    <rPh sb="13" eb="16">
      <t>ロウドウショウ</t>
    </rPh>
    <phoneticPr fontId="2"/>
  </si>
  <si>
    <t>注）1　実施率は15～49歳の女子人口千対（15歳未満・不詳を含むが、50歳以上は除く）である。</t>
    <rPh sb="0" eb="1">
      <t>チュウ</t>
    </rPh>
    <rPh sb="4" eb="7">
      <t>ジッシリツ</t>
    </rPh>
    <phoneticPr fontId="2"/>
  </si>
  <si>
    <t>　　2　妊娠週数・年齢別中絶件数については、非公表とした。</t>
    <rPh sb="22" eb="25">
      <t>ヒコウヒョウ</t>
    </rPh>
    <phoneticPr fontId="2"/>
  </si>
  <si>
    <t>２３－６ 感染症発生動向調査（定点把握対象疾患）定点当たり報告数 （平成31年1～4月/令和元年5～12月）</t>
    <rPh sb="5" eb="8">
      <t>カンセンショウ</t>
    </rPh>
    <rPh sb="8" eb="9">
      <t>ハツ</t>
    </rPh>
    <rPh sb="9" eb="10">
      <t>セイ</t>
    </rPh>
    <rPh sb="10" eb="12">
      <t>ドウコウ</t>
    </rPh>
    <rPh sb="12" eb="14">
      <t>チョウサ</t>
    </rPh>
    <rPh sb="15" eb="17">
      <t>テイテン</t>
    </rPh>
    <rPh sb="17" eb="19">
      <t>ハアク</t>
    </rPh>
    <rPh sb="19" eb="21">
      <t>タイショウ</t>
    </rPh>
    <rPh sb="21" eb="22">
      <t>シツ</t>
    </rPh>
    <rPh sb="22" eb="23">
      <t>カン</t>
    </rPh>
    <rPh sb="24" eb="26">
      <t>テイテン</t>
    </rPh>
    <rPh sb="26" eb="27">
      <t>ア</t>
    </rPh>
    <rPh sb="29" eb="31">
      <t>ホウコク</t>
    </rPh>
    <rPh sb="31" eb="32">
      <t>スウ</t>
    </rPh>
    <rPh sb="34" eb="36">
      <t>ヘイセイ</t>
    </rPh>
    <rPh sb="38" eb="39">
      <t>ネン</t>
    </rPh>
    <rPh sb="42" eb="43">
      <t>ガツ</t>
    </rPh>
    <rPh sb="44" eb="47">
      <t>レイワガン</t>
    </rPh>
    <rPh sb="47" eb="48">
      <t>ネン</t>
    </rPh>
    <rPh sb="52" eb="53">
      <t>ガツ</t>
    </rPh>
    <phoneticPr fontId="2"/>
  </si>
  <si>
    <t>富岡</t>
    <rPh sb="0" eb="1">
      <t>トミ</t>
    </rPh>
    <phoneticPr fontId="2"/>
  </si>
  <si>
    <t>五類感染症（定点把握）</t>
    <rPh sb="0" eb="1">
      <t>5</t>
    </rPh>
    <rPh sb="6" eb="8">
      <t>テイテン</t>
    </rPh>
    <rPh sb="8" eb="10">
      <t>ハアク</t>
    </rPh>
    <phoneticPr fontId="2"/>
  </si>
  <si>
    <t>インフルエンザ定点</t>
    <rPh sb="7" eb="9">
      <t>テイテン</t>
    </rPh>
    <phoneticPr fontId="2"/>
  </si>
  <si>
    <t>　　インフルエンザ</t>
  </si>
  <si>
    <t>小児科定点</t>
    <rPh sb="0" eb="3">
      <t>ショウニカ</t>
    </rPh>
    <rPh sb="3" eb="5">
      <t>テイテン</t>
    </rPh>
    <phoneticPr fontId="2"/>
  </si>
  <si>
    <t>　　ＲＳウイルス感染症</t>
    <rPh sb="8" eb="11">
      <t>カンセンショウ</t>
    </rPh>
    <phoneticPr fontId="2"/>
  </si>
  <si>
    <t>　　咽頭結膜熱</t>
    <rPh sb="2" eb="4">
      <t>イントウ</t>
    </rPh>
    <rPh sb="4" eb="6">
      <t>ケツマク</t>
    </rPh>
    <rPh sb="6" eb="7">
      <t>ネツ</t>
    </rPh>
    <phoneticPr fontId="2"/>
  </si>
  <si>
    <t xml:space="preserve">    A群溶血性連鎖球菌咽頭炎</t>
    <rPh sb="5" eb="6">
      <t>グン</t>
    </rPh>
    <rPh sb="6" eb="7">
      <t>ヨウ</t>
    </rPh>
    <rPh sb="7" eb="8">
      <t>ケツ</t>
    </rPh>
    <rPh sb="8" eb="9">
      <t>セイ</t>
    </rPh>
    <rPh sb="9" eb="11">
      <t>レンサ</t>
    </rPh>
    <rPh sb="11" eb="13">
      <t>キュウキン</t>
    </rPh>
    <rPh sb="13" eb="16">
      <t>イントウエン</t>
    </rPh>
    <phoneticPr fontId="2"/>
  </si>
  <si>
    <t>　　感染性胃腸炎</t>
    <rPh sb="2" eb="5">
      <t>カンセンセイ</t>
    </rPh>
    <rPh sb="5" eb="8">
      <t>イチョウエン</t>
    </rPh>
    <phoneticPr fontId="2"/>
  </si>
  <si>
    <t>　　水痘</t>
    <rPh sb="2" eb="4">
      <t>スイトウ</t>
    </rPh>
    <phoneticPr fontId="2"/>
  </si>
  <si>
    <t>　　手足口病</t>
    <rPh sb="2" eb="4">
      <t>テアシ</t>
    </rPh>
    <rPh sb="4" eb="5">
      <t>クチ</t>
    </rPh>
    <rPh sb="5" eb="6">
      <t>ビョウ</t>
    </rPh>
    <phoneticPr fontId="2"/>
  </si>
  <si>
    <t>　　伝染性紅斑</t>
    <rPh sb="2" eb="5">
      <t>デンセンセイ</t>
    </rPh>
    <rPh sb="5" eb="6">
      <t>ベニ</t>
    </rPh>
    <rPh sb="6" eb="7">
      <t>マダラ</t>
    </rPh>
    <phoneticPr fontId="2"/>
  </si>
  <si>
    <t>　　突発性発しん</t>
    <rPh sb="2" eb="5">
      <t>トッパツセイ</t>
    </rPh>
    <rPh sb="5" eb="6">
      <t>ハッ</t>
    </rPh>
    <phoneticPr fontId="2"/>
  </si>
  <si>
    <t>　　ヘルパンギーナ</t>
  </si>
  <si>
    <t>　　流行性耳下腺炎</t>
    <rPh sb="2" eb="5">
      <t>リュウコウセイ</t>
    </rPh>
    <rPh sb="5" eb="6">
      <t>ジ</t>
    </rPh>
    <rPh sb="6" eb="7">
      <t>カ</t>
    </rPh>
    <rPh sb="7" eb="8">
      <t>セン</t>
    </rPh>
    <rPh sb="8" eb="9">
      <t>エン</t>
    </rPh>
    <phoneticPr fontId="2"/>
  </si>
  <si>
    <t>眼科定点</t>
    <rPh sb="0" eb="2">
      <t>ガンカ</t>
    </rPh>
    <rPh sb="2" eb="4">
      <t>テイテン</t>
    </rPh>
    <phoneticPr fontId="2"/>
  </si>
  <si>
    <t>　　急性出血性結膜炎</t>
    <rPh sb="2" eb="4">
      <t>キュウセイ</t>
    </rPh>
    <rPh sb="4" eb="7">
      <t>シュッケツセイ</t>
    </rPh>
    <rPh sb="7" eb="10">
      <t>ケツマクエン</t>
    </rPh>
    <phoneticPr fontId="2"/>
  </si>
  <si>
    <t>　　流行性角結膜炎</t>
    <rPh sb="2" eb="5">
      <t>リュウコウセイ</t>
    </rPh>
    <rPh sb="5" eb="6">
      <t>カク</t>
    </rPh>
    <rPh sb="6" eb="9">
      <t>ケツマクエン</t>
    </rPh>
    <phoneticPr fontId="2"/>
  </si>
  <si>
    <t>ＳＴＤ定点</t>
    <rPh sb="3" eb="5">
      <t>テイテン</t>
    </rPh>
    <phoneticPr fontId="2"/>
  </si>
  <si>
    <t>　　性器クラミジア感染症</t>
    <rPh sb="2" eb="4">
      <t>セイキ</t>
    </rPh>
    <rPh sb="9" eb="12">
      <t>カンセンショウ</t>
    </rPh>
    <phoneticPr fontId="2"/>
  </si>
  <si>
    <t>　　性器ヘルペスウイルス感染症</t>
    <rPh sb="2" eb="4">
      <t>セイキ</t>
    </rPh>
    <rPh sb="12" eb="15">
      <t>カンセンショウ</t>
    </rPh>
    <phoneticPr fontId="2"/>
  </si>
  <si>
    <t>　　尖圭コンジローマ感染症</t>
    <rPh sb="2" eb="3">
      <t>セン</t>
    </rPh>
    <rPh sb="3" eb="4">
      <t>ケイ</t>
    </rPh>
    <rPh sb="10" eb="13">
      <t>カンセンショウ</t>
    </rPh>
    <phoneticPr fontId="2"/>
  </si>
  <si>
    <t>　　淋菌感染症</t>
    <rPh sb="2" eb="4">
      <t>リンキン</t>
    </rPh>
    <rPh sb="4" eb="7">
      <t>カンセンショウ</t>
    </rPh>
    <phoneticPr fontId="2"/>
  </si>
  <si>
    <t>資料：感染症発生動向調査（厚生労働省・国立感染症研究所)</t>
    <rPh sb="0" eb="2">
      <t>シリョウ</t>
    </rPh>
    <rPh sb="3" eb="6">
      <t>カンセンショウ</t>
    </rPh>
    <rPh sb="6" eb="8">
      <t>ハッセイ</t>
    </rPh>
    <rPh sb="8" eb="10">
      <t>ドウコウ</t>
    </rPh>
    <rPh sb="10" eb="12">
      <t>チョウサ</t>
    </rPh>
    <phoneticPr fontId="2"/>
  </si>
  <si>
    <t>注) 1 五類感染症（定点把握対象疾患）のうち主な疾患について示した。報告のあった医療機関を管轄する保健所別に集計したもので、必ずしも感染地を示すものではない。</t>
    <rPh sb="5" eb="6">
      <t>5</t>
    </rPh>
    <rPh sb="7" eb="10">
      <t>カンセンショウ</t>
    </rPh>
    <rPh sb="11" eb="13">
      <t>テイテン</t>
    </rPh>
    <rPh sb="13" eb="15">
      <t>ハアク</t>
    </rPh>
    <rPh sb="15" eb="17">
      <t>タイショウ</t>
    </rPh>
    <rPh sb="17" eb="19">
      <t>シッカン</t>
    </rPh>
    <rPh sb="23" eb="24">
      <t>オモ</t>
    </rPh>
    <rPh sb="25" eb="27">
      <t>シッカン</t>
    </rPh>
    <rPh sb="31" eb="32">
      <t>シメ</t>
    </rPh>
    <rPh sb="35" eb="37">
      <t>ホウコク</t>
    </rPh>
    <rPh sb="41" eb="43">
      <t>イリョウ</t>
    </rPh>
    <rPh sb="43" eb="45">
      <t>キカン</t>
    </rPh>
    <rPh sb="46" eb="48">
      <t>カンカツ</t>
    </rPh>
    <rPh sb="50" eb="53">
      <t>ホケンジョ</t>
    </rPh>
    <rPh sb="53" eb="54">
      <t>ベツ</t>
    </rPh>
    <rPh sb="55" eb="57">
      <t>シュウケイ</t>
    </rPh>
    <rPh sb="63" eb="64">
      <t>カナラ</t>
    </rPh>
    <rPh sb="67" eb="69">
      <t>カンセン</t>
    </rPh>
    <rPh sb="69" eb="70">
      <t>チ</t>
    </rPh>
    <rPh sb="71" eb="72">
      <t>シメ</t>
    </rPh>
    <phoneticPr fontId="2"/>
  </si>
  <si>
    <t xml:space="preserve">    2 「・」は該当する定点の設定がない。</t>
    <rPh sb="10" eb="12">
      <t>ガイトウ</t>
    </rPh>
    <rPh sb="14" eb="16">
      <t>テイテン</t>
    </rPh>
    <phoneticPr fontId="2"/>
  </si>
  <si>
    <t xml:space="preserve">    3 平成30年から、百日咳は全数把握対象疾患に変更された。</t>
    <phoneticPr fontId="2"/>
  </si>
  <si>
    <t>２３－７ 保健福祉事務所別食中毒患者数 （平成31年/令和元年）</t>
    <rPh sb="5" eb="7">
      <t>ホケン</t>
    </rPh>
    <rPh sb="7" eb="9">
      <t>フクシ</t>
    </rPh>
    <rPh sb="9" eb="11">
      <t>ジム</t>
    </rPh>
    <rPh sb="11" eb="12">
      <t>ショ</t>
    </rPh>
    <rPh sb="12" eb="13">
      <t>ベツ</t>
    </rPh>
    <rPh sb="13" eb="16">
      <t>ショクチュウドク</t>
    </rPh>
    <rPh sb="16" eb="18">
      <t>カンジャ</t>
    </rPh>
    <rPh sb="18" eb="19">
      <t>カズ</t>
    </rPh>
    <rPh sb="21" eb="23">
      <t>ヘイセイ</t>
    </rPh>
    <rPh sb="25" eb="26">
      <t>ネン</t>
    </rPh>
    <rPh sb="27" eb="31">
      <t>レイワガンネン</t>
    </rPh>
    <phoneticPr fontId="2"/>
  </si>
  <si>
    <t>総 数</t>
  </si>
  <si>
    <t>1月</t>
    <phoneticPr fontId="2"/>
  </si>
  <si>
    <t>2月</t>
    <phoneticPr fontId="2"/>
  </si>
  <si>
    <t>3月</t>
    <phoneticPr fontId="2"/>
  </si>
  <si>
    <t>4月</t>
    <phoneticPr fontId="2"/>
  </si>
  <si>
    <t>5月</t>
    <phoneticPr fontId="2"/>
  </si>
  <si>
    <t>6月</t>
    <phoneticPr fontId="2"/>
  </si>
  <si>
    <t>7月</t>
    <phoneticPr fontId="2"/>
  </si>
  <si>
    <t>8月</t>
    <phoneticPr fontId="2"/>
  </si>
  <si>
    <t>9月</t>
    <phoneticPr fontId="2"/>
  </si>
  <si>
    <t>10月</t>
  </si>
  <si>
    <t>11月</t>
  </si>
  <si>
    <t>12月</t>
  </si>
  <si>
    <t>人</t>
    <rPh sb="0" eb="1">
      <t>ニン</t>
    </rPh>
    <phoneticPr fontId="2"/>
  </si>
  <si>
    <t>前橋市</t>
    <rPh sb="0" eb="2">
      <t>マエバシ</t>
    </rPh>
    <rPh sb="2" eb="3">
      <t>シ</t>
    </rPh>
    <phoneticPr fontId="14"/>
  </si>
  <si>
    <t>高崎市</t>
    <rPh sb="0" eb="3">
      <t>タカサキシ</t>
    </rPh>
    <phoneticPr fontId="14"/>
  </si>
  <si>
    <t>渋川</t>
    <rPh sb="0" eb="2">
      <t>シブカワ</t>
    </rPh>
    <phoneticPr fontId="14"/>
  </si>
  <si>
    <t>伊勢崎</t>
    <rPh sb="0" eb="3">
      <t>イセサキ</t>
    </rPh>
    <phoneticPr fontId="14"/>
  </si>
  <si>
    <t>安中</t>
    <rPh sb="0" eb="2">
      <t>アンナカ</t>
    </rPh>
    <phoneticPr fontId="14"/>
  </si>
  <si>
    <t>藤岡</t>
    <rPh sb="0" eb="2">
      <t>フジオカ</t>
    </rPh>
    <phoneticPr fontId="14"/>
  </si>
  <si>
    <t>富岡</t>
    <rPh sb="0" eb="2">
      <t>トミオカ</t>
    </rPh>
    <phoneticPr fontId="14"/>
  </si>
  <si>
    <t>吾妻</t>
    <rPh sb="0" eb="2">
      <t>アガツマ</t>
    </rPh>
    <phoneticPr fontId="14"/>
  </si>
  <si>
    <t>利根沼田</t>
    <rPh sb="0" eb="2">
      <t>トネ</t>
    </rPh>
    <rPh sb="2" eb="4">
      <t>ヌマタ</t>
    </rPh>
    <phoneticPr fontId="14"/>
  </si>
  <si>
    <t>太田</t>
    <rPh sb="0" eb="2">
      <t>オオタ</t>
    </rPh>
    <phoneticPr fontId="14"/>
  </si>
  <si>
    <t>桐生</t>
    <rPh sb="0" eb="2">
      <t>キリュウ</t>
    </rPh>
    <phoneticPr fontId="14"/>
  </si>
  <si>
    <t>館林</t>
    <rPh sb="0" eb="2">
      <t>タテバヤシ</t>
    </rPh>
    <phoneticPr fontId="14"/>
  </si>
  <si>
    <t>資料：食中毒統計（厚生労働省）</t>
    <rPh sb="0" eb="2">
      <t>シリョウ</t>
    </rPh>
    <rPh sb="9" eb="11">
      <t>コウセイ</t>
    </rPh>
    <rPh sb="11" eb="14">
      <t>ロウドウショウ</t>
    </rPh>
    <phoneticPr fontId="2"/>
  </si>
  <si>
    <t>２３－９ 生活衛生関係営業施設数 （令和元年度末）</t>
    <phoneticPr fontId="2"/>
  </si>
  <si>
    <t>保健福祉事務所</t>
    <rPh sb="0" eb="2">
      <t>ホケン</t>
    </rPh>
    <rPh sb="2" eb="4">
      <t>フクシ</t>
    </rPh>
    <rPh sb="4" eb="6">
      <t>ジム</t>
    </rPh>
    <rPh sb="6" eb="7">
      <t>ジョ</t>
    </rPh>
    <phoneticPr fontId="2"/>
  </si>
  <si>
    <t>旅館業</t>
    <rPh sb="0" eb="2">
      <t>リョカン</t>
    </rPh>
    <rPh sb="2" eb="3">
      <t>ギョウ</t>
    </rPh>
    <phoneticPr fontId="2"/>
  </si>
  <si>
    <t>興行場</t>
    <rPh sb="0" eb="2">
      <t>コウギョウ</t>
    </rPh>
    <rPh sb="2" eb="3">
      <t>バ</t>
    </rPh>
    <phoneticPr fontId="2"/>
  </si>
  <si>
    <t>公衆浴場</t>
    <rPh sb="0" eb="2">
      <t>コウシュウ</t>
    </rPh>
    <rPh sb="2" eb="4">
      <t>ヨクジョウ</t>
    </rPh>
    <phoneticPr fontId="2"/>
  </si>
  <si>
    <t>理容所</t>
    <rPh sb="0" eb="3">
      <t>リヨウショ</t>
    </rPh>
    <phoneticPr fontId="2"/>
  </si>
  <si>
    <t>美容所</t>
    <rPh sb="0" eb="3">
      <t>ビヨウショ</t>
    </rPh>
    <phoneticPr fontId="2"/>
  </si>
  <si>
    <t>クリーニング所</t>
    <rPh sb="6" eb="7">
      <t>トコロ</t>
    </rPh>
    <phoneticPr fontId="2"/>
  </si>
  <si>
    <t>計</t>
    <rPh sb="0" eb="1">
      <t>ケイ</t>
    </rPh>
    <phoneticPr fontId="2"/>
  </si>
  <si>
    <t>旅館・ホテル</t>
    <rPh sb="0" eb="2">
      <t>リョカン</t>
    </rPh>
    <phoneticPr fontId="2"/>
  </si>
  <si>
    <t>簡易宿所</t>
    <rPh sb="0" eb="2">
      <t>カンイ</t>
    </rPh>
    <rPh sb="2" eb="3">
      <t>ヤド</t>
    </rPh>
    <rPh sb="3" eb="4">
      <t>トコロ</t>
    </rPh>
    <phoneticPr fontId="2"/>
  </si>
  <si>
    <t>下宿</t>
    <rPh sb="0" eb="2">
      <t>ゲシュク</t>
    </rPh>
    <phoneticPr fontId="2"/>
  </si>
  <si>
    <t>映画館</t>
    <rPh sb="0" eb="3">
      <t>エイガカン</t>
    </rPh>
    <phoneticPr fontId="2"/>
  </si>
  <si>
    <t>スポーツ施設</t>
    <rPh sb="4" eb="6">
      <t>シセツ</t>
    </rPh>
    <phoneticPr fontId="2"/>
  </si>
  <si>
    <t>その他</t>
    <rPh sb="0" eb="3">
      <t>ソノタ</t>
    </rPh>
    <phoneticPr fontId="2"/>
  </si>
  <si>
    <t>普通浴場</t>
    <rPh sb="0" eb="2">
      <t>フツウ</t>
    </rPh>
    <rPh sb="2" eb="4">
      <t>ヨクジョウ</t>
    </rPh>
    <phoneticPr fontId="2"/>
  </si>
  <si>
    <t>特殊浴場</t>
    <rPh sb="0" eb="2">
      <t>トクシュ</t>
    </rPh>
    <rPh sb="2" eb="4">
      <t>ヨクジョウ</t>
    </rPh>
    <phoneticPr fontId="2"/>
  </si>
  <si>
    <t>平成30年度末</t>
    <rPh sb="0" eb="2">
      <t>ヘイセイ</t>
    </rPh>
    <rPh sb="4" eb="5">
      <t>ネン</t>
    </rPh>
    <rPh sb="5" eb="6">
      <t>ド</t>
    </rPh>
    <rPh sb="6" eb="7">
      <t>マツ</t>
    </rPh>
    <phoneticPr fontId="2"/>
  </si>
  <si>
    <t>令和元年度末</t>
    <rPh sb="0" eb="2">
      <t>レイワ</t>
    </rPh>
    <rPh sb="2" eb="4">
      <t>ガンネン</t>
    </rPh>
    <rPh sb="3" eb="4">
      <t>ネン</t>
    </rPh>
    <rPh sb="4" eb="5">
      <t>ド</t>
    </rPh>
    <rPh sb="5" eb="6">
      <t>マツ</t>
    </rPh>
    <phoneticPr fontId="2"/>
  </si>
  <si>
    <t>-</t>
    <phoneticPr fontId="2"/>
  </si>
  <si>
    <t>高崎市</t>
    <rPh sb="0" eb="2">
      <t>タカサキ</t>
    </rPh>
    <rPh sb="2" eb="3">
      <t>シ</t>
    </rPh>
    <phoneticPr fontId="2"/>
  </si>
  <si>
    <t>-</t>
  </si>
  <si>
    <t>資料：県食品・生活衛生課、前橋市保健所、高崎市保健所</t>
    <rPh sb="0" eb="2">
      <t>シリョウ</t>
    </rPh>
    <rPh sb="3" eb="4">
      <t>ケン</t>
    </rPh>
    <rPh sb="4" eb="6">
      <t>ショクヒン</t>
    </rPh>
    <rPh sb="7" eb="9">
      <t>セイカツ</t>
    </rPh>
    <rPh sb="9" eb="12">
      <t>エイセイカ</t>
    </rPh>
    <rPh sb="11" eb="12">
      <t>カ</t>
    </rPh>
    <rPh sb="13" eb="15">
      <t>マエバシ</t>
    </rPh>
    <rPh sb="15" eb="16">
      <t>シ</t>
    </rPh>
    <rPh sb="16" eb="19">
      <t>ホケンジョ</t>
    </rPh>
    <rPh sb="20" eb="23">
      <t>タカサキシ</t>
    </rPh>
    <rPh sb="23" eb="26">
      <t>ホケンジョ</t>
    </rPh>
    <phoneticPr fontId="2"/>
  </si>
  <si>
    <t>２３－１０ 食品衛生関係営業施設数 （令和元年度末）</t>
    <rPh sb="6" eb="8">
      <t>ショクヒン</t>
    </rPh>
    <rPh sb="8" eb="10">
      <t>カンキョウエイセイ</t>
    </rPh>
    <rPh sb="10" eb="12">
      <t>カンケイ</t>
    </rPh>
    <rPh sb="12" eb="14">
      <t>エイギョウ</t>
    </rPh>
    <rPh sb="14" eb="16">
      <t>シセツ</t>
    </rPh>
    <rPh sb="16" eb="17">
      <t>カズ</t>
    </rPh>
    <rPh sb="19" eb="22">
      <t>レイワガン</t>
    </rPh>
    <rPh sb="22" eb="25">
      <t>ネンドマツ</t>
    </rPh>
    <phoneticPr fontId="2"/>
  </si>
  <si>
    <t>許可を要するもの</t>
    <rPh sb="0" eb="2">
      <t>キョカ</t>
    </rPh>
    <rPh sb="3" eb="4">
      <t>ヨウ</t>
    </rPh>
    <phoneticPr fontId="2"/>
  </si>
  <si>
    <t>許可を要し
ないもの</t>
    <rPh sb="0" eb="2">
      <t>キョカ</t>
    </rPh>
    <rPh sb="3" eb="4">
      <t>ヨウ</t>
    </rPh>
    <phoneticPr fontId="2"/>
  </si>
  <si>
    <t>飲食店</t>
    <rPh sb="0" eb="3">
      <t>インショクテン</t>
    </rPh>
    <phoneticPr fontId="2"/>
  </si>
  <si>
    <t>菓子製造</t>
    <rPh sb="0" eb="2">
      <t>カシ</t>
    </rPh>
    <rPh sb="2" eb="4">
      <t>セイゾウ</t>
    </rPh>
    <phoneticPr fontId="2"/>
  </si>
  <si>
    <t>魚介類販売</t>
    <rPh sb="0" eb="3">
      <t>ギョカイルイ</t>
    </rPh>
    <rPh sb="3" eb="5">
      <t>ハンバイ</t>
    </rPh>
    <phoneticPr fontId="2"/>
  </si>
  <si>
    <t>魚肉練り
製品製造</t>
    <rPh sb="0" eb="2">
      <t>ギョニク</t>
    </rPh>
    <rPh sb="2" eb="3">
      <t>ネ</t>
    </rPh>
    <rPh sb="5" eb="7">
      <t>セイヒン</t>
    </rPh>
    <rPh sb="7" eb="9">
      <t>セイゾウ</t>
    </rPh>
    <phoneticPr fontId="2"/>
  </si>
  <si>
    <t>食品の冷凍
又は冷蔵</t>
    <rPh sb="0" eb="2">
      <t>ショクヒン</t>
    </rPh>
    <rPh sb="3" eb="5">
      <t>レイトウ</t>
    </rPh>
    <rPh sb="6" eb="7">
      <t>マタ</t>
    </rPh>
    <rPh sb="8" eb="10">
      <t>レイゾウ</t>
    </rPh>
    <phoneticPr fontId="2"/>
  </si>
  <si>
    <t>缶詰瓶詰食品製造</t>
    <rPh sb="0" eb="1">
      <t>カン</t>
    </rPh>
    <rPh sb="1" eb="2">
      <t>ツ</t>
    </rPh>
    <rPh sb="2" eb="3">
      <t>ビン</t>
    </rPh>
    <rPh sb="3" eb="4">
      <t>ツ</t>
    </rPh>
    <rPh sb="4" eb="6">
      <t>ショクヒン</t>
    </rPh>
    <rPh sb="6" eb="8">
      <t>セイゾウ</t>
    </rPh>
    <phoneticPr fontId="2"/>
  </si>
  <si>
    <t>喫茶店</t>
    <rPh sb="0" eb="3">
      <t>キッサテン</t>
    </rPh>
    <phoneticPr fontId="2"/>
  </si>
  <si>
    <t>乳類販売</t>
    <rPh sb="0" eb="1">
      <t>ニュウ</t>
    </rPh>
    <rPh sb="1" eb="2">
      <t>ルイ</t>
    </rPh>
    <rPh sb="2" eb="4">
      <t>ハンバイ</t>
    </rPh>
    <phoneticPr fontId="2"/>
  </si>
  <si>
    <t>食肉処理</t>
    <rPh sb="0" eb="2">
      <t>ショクニク</t>
    </rPh>
    <rPh sb="2" eb="4">
      <t>ショリ</t>
    </rPh>
    <phoneticPr fontId="2"/>
  </si>
  <si>
    <t>食肉販売</t>
    <rPh sb="0" eb="2">
      <t>ショクニク</t>
    </rPh>
    <rPh sb="2" eb="4">
      <t>ハンバイ</t>
    </rPh>
    <phoneticPr fontId="2"/>
  </si>
  <si>
    <t>豆腐製造</t>
    <rPh sb="0" eb="2">
      <t>トウフ</t>
    </rPh>
    <rPh sb="2" eb="4">
      <t>セイゾウ</t>
    </rPh>
    <phoneticPr fontId="2"/>
  </si>
  <si>
    <t>麺類製造</t>
    <rPh sb="0" eb="1">
      <t>メン</t>
    </rPh>
    <rPh sb="1" eb="2">
      <t>ルイ</t>
    </rPh>
    <rPh sb="2" eb="4">
      <t>セイゾウ</t>
    </rPh>
    <phoneticPr fontId="2"/>
  </si>
  <si>
    <t>惣菜製造</t>
    <rPh sb="0" eb="2">
      <t>ソウザイ</t>
    </rPh>
    <rPh sb="2" eb="4">
      <t>セイゾウ</t>
    </rPh>
    <phoneticPr fontId="2"/>
  </si>
  <si>
    <t>氷雪販売</t>
    <rPh sb="0" eb="1">
      <t>コオリ</t>
    </rPh>
    <rPh sb="1" eb="2">
      <t>ユキ</t>
    </rPh>
    <rPh sb="2" eb="4">
      <t>ハンバイ</t>
    </rPh>
    <phoneticPr fontId="2"/>
  </si>
  <si>
    <t>令和元年度末</t>
    <rPh sb="0" eb="3">
      <t>レイワガン</t>
    </rPh>
    <rPh sb="3" eb="4">
      <t>ネン</t>
    </rPh>
    <rPh sb="4" eb="5">
      <t>ド</t>
    </rPh>
    <rPh sb="5" eb="6">
      <t>マツ</t>
    </rPh>
    <phoneticPr fontId="2"/>
  </si>
  <si>
    <t>資料：県食品・生活衛生課、前橋市保健所、高崎市保健所</t>
    <rPh sb="0" eb="2">
      <t>シリョウ</t>
    </rPh>
    <rPh sb="3" eb="4">
      <t>ケン</t>
    </rPh>
    <rPh sb="4" eb="6">
      <t>ショクヒン</t>
    </rPh>
    <rPh sb="7" eb="9">
      <t>セイカツ</t>
    </rPh>
    <rPh sb="9" eb="12">
      <t>エイセイカ</t>
    </rPh>
    <rPh sb="13" eb="16">
      <t>マエバシシ</t>
    </rPh>
    <rPh sb="16" eb="19">
      <t>ホケンジョ</t>
    </rPh>
    <rPh sb="20" eb="22">
      <t>タカサキ</t>
    </rPh>
    <rPh sb="22" eb="23">
      <t>シ</t>
    </rPh>
    <rPh sb="23" eb="26">
      <t>ホケンジョ</t>
    </rPh>
    <phoneticPr fontId="2"/>
  </si>
  <si>
    <t>２３－１１ 年齢別平均体位 （令和元年度）</t>
    <rPh sb="6" eb="9">
      <t>ネンレイベツ</t>
    </rPh>
    <rPh sb="9" eb="11">
      <t>ヘイキン</t>
    </rPh>
    <rPh sb="11" eb="13">
      <t>タイイ</t>
    </rPh>
    <rPh sb="15" eb="19">
      <t>レイワガンネン</t>
    </rPh>
    <rPh sb="19" eb="20">
      <t>ド</t>
    </rPh>
    <phoneticPr fontId="2"/>
  </si>
  <si>
    <t>区        分</t>
    <rPh sb="0" eb="10">
      <t>クブン</t>
    </rPh>
    <phoneticPr fontId="2"/>
  </si>
  <si>
    <t xml:space="preserve">身  長  </t>
    <rPh sb="0" eb="4">
      <t>シンチョウ</t>
    </rPh>
    <phoneticPr fontId="2"/>
  </si>
  <si>
    <t xml:space="preserve">体  重  </t>
    <rPh sb="0" eb="4">
      <t>タイジュウ</t>
    </rPh>
    <phoneticPr fontId="2"/>
  </si>
  <si>
    <t>平成30年度</t>
    <rPh sb="0" eb="2">
      <t>ヘイセイ</t>
    </rPh>
    <rPh sb="4" eb="6">
      <t>ネンド</t>
    </rPh>
    <phoneticPr fontId="2"/>
  </si>
  <si>
    <t>令和元年度</t>
    <rPh sb="0" eb="4">
      <t>レイワガンネン</t>
    </rPh>
    <rPh sb="4" eb="5">
      <t>ド</t>
    </rPh>
    <phoneticPr fontId="2"/>
  </si>
  <si>
    <t>㎝</t>
  </si>
  <si>
    <t>㎝</t>
    <phoneticPr fontId="2"/>
  </si>
  <si>
    <t>㎏</t>
  </si>
  <si>
    <t>㎏</t>
    <phoneticPr fontId="2"/>
  </si>
  <si>
    <t>男</t>
    <rPh sb="0" eb="1">
      <t>オトコ</t>
    </rPh>
    <phoneticPr fontId="2"/>
  </si>
  <si>
    <t>幼稚園</t>
    <rPh sb="0" eb="3">
      <t>ヨウチエン</t>
    </rPh>
    <phoneticPr fontId="2"/>
  </si>
  <si>
    <t>5歳</t>
    <rPh sb="1" eb="2">
      <t>サイ</t>
    </rPh>
    <phoneticPr fontId="2"/>
  </si>
  <si>
    <t>小学校</t>
    <rPh sb="0" eb="3">
      <t>ショウガッコウ</t>
    </rPh>
    <phoneticPr fontId="2"/>
  </si>
  <si>
    <t>6歳</t>
    <rPh sb="1" eb="2">
      <t>サイ</t>
    </rPh>
    <phoneticPr fontId="2"/>
  </si>
  <si>
    <t>7歳</t>
    <rPh sb="1" eb="2">
      <t>サイ</t>
    </rPh>
    <phoneticPr fontId="2"/>
  </si>
  <si>
    <t>8歳</t>
    <rPh sb="1" eb="2">
      <t>サイ</t>
    </rPh>
    <phoneticPr fontId="2"/>
  </si>
  <si>
    <t>9歳</t>
    <rPh sb="1" eb="2">
      <t>サイ</t>
    </rPh>
    <phoneticPr fontId="2"/>
  </si>
  <si>
    <t>10歳</t>
    <rPh sb="0" eb="3">
      <t>１０サイ</t>
    </rPh>
    <phoneticPr fontId="2"/>
  </si>
  <si>
    <t>11歳</t>
    <rPh sb="0" eb="3">
      <t>１１サイ</t>
    </rPh>
    <phoneticPr fontId="2"/>
  </si>
  <si>
    <t>中学校</t>
    <rPh sb="0" eb="3">
      <t>チュウガッコウ</t>
    </rPh>
    <phoneticPr fontId="2"/>
  </si>
  <si>
    <t>12歳</t>
    <rPh sb="0" eb="3">
      <t>１２サイ</t>
    </rPh>
    <phoneticPr fontId="2"/>
  </si>
  <si>
    <t>13歳</t>
    <rPh sb="0" eb="3">
      <t>１３サイ</t>
    </rPh>
    <phoneticPr fontId="2"/>
  </si>
  <si>
    <t>14歳</t>
    <rPh sb="0" eb="3">
      <t>１４サイ</t>
    </rPh>
    <phoneticPr fontId="2"/>
  </si>
  <si>
    <t>高等学校</t>
    <rPh sb="0" eb="2">
      <t>コウトウ</t>
    </rPh>
    <rPh sb="2" eb="4">
      <t>ガッコウ</t>
    </rPh>
    <phoneticPr fontId="2"/>
  </si>
  <si>
    <t>15歳</t>
    <rPh sb="0" eb="3">
      <t>１５サイ</t>
    </rPh>
    <phoneticPr fontId="2"/>
  </si>
  <si>
    <t>16歳</t>
    <rPh sb="0" eb="3">
      <t>１６サイ</t>
    </rPh>
    <phoneticPr fontId="2"/>
  </si>
  <si>
    <t>17歳</t>
    <rPh sb="0" eb="3">
      <t>１７サイ</t>
    </rPh>
    <phoneticPr fontId="2"/>
  </si>
  <si>
    <t>女</t>
    <rPh sb="0" eb="1">
      <t>オンナ</t>
    </rPh>
    <phoneticPr fontId="2"/>
  </si>
  <si>
    <t>資料：県統計課「学校保健統計調査」</t>
    <rPh sb="0" eb="2">
      <t>シリョウ</t>
    </rPh>
    <rPh sb="3" eb="4">
      <t>ケン</t>
    </rPh>
    <rPh sb="4" eb="6">
      <t>トウケイ</t>
    </rPh>
    <rPh sb="6" eb="7">
      <t>カ</t>
    </rPh>
    <rPh sb="8" eb="10">
      <t>ガッコウ</t>
    </rPh>
    <rPh sb="10" eb="12">
      <t>ホケン</t>
    </rPh>
    <rPh sb="12" eb="14">
      <t>トウケイ</t>
    </rPh>
    <rPh sb="14" eb="16">
      <t>チョウサ</t>
    </rPh>
    <phoneticPr fontId="2"/>
  </si>
  <si>
    <t>注）年齢区分は、4月1日現在の満年齢による。</t>
    <rPh sb="0" eb="1">
      <t>チュウイ</t>
    </rPh>
    <rPh sb="2" eb="4">
      <t>ネンレイ</t>
    </rPh>
    <rPh sb="4" eb="6">
      <t>クブン</t>
    </rPh>
    <rPh sb="9" eb="10">
      <t>４ガツ</t>
    </rPh>
    <rPh sb="11" eb="12">
      <t>１ニチ</t>
    </rPh>
    <rPh sb="12" eb="14">
      <t>ゲンザイ</t>
    </rPh>
    <rPh sb="15" eb="16">
      <t>マン</t>
    </rPh>
    <rPh sb="16" eb="18">
      <t>ネンレイ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</si>
</sst>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41" formatCode="_ * #,##0_ ;_ * \-#,##0_ ;_ * &quot;-&quot;_ ;_ @_ "/>
    <numFmt numFmtId="176" formatCode="#,##0;\-#,##0;&quot;-&quot;;@"/>
    <numFmt numFmtId="177" formatCode="#,##0;&quot;△ &quot;#,##0"/>
    <numFmt numFmtId="178" formatCode="0.0_ "/>
    <numFmt numFmtId="179" formatCode="0.00_ "/>
    <numFmt numFmtId="180" formatCode="#,##0;\-#,##0;0"/>
    <numFmt numFmtId="181" formatCode="0.0_);[Red]\(0.0\)"/>
    <numFmt numFmtId="182" formatCode="#,##0.0_ "/>
    <numFmt numFmtId="183" formatCode="0.0%"/>
    <numFmt numFmtId="184" formatCode="#,##0;\-#,##0;\ &quot;-&quot;"/>
    <numFmt numFmtId="185" formatCode="#,##0.0;&quot;△ &quot;#,##0.0;&quot;-&quot;"/>
    <numFmt numFmtId="186" formatCode="#,##0.0;&quot;△&quot;#,##0.0;&quot;-&quot;;@"/>
    <numFmt numFmtId="187" formatCode="#,##0_);[Red]\(#,##0\)"/>
  </numFmts>
  <fonts count="38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8"/>
      <name val="ＭＳ 明朝"/>
      <family val="1"/>
      <charset val="128"/>
    </font>
    <font>
      <b/>
      <sz val="10"/>
      <name val="ＭＳ 明朝"/>
      <family val="1"/>
      <charset val="128"/>
    </font>
    <font>
      <b/>
      <sz val="12"/>
      <name val="ＭＳ 明朝"/>
      <family val="1"/>
      <charset val="128"/>
    </font>
    <font>
      <sz val="6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0"/>
      <color rgb="FFFF0000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sz val="8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6"/>
      <name val="ＭＳ Ｐ明朝"/>
      <family val="1"/>
      <charset val="128"/>
    </font>
    <font>
      <b/>
      <sz val="9"/>
      <name val="ＭＳ 明朝"/>
      <family val="1"/>
      <charset val="128"/>
    </font>
    <font>
      <b/>
      <sz val="9"/>
      <name val="ＭＳ Ｐゴシック"/>
      <family val="3"/>
      <charset val="128"/>
    </font>
    <font>
      <sz val="10"/>
      <color indexed="10"/>
      <name val="ＭＳ 明朝"/>
      <family val="1"/>
      <charset val="128"/>
    </font>
    <font>
      <b/>
      <sz val="8"/>
      <name val="ＭＳ 明朝"/>
      <family val="1"/>
      <charset val="128"/>
    </font>
    <font>
      <b/>
      <sz val="8"/>
      <name val="ＭＳ Ｐゴシック"/>
      <family val="3"/>
      <charset val="128"/>
    </font>
    <font>
      <b/>
      <sz val="4"/>
      <name val="ＭＳ 明朝"/>
      <family val="1"/>
      <charset val="128"/>
    </font>
    <font>
      <sz val="9"/>
      <color indexed="8"/>
      <name val="MS Mincho"/>
      <family val="1"/>
      <charset val="128"/>
    </font>
    <font>
      <sz val="10"/>
      <name val="Arial"/>
      <family val="2"/>
    </font>
    <font>
      <sz val="8"/>
      <color rgb="FFFF0000"/>
      <name val="ＭＳ 明朝"/>
      <family val="1"/>
      <charset val="128"/>
    </font>
    <font>
      <sz val="8"/>
      <name val="ＭＳ Ｐ明朝"/>
      <family val="1"/>
      <charset val="128"/>
    </font>
    <font>
      <sz val="8"/>
      <color rgb="FFFF0000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0"/>
      <color indexed="8"/>
      <name val="ＭＳ 明朝"/>
      <family val="1"/>
      <charset val="128"/>
    </font>
    <font>
      <b/>
      <sz val="6"/>
      <name val="ＭＳ 明朝"/>
      <family val="1"/>
      <charset val="128"/>
    </font>
    <font>
      <sz val="8"/>
      <color indexed="8"/>
      <name val="ＭＳ 明朝"/>
      <family val="1"/>
      <charset val="128"/>
    </font>
    <font>
      <sz val="11"/>
      <name val="ＭＳ 明朝"/>
      <family val="1"/>
      <charset val="128"/>
    </font>
    <font>
      <sz val="8"/>
      <color indexed="10"/>
      <name val="ＭＳ 明朝"/>
      <family val="1"/>
      <charset val="128"/>
    </font>
    <font>
      <b/>
      <sz val="9"/>
      <color indexed="81"/>
      <name val="MS P ゴシック"/>
      <family val="3"/>
      <charset val="128"/>
    </font>
    <font>
      <sz val="9"/>
      <color indexed="81"/>
      <name val="MS P ゴシック"/>
      <family val="3"/>
      <charset val="128"/>
    </font>
    <font>
      <sz val="9"/>
      <name val="ＭＳ Ｐゴシック"/>
      <family val="3"/>
      <charset val="128"/>
    </font>
    <font>
      <sz val="10"/>
      <color theme="1"/>
      <name val="ＭＳ 明朝"/>
      <family val="1"/>
      <charset val="128"/>
    </font>
    <font>
      <b/>
      <sz val="10"/>
      <color theme="1"/>
      <name val="ＭＳ 明朝"/>
      <family val="1"/>
      <charset val="128"/>
    </font>
  </fonts>
  <fills count="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>
      <alignment vertical="center"/>
    </xf>
    <xf numFmtId="0" fontId="1" fillId="0" borderId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22" fillId="0" borderId="0"/>
    <xf numFmtId="0" fontId="22" fillId="0" borderId="0"/>
  </cellStyleXfs>
  <cellXfs count="331">
    <xf numFmtId="0" fontId="0" fillId="0" borderId="0" xfId="0">
      <alignment vertical="center"/>
    </xf>
    <xf numFmtId="0" fontId="1" fillId="0" borderId="0" xfId="1"/>
    <xf numFmtId="0" fontId="4" fillId="0" borderId="0" xfId="1" applyFont="1" applyAlignment="1">
      <alignment vertical="center"/>
    </xf>
    <xf numFmtId="0" fontId="3" fillId="2" borderId="1" xfId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right" vertical="center" wrapText="1"/>
    </xf>
    <xf numFmtId="0" fontId="3" fillId="3" borderId="2" xfId="1" applyFont="1" applyFill="1" applyBorder="1" applyAlignment="1">
      <alignment horizontal="distributed" vertical="center" wrapText="1"/>
    </xf>
    <xf numFmtId="0" fontId="3" fillId="3" borderId="1" xfId="1" applyFont="1" applyFill="1" applyBorder="1" applyAlignment="1">
      <alignment horizontal="distributed" vertical="center" wrapText="1"/>
    </xf>
    <xf numFmtId="0" fontId="3" fillId="3" borderId="1" xfId="1" applyFont="1" applyFill="1" applyBorder="1" applyAlignment="1">
      <alignment horizontal="center" vertical="center" wrapText="1"/>
    </xf>
    <xf numFmtId="0" fontId="5" fillId="3" borderId="1" xfId="1" applyFont="1" applyFill="1" applyBorder="1" applyAlignment="1">
      <alignment horizontal="distributed" vertical="center" wrapText="1"/>
    </xf>
    <xf numFmtId="0" fontId="6" fillId="0" borderId="0" xfId="1" applyFont="1" applyAlignment="1">
      <alignment vertical="center"/>
    </xf>
    <xf numFmtId="0" fontId="3" fillId="2" borderId="1" xfId="1" applyFont="1" applyFill="1" applyBorder="1" applyAlignment="1">
      <alignment horizontal="distributed" vertical="center" wrapText="1" justifyLastLine="1"/>
    </xf>
    <xf numFmtId="0" fontId="3" fillId="3" borderId="2" xfId="1" applyFont="1" applyFill="1" applyBorder="1" applyAlignment="1">
      <alignment horizontal="distributed" vertical="center" wrapText="1" justifyLastLine="1"/>
    </xf>
    <xf numFmtId="0" fontId="7" fillId="3" borderId="2" xfId="1" applyFont="1" applyFill="1" applyBorder="1" applyAlignment="1">
      <alignment horizontal="distributed" vertical="center"/>
    </xf>
    <xf numFmtId="0" fontId="8" fillId="3" borderId="2" xfId="1" applyFont="1" applyFill="1" applyBorder="1" applyAlignment="1">
      <alignment horizontal="distributed" vertical="center" wrapText="1"/>
    </xf>
    <xf numFmtId="0" fontId="8" fillId="3" borderId="1" xfId="1" applyFont="1" applyFill="1" applyBorder="1" applyAlignment="1">
      <alignment horizontal="distributed" vertical="center" wrapText="1"/>
    </xf>
    <xf numFmtId="176" fontId="3" fillId="0" borderId="1" xfId="1" applyNumberFormat="1" applyFont="1" applyFill="1" applyBorder="1" applyAlignment="1">
      <alignment horizontal="right" vertical="center" wrapText="1"/>
    </xf>
    <xf numFmtId="176" fontId="5" fillId="0" borderId="1" xfId="1" applyNumberFormat="1" applyFont="1" applyFill="1" applyBorder="1" applyAlignment="1">
      <alignment horizontal="right" vertical="center" wrapText="1"/>
    </xf>
    <xf numFmtId="176" fontId="3" fillId="0" borderId="1" xfId="1" applyNumberFormat="1" applyFont="1" applyBorder="1" applyAlignment="1">
      <alignment horizontal="right" vertical="center" wrapText="1"/>
    </xf>
    <xf numFmtId="176" fontId="3" fillId="0" borderId="0" xfId="1" applyNumberFormat="1" applyFont="1" applyAlignment="1">
      <alignment vertical="center" wrapText="1"/>
    </xf>
    <xf numFmtId="176" fontId="5" fillId="0" borderId="0" xfId="1" applyNumberFormat="1" applyFont="1" applyAlignment="1">
      <alignment vertical="center" wrapText="1"/>
    </xf>
    <xf numFmtId="176" fontId="3" fillId="0" borderId="0" xfId="1" applyNumberFormat="1" applyFont="1" applyFill="1" applyAlignment="1">
      <alignment vertical="center" wrapText="1"/>
    </xf>
    <xf numFmtId="176" fontId="3" fillId="0" borderId="0" xfId="1" applyNumberFormat="1" applyFont="1" applyFill="1" applyAlignment="1">
      <alignment vertical="center"/>
    </xf>
    <xf numFmtId="0" fontId="7" fillId="3" borderId="2" xfId="1" applyFont="1" applyFill="1" applyBorder="1" applyAlignment="1">
      <alignment horizontal="distributed" vertical="center" wrapText="1"/>
    </xf>
    <xf numFmtId="0" fontId="3" fillId="0" borderId="0" xfId="1" applyFont="1" applyAlignment="1">
      <alignment vertical="center"/>
    </xf>
    <xf numFmtId="0" fontId="3" fillId="2" borderId="1" xfId="1" applyFont="1" applyFill="1" applyBorder="1" applyAlignment="1">
      <alignment horizontal="distributed" vertical="center" justifyLastLine="1"/>
    </xf>
    <xf numFmtId="0" fontId="3" fillId="2" borderId="1" xfId="1" quotePrefix="1" applyFont="1" applyFill="1" applyBorder="1" applyAlignment="1">
      <alignment horizontal="distributed" vertical="center" justifyLastLine="1"/>
    </xf>
    <xf numFmtId="0" fontId="3" fillId="3" borderId="2" xfId="1" applyFont="1" applyFill="1" applyBorder="1" applyAlignment="1">
      <alignment vertical="center"/>
    </xf>
    <xf numFmtId="0" fontId="3" fillId="3" borderId="3" xfId="1" applyFont="1" applyFill="1" applyBorder="1" applyAlignment="1">
      <alignment vertical="center"/>
    </xf>
    <xf numFmtId="0" fontId="3" fillId="3" borderId="4" xfId="1" applyFont="1" applyFill="1" applyBorder="1" applyAlignment="1">
      <alignment vertical="center"/>
    </xf>
    <xf numFmtId="0" fontId="3" fillId="0" borderId="1" xfId="1" applyFont="1" applyBorder="1" applyAlignment="1">
      <alignment horizontal="right" vertical="center"/>
    </xf>
    <xf numFmtId="177" fontId="3" fillId="0" borderId="1" xfId="1" applyNumberFormat="1" applyFont="1" applyBorder="1" applyAlignment="1">
      <alignment horizontal="right" vertical="center"/>
    </xf>
    <xf numFmtId="177" fontId="3" fillId="0" borderId="0" xfId="1" applyNumberFormat="1" applyFont="1" applyAlignment="1">
      <alignment vertical="center"/>
    </xf>
    <xf numFmtId="0" fontId="3" fillId="3" borderId="2" xfId="1" applyFont="1" applyFill="1" applyBorder="1" applyAlignment="1">
      <alignment horizontal="distributed" vertical="center"/>
    </xf>
    <xf numFmtId="0" fontId="3" fillId="3" borderId="3" xfId="1" applyFont="1" applyFill="1" applyBorder="1" applyAlignment="1">
      <alignment horizontal="distributed" vertical="center"/>
    </xf>
    <xf numFmtId="0" fontId="3" fillId="3" borderId="4" xfId="1" applyFont="1" applyFill="1" applyBorder="1" applyAlignment="1">
      <alignment horizontal="distributed" vertical="center"/>
    </xf>
    <xf numFmtId="177" fontId="5" fillId="0" borderId="1" xfId="1" applyNumberFormat="1" applyFont="1" applyBorder="1" applyAlignment="1">
      <alignment horizontal="right" vertical="center"/>
    </xf>
    <xf numFmtId="0" fontId="5" fillId="3" borderId="2" xfId="1" applyFont="1" applyFill="1" applyBorder="1" applyAlignment="1">
      <alignment horizontal="distributed" vertical="center"/>
    </xf>
    <xf numFmtId="0" fontId="5" fillId="3" borderId="3" xfId="1" applyFont="1" applyFill="1" applyBorder="1" applyAlignment="1">
      <alignment horizontal="distributed" vertical="center"/>
    </xf>
    <xf numFmtId="0" fontId="5" fillId="3" borderId="4" xfId="1" applyFont="1" applyFill="1" applyBorder="1" applyAlignment="1">
      <alignment horizontal="distributed" vertical="center"/>
    </xf>
    <xf numFmtId="177" fontId="5" fillId="0" borderId="1" xfId="1" applyNumberFormat="1" applyFont="1" applyFill="1" applyBorder="1" applyAlignment="1">
      <alignment horizontal="right" vertical="center"/>
    </xf>
    <xf numFmtId="0" fontId="3" fillId="3" borderId="4" xfId="1" applyFont="1" applyFill="1" applyBorder="1" applyAlignment="1">
      <alignment horizontal="distributed" vertical="center" justifyLastLine="1"/>
    </xf>
    <xf numFmtId="177" fontId="3" fillId="0" borderId="1" xfId="1" applyNumberFormat="1" applyFont="1" applyFill="1" applyBorder="1" applyAlignment="1">
      <alignment horizontal="right" vertical="center"/>
    </xf>
    <xf numFmtId="0" fontId="10" fillId="3" borderId="2" xfId="1" applyFont="1" applyFill="1" applyBorder="1" applyAlignment="1">
      <alignment vertical="center"/>
    </xf>
    <xf numFmtId="0" fontId="10" fillId="0" borderId="0" xfId="1" applyFont="1" applyAlignment="1">
      <alignment vertical="center"/>
    </xf>
    <xf numFmtId="0" fontId="3" fillId="3" borderId="4" xfId="1" quotePrefix="1" applyFont="1" applyFill="1" applyBorder="1" applyAlignment="1">
      <alignment horizontal="left" vertical="center"/>
    </xf>
    <xf numFmtId="0" fontId="4" fillId="0" borderId="0" xfId="1" quotePrefix="1" applyFont="1" applyAlignment="1">
      <alignment horizontal="left" vertical="center"/>
    </xf>
    <xf numFmtId="0" fontId="11" fillId="0" borderId="0" xfId="1" applyFont="1" applyAlignment="1">
      <alignment vertical="center"/>
    </xf>
    <xf numFmtId="0" fontId="3" fillId="0" borderId="0" xfId="1" applyFont="1" applyAlignment="1">
      <alignment vertical="center" shrinkToFit="1"/>
    </xf>
    <xf numFmtId="41" fontId="3" fillId="0" borderId="1" xfId="1" applyNumberFormat="1" applyFont="1" applyBorder="1" applyAlignment="1">
      <alignment horizontal="right" vertical="center" shrinkToFit="1"/>
    </xf>
    <xf numFmtId="41" fontId="5" fillId="0" borderId="1" xfId="1" applyNumberFormat="1" applyFont="1" applyBorder="1" applyAlignment="1">
      <alignment horizontal="right" vertical="center" shrinkToFit="1"/>
    </xf>
    <xf numFmtId="41" fontId="8" fillId="0" borderId="0" xfId="1" applyNumberFormat="1" applyFont="1" applyAlignment="1">
      <alignment vertical="center" shrinkToFit="1"/>
    </xf>
    <xf numFmtId="0" fontId="8" fillId="0" borderId="0" xfId="1" applyFont="1" applyAlignment="1">
      <alignment vertical="center" shrinkToFit="1"/>
    </xf>
    <xf numFmtId="41" fontId="5" fillId="0" borderId="1" xfId="1" applyNumberFormat="1" applyFont="1" applyBorder="1" applyAlignment="1">
      <alignment horizontal="right" vertical="center"/>
    </xf>
    <xf numFmtId="0" fontId="5" fillId="0" borderId="0" xfId="1" applyFont="1" applyAlignment="1">
      <alignment vertical="center"/>
    </xf>
    <xf numFmtId="0" fontId="3" fillId="3" borderId="2" xfId="1" applyFont="1" applyFill="1" applyBorder="1" applyAlignment="1">
      <alignment vertical="center" shrinkToFit="1"/>
    </xf>
    <xf numFmtId="0" fontId="3" fillId="3" borderId="3" xfId="1" applyFont="1" applyFill="1" applyBorder="1" applyAlignment="1">
      <alignment horizontal="distributed" vertical="center" shrinkToFit="1"/>
    </xf>
    <xf numFmtId="41" fontId="3" fillId="0" borderId="1" xfId="1" applyNumberFormat="1" applyFont="1" applyBorder="1" applyAlignment="1">
      <alignment horizontal="right" vertical="center"/>
    </xf>
    <xf numFmtId="41" fontId="17" fillId="0" borderId="1" xfId="1" applyNumberFormat="1" applyFont="1" applyBorder="1" applyAlignment="1">
      <alignment horizontal="right" vertical="center"/>
    </xf>
    <xf numFmtId="0" fontId="17" fillId="0" borderId="0" xfId="1" applyFont="1" applyAlignment="1">
      <alignment vertical="center"/>
    </xf>
    <xf numFmtId="41" fontId="17" fillId="0" borderId="0" xfId="1" applyNumberFormat="1" applyFont="1" applyAlignment="1">
      <alignment vertical="center"/>
    </xf>
    <xf numFmtId="41" fontId="3" fillId="0" borderId="0" xfId="1" applyNumberFormat="1" applyFont="1" applyAlignment="1">
      <alignment vertical="center"/>
    </xf>
    <xf numFmtId="0" fontId="3" fillId="2" borderId="4" xfId="1" applyFont="1" applyFill="1" applyBorder="1" applyAlignment="1">
      <alignment vertical="center"/>
    </xf>
    <xf numFmtId="0" fontId="3" fillId="2" borderId="3" xfId="1" applyFont="1" applyFill="1" applyBorder="1" applyAlignment="1">
      <alignment vertical="center" wrapText="1"/>
    </xf>
    <xf numFmtId="0" fontId="3" fillId="2" borderId="3" xfId="1" applyFont="1" applyFill="1" applyBorder="1" applyAlignment="1">
      <alignment vertical="center"/>
    </xf>
    <xf numFmtId="0" fontId="3" fillId="2" borderId="1" xfId="1" applyFont="1" applyFill="1" applyBorder="1" applyAlignment="1">
      <alignment horizontal="center" vertical="center"/>
    </xf>
    <xf numFmtId="0" fontId="3" fillId="0" borderId="2" xfId="1" applyFont="1" applyBorder="1" applyAlignment="1">
      <alignment horizontal="right" vertical="center"/>
    </xf>
    <xf numFmtId="0" fontId="3" fillId="0" borderId="7" xfId="1" applyFont="1" applyBorder="1" applyAlignment="1">
      <alignment horizontal="right" vertical="center"/>
    </xf>
    <xf numFmtId="177" fontId="3" fillId="0" borderId="1" xfId="1" applyNumberFormat="1" applyFont="1" applyBorder="1" applyAlignment="1">
      <alignment vertical="center"/>
    </xf>
    <xf numFmtId="178" fontId="3" fillId="0" borderId="1" xfId="2" applyNumberFormat="1" applyFont="1" applyBorder="1" applyAlignment="1">
      <alignment horizontal="right" vertical="center" wrapText="1"/>
    </xf>
    <xf numFmtId="38" fontId="3" fillId="0" borderId="1" xfId="1" applyNumberFormat="1" applyFont="1" applyBorder="1" applyAlignment="1">
      <alignment vertical="center"/>
    </xf>
    <xf numFmtId="179" fontId="3" fillId="0" borderId="7" xfId="1" applyNumberFormat="1" applyFont="1" applyBorder="1" applyAlignment="1">
      <alignment horizontal="right" vertical="center"/>
    </xf>
    <xf numFmtId="177" fontId="5" fillId="0" borderId="1" xfId="1" applyNumberFormat="1" applyFont="1" applyBorder="1" applyAlignment="1">
      <alignment vertical="center"/>
    </xf>
    <xf numFmtId="178" fontId="5" fillId="0" borderId="1" xfId="2" applyNumberFormat="1" applyFont="1" applyBorder="1" applyAlignment="1">
      <alignment horizontal="right" vertical="center" wrapText="1"/>
    </xf>
    <xf numFmtId="38" fontId="5" fillId="0" borderId="1" xfId="1" applyNumberFormat="1" applyFont="1" applyBorder="1" applyAlignment="1">
      <alignment vertical="center"/>
    </xf>
    <xf numFmtId="0" fontId="5" fillId="0" borderId="7" xfId="1" applyFont="1" applyBorder="1" applyAlignment="1">
      <alignment horizontal="right" vertical="center"/>
    </xf>
    <xf numFmtId="180" fontId="21" fillId="4" borderId="14" xfId="1" applyNumberFormat="1" applyFont="1" applyFill="1" applyBorder="1" applyAlignment="1">
      <alignment horizontal="right"/>
    </xf>
    <xf numFmtId="177" fontId="8" fillId="0" borderId="1" xfId="1" applyNumberFormat="1" applyFont="1" applyBorder="1" applyAlignment="1">
      <alignment vertical="center"/>
    </xf>
    <xf numFmtId="38" fontId="5" fillId="0" borderId="1" xfId="3" applyNumberFormat="1" applyFont="1" applyBorder="1" applyAlignment="1">
      <alignment vertical="center"/>
    </xf>
    <xf numFmtId="0" fontId="3" fillId="3" borderId="4" xfId="1" applyFont="1" applyFill="1" applyBorder="1" applyAlignment="1">
      <alignment horizontal="left" vertical="center"/>
    </xf>
    <xf numFmtId="38" fontId="3" fillId="0" borderId="1" xfId="3" applyNumberFormat="1" applyFont="1" applyFill="1" applyBorder="1" applyAlignment="1">
      <alignment horizontal="right" wrapText="1"/>
    </xf>
    <xf numFmtId="49" fontId="3" fillId="3" borderId="2" xfId="1" applyNumberFormat="1" applyFont="1" applyFill="1" applyBorder="1" applyAlignment="1">
      <alignment vertical="center"/>
    </xf>
    <xf numFmtId="49" fontId="3" fillId="3" borderId="4" xfId="1" applyNumberFormat="1" applyFont="1" applyFill="1" applyBorder="1" applyAlignment="1">
      <alignment horizontal="left" vertical="center"/>
    </xf>
    <xf numFmtId="180" fontId="21" fillId="4" borderId="14" xfId="4" applyNumberFormat="1" applyFont="1" applyFill="1" applyBorder="1" applyAlignment="1">
      <alignment horizontal="right"/>
    </xf>
    <xf numFmtId="38" fontId="8" fillId="0" borderId="1" xfId="3" applyFont="1" applyFill="1" applyBorder="1"/>
    <xf numFmtId="180" fontId="21" fillId="4" borderId="14" xfId="5" applyNumberFormat="1" applyFont="1" applyFill="1" applyBorder="1" applyAlignment="1">
      <alignment horizontal="right"/>
    </xf>
    <xf numFmtId="181" fontId="3" fillId="0" borderId="0" xfId="1" applyNumberFormat="1" applyFont="1" applyAlignment="1">
      <alignment vertical="center"/>
    </xf>
    <xf numFmtId="40" fontId="3" fillId="0" borderId="0" xfId="1" applyNumberFormat="1" applyFont="1" applyAlignment="1">
      <alignment vertical="center"/>
    </xf>
    <xf numFmtId="38" fontId="3" fillId="0" borderId="0" xfId="1" applyNumberFormat="1" applyFont="1" applyAlignment="1">
      <alignment vertical="center"/>
    </xf>
    <xf numFmtId="0" fontId="3" fillId="0" borderId="0" xfId="1" applyFont="1" applyAlignment="1">
      <alignment horizontal="left" vertical="center"/>
    </xf>
    <xf numFmtId="182" fontId="3" fillId="0" borderId="0" xfId="1" applyNumberFormat="1" applyFont="1" applyAlignment="1">
      <alignment vertical="center"/>
    </xf>
    <xf numFmtId="181" fontId="5" fillId="0" borderId="0" xfId="1" applyNumberFormat="1" applyFont="1" applyBorder="1" applyAlignment="1">
      <alignment vertical="center"/>
    </xf>
    <xf numFmtId="183" fontId="3" fillId="0" borderId="0" xfId="2" applyNumberFormat="1" applyFont="1" applyBorder="1" applyAlignment="1">
      <alignment horizontal="right" vertical="center" wrapText="1"/>
    </xf>
    <xf numFmtId="0" fontId="3" fillId="5" borderId="15" xfId="1" applyFont="1" applyFill="1" applyBorder="1" applyAlignment="1">
      <alignment horizontal="center"/>
    </xf>
    <xf numFmtId="0" fontId="3" fillId="6" borderId="16" xfId="1" applyFont="1" applyFill="1" applyBorder="1" applyAlignment="1">
      <alignment horizontal="center"/>
    </xf>
    <xf numFmtId="0" fontId="3" fillId="6" borderId="15" xfId="1" applyFont="1" applyFill="1" applyBorder="1" applyAlignment="1">
      <alignment horizontal="center"/>
    </xf>
    <xf numFmtId="0" fontId="5" fillId="6" borderId="15" xfId="1" applyFont="1" applyFill="1" applyBorder="1" applyAlignment="1">
      <alignment horizontal="center"/>
    </xf>
    <xf numFmtId="0" fontId="5" fillId="3" borderId="17" xfId="1" applyFont="1" applyFill="1" applyBorder="1" applyAlignment="1">
      <alignment vertical="center" shrinkToFit="1"/>
    </xf>
    <xf numFmtId="41" fontId="3" fillId="0" borderId="18" xfId="1" applyNumberFormat="1" applyFont="1" applyBorder="1" applyAlignment="1">
      <alignment horizontal="right" vertical="center"/>
    </xf>
    <xf numFmtId="41" fontId="3" fillId="0" borderId="19" xfId="1" applyNumberFormat="1" applyFont="1" applyBorder="1" applyAlignment="1">
      <alignment horizontal="right" vertical="center"/>
    </xf>
    <xf numFmtId="41" fontId="3" fillId="0" borderId="20" xfId="1" applyNumberFormat="1" applyFont="1" applyBorder="1" applyAlignment="1">
      <alignment horizontal="right" vertical="center"/>
    </xf>
    <xf numFmtId="41" fontId="5" fillId="0" borderId="9" xfId="1" applyNumberFormat="1" applyFont="1" applyBorder="1" applyAlignment="1">
      <alignment horizontal="right" vertical="center"/>
    </xf>
    <xf numFmtId="41" fontId="3" fillId="0" borderId="9" xfId="1" applyNumberFormat="1" applyFont="1" applyBorder="1" applyAlignment="1">
      <alignment horizontal="right" vertical="center"/>
    </xf>
    <xf numFmtId="0" fontId="3" fillId="3" borderId="21" xfId="1" applyFont="1" applyFill="1" applyBorder="1" applyAlignment="1">
      <alignment vertical="center" shrinkToFit="1"/>
    </xf>
    <xf numFmtId="41" fontId="3" fillId="0" borderId="22" xfId="1" applyNumberFormat="1" applyFont="1" applyBorder="1" applyAlignment="1">
      <alignment horizontal="right" vertical="center"/>
    </xf>
    <xf numFmtId="41" fontId="3" fillId="0" borderId="23" xfId="1" applyNumberFormat="1" applyFont="1" applyBorder="1" applyAlignment="1">
      <alignment horizontal="right" vertical="center"/>
    </xf>
    <xf numFmtId="41" fontId="3" fillId="0" borderId="24" xfId="1" applyNumberFormat="1" applyFont="1" applyBorder="1" applyAlignment="1">
      <alignment horizontal="right" vertical="center"/>
    </xf>
    <xf numFmtId="41" fontId="5" fillId="0" borderId="25" xfId="1" applyNumberFormat="1" applyFont="1" applyBorder="1" applyAlignment="1">
      <alignment horizontal="right" vertical="center"/>
    </xf>
    <xf numFmtId="41" fontId="3" fillId="0" borderId="25" xfId="1" applyNumberFormat="1" applyFont="1" applyBorder="1" applyAlignment="1">
      <alignment horizontal="right" vertical="center"/>
    </xf>
    <xf numFmtId="0" fontId="3" fillId="3" borderId="25" xfId="1" applyFont="1" applyFill="1" applyBorder="1" applyAlignment="1">
      <alignment vertical="center" shrinkToFit="1"/>
    </xf>
    <xf numFmtId="41" fontId="3" fillId="0" borderId="23" xfId="1" applyNumberFormat="1" applyFont="1" applyFill="1" applyBorder="1" applyAlignment="1">
      <alignment horizontal="right" vertical="center"/>
    </xf>
    <xf numFmtId="41" fontId="3" fillId="0" borderId="24" xfId="1" applyNumberFormat="1" applyFont="1" applyFill="1" applyBorder="1" applyAlignment="1">
      <alignment horizontal="right" vertical="center"/>
    </xf>
    <xf numFmtId="41" fontId="5" fillId="0" borderId="25" xfId="1" applyNumberFormat="1" applyFont="1" applyFill="1" applyBorder="1" applyAlignment="1">
      <alignment horizontal="right" vertical="center"/>
    </xf>
    <xf numFmtId="0" fontId="5" fillId="3" borderId="25" xfId="1" applyFont="1" applyFill="1" applyBorder="1" applyAlignment="1">
      <alignment vertical="center" shrinkToFit="1"/>
    </xf>
    <xf numFmtId="41" fontId="3" fillId="0" borderId="22" xfId="1" applyNumberFormat="1" applyFont="1" applyFill="1" applyBorder="1" applyAlignment="1">
      <alignment horizontal="right" vertical="center"/>
    </xf>
    <xf numFmtId="41" fontId="3" fillId="0" borderId="26" xfId="1" applyNumberFormat="1" applyFont="1" applyFill="1" applyBorder="1" applyAlignment="1">
      <alignment horizontal="right" vertical="center"/>
    </xf>
    <xf numFmtId="41" fontId="3" fillId="0" borderId="27" xfId="1" applyNumberFormat="1" applyFont="1" applyFill="1" applyBorder="1" applyAlignment="1">
      <alignment horizontal="right" vertical="center"/>
    </xf>
    <xf numFmtId="41" fontId="3" fillId="0" borderId="25" xfId="1" applyNumberFormat="1" applyFont="1" applyFill="1" applyBorder="1" applyAlignment="1">
      <alignment horizontal="right" vertical="center"/>
    </xf>
    <xf numFmtId="41" fontId="3" fillId="0" borderId="22" xfId="1" applyNumberFormat="1" applyFont="1" applyFill="1" applyBorder="1" applyAlignment="1">
      <alignment vertical="center"/>
    </xf>
    <xf numFmtId="0" fontId="7" fillId="3" borderId="25" xfId="1" applyFont="1" applyFill="1" applyBorder="1" applyAlignment="1">
      <alignment vertical="center" shrinkToFit="1"/>
    </xf>
    <xf numFmtId="0" fontId="3" fillId="3" borderId="28" xfId="1" applyFont="1" applyFill="1" applyBorder="1" applyAlignment="1">
      <alignment vertical="center" shrinkToFit="1"/>
    </xf>
    <xf numFmtId="41" fontId="3" fillId="0" borderId="29" xfId="1" applyNumberFormat="1" applyFont="1" applyFill="1" applyBorder="1" applyAlignment="1">
      <alignment horizontal="right" vertical="center"/>
    </xf>
    <xf numFmtId="41" fontId="3" fillId="0" borderId="28" xfId="1" applyNumberFormat="1" applyFont="1" applyFill="1" applyBorder="1" applyAlignment="1">
      <alignment horizontal="right" vertical="center"/>
    </xf>
    <xf numFmtId="0" fontId="3" fillId="3" borderId="30" xfId="1" applyFont="1" applyFill="1" applyBorder="1" applyAlignment="1">
      <alignment vertical="center" shrinkToFit="1"/>
    </xf>
    <xf numFmtId="41" fontId="3" fillId="0" borderId="31" xfId="1" applyNumberFormat="1" applyFont="1" applyFill="1" applyBorder="1" applyAlignment="1">
      <alignment horizontal="right" vertical="center"/>
    </xf>
    <xf numFmtId="41" fontId="3" fillId="0" borderId="32" xfId="1" applyNumberFormat="1" applyFont="1" applyFill="1" applyBorder="1" applyAlignment="1">
      <alignment horizontal="right" vertical="center"/>
    </xf>
    <xf numFmtId="41" fontId="3" fillId="0" borderId="33" xfId="1" applyNumberFormat="1" applyFont="1" applyFill="1" applyBorder="1" applyAlignment="1">
      <alignment horizontal="right" vertical="center"/>
    </xf>
    <xf numFmtId="41" fontId="5" fillId="0" borderId="30" xfId="1" applyNumberFormat="1" applyFont="1" applyFill="1" applyBorder="1" applyAlignment="1">
      <alignment horizontal="right" vertical="center"/>
    </xf>
    <xf numFmtId="41" fontId="3" fillId="0" borderId="30" xfId="1" applyNumberFormat="1" applyFont="1" applyFill="1" applyBorder="1" applyAlignment="1">
      <alignment horizontal="right" vertical="center"/>
    </xf>
    <xf numFmtId="0" fontId="10" fillId="0" borderId="20" xfId="1" applyFont="1" applyBorder="1" applyAlignment="1">
      <alignment vertical="center"/>
    </xf>
    <xf numFmtId="0" fontId="3" fillId="0" borderId="20" xfId="1" applyFont="1" applyBorder="1" applyAlignment="1">
      <alignment vertical="center"/>
    </xf>
    <xf numFmtId="0" fontId="23" fillId="0" borderId="0" xfId="1" applyFont="1" applyBorder="1" applyAlignment="1">
      <alignment vertical="center"/>
    </xf>
    <xf numFmtId="0" fontId="3" fillId="0" borderId="0" xfId="1" applyFont="1" applyBorder="1" applyAlignment="1">
      <alignment vertical="center"/>
    </xf>
    <xf numFmtId="0" fontId="1" fillId="0" borderId="0" xfId="1" applyAlignment="1">
      <alignment vertical="center"/>
    </xf>
    <xf numFmtId="0" fontId="24" fillId="0" borderId="8" xfId="1" applyFont="1" applyFill="1" applyBorder="1" applyAlignment="1">
      <alignment vertical="center"/>
    </xf>
    <xf numFmtId="0" fontId="12" fillId="0" borderId="0" xfId="1" applyFont="1" applyAlignment="1">
      <alignment vertical="center"/>
    </xf>
    <xf numFmtId="0" fontId="25" fillId="0" borderId="0" xfId="1" applyFont="1" applyBorder="1" applyAlignment="1">
      <alignment vertical="center"/>
    </xf>
    <xf numFmtId="0" fontId="1" fillId="0" borderId="0" xfId="1" applyBorder="1" applyAlignment="1">
      <alignment vertical="center"/>
    </xf>
    <xf numFmtId="0" fontId="26" fillId="0" borderId="0" xfId="1" applyFont="1" applyAlignment="1">
      <alignment vertical="center"/>
    </xf>
    <xf numFmtId="0" fontId="27" fillId="0" borderId="0" xfId="1" applyFont="1" applyAlignment="1">
      <alignment vertical="center"/>
    </xf>
    <xf numFmtId="0" fontId="28" fillId="0" borderId="0" xfId="1" applyFont="1" applyAlignment="1">
      <alignment vertical="center"/>
    </xf>
    <xf numFmtId="0" fontId="3" fillId="3" borderId="1" xfId="1" applyFont="1" applyFill="1" applyBorder="1" applyAlignment="1">
      <alignment vertical="center"/>
    </xf>
    <xf numFmtId="0" fontId="3" fillId="3" borderId="1" xfId="1" applyFont="1" applyFill="1" applyBorder="1" applyAlignment="1">
      <alignment horizontal="distributed" vertical="center"/>
    </xf>
    <xf numFmtId="184" fontId="3" fillId="0" borderId="1" xfId="1" applyNumberFormat="1" applyFont="1" applyBorder="1" applyAlignment="1">
      <alignment horizontal="right" vertical="center"/>
    </xf>
    <xf numFmtId="185" fontId="3" fillId="0" borderId="1" xfId="1" applyNumberFormat="1" applyFont="1" applyFill="1" applyBorder="1" applyAlignment="1">
      <alignment horizontal="right" vertical="center"/>
    </xf>
    <xf numFmtId="0" fontId="29" fillId="3" borderId="1" xfId="1" applyFont="1" applyFill="1" applyBorder="1" applyAlignment="1">
      <alignment horizontal="distributed" vertical="center"/>
    </xf>
    <xf numFmtId="184" fontId="5" fillId="0" borderId="1" xfId="1" applyNumberFormat="1" applyFont="1" applyBorder="1" applyAlignment="1">
      <alignment horizontal="right" vertical="center"/>
    </xf>
    <xf numFmtId="185" fontId="5" fillId="0" borderId="1" xfId="1" applyNumberFormat="1" applyFont="1" applyFill="1" applyBorder="1" applyAlignment="1">
      <alignment horizontal="right" vertical="center"/>
    </xf>
    <xf numFmtId="184" fontId="28" fillId="0" borderId="0" xfId="1" applyNumberFormat="1" applyFont="1" applyAlignment="1">
      <alignment vertical="center"/>
    </xf>
    <xf numFmtId="0" fontId="5" fillId="3" borderId="1" xfId="1" applyFont="1" applyFill="1" applyBorder="1" applyAlignment="1">
      <alignment horizontal="distributed" vertical="center"/>
    </xf>
    <xf numFmtId="184" fontId="3" fillId="0" borderId="34" xfId="1" applyNumberFormat="1" applyFont="1" applyBorder="1" applyAlignment="1">
      <alignment horizontal="right" vertical="center"/>
    </xf>
    <xf numFmtId="184" fontId="3" fillId="0" borderId="0" xfId="1" applyNumberFormat="1" applyFont="1" applyAlignment="1">
      <alignment vertical="center"/>
    </xf>
    <xf numFmtId="0" fontId="30" fillId="0" borderId="0" xfId="1" applyFont="1" applyAlignment="1">
      <alignment vertical="center"/>
    </xf>
    <xf numFmtId="0" fontId="30" fillId="0" borderId="0" xfId="1" applyFont="1" applyAlignment="1">
      <alignment horizontal="left" vertical="center"/>
    </xf>
    <xf numFmtId="0" fontId="12" fillId="0" borderId="0" xfId="1" applyFont="1" applyAlignment="1">
      <alignment horizontal="left" vertical="center"/>
    </xf>
    <xf numFmtId="0" fontId="31" fillId="3" borderId="15" xfId="1" applyFont="1" applyFill="1" applyBorder="1" applyAlignment="1">
      <alignment horizontal="center"/>
    </xf>
    <xf numFmtId="0" fontId="3" fillId="2" borderId="16" xfId="1" applyFont="1" applyFill="1" applyBorder="1" applyAlignment="1">
      <alignment horizontal="center"/>
    </xf>
    <xf numFmtId="0" fontId="3" fillId="2" borderId="15" xfId="1" applyFont="1" applyFill="1" applyBorder="1" applyAlignment="1">
      <alignment horizontal="center"/>
    </xf>
    <xf numFmtId="0" fontId="5" fillId="2" borderId="15" xfId="1" applyFont="1" applyFill="1" applyBorder="1" applyAlignment="1">
      <alignment horizontal="center"/>
    </xf>
    <xf numFmtId="0" fontId="5" fillId="3" borderId="9" xfId="1" applyFont="1" applyFill="1" applyBorder="1" applyAlignment="1">
      <alignment vertical="center"/>
    </xf>
    <xf numFmtId="186" fontId="3" fillId="0" borderId="35" xfId="3" applyNumberFormat="1" applyFont="1" applyBorder="1" applyAlignment="1">
      <alignment horizontal="right"/>
    </xf>
    <xf numFmtId="186" fontId="10" fillId="0" borderId="19" xfId="3" applyNumberFormat="1" applyFont="1" applyBorder="1" applyAlignment="1">
      <alignment horizontal="right"/>
    </xf>
    <xf numFmtId="186" fontId="3" fillId="0" borderId="19" xfId="3" applyNumberFormat="1" applyFont="1" applyBorder="1" applyAlignment="1">
      <alignment horizontal="right"/>
    </xf>
    <xf numFmtId="186" fontId="3" fillId="0" borderId="10" xfId="1" applyNumberFormat="1" applyFont="1" applyBorder="1" applyAlignment="1">
      <alignment horizontal="right"/>
    </xf>
    <xf numFmtId="0" fontId="5" fillId="3" borderId="21" xfId="1" applyFont="1" applyFill="1" applyBorder="1" applyAlignment="1">
      <alignment vertical="center"/>
    </xf>
    <xf numFmtId="186" fontId="3" fillId="0" borderId="36" xfId="3" applyNumberFormat="1" applyFont="1" applyBorder="1" applyAlignment="1">
      <alignment horizontal="right"/>
    </xf>
    <xf numFmtId="186" fontId="10" fillId="0" borderId="37" xfId="3" applyNumberFormat="1" applyFont="1" applyBorder="1" applyAlignment="1">
      <alignment horizontal="right"/>
    </xf>
    <xf numFmtId="186" fontId="3" fillId="0" borderId="37" xfId="3" applyNumberFormat="1" applyFont="1" applyBorder="1" applyAlignment="1">
      <alignment horizontal="right"/>
    </xf>
    <xf numFmtId="186" fontId="3" fillId="0" borderId="21" xfId="1" applyNumberFormat="1" applyFont="1" applyBorder="1" applyAlignment="1">
      <alignment horizontal="right"/>
    </xf>
    <xf numFmtId="0" fontId="3" fillId="3" borderId="25" xfId="1" applyFont="1" applyFill="1" applyBorder="1"/>
    <xf numFmtId="186" fontId="5" fillId="0" borderId="21" xfId="1" applyNumberFormat="1" applyFont="1" applyBorder="1" applyAlignment="1">
      <alignment horizontal="right"/>
    </xf>
    <xf numFmtId="186" fontId="3" fillId="0" borderId="25" xfId="1" applyNumberFormat="1" applyFont="1" applyFill="1" applyBorder="1" applyAlignment="1">
      <alignment horizontal="right"/>
    </xf>
    <xf numFmtId="186" fontId="3" fillId="0" borderId="0" xfId="1" applyNumberFormat="1" applyFont="1" applyAlignment="1">
      <alignment vertical="center"/>
    </xf>
    <xf numFmtId="0" fontId="5" fillId="3" borderId="25" xfId="1" applyFont="1" applyFill="1" applyBorder="1"/>
    <xf numFmtId="186" fontId="3" fillId="0" borderId="27" xfId="3" applyNumberFormat="1" applyFont="1" applyBorder="1" applyAlignment="1">
      <alignment horizontal="right"/>
    </xf>
    <xf numFmtId="186" fontId="3" fillId="0" borderId="23" xfId="3" applyNumberFormat="1" applyFont="1" applyBorder="1" applyAlignment="1">
      <alignment horizontal="right"/>
    </xf>
    <xf numFmtId="186" fontId="5" fillId="0" borderId="25" xfId="1" applyNumberFormat="1" applyFont="1" applyBorder="1" applyAlignment="1">
      <alignment horizontal="right"/>
    </xf>
    <xf numFmtId="186" fontId="3" fillId="0" borderId="25" xfId="1" applyNumberFormat="1" applyFont="1" applyBorder="1" applyAlignment="1">
      <alignment horizontal="right"/>
    </xf>
    <xf numFmtId="0" fontId="3" fillId="3" borderId="30" xfId="1" applyFont="1" applyFill="1" applyBorder="1"/>
    <xf numFmtId="186" fontId="3" fillId="0" borderId="38" xfId="3" applyNumberFormat="1" applyFont="1" applyBorder="1" applyAlignment="1">
      <alignment horizontal="right"/>
    </xf>
    <xf numFmtId="186" fontId="3" fillId="0" borderId="32" xfId="3" applyNumberFormat="1" applyFont="1" applyBorder="1" applyAlignment="1">
      <alignment horizontal="right"/>
    </xf>
    <xf numFmtId="186" fontId="5" fillId="0" borderId="30" xfId="1" applyNumberFormat="1" applyFont="1" applyBorder="1" applyAlignment="1">
      <alignment horizontal="right"/>
    </xf>
    <xf numFmtId="186" fontId="3" fillId="0" borderId="30" xfId="1" applyNumberFormat="1" applyFont="1" applyBorder="1" applyAlignment="1">
      <alignment horizontal="right"/>
    </xf>
    <xf numFmtId="0" fontId="23" fillId="0" borderId="0" xfId="1" applyFont="1" applyAlignment="1">
      <alignment vertical="center"/>
    </xf>
    <xf numFmtId="186" fontId="4" fillId="0" borderId="0" xfId="1" applyNumberFormat="1" applyFont="1" applyAlignment="1">
      <alignment vertical="center"/>
    </xf>
    <xf numFmtId="0" fontId="4" fillId="0" borderId="0" xfId="1" applyFont="1" applyFill="1" applyBorder="1" applyAlignment="1">
      <alignment vertical="center"/>
    </xf>
    <xf numFmtId="186" fontId="10" fillId="0" borderId="0" xfId="1" applyNumberFormat="1" applyFont="1" applyAlignment="1">
      <alignment vertical="center"/>
    </xf>
    <xf numFmtId="0" fontId="3" fillId="3" borderId="16" xfId="1" applyFont="1" applyFill="1" applyBorder="1" applyAlignment="1">
      <alignment horizontal="distributed" vertical="center" justifyLastLine="1"/>
    </xf>
    <xf numFmtId="0" fontId="3" fillId="6" borderId="16" xfId="1" applyFont="1" applyFill="1" applyBorder="1" applyAlignment="1" applyProtection="1">
      <alignment horizontal="center" vertical="center"/>
    </xf>
    <xf numFmtId="0" fontId="3" fillId="6" borderId="15" xfId="1" applyFont="1" applyFill="1" applyBorder="1" applyAlignment="1" applyProtection="1">
      <alignment horizontal="center" vertical="center"/>
    </xf>
    <xf numFmtId="0" fontId="3" fillId="6" borderId="39" xfId="1" applyFont="1" applyFill="1" applyBorder="1" applyAlignment="1" applyProtection="1">
      <alignment horizontal="center" vertical="center"/>
    </xf>
    <xf numFmtId="0" fontId="3" fillId="3" borderId="7" xfId="1" applyFont="1" applyFill="1" applyBorder="1" applyAlignment="1">
      <alignment vertical="center"/>
    </xf>
    <xf numFmtId="0" fontId="3" fillId="0" borderId="1" xfId="1" applyFont="1" applyBorder="1" applyAlignment="1" applyProtection="1">
      <alignment horizontal="right" vertical="center"/>
    </xf>
    <xf numFmtId="0" fontId="3" fillId="3" borderId="1" xfId="1" applyFont="1" applyFill="1" applyBorder="1" applyAlignment="1">
      <alignment horizontal="distributed"/>
    </xf>
    <xf numFmtId="41" fontId="3" fillId="0" borderId="1" xfId="1" applyNumberFormat="1" applyFont="1" applyBorder="1" applyAlignment="1" applyProtection="1">
      <alignment horizontal="right" vertical="center"/>
    </xf>
    <xf numFmtId="0" fontId="18" fillId="3" borderId="1" xfId="1" applyFont="1" applyFill="1" applyBorder="1" applyAlignment="1">
      <alignment horizontal="distributed" vertical="center" wrapText="1"/>
    </xf>
    <xf numFmtId="41" fontId="5" fillId="0" borderId="1" xfId="1" applyNumberFormat="1" applyFont="1" applyBorder="1" applyAlignment="1" applyProtection="1">
      <alignment horizontal="right" vertical="center"/>
    </xf>
    <xf numFmtId="0" fontId="4" fillId="2" borderId="1" xfId="1" applyFont="1" applyFill="1" applyBorder="1" applyAlignment="1">
      <alignment horizontal="distributed" vertical="center" justifyLastLine="1"/>
    </xf>
    <xf numFmtId="0" fontId="3" fillId="2" borderId="1" xfId="1" applyFont="1" applyFill="1" applyBorder="1" applyAlignment="1">
      <alignment horizontal="center" vertical="center" justifyLastLine="1"/>
    </xf>
    <xf numFmtId="187" fontId="3" fillId="0" borderId="1" xfId="1" applyNumberFormat="1" applyFont="1" applyBorder="1" applyAlignment="1">
      <alignment horizontal="right" vertical="center" wrapText="1"/>
    </xf>
    <xf numFmtId="187" fontId="5" fillId="0" borderId="1" xfId="1" applyNumberFormat="1" applyFont="1" applyBorder="1" applyAlignment="1">
      <alignment horizontal="right" vertical="center" wrapText="1"/>
    </xf>
    <xf numFmtId="187" fontId="3" fillId="0" borderId="1" xfId="1" applyNumberFormat="1" applyFont="1" applyFill="1" applyBorder="1" applyAlignment="1">
      <alignment horizontal="right" vertical="center" wrapText="1"/>
    </xf>
    <xf numFmtId="187" fontId="3" fillId="0" borderId="0" xfId="1" applyNumberFormat="1" applyFont="1" applyAlignment="1">
      <alignment vertical="center"/>
    </xf>
    <xf numFmtId="187" fontId="3" fillId="7" borderId="0" xfId="1" applyNumberFormat="1" applyFont="1" applyFill="1" applyBorder="1" applyAlignment="1">
      <alignment horizontal="right" vertical="center" wrapText="1"/>
    </xf>
    <xf numFmtId="0" fontId="32" fillId="0" borderId="0" xfId="1" applyFont="1" applyAlignment="1">
      <alignment vertical="center"/>
    </xf>
    <xf numFmtId="187" fontId="8" fillId="0" borderId="0" xfId="1" applyNumberFormat="1" applyFont="1" applyAlignment="1">
      <alignment vertical="center"/>
    </xf>
    <xf numFmtId="187" fontId="32" fillId="0" borderId="0" xfId="1" applyNumberFormat="1" applyFont="1" applyAlignment="1">
      <alignment vertical="center"/>
    </xf>
    <xf numFmtId="187" fontId="5" fillId="0" borderId="1" xfId="1" applyNumberFormat="1" applyFont="1" applyFill="1" applyBorder="1" applyAlignment="1">
      <alignment horizontal="right" vertical="center" wrapText="1"/>
    </xf>
    <xf numFmtId="187" fontId="3" fillId="0" borderId="0" xfId="1" applyNumberFormat="1" applyFont="1" applyAlignment="1">
      <alignment horizontal="right" vertical="top" wrapText="1"/>
    </xf>
    <xf numFmtId="187" fontId="3" fillId="0" borderId="40" xfId="1" applyNumberFormat="1" applyFont="1" applyFill="1" applyBorder="1" applyAlignment="1">
      <alignment horizontal="right" vertical="center" wrapText="1"/>
    </xf>
    <xf numFmtId="41" fontId="3" fillId="0" borderId="40" xfId="1" applyNumberFormat="1" applyFont="1" applyFill="1" applyBorder="1" applyAlignment="1" applyProtection="1">
      <alignment horizontal="right" vertical="center" wrapText="1"/>
    </xf>
    <xf numFmtId="0" fontId="3" fillId="0" borderId="0" xfId="1" applyFont="1" applyAlignment="1">
      <alignment vertical="center" wrapText="1"/>
    </xf>
    <xf numFmtId="0" fontId="5" fillId="2" borderId="1" xfId="1" applyFont="1" applyFill="1" applyBorder="1" applyAlignment="1">
      <alignment horizontal="distributed" vertical="center" wrapText="1" justifyLastLine="1"/>
    </xf>
    <xf numFmtId="0" fontId="3" fillId="3" borderId="11" xfId="1" applyFont="1" applyFill="1" applyBorder="1" applyAlignment="1">
      <alignment horizontal="distributed" vertical="center" wrapText="1" justifyLastLine="1"/>
    </xf>
    <xf numFmtId="0" fontId="3" fillId="3" borderId="40" xfId="1" applyFont="1" applyFill="1" applyBorder="1" applyAlignment="1">
      <alignment horizontal="distributed" vertical="center" wrapText="1" justifyLastLine="1"/>
    </xf>
    <xf numFmtId="0" fontId="3" fillId="3" borderId="12" xfId="1" applyFont="1" applyFill="1" applyBorder="1" applyAlignment="1">
      <alignment horizontal="distributed" vertical="center" wrapText="1" justifyLastLine="1"/>
    </xf>
    <xf numFmtId="0" fontId="3" fillId="0" borderId="1" xfId="1" applyFont="1" applyFill="1" applyBorder="1" applyAlignment="1">
      <alignment horizontal="right" vertical="center" wrapText="1" justifyLastLine="1"/>
    </xf>
    <xf numFmtId="178" fontId="3" fillId="0" borderId="1" xfId="1" applyNumberFormat="1" applyFont="1" applyBorder="1" applyAlignment="1">
      <alignment horizontal="right" vertical="center" wrapText="1"/>
    </xf>
    <xf numFmtId="178" fontId="5" fillId="0" borderId="1" xfId="1" applyNumberFormat="1" applyFont="1" applyBorder="1" applyAlignment="1">
      <alignment horizontal="right" vertical="center" wrapText="1"/>
    </xf>
    <xf numFmtId="178" fontId="36" fillId="0" borderId="1" xfId="1" applyNumberFormat="1" applyFont="1" applyBorder="1" applyAlignment="1">
      <alignment horizontal="right" vertical="center" wrapText="1"/>
    </xf>
    <xf numFmtId="178" fontId="37" fillId="0" borderId="1" xfId="1" applyNumberFormat="1" applyFont="1" applyBorder="1" applyAlignment="1">
      <alignment horizontal="right" vertical="center" wrapText="1"/>
    </xf>
    <xf numFmtId="0" fontId="3" fillId="3" borderId="2" xfId="1" quotePrefix="1" applyFont="1" applyFill="1" applyBorder="1" applyAlignment="1">
      <alignment horizontal="distributed" vertical="center" justifyLastLine="1"/>
    </xf>
    <xf numFmtId="0" fontId="3" fillId="3" borderId="3" xfId="1" applyFont="1" applyFill="1" applyBorder="1" applyAlignment="1">
      <alignment horizontal="distributed" vertical="center" justifyLastLine="1"/>
    </xf>
    <xf numFmtId="0" fontId="3" fillId="3" borderId="4" xfId="1" applyFont="1" applyFill="1" applyBorder="1" applyAlignment="1">
      <alignment horizontal="distributed" vertical="center" justifyLastLine="1"/>
    </xf>
    <xf numFmtId="0" fontId="3" fillId="3" borderId="2" xfId="1" quotePrefix="1" applyFont="1" applyFill="1" applyBorder="1" applyAlignment="1">
      <alignment horizontal="distributed" vertical="center"/>
    </xf>
    <xf numFmtId="0" fontId="3" fillId="3" borderId="3" xfId="1" applyFont="1" applyFill="1" applyBorder="1" applyAlignment="1">
      <alignment horizontal="distributed" vertical="center"/>
    </xf>
    <xf numFmtId="0" fontId="3" fillId="3" borderId="4" xfId="1" applyFont="1" applyFill="1" applyBorder="1" applyAlignment="1">
      <alignment horizontal="distributed" vertical="center"/>
    </xf>
    <xf numFmtId="0" fontId="5" fillId="3" borderId="2" xfId="1" quotePrefix="1" applyFont="1" applyFill="1" applyBorder="1" applyAlignment="1">
      <alignment horizontal="distributed" vertical="center"/>
    </xf>
    <xf numFmtId="0" fontId="5" fillId="3" borderId="3" xfId="1" applyFont="1" applyFill="1" applyBorder="1" applyAlignment="1">
      <alignment horizontal="distributed" vertical="center"/>
    </xf>
    <xf numFmtId="0" fontId="5" fillId="3" borderId="4" xfId="1" applyFont="1" applyFill="1" applyBorder="1" applyAlignment="1">
      <alignment horizontal="distributed" vertical="center"/>
    </xf>
    <xf numFmtId="0" fontId="5" fillId="3" borderId="2" xfId="1" applyFont="1" applyFill="1" applyBorder="1" applyAlignment="1">
      <alignment horizontal="distributed" vertical="distributed" shrinkToFit="1"/>
    </xf>
    <xf numFmtId="0" fontId="13" fillId="0" borderId="4" xfId="1" applyFont="1" applyBorder="1" applyAlignment="1">
      <alignment horizontal="distributed" vertical="distributed" shrinkToFit="1"/>
    </xf>
    <xf numFmtId="0" fontId="18" fillId="3" borderId="2" xfId="1" applyFont="1" applyFill="1" applyBorder="1" applyAlignment="1">
      <alignment horizontal="distributed" vertical="distributed" shrinkToFit="1"/>
    </xf>
    <xf numFmtId="0" fontId="19" fillId="0" borderId="4" xfId="1" applyFont="1" applyBorder="1" applyAlignment="1">
      <alignment horizontal="distributed" vertical="distributed" shrinkToFit="1"/>
    </xf>
    <xf numFmtId="0" fontId="15" fillId="3" borderId="2" xfId="1" applyFont="1" applyFill="1" applyBorder="1" applyAlignment="1">
      <alignment horizontal="distributed" vertical="distributed" shrinkToFit="1"/>
    </xf>
    <xf numFmtId="0" fontId="16" fillId="0" borderId="4" xfId="1" applyFont="1" applyBorder="1" applyAlignment="1">
      <alignment horizontal="distributed" vertical="distributed" shrinkToFit="1"/>
    </xf>
    <xf numFmtId="0" fontId="3" fillId="3" borderId="2" xfId="1" applyFont="1" applyFill="1" applyBorder="1" applyAlignment="1">
      <alignment horizontal="distributed" vertical="center" shrinkToFit="1"/>
    </xf>
    <xf numFmtId="0" fontId="3" fillId="3" borderId="4" xfId="1" applyFont="1" applyFill="1" applyBorder="1" applyAlignment="1">
      <alignment horizontal="distributed" vertical="center" shrinkToFit="1"/>
    </xf>
    <xf numFmtId="0" fontId="5" fillId="3" borderId="2" xfId="1" applyFont="1" applyFill="1" applyBorder="1" applyAlignment="1">
      <alignment horizontal="distributed" vertical="center" shrinkToFit="1"/>
    </xf>
    <xf numFmtId="0" fontId="5" fillId="3" borderId="4" xfId="1" applyFont="1" applyFill="1" applyBorder="1" applyAlignment="1">
      <alignment horizontal="distributed" vertical="center" shrinkToFit="1"/>
    </xf>
    <xf numFmtId="0" fontId="13" fillId="0" borderId="4" xfId="1" applyFont="1" applyBorder="1" applyAlignment="1">
      <alignment horizontal="distributed" vertical="center" shrinkToFit="1"/>
    </xf>
    <xf numFmtId="0" fontId="3" fillId="2" borderId="5" xfId="1" applyFont="1" applyFill="1" applyBorder="1" applyAlignment="1">
      <alignment horizontal="distributed" vertical="center" justifyLastLine="1"/>
    </xf>
    <xf numFmtId="0" fontId="3" fillId="2" borderId="7" xfId="1" applyFont="1" applyFill="1" applyBorder="1" applyAlignment="1">
      <alignment horizontal="distributed" vertical="center" justifyLastLine="1"/>
    </xf>
    <xf numFmtId="0" fontId="1" fillId="0" borderId="13" xfId="1" applyBorder="1" applyAlignment="1">
      <alignment horizontal="distributed" vertical="center" justifyLastLine="1"/>
    </xf>
    <xf numFmtId="0" fontId="4" fillId="2" borderId="9" xfId="1" applyFont="1" applyFill="1" applyBorder="1" applyAlignment="1">
      <alignment horizontal="distributed" vertical="center" justifyLastLine="1"/>
    </xf>
    <xf numFmtId="0" fontId="4" fillId="2" borderId="10" xfId="1" applyFont="1" applyFill="1" applyBorder="1" applyAlignment="1">
      <alignment horizontal="distributed" vertical="center" justifyLastLine="1"/>
    </xf>
    <xf numFmtId="0" fontId="12" fillId="0" borderId="13" xfId="1" applyFont="1" applyBorder="1" applyAlignment="1">
      <alignment horizontal="distributed" vertical="center" justifyLastLine="1"/>
    </xf>
    <xf numFmtId="0" fontId="3" fillId="2" borderId="9" xfId="1" applyFont="1" applyFill="1" applyBorder="1" applyAlignment="1">
      <alignment horizontal="distributed" vertical="center" justifyLastLine="1"/>
    </xf>
    <xf numFmtId="0" fontId="3" fillId="2" borderId="10" xfId="1" applyFont="1" applyFill="1" applyBorder="1" applyAlignment="1">
      <alignment horizontal="distributed" vertical="center" justifyLastLine="1"/>
    </xf>
    <xf numFmtId="0" fontId="3" fillId="2" borderId="9" xfId="1" applyFont="1" applyFill="1" applyBorder="1" applyAlignment="1">
      <alignment horizontal="distributed" vertical="center" shrinkToFit="1"/>
    </xf>
    <xf numFmtId="0" fontId="3" fillId="2" borderId="13" xfId="1" applyFont="1" applyFill="1" applyBorder="1" applyAlignment="1">
      <alignment horizontal="distributed" vertical="center" shrinkToFit="1"/>
    </xf>
    <xf numFmtId="0" fontId="3" fillId="2" borderId="13" xfId="1" applyFont="1" applyFill="1" applyBorder="1" applyAlignment="1">
      <alignment horizontal="distributed" vertical="center" justifyLastLine="1"/>
    </xf>
    <xf numFmtId="0" fontId="3" fillId="2" borderId="9" xfId="1" applyFont="1" applyFill="1" applyBorder="1" applyAlignment="1">
      <alignment horizontal="center" vertical="center" justifyLastLine="1"/>
    </xf>
    <xf numFmtId="0" fontId="3" fillId="2" borderId="13" xfId="1" applyFont="1" applyFill="1" applyBorder="1" applyAlignment="1">
      <alignment horizontal="center" vertical="center" justifyLastLine="1"/>
    </xf>
    <xf numFmtId="0" fontId="3" fillId="3" borderId="5" xfId="1" applyFont="1" applyFill="1" applyBorder="1" applyAlignment="1">
      <alignment horizontal="distributed" vertical="center" justifyLastLine="1"/>
    </xf>
    <xf numFmtId="0" fontId="3" fillId="3" borderId="6" xfId="1" applyFont="1" applyFill="1" applyBorder="1" applyAlignment="1">
      <alignment horizontal="distributed" vertical="center" justifyLastLine="1"/>
    </xf>
    <xf numFmtId="0" fontId="3" fillId="3" borderId="7" xfId="1" applyFont="1" applyFill="1" applyBorder="1" applyAlignment="1">
      <alignment horizontal="distributed" vertical="center" justifyLastLine="1"/>
    </xf>
    <xf numFmtId="0" fontId="3" fillId="3" borderId="8" xfId="1" applyFont="1" applyFill="1" applyBorder="1" applyAlignment="1">
      <alignment horizontal="distributed" vertical="center" justifyLastLine="1"/>
    </xf>
    <xf numFmtId="0" fontId="1" fillId="0" borderId="11" xfId="1" applyBorder="1" applyAlignment="1">
      <alignment horizontal="distributed" vertical="center" justifyLastLine="1"/>
    </xf>
    <xf numFmtId="0" fontId="1" fillId="0" borderId="12" xfId="1" applyBorder="1" applyAlignment="1">
      <alignment horizontal="distributed" vertical="center" justifyLastLine="1"/>
    </xf>
    <xf numFmtId="0" fontId="3" fillId="2" borderId="2" xfId="1" applyFont="1" applyFill="1" applyBorder="1" applyAlignment="1">
      <alignment horizontal="distributed" vertical="center" justifyLastLine="1"/>
    </xf>
    <xf numFmtId="0" fontId="3" fillId="2" borderId="4" xfId="1" applyFont="1" applyFill="1" applyBorder="1" applyAlignment="1">
      <alignment horizontal="distributed" vertical="center" justifyLastLine="1"/>
    </xf>
    <xf numFmtId="0" fontId="3" fillId="2" borderId="3" xfId="1" applyFont="1" applyFill="1" applyBorder="1" applyAlignment="1">
      <alignment horizontal="distributed" vertical="center" justifyLastLine="1"/>
    </xf>
    <xf numFmtId="0" fontId="1" fillId="0" borderId="6" xfId="1" applyBorder="1" applyAlignment="1">
      <alignment horizontal="distributed" vertical="center" justifyLastLine="1"/>
    </xf>
    <xf numFmtId="0" fontId="1" fillId="0" borderId="3" xfId="1" applyBorder="1" applyAlignment="1">
      <alignment horizontal="distributed" vertical="center" justifyLastLine="1"/>
    </xf>
    <xf numFmtId="0" fontId="3" fillId="3" borderId="2" xfId="1" applyFont="1" applyFill="1" applyBorder="1" applyAlignment="1">
      <alignment vertical="center"/>
    </xf>
    <xf numFmtId="0" fontId="3" fillId="3" borderId="4" xfId="1" applyFont="1" applyFill="1" applyBorder="1" applyAlignment="1">
      <alignment vertical="center"/>
    </xf>
    <xf numFmtId="0" fontId="3" fillId="3" borderId="2" xfId="1" applyFont="1" applyFill="1" applyBorder="1" applyAlignment="1">
      <alignment horizontal="distributed" vertical="center"/>
    </xf>
    <xf numFmtId="0" fontId="20" fillId="3" borderId="2" xfId="1" applyFont="1" applyFill="1" applyBorder="1" applyAlignment="1">
      <alignment horizontal="distributed" vertical="center"/>
    </xf>
    <xf numFmtId="0" fontId="20" fillId="3" borderId="4" xfId="1" applyFont="1" applyFill="1" applyBorder="1" applyAlignment="1">
      <alignment horizontal="distributed" vertical="center"/>
    </xf>
    <xf numFmtId="0" fontId="3" fillId="3" borderId="2" xfId="1" applyNumberFormat="1" applyFont="1" applyFill="1" applyBorder="1" applyAlignment="1">
      <alignment horizontal="center" vertical="center"/>
    </xf>
    <xf numFmtId="0" fontId="1" fillId="0" borderId="4" xfId="1" applyNumberFormat="1" applyBorder="1" applyAlignment="1">
      <alignment horizontal="center" vertical="center"/>
    </xf>
    <xf numFmtId="0" fontId="3" fillId="3" borderId="2" xfId="1" applyFont="1" applyFill="1" applyBorder="1" applyAlignment="1">
      <alignment horizontal="center" vertical="center"/>
    </xf>
    <xf numFmtId="0" fontId="1" fillId="0" borderId="4" xfId="1" applyBorder="1" applyAlignment="1">
      <alignment horizontal="center" vertical="center"/>
    </xf>
    <xf numFmtId="49" fontId="3" fillId="3" borderId="2" xfId="1" applyNumberFormat="1" applyFont="1" applyFill="1" applyBorder="1" applyAlignment="1">
      <alignment horizontal="center" vertical="center"/>
    </xf>
    <xf numFmtId="0" fontId="3" fillId="3" borderId="5" xfId="1" applyFont="1" applyFill="1" applyBorder="1" applyAlignment="1">
      <alignment horizontal="center" vertical="center"/>
    </xf>
    <xf numFmtId="0" fontId="3" fillId="3" borderId="6" xfId="1" applyFont="1" applyFill="1" applyBorder="1" applyAlignment="1">
      <alignment horizontal="center" vertical="center"/>
    </xf>
    <xf numFmtId="0" fontId="3" fillId="3" borderId="7" xfId="1" applyFont="1" applyFill="1" applyBorder="1" applyAlignment="1">
      <alignment horizontal="center" vertical="center"/>
    </xf>
    <xf numFmtId="0" fontId="3" fillId="3" borderId="8" xfId="1" applyFont="1" applyFill="1" applyBorder="1" applyAlignment="1">
      <alignment horizontal="center" vertical="center"/>
    </xf>
    <xf numFmtId="0" fontId="3" fillId="3" borderId="11" xfId="1" applyFont="1" applyFill="1" applyBorder="1" applyAlignment="1">
      <alignment horizontal="center" vertical="center"/>
    </xf>
    <xf numFmtId="0" fontId="3" fillId="3" borderId="12" xfId="1" applyFont="1" applyFill="1" applyBorder="1" applyAlignment="1">
      <alignment horizontal="center" vertical="center"/>
    </xf>
    <xf numFmtId="0" fontId="3" fillId="2" borderId="5" xfId="1" applyFont="1" applyFill="1" applyBorder="1" applyAlignment="1">
      <alignment horizontal="distributed" vertical="center" wrapText="1" justifyLastLine="1"/>
    </xf>
    <xf numFmtId="0" fontId="1" fillId="0" borderId="7" xfId="1" applyBorder="1" applyAlignment="1">
      <alignment horizontal="distributed" vertical="center" justifyLastLine="1"/>
    </xf>
    <xf numFmtId="0" fontId="3" fillId="2" borderId="7" xfId="1" applyFont="1" applyFill="1" applyBorder="1" applyAlignment="1">
      <alignment horizontal="distributed" vertical="center" wrapText="1" justifyLastLine="1"/>
    </xf>
    <xf numFmtId="0" fontId="3" fillId="2" borderId="11" xfId="1" applyFont="1" applyFill="1" applyBorder="1" applyAlignment="1">
      <alignment horizontal="distributed" vertical="center" wrapText="1" justifyLastLine="1"/>
    </xf>
    <xf numFmtId="0" fontId="3" fillId="2" borderId="9" xfId="1" applyFont="1" applyFill="1" applyBorder="1" applyAlignment="1">
      <alignment horizontal="distributed" vertical="center" wrapText="1"/>
    </xf>
    <xf numFmtId="0" fontId="3" fillId="2" borderId="13" xfId="1" applyFont="1" applyFill="1" applyBorder="1" applyAlignment="1">
      <alignment horizontal="distributed" vertical="center" wrapText="1"/>
    </xf>
    <xf numFmtId="0" fontId="24" fillId="0" borderId="0" xfId="1" applyFont="1" applyFill="1" applyBorder="1" applyAlignment="1">
      <alignment horizontal="left" vertical="center"/>
    </xf>
    <xf numFmtId="0" fontId="24" fillId="0" borderId="0" xfId="1" applyFont="1" applyFill="1" applyBorder="1" applyAlignment="1">
      <alignment vertical="center"/>
    </xf>
    <xf numFmtId="0" fontId="1" fillId="0" borderId="0" xfId="1" applyAlignment="1">
      <alignment vertical="center"/>
    </xf>
    <xf numFmtId="0" fontId="4" fillId="2" borderId="13" xfId="1" applyFont="1" applyFill="1" applyBorder="1" applyAlignment="1">
      <alignment horizontal="distributed" vertical="center" justifyLastLine="1"/>
    </xf>
    <xf numFmtId="0" fontId="3" fillId="2" borderId="10" xfId="1" applyFont="1" applyFill="1" applyBorder="1" applyAlignment="1">
      <alignment horizontal="center" vertical="center" wrapText="1"/>
    </xf>
    <xf numFmtId="0" fontId="3" fillId="2" borderId="13" xfId="1" applyFont="1" applyFill="1" applyBorder="1" applyAlignment="1">
      <alignment horizontal="center" vertical="center" wrapText="1"/>
    </xf>
    <xf numFmtId="0" fontId="3" fillId="3" borderId="9" xfId="1" applyFont="1" applyFill="1" applyBorder="1" applyAlignment="1">
      <alignment horizontal="center" vertical="center"/>
    </xf>
    <xf numFmtId="0" fontId="3" fillId="3" borderId="10" xfId="1" applyFont="1" applyFill="1" applyBorder="1" applyAlignment="1">
      <alignment horizontal="center" vertical="center"/>
    </xf>
    <xf numFmtId="0" fontId="3" fillId="3" borderId="13" xfId="1" applyFont="1" applyFill="1" applyBorder="1" applyAlignment="1">
      <alignment horizontal="center" vertical="center"/>
    </xf>
    <xf numFmtId="0" fontId="3" fillId="2" borderId="20" xfId="1" applyFont="1" applyFill="1" applyBorder="1" applyAlignment="1">
      <alignment horizontal="distributed" vertical="center" justifyLastLine="1"/>
    </xf>
    <xf numFmtId="0" fontId="3" fillId="2" borderId="6" xfId="1" applyFont="1" applyFill="1" applyBorder="1" applyAlignment="1">
      <alignment horizontal="distributed" vertical="center" justifyLastLine="1"/>
    </xf>
    <xf numFmtId="0" fontId="3" fillId="2" borderId="0" xfId="1" applyFont="1" applyFill="1" applyBorder="1" applyAlignment="1">
      <alignment horizontal="distributed" vertical="center" justifyLastLine="1"/>
    </xf>
    <xf numFmtId="0" fontId="3" fillId="2" borderId="8" xfId="1" applyFont="1" applyFill="1" applyBorder="1" applyAlignment="1">
      <alignment horizontal="distributed" vertical="center" justifyLastLine="1"/>
    </xf>
    <xf numFmtId="0" fontId="1" fillId="0" borderId="10" xfId="1" applyFont="1" applyBorder="1"/>
    <xf numFmtId="0" fontId="4" fillId="0" borderId="8" xfId="1" applyFont="1" applyFill="1" applyBorder="1" applyAlignment="1">
      <alignment vertical="center"/>
    </xf>
    <xf numFmtId="0" fontId="12" fillId="0" borderId="0" xfId="1" applyFont="1" applyAlignment="1">
      <alignment vertical="center"/>
    </xf>
    <xf numFmtId="0" fontId="4" fillId="0" borderId="0" xfId="1" applyFont="1" applyBorder="1" applyAlignment="1">
      <alignment vertical="center"/>
    </xf>
    <xf numFmtId="0" fontId="1" fillId="0" borderId="13" xfId="1" applyBorder="1"/>
    <xf numFmtId="0" fontId="5" fillId="3" borderId="2" xfId="1" applyFont="1" applyFill="1" applyBorder="1" applyAlignment="1">
      <alignment horizontal="distributed" vertical="center"/>
    </xf>
    <xf numFmtId="0" fontId="3" fillId="3" borderId="11" xfId="1" applyFont="1" applyFill="1" applyBorder="1" applyAlignment="1">
      <alignment horizontal="distributed" vertical="center" justifyLastLine="1"/>
    </xf>
    <xf numFmtId="0" fontId="3" fillId="3" borderId="12" xfId="1" applyFont="1" applyFill="1" applyBorder="1" applyAlignment="1">
      <alignment horizontal="distributed" vertical="center" justifyLastLine="1"/>
    </xf>
    <xf numFmtId="0" fontId="4" fillId="0" borderId="0" xfId="1" applyFont="1" applyAlignment="1">
      <alignment vertical="center"/>
    </xf>
    <xf numFmtId="0" fontId="1" fillId="0" borderId="0" xfId="1" applyFont="1" applyAlignment="1">
      <alignment vertical="center"/>
    </xf>
    <xf numFmtId="0" fontId="1" fillId="2" borderId="13" xfId="1" applyFill="1" applyBorder="1" applyAlignment="1">
      <alignment horizontal="distributed" vertical="center"/>
    </xf>
    <xf numFmtId="0" fontId="8" fillId="2" borderId="9" xfId="1" applyFont="1" applyFill="1" applyBorder="1" applyAlignment="1">
      <alignment horizontal="distributed" vertical="center" wrapText="1" justifyLastLine="1"/>
    </xf>
    <xf numFmtId="0" fontId="35" fillId="2" borderId="13" xfId="1" applyFont="1" applyFill="1" applyBorder="1" applyAlignment="1">
      <alignment horizontal="distributed" vertical="center" justifyLastLine="1"/>
    </xf>
    <xf numFmtId="0" fontId="1" fillId="0" borderId="6" xfId="1" applyBorder="1"/>
    <xf numFmtId="0" fontId="1" fillId="0" borderId="7" xfId="1" applyBorder="1"/>
    <xf numFmtId="0" fontId="1" fillId="0" borderId="8" xfId="1" applyBorder="1"/>
    <xf numFmtId="0" fontId="1" fillId="0" borderId="11" xfId="1" applyBorder="1"/>
    <xf numFmtId="0" fontId="1" fillId="0" borderId="12" xfId="1" applyBorder="1"/>
    <xf numFmtId="0" fontId="3" fillId="2" borderId="10" xfId="1" applyFont="1" applyFill="1" applyBorder="1" applyAlignment="1">
      <alignment horizontal="distributed" vertical="center" wrapText="1"/>
    </xf>
    <xf numFmtId="0" fontId="3" fillId="2" borderId="9" xfId="1" applyFont="1" applyFill="1" applyBorder="1" applyAlignment="1">
      <alignment horizontal="center" vertical="center"/>
    </xf>
    <xf numFmtId="0" fontId="3" fillId="2" borderId="13" xfId="1" applyFont="1" applyFill="1" applyBorder="1" applyAlignment="1">
      <alignment horizontal="center" vertical="center"/>
    </xf>
    <xf numFmtId="0" fontId="8" fillId="2" borderId="9" xfId="1" applyFont="1" applyFill="1" applyBorder="1" applyAlignment="1">
      <alignment horizontal="distributed" vertical="center" wrapText="1"/>
    </xf>
    <xf numFmtId="0" fontId="35" fillId="2" borderId="13" xfId="1" applyFont="1" applyFill="1" applyBorder="1" applyAlignment="1">
      <alignment horizontal="distributed" vertical="center"/>
    </xf>
    <xf numFmtId="0" fontId="3" fillId="3" borderId="1" xfId="1" applyFont="1" applyFill="1" applyBorder="1" applyAlignment="1">
      <alignment horizontal="center" vertical="center" wrapText="1"/>
    </xf>
    <xf numFmtId="0" fontId="3" fillId="3" borderId="1" xfId="1" applyFont="1" applyFill="1" applyBorder="1" applyAlignment="1">
      <alignment horizontal="distributed" vertical="center" wrapText="1"/>
    </xf>
    <xf numFmtId="0" fontId="3" fillId="3" borderId="5" xfId="1" applyFont="1" applyFill="1" applyBorder="1" applyAlignment="1">
      <alignment horizontal="distributed" vertical="center" wrapText="1" justifyLastLine="1"/>
    </xf>
    <xf numFmtId="0" fontId="3" fillId="3" borderId="20" xfId="1" applyFont="1" applyFill="1" applyBorder="1" applyAlignment="1">
      <alignment horizontal="distributed" vertical="center" wrapText="1" justifyLastLine="1"/>
    </xf>
    <xf numFmtId="0" fontId="3" fillId="3" borderId="6" xfId="1" applyFont="1" applyFill="1" applyBorder="1" applyAlignment="1">
      <alignment horizontal="distributed" vertical="center" wrapText="1" justifyLastLine="1"/>
    </xf>
    <xf numFmtId="0" fontId="3" fillId="3" borderId="11" xfId="1" applyFont="1" applyFill="1" applyBorder="1" applyAlignment="1">
      <alignment horizontal="distributed" vertical="center" wrapText="1" justifyLastLine="1"/>
    </xf>
    <xf numFmtId="0" fontId="3" fillId="3" borderId="40" xfId="1" applyFont="1" applyFill="1" applyBorder="1" applyAlignment="1">
      <alignment horizontal="distributed" vertical="center" wrapText="1" justifyLastLine="1"/>
    </xf>
    <xf numFmtId="0" fontId="3" fillId="3" borderId="12" xfId="1" applyFont="1" applyFill="1" applyBorder="1" applyAlignment="1">
      <alignment horizontal="distributed" vertical="center" wrapText="1" justifyLastLine="1"/>
    </xf>
    <xf numFmtId="0" fontId="3" fillId="2" borderId="1" xfId="1" applyFont="1" applyFill="1" applyBorder="1" applyAlignment="1">
      <alignment horizontal="distributed" vertical="center" wrapText="1" justifyLastLine="1"/>
    </xf>
  </cellXfs>
  <cellStyles count="6">
    <cellStyle name="パーセント 2" xfId="2" xr:uid="{4818E6F9-A344-4392-B356-3F6DA4E60CB4}"/>
    <cellStyle name="桁区切り 2" xfId="3" xr:uid="{E02428DB-F32E-43B4-9043-FA6422741EB7}"/>
    <cellStyle name="標準" xfId="0" builtinId="0"/>
    <cellStyle name="標準 2" xfId="1" xr:uid="{00000000-0005-0000-0000-000001000000}"/>
    <cellStyle name="標準 4" xfId="4" xr:uid="{C4D6EBEB-C63E-4605-B204-C77601BE858D}"/>
    <cellStyle name="標準 5" xfId="5" xr:uid="{6DE35BD8-A1C5-4B0E-B97F-FCE2D7A8A71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76200</xdr:colOff>
      <xdr:row>4</xdr:row>
      <xdr:rowOff>25400</xdr:rowOff>
    </xdr:from>
    <xdr:to>
      <xdr:col>12</xdr:col>
      <xdr:colOff>882650</xdr:colOff>
      <xdr:row>5</xdr:row>
      <xdr:rowOff>146050</xdr:rowOff>
    </xdr:to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id="{4190251E-62CE-4173-A162-6065ACA6C887}"/>
            </a:ext>
          </a:extLst>
        </xdr:cNvPr>
        <xdr:cNvSpPr>
          <a:spLocks noChangeArrowheads="1"/>
        </xdr:cNvSpPr>
      </xdr:nvSpPr>
      <xdr:spPr bwMode="auto">
        <a:xfrm>
          <a:off x="6438900" y="660400"/>
          <a:ext cx="584200" cy="273050"/>
        </a:xfrm>
        <a:prstGeom prst="bracketPair">
          <a:avLst>
            <a:gd name="adj" fmla="val 2069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9D4692-39B5-4363-B658-0AA287AED5F2}">
  <sheetPr>
    <pageSetUpPr fitToPage="1"/>
  </sheetPr>
  <dimension ref="B1:L26"/>
  <sheetViews>
    <sheetView tabSelected="1" zoomScaleNormal="100" zoomScaleSheetLayoutView="100" workbookViewId="0">
      <selection activeCell="O30" sqref="O30"/>
    </sheetView>
  </sheetViews>
  <sheetFormatPr defaultColWidth="9" defaultRowHeight="12"/>
  <cols>
    <col min="1" max="1" width="2.6640625" style="23" customWidth="1"/>
    <col min="2" max="2" width="1.88671875" style="23" customWidth="1"/>
    <col min="3" max="3" width="8.77734375" style="23" customWidth="1"/>
    <col min="4" max="4" width="14.109375" style="23" bestFit="1" customWidth="1"/>
    <col min="5" max="10" width="12" style="23" customWidth="1"/>
    <col min="11" max="13" width="11.109375" style="23" customWidth="1"/>
    <col min="14" max="256" width="9" style="23"/>
    <col min="257" max="257" width="2.6640625" style="23" customWidth="1"/>
    <col min="258" max="258" width="1.88671875" style="23" customWidth="1"/>
    <col min="259" max="259" width="8.77734375" style="23" customWidth="1"/>
    <col min="260" max="260" width="14.109375" style="23" bestFit="1" customWidth="1"/>
    <col min="261" max="266" width="12" style="23" customWidth="1"/>
    <col min="267" max="269" width="11.109375" style="23" customWidth="1"/>
    <col min="270" max="512" width="9" style="23"/>
    <col min="513" max="513" width="2.6640625" style="23" customWidth="1"/>
    <col min="514" max="514" width="1.88671875" style="23" customWidth="1"/>
    <col min="515" max="515" width="8.77734375" style="23" customWidth="1"/>
    <col min="516" max="516" width="14.109375" style="23" bestFit="1" customWidth="1"/>
    <col min="517" max="522" width="12" style="23" customWidth="1"/>
    <col min="523" max="525" width="11.109375" style="23" customWidth="1"/>
    <col min="526" max="768" width="9" style="23"/>
    <col min="769" max="769" width="2.6640625" style="23" customWidth="1"/>
    <col min="770" max="770" width="1.88671875" style="23" customWidth="1"/>
    <col min="771" max="771" width="8.77734375" style="23" customWidth="1"/>
    <col min="772" max="772" width="14.109375" style="23" bestFit="1" customWidth="1"/>
    <col min="773" max="778" width="12" style="23" customWidth="1"/>
    <col min="779" max="781" width="11.109375" style="23" customWidth="1"/>
    <col min="782" max="1024" width="9" style="23"/>
    <col min="1025" max="1025" width="2.6640625" style="23" customWidth="1"/>
    <col min="1026" max="1026" width="1.88671875" style="23" customWidth="1"/>
    <col min="1027" max="1027" width="8.77734375" style="23" customWidth="1"/>
    <col min="1028" max="1028" width="14.109375" style="23" bestFit="1" customWidth="1"/>
    <col min="1029" max="1034" width="12" style="23" customWidth="1"/>
    <col min="1035" max="1037" width="11.109375" style="23" customWidth="1"/>
    <col min="1038" max="1280" width="9" style="23"/>
    <col min="1281" max="1281" width="2.6640625" style="23" customWidth="1"/>
    <col min="1282" max="1282" width="1.88671875" style="23" customWidth="1"/>
    <col min="1283" max="1283" width="8.77734375" style="23" customWidth="1"/>
    <col min="1284" max="1284" width="14.109375" style="23" bestFit="1" customWidth="1"/>
    <col min="1285" max="1290" width="12" style="23" customWidth="1"/>
    <col min="1291" max="1293" width="11.109375" style="23" customWidth="1"/>
    <col min="1294" max="1536" width="9" style="23"/>
    <col min="1537" max="1537" width="2.6640625" style="23" customWidth="1"/>
    <col min="1538" max="1538" width="1.88671875" style="23" customWidth="1"/>
    <col min="1539" max="1539" width="8.77734375" style="23" customWidth="1"/>
    <col min="1540" max="1540" width="14.109375" style="23" bestFit="1" customWidth="1"/>
    <col min="1541" max="1546" width="12" style="23" customWidth="1"/>
    <col min="1547" max="1549" width="11.109375" style="23" customWidth="1"/>
    <col min="1550" max="1792" width="9" style="23"/>
    <col min="1793" max="1793" width="2.6640625" style="23" customWidth="1"/>
    <col min="1794" max="1794" width="1.88671875" style="23" customWidth="1"/>
    <col min="1795" max="1795" width="8.77734375" style="23" customWidth="1"/>
    <col min="1796" max="1796" width="14.109375" style="23" bestFit="1" customWidth="1"/>
    <col min="1797" max="1802" width="12" style="23" customWidth="1"/>
    <col min="1803" max="1805" width="11.109375" style="23" customWidth="1"/>
    <col min="1806" max="2048" width="9" style="23"/>
    <col min="2049" max="2049" width="2.6640625" style="23" customWidth="1"/>
    <col min="2050" max="2050" width="1.88671875" style="23" customWidth="1"/>
    <col min="2051" max="2051" width="8.77734375" style="23" customWidth="1"/>
    <col min="2052" max="2052" width="14.109375" style="23" bestFit="1" customWidth="1"/>
    <col min="2053" max="2058" width="12" style="23" customWidth="1"/>
    <col min="2059" max="2061" width="11.109375" style="23" customWidth="1"/>
    <col min="2062" max="2304" width="9" style="23"/>
    <col min="2305" max="2305" width="2.6640625" style="23" customWidth="1"/>
    <col min="2306" max="2306" width="1.88671875" style="23" customWidth="1"/>
    <col min="2307" max="2307" width="8.77734375" style="23" customWidth="1"/>
    <col min="2308" max="2308" width="14.109375" style="23" bestFit="1" customWidth="1"/>
    <col min="2309" max="2314" width="12" style="23" customWidth="1"/>
    <col min="2315" max="2317" width="11.109375" style="23" customWidth="1"/>
    <col min="2318" max="2560" width="9" style="23"/>
    <col min="2561" max="2561" width="2.6640625" style="23" customWidth="1"/>
    <col min="2562" max="2562" width="1.88671875" style="23" customWidth="1"/>
    <col min="2563" max="2563" width="8.77734375" style="23" customWidth="1"/>
    <col min="2564" max="2564" width="14.109375" style="23" bestFit="1" customWidth="1"/>
    <col min="2565" max="2570" width="12" style="23" customWidth="1"/>
    <col min="2571" max="2573" width="11.109375" style="23" customWidth="1"/>
    <col min="2574" max="2816" width="9" style="23"/>
    <col min="2817" max="2817" width="2.6640625" style="23" customWidth="1"/>
    <col min="2818" max="2818" width="1.88671875" style="23" customWidth="1"/>
    <col min="2819" max="2819" width="8.77734375" style="23" customWidth="1"/>
    <col min="2820" max="2820" width="14.109375" style="23" bestFit="1" customWidth="1"/>
    <col min="2821" max="2826" width="12" style="23" customWidth="1"/>
    <col min="2827" max="2829" width="11.109375" style="23" customWidth="1"/>
    <col min="2830" max="3072" width="9" style="23"/>
    <col min="3073" max="3073" width="2.6640625" style="23" customWidth="1"/>
    <col min="3074" max="3074" width="1.88671875" style="23" customWidth="1"/>
    <col min="3075" max="3075" width="8.77734375" style="23" customWidth="1"/>
    <col min="3076" max="3076" width="14.109375" style="23" bestFit="1" customWidth="1"/>
    <col min="3077" max="3082" width="12" style="23" customWidth="1"/>
    <col min="3083" max="3085" width="11.109375" style="23" customWidth="1"/>
    <col min="3086" max="3328" width="9" style="23"/>
    <col min="3329" max="3329" width="2.6640625" style="23" customWidth="1"/>
    <col min="3330" max="3330" width="1.88671875" style="23" customWidth="1"/>
    <col min="3331" max="3331" width="8.77734375" style="23" customWidth="1"/>
    <col min="3332" max="3332" width="14.109375" style="23" bestFit="1" customWidth="1"/>
    <col min="3333" max="3338" width="12" style="23" customWidth="1"/>
    <col min="3339" max="3341" width="11.109375" style="23" customWidth="1"/>
    <col min="3342" max="3584" width="9" style="23"/>
    <col min="3585" max="3585" width="2.6640625" style="23" customWidth="1"/>
    <col min="3586" max="3586" width="1.88671875" style="23" customWidth="1"/>
    <col min="3587" max="3587" width="8.77734375" style="23" customWidth="1"/>
    <col min="3588" max="3588" width="14.109375" style="23" bestFit="1" customWidth="1"/>
    <col min="3589" max="3594" width="12" style="23" customWidth="1"/>
    <col min="3595" max="3597" width="11.109375" style="23" customWidth="1"/>
    <col min="3598" max="3840" width="9" style="23"/>
    <col min="3841" max="3841" width="2.6640625" style="23" customWidth="1"/>
    <col min="3842" max="3842" width="1.88671875" style="23" customWidth="1"/>
    <col min="3843" max="3843" width="8.77734375" style="23" customWidth="1"/>
    <col min="3844" max="3844" width="14.109375" style="23" bestFit="1" customWidth="1"/>
    <col min="3845" max="3850" width="12" style="23" customWidth="1"/>
    <col min="3851" max="3853" width="11.109375" style="23" customWidth="1"/>
    <col min="3854" max="4096" width="9" style="23"/>
    <col min="4097" max="4097" width="2.6640625" style="23" customWidth="1"/>
    <col min="4098" max="4098" width="1.88671875" style="23" customWidth="1"/>
    <col min="4099" max="4099" width="8.77734375" style="23" customWidth="1"/>
    <col min="4100" max="4100" width="14.109375" style="23" bestFit="1" customWidth="1"/>
    <col min="4101" max="4106" width="12" style="23" customWidth="1"/>
    <col min="4107" max="4109" width="11.109375" style="23" customWidth="1"/>
    <col min="4110" max="4352" width="9" style="23"/>
    <col min="4353" max="4353" width="2.6640625" style="23" customWidth="1"/>
    <col min="4354" max="4354" width="1.88671875" style="23" customWidth="1"/>
    <col min="4355" max="4355" width="8.77734375" style="23" customWidth="1"/>
    <col min="4356" max="4356" width="14.109375" style="23" bestFit="1" customWidth="1"/>
    <col min="4357" max="4362" width="12" style="23" customWidth="1"/>
    <col min="4363" max="4365" width="11.109375" style="23" customWidth="1"/>
    <col min="4366" max="4608" width="9" style="23"/>
    <col min="4609" max="4609" width="2.6640625" style="23" customWidth="1"/>
    <col min="4610" max="4610" width="1.88671875" style="23" customWidth="1"/>
    <col min="4611" max="4611" width="8.77734375" style="23" customWidth="1"/>
    <col min="4612" max="4612" width="14.109375" style="23" bestFit="1" customWidth="1"/>
    <col min="4613" max="4618" width="12" style="23" customWidth="1"/>
    <col min="4619" max="4621" width="11.109375" style="23" customWidth="1"/>
    <col min="4622" max="4864" width="9" style="23"/>
    <col min="4865" max="4865" width="2.6640625" style="23" customWidth="1"/>
    <col min="4866" max="4866" width="1.88671875" style="23" customWidth="1"/>
    <col min="4867" max="4867" width="8.77734375" style="23" customWidth="1"/>
    <col min="4868" max="4868" width="14.109375" style="23" bestFit="1" customWidth="1"/>
    <col min="4869" max="4874" width="12" style="23" customWidth="1"/>
    <col min="4875" max="4877" width="11.109375" style="23" customWidth="1"/>
    <col min="4878" max="5120" width="9" style="23"/>
    <col min="5121" max="5121" width="2.6640625" style="23" customWidth="1"/>
    <col min="5122" max="5122" width="1.88671875" style="23" customWidth="1"/>
    <col min="5123" max="5123" width="8.77734375" style="23" customWidth="1"/>
    <col min="5124" max="5124" width="14.109375" style="23" bestFit="1" customWidth="1"/>
    <col min="5125" max="5130" width="12" style="23" customWidth="1"/>
    <col min="5131" max="5133" width="11.109375" style="23" customWidth="1"/>
    <col min="5134" max="5376" width="9" style="23"/>
    <col min="5377" max="5377" width="2.6640625" style="23" customWidth="1"/>
    <col min="5378" max="5378" width="1.88671875" style="23" customWidth="1"/>
    <col min="5379" max="5379" width="8.77734375" style="23" customWidth="1"/>
    <col min="5380" max="5380" width="14.109375" style="23" bestFit="1" customWidth="1"/>
    <col min="5381" max="5386" width="12" style="23" customWidth="1"/>
    <col min="5387" max="5389" width="11.109375" style="23" customWidth="1"/>
    <col min="5390" max="5632" width="9" style="23"/>
    <col min="5633" max="5633" width="2.6640625" style="23" customWidth="1"/>
    <col min="5634" max="5634" width="1.88671875" style="23" customWidth="1"/>
    <col min="5635" max="5635" width="8.77734375" style="23" customWidth="1"/>
    <col min="5636" max="5636" width="14.109375" style="23" bestFit="1" customWidth="1"/>
    <col min="5637" max="5642" width="12" style="23" customWidth="1"/>
    <col min="5643" max="5645" width="11.109375" style="23" customWidth="1"/>
    <col min="5646" max="5888" width="9" style="23"/>
    <col min="5889" max="5889" width="2.6640625" style="23" customWidth="1"/>
    <col min="5890" max="5890" width="1.88671875" style="23" customWidth="1"/>
    <col min="5891" max="5891" width="8.77734375" style="23" customWidth="1"/>
    <col min="5892" max="5892" width="14.109375" style="23" bestFit="1" customWidth="1"/>
    <col min="5893" max="5898" width="12" style="23" customWidth="1"/>
    <col min="5899" max="5901" width="11.109375" style="23" customWidth="1"/>
    <col min="5902" max="6144" width="9" style="23"/>
    <col min="6145" max="6145" width="2.6640625" style="23" customWidth="1"/>
    <col min="6146" max="6146" width="1.88671875" style="23" customWidth="1"/>
    <col min="6147" max="6147" width="8.77734375" style="23" customWidth="1"/>
    <col min="6148" max="6148" width="14.109375" style="23" bestFit="1" customWidth="1"/>
    <col min="6149" max="6154" width="12" style="23" customWidth="1"/>
    <col min="6155" max="6157" width="11.109375" style="23" customWidth="1"/>
    <col min="6158" max="6400" width="9" style="23"/>
    <col min="6401" max="6401" width="2.6640625" style="23" customWidth="1"/>
    <col min="6402" max="6402" width="1.88671875" style="23" customWidth="1"/>
    <col min="6403" max="6403" width="8.77734375" style="23" customWidth="1"/>
    <col min="6404" max="6404" width="14.109375" style="23" bestFit="1" customWidth="1"/>
    <col min="6405" max="6410" width="12" style="23" customWidth="1"/>
    <col min="6411" max="6413" width="11.109375" style="23" customWidth="1"/>
    <col min="6414" max="6656" width="9" style="23"/>
    <col min="6657" max="6657" width="2.6640625" style="23" customWidth="1"/>
    <col min="6658" max="6658" width="1.88671875" style="23" customWidth="1"/>
    <col min="6659" max="6659" width="8.77734375" style="23" customWidth="1"/>
    <col min="6660" max="6660" width="14.109375" style="23" bestFit="1" customWidth="1"/>
    <col min="6661" max="6666" width="12" style="23" customWidth="1"/>
    <col min="6667" max="6669" width="11.109375" style="23" customWidth="1"/>
    <col min="6670" max="6912" width="9" style="23"/>
    <col min="6913" max="6913" width="2.6640625" style="23" customWidth="1"/>
    <col min="6914" max="6914" width="1.88671875" style="23" customWidth="1"/>
    <col min="6915" max="6915" width="8.77734375" style="23" customWidth="1"/>
    <col min="6916" max="6916" width="14.109375" style="23" bestFit="1" customWidth="1"/>
    <col min="6917" max="6922" width="12" style="23" customWidth="1"/>
    <col min="6923" max="6925" width="11.109375" style="23" customWidth="1"/>
    <col min="6926" max="7168" width="9" style="23"/>
    <col min="7169" max="7169" width="2.6640625" style="23" customWidth="1"/>
    <col min="7170" max="7170" width="1.88671875" style="23" customWidth="1"/>
    <col min="7171" max="7171" width="8.77734375" style="23" customWidth="1"/>
    <col min="7172" max="7172" width="14.109375" style="23" bestFit="1" customWidth="1"/>
    <col min="7173" max="7178" width="12" style="23" customWidth="1"/>
    <col min="7179" max="7181" width="11.109375" style="23" customWidth="1"/>
    <col min="7182" max="7424" width="9" style="23"/>
    <col min="7425" max="7425" width="2.6640625" style="23" customWidth="1"/>
    <col min="7426" max="7426" width="1.88671875" style="23" customWidth="1"/>
    <col min="7427" max="7427" width="8.77734375" style="23" customWidth="1"/>
    <col min="7428" max="7428" width="14.109375" style="23" bestFit="1" customWidth="1"/>
    <col min="7429" max="7434" width="12" style="23" customWidth="1"/>
    <col min="7435" max="7437" width="11.109375" style="23" customWidth="1"/>
    <col min="7438" max="7680" width="9" style="23"/>
    <col min="7681" max="7681" width="2.6640625" style="23" customWidth="1"/>
    <col min="7682" max="7682" width="1.88671875" style="23" customWidth="1"/>
    <col min="7683" max="7683" width="8.77734375" style="23" customWidth="1"/>
    <col min="7684" max="7684" width="14.109375" style="23" bestFit="1" customWidth="1"/>
    <col min="7685" max="7690" width="12" style="23" customWidth="1"/>
    <col min="7691" max="7693" width="11.109375" style="23" customWidth="1"/>
    <col min="7694" max="7936" width="9" style="23"/>
    <col min="7937" max="7937" width="2.6640625" style="23" customWidth="1"/>
    <col min="7938" max="7938" width="1.88671875" style="23" customWidth="1"/>
    <col min="7939" max="7939" width="8.77734375" style="23" customWidth="1"/>
    <col min="7940" max="7940" width="14.109375" style="23" bestFit="1" customWidth="1"/>
    <col min="7941" max="7946" width="12" style="23" customWidth="1"/>
    <col min="7947" max="7949" width="11.109375" style="23" customWidth="1"/>
    <col min="7950" max="8192" width="9" style="23"/>
    <col min="8193" max="8193" width="2.6640625" style="23" customWidth="1"/>
    <col min="8194" max="8194" width="1.88671875" style="23" customWidth="1"/>
    <col min="8195" max="8195" width="8.77734375" style="23" customWidth="1"/>
    <col min="8196" max="8196" width="14.109375" style="23" bestFit="1" customWidth="1"/>
    <col min="8197" max="8202" width="12" style="23" customWidth="1"/>
    <col min="8203" max="8205" width="11.109375" style="23" customWidth="1"/>
    <col min="8206" max="8448" width="9" style="23"/>
    <col min="8449" max="8449" width="2.6640625" style="23" customWidth="1"/>
    <col min="8450" max="8450" width="1.88671875" style="23" customWidth="1"/>
    <col min="8451" max="8451" width="8.77734375" style="23" customWidth="1"/>
    <col min="8452" max="8452" width="14.109375" style="23" bestFit="1" customWidth="1"/>
    <col min="8453" max="8458" width="12" style="23" customWidth="1"/>
    <col min="8459" max="8461" width="11.109375" style="23" customWidth="1"/>
    <col min="8462" max="8704" width="9" style="23"/>
    <col min="8705" max="8705" width="2.6640625" style="23" customWidth="1"/>
    <col min="8706" max="8706" width="1.88671875" style="23" customWidth="1"/>
    <col min="8707" max="8707" width="8.77734375" style="23" customWidth="1"/>
    <col min="8708" max="8708" width="14.109375" style="23" bestFit="1" customWidth="1"/>
    <col min="8709" max="8714" width="12" style="23" customWidth="1"/>
    <col min="8715" max="8717" width="11.109375" style="23" customWidth="1"/>
    <col min="8718" max="8960" width="9" style="23"/>
    <col min="8961" max="8961" width="2.6640625" style="23" customWidth="1"/>
    <col min="8962" max="8962" width="1.88671875" style="23" customWidth="1"/>
    <col min="8963" max="8963" width="8.77734375" style="23" customWidth="1"/>
    <col min="8964" max="8964" width="14.109375" style="23" bestFit="1" customWidth="1"/>
    <col min="8965" max="8970" width="12" style="23" customWidth="1"/>
    <col min="8971" max="8973" width="11.109375" style="23" customWidth="1"/>
    <col min="8974" max="9216" width="9" style="23"/>
    <col min="9217" max="9217" width="2.6640625" style="23" customWidth="1"/>
    <col min="9218" max="9218" width="1.88671875" style="23" customWidth="1"/>
    <col min="9219" max="9219" width="8.77734375" style="23" customWidth="1"/>
    <col min="9220" max="9220" width="14.109375" style="23" bestFit="1" customWidth="1"/>
    <col min="9221" max="9226" width="12" style="23" customWidth="1"/>
    <col min="9227" max="9229" width="11.109375" style="23" customWidth="1"/>
    <col min="9230" max="9472" width="9" style="23"/>
    <col min="9473" max="9473" width="2.6640625" style="23" customWidth="1"/>
    <col min="9474" max="9474" width="1.88671875" style="23" customWidth="1"/>
    <col min="9475" max="9475" width="8.77734375" style="23" customWidth="1"/>
    <col min="9476" max="9476" width="14.109375" style="23" bestFit="1" customWidth="1"/>
    <col min="9477" max="9482" width="12" style="23" customWidth="1"/>
    <col min="9483" max="9485" width="11.109375" style="23" customWidth="1"/>
    <col min="9486" max="9728" width="9" style="23"/>
    <col min="9729" max="9729" width="2.6640625" style="23" customWidth="1"/>
    <col min="9730" max="9730" width="1.88671875" style="23" customWidth="1"/>
    <col min="9731" max="9731" width="8.77734375" style="23" customWidth="1"/>
    <col min="9732" max="9732" width="14.109375" style="23" bestFit="1" customWidth="1"/>
    <col min="9733" max="9738" width="12" style="23" customWidth="1"/>
    <col min="9739" max="9741" width="11.109375" style="23" customWidth="1"/>
    <col min="9742" max="9984" width="9" style="23"/>
    <col min="9985" max="9985" width="2.6640625" style="23" customWidth="1"/>
    <col min="9986" max="9986" width="1.88671875" style="23" customWidth="1"/>
    <col min="9987" max="9987" width="8.77734375" style="23" customWidth="1"/>
    <col min="9988" max="9988" width="14.109375" style="23" bestFit="1" customWidth="1"/>
    <col min="9989" max="9994" width="12" style="23" customWidth="1"/>
    <col min="9995" max="9997" width="11.109375" style="23" customWidth="1"/>
    <col min="9998" max="10240" width="9" style="23"/>
    <col min="10241" max="10241" width="2.6640625" style="23" customWidth="1"/>
    <col min="10242" max="10242" width="1.88671875" style="23" customWidth="1"/>
    <col min="10243" max="10243" width="8.77734375" style="23" customWidth="1"/>
    <col min="10244" max="10244" width="14.109375" style="23" bestFit="1" customWidth="1"/>
    <col min="10245" max="10250" width="12" style="23" customWidth="1"/>
    <col min="10251" max="10253" width="11.109375" style="23" customWidth="1"/>
    <col min="10254" max="10496" width="9" style="23"/>
    <col min="10497" max="10497" width="2.6640625" style="23" customWidth="1"/>
    <col min="10498" max="10498" width="1.88671875" style="23" customWidth="1"/>
    <col min="10499" max="10499" width="8.77734375" style="23" customWidth="1"/>
    <col min="10500" max="10500" width="14.109375" style="23" bestFit="1" customWidth="1"/>
    <col min="10501" max="10506" width="12" style="23" customWidth="1"/>
    <col min="10507" max="10509" width="11.109375" style="23" customWidth="1"/>
    <col min="10510" max="10752" width="9" style="23"/>
    <col min="10753" max="10753" width="2.6640625" style="23" customWidth="1"/>
    <col min="10754" max="10754" width="1.88671875" style="23" customWidth="1"/>
    <col min="10755" max="10755" width="8.77734375" style="23" customWidth="1"/>
    <col min="10756" max="10756" width="14.109375" style="23" bestFit="1" customWidth="1"/>
    <col min="10757" max="10762" width="12" style="23" customWidth="1"/>
    <col min="10763" max="10765" width="11.109375" style="23" customWidth="1"/>
    <col min="10766" max="11008" width="9" style="23"/>
    <col min="11009" max="11009" width="2.6640625" style="23" customWidth="1"/>
    <col min="11010" max="11010" width="1.88671875" style="23" customWidth="1"/>
    <col min="11011" max="11011" width="8.77734375" style="23" customWidth="1"/>
    <col min="11012" max="11012" width="14.109375" style="23" bestFit="1" customWidth="1"/>
    <col min="11013" max="11018" width="12" style="23" customWidth="1"/>
    <col min="11019" max="11021" width="11.109375" style="23" customWidth="1"/>
    <col min="11022" max="11264" width="9" style="23"/>
    <col min="11265" max="11265" width="2.6640625" style="23" customWidth="1"/>
    <col min="11266" max="11266" width="1.88671875" style="23" customWidth="1"/>
    <col min="11267" max="11267" width="8.77734375" style="23" customWidth="1"/>
    <col min="11268" max="11268" width="14.109375" style="23" bestFit="1" customWidth="1"/>
    <col min="11269" max="11274" width="12" style="23" customWidth="1"/>
    <col min="11275" max="11277" width="11.109375" style="23" customWidth="1"/>
    <col min="11278" max="11520" width="9" style="23"/>
    <col min="11521" max="11521" width="2.6640625" style="23" customWidth="1"/>
    <col min="11522" max="11522" width="1.88671875" style="23" customWidth="1"/>
    <col min="11523" max="11523" width="8.77734375" style="23" customWidth="1"/>
    <col min="11524" max="11524" width="14.109375" style="23" bestFit="1" customWidth="1"/>
    <col min="11525" max="11530" width="12" style="23" customWidth="1"/>
    <col min="11531" max="11533" width="11.109375" style="23" customWidth="1"/>
    <col min="11534" max="11776" width="9" style="23"/>
    <col min="11777" max="11777" width="2.6640625" style="23" customWidth="1"/>
    <col min="11778" max="11778" width="1.88671875" style="23" customWidth="1"/>
    <col min="11779" max="11779" width="8.77734375" style="23" customWidth="1"/>
    <col min="11780" max="11780" width="14.109375" style="23" bestFit="1" customWidth="1"/>
    <col min="11781" max="11786" width="12" style="23" customWidth="1"/>
    <col min="11787" max="11789" width="11.109375" style="23" customWidth="1"/>
    <col min="11790" max="12032" width="9" style="23"/>
    <col min="12033" max="12033" width="2.6640625" style="23" customWidth="1"/>
    <col min="12034" max="12034" width="1.88671875" style="23" customWidth="1"/>
    <col min="12035" max="12035" width="8.77734375" style="23" customWidth="1"/>
    <col min="12036" max="12036" width="14.109375" style="23" bestFit="1" customWidth="1"/>
    <col min="12037" max="12042" width="12" style="23" customWidth="1"/>
    <col min="12043" max="12045" width="11.109375" style="23" customWidth="1"/>
    <col min="12046" max="12288" width="9" style="23"/>
    <col min="12289" max="12289" width="2.6640625" style="23" customWidth="1"/>
    <col min="12290" max="12290" width="1.88671875" style="23" customWidth="1"/>
    <col min="12291" max="12291" width="8.77734375" style="23" customWidth="1"/>
    <col min="12292" max="12292" width="14.109375" style="23" bestFit="1" customWidth="1"/>
    <col min="12293" max="12298" width="12" style="23" customWidth="1"/>
    <col min="12299" max="12301" width="11.109375" style="23" customWidth="1"/>
    <col min="12302" max="12544" width="9" style="23"/>
    <col min="12545" max="12545" width="2.6640625" style="23" customWidth="1"/>
    <col min="12546" max="12546" width="1.88671875" style="23" customWidth="1"/>
    <col min="12547" max="12547" width="8.77734375" style="23" customWidth="1"/>
    <col min="12548" max="12548" width="14.109375" style="23" bestFit="1" customWidth="1"/>
    <col min="12549" max="12554" width="12" style="23" customWidth="1"/>
    <col min="12555" max="12557" width="11.109375" style="23" customWidth="1"/>
    <col min="12558" max="12800" width="9" style="23"/>
    <col min="12801" max="12801" width="2.6640625" style="23" customWidth="1"/>
    <col min="12802" max="12802" width="1.88671875" style="23" customWidth="1"/>
    <col min="12803" max="12803" width="8.77734375" style="23" customWidth="1"/>
    <col min="12804" max="12804" width="14.109375" style="23" bestFit="1" customWidth="1"/>
    <col min="12805" max="12810" width="12" style="23" customWidth="1"/>
    <col min="12811" max="12813" width="11.109375" style="23" customWidth="1"/>
    <col min="12814" max="13056" width="9" style="23"/>
    <col min="13057" max="13057" width="2.6640625" style="23" customWidth="1"/>
    <col min="13058" max="13058" width="1.88671875" style="23" customWidth="1"/>
    <col min="13059" max="13059" width="8.77734375" style="23" customWidth="1"/>
    <col min="13060" max="13060" width="14.109375" style="23" bestFit="1" customWidth="1"/>
    <col min="13061" max="13066" width="12" style="23" customWidth="1"/>
    <col min="13067" max="13069" width="11.109375" style="23" customWidth="1"/>
    <col min="13070" max="13312" width="9" style="23"/>
    <col min="13313" max="13313" width="2.6640625" style="23" customWidth="1"/>
    <col min="13314" max="13314" width="1.88671875" style="23" customWidth="1"/>
    <col min="13315" max="13315" width="8.77734375" style="23" customWidth="1"/>
    <col min="13316" max="13316" width="14.109375" style="23" bestFit="1" customWidth="1"/>
    <col min="13317" max="13322" width="12" style="23" customWidth="1"/>
    <col min="13323" max="13325" width="11.109375" style="23" customWidth="1"/>
    <col min="13326" max="13568" width="9" style="23"/>
    <col min="13569" max="13569" width="2.6640625" style="23" customWidth="1"/>
    <col min="13570" max="13570" width="1.88671875" style="23" customWidth="1"/>
    <col min="13571" max="13571" width="8.77734375" style="23" customWidth="1"/>
    <col min="13572" max="13572" width="14.109375" style="23" bestFit="1" customWidth="1"/>
    <col min="13573" max="13578" width="12" style="23" customWidth="1"/>
    <col min="13579" max="13581" width="11.109375" style="23" customWidth="1"/>
    <col min="13582" max="13824" width="9" style="23"/>
    <col min="13825" max="13825" width="2.6640625" style="23" customWidth="1"/>
    <col min="13826" max="13826" width="1.88671875" style="23" customWidth="1"/>
    <col min="13827" max="13827" width="8.77734375" style="23" customWidth="1"/>
    <col min="13828" max="13828" width="14.109375" style="23" bestFit="1" customWidth="1"/>
    <col min="13829" max="13834" width="12" style="23" customWidth="1"/>
    <col min="13835" max="13837" width="11.109375" style="23" customWidth="1"/>
    <col min="13838" max="14080" width="9" style="23"/>
    <col min="14081" max="14081" width="2.6640625" style="23" customWidth="1"/>
    <col min="14082" max="14082" width="1.88671875" style="23" customWidth="1"/>
    <col min="14083" max="14083" width="8.77734375" style="23" customWidth="1"/>
    <col min="14084" max="14084" width="14.109375" style="23" bestFit="1" customWidth="1"/>
    <col min="14085" max="14090" width="12" style="23" customWidth="1"/>
    <col min="14091" max="14093" width="11.109375" style="23" customWidth="1"/>
    <col min="14094" max="14336" width="9" style="23"/>
    <col min="14337" max="14337" width="2.6640625" style="23" customWidth="1"/>
    <col min="14338" max="14338" width="1.88671875" style="23" customWidth="1"/>
    <col min="14339" max="14339" width="8.77734375" style="23" customWidth="1"/>
    <col min="14340" max="14340" width="14.109375" style="23" bestFit="1" customWidth="1"/>
    <col min="14341" max="14346" width="12" style="23" customWidth="1"/>
    <col min="14347" max="14349" width="11.109375" style="23" customWidth="1"/>
    <col min="14350" max="14592" width="9" style="23"/>
    <col min="14593" max="14593" width="2.6640625" style="23" customWidth="1"/>
    <col min="14594" max="14594" width="1.88671875" style="23" customWidth="1"/>
    <col min="14595" max="14595" width="8.77734375" style="23" customWidth="1"/>
    <col min="14596" max="14596" width="14.109375" style="23" bestFit="1" customWidth="1"/>
    <col min="14597" max="14602" width="12" style="23" customWidth="1"/>
    <col min="14603" max="14605" width="11.109375" style="23" customWidth="1"/>
    <col min="14606" max="14848" width="9" style="23"/>
    <col min="14849" max="14849" width="2.6640625" style="23" customWidth="1"/>
    <col min="14850" max="14850" width="1.88671875" style="23" customWidth="1"/>
    <col min="14851" max="14851" width="8.77734375" style="23" customWidth="1"/>
    <col min="14852" max="14852" width="14.109375" style="23" bestFit="1" customWidth="1"/>
    <col min="14853" max="14858" width="12" style="23" customWidth="1"/>
    <col min="14859" max="14861" width="11.109375" style="23" customWidth="1"/>
    <col min="14862" max="15104" width="9" style="23"/>
    <col min="15105" max="15105" width="2.6640625" style="23" customWidth="1"/>
    <col min="15106" max="15106" width="1.88671875" style="23" customWidth="1"/>
    <col min="15107" max="15107" width="8.77734375" style="23" customWidth="1"/>
    <col min="15108" max="15108" width="14.109375" style="23" bestFit="1" customWidth="1"/>
    <col min="15109" max="15114" width="12" style="23" customWidth="1"/>
    <col min="15115" max="15117" width="11.109375" style="23" customWidth="1"/>
    <col min="15118" max="15360" width="9" style="23"/>
    <col min="15361" max="15361" width="2.6640625" style="23" customWidth="1"/>
    <col min="15362" max="15362" width="1.88671875" style="23" customWidth="1"/>
    <col min="15363" max="15363" width="8.77734375" style="23" customWidth="1"/>
    <col min="15364" max="15364" width="14.109375" style="23" bestFit="1" customWidth="1"/>
    <col min="15365" max="15370" width="12" style="23" customWidth="1"/>
    <col min="15371" max="15373" width="11.109375" style="23" customWidth="1"/>
    <col min="15374" max="15616" width="9" style="23"/>
    <col min="15617" max="15617" width="2.6640625" style="23" customWidth="1"/>
    <col min="15618" max="15618" width="1.88671875" style="23" customWidth="1"/>
    <col min="15619" max="15619" width="8.77734375" style="23" customWidth="1"/>
    <col min="15620" max="15620" width="14.109375" style="23" bestFit="1" customWidth="1"/>
    <col min="15621" max="15626" width="12" style="23" customWidth="1"/>
    <col min="15627" max="15629" width="11.109375" style="23" customWidth="1"/>
    <col min="15630" max="15872" width="9" style="23"/>
    <col min="15873" max="15873" width="2.6640625" style="23" customWidth="1"/>
    <col min="15874" max="15874" width="1.88671875" style="23" customWidth="1"/>
    <col min="15875" max="15875" width="8.77734375" style="23" customWidth="1"/>
    <col min="15876" max="15876" width="14.109375" style="23" bestFit="1" customWidth="1"/>
    <col min="15877" max="15882" width="12" style="23" customWidth="1"/>
    <col min="15883" max="15885" width="11.109375" style="23" customWidth="1"/>
    <col min="15886" max="16128" width="9" style="23"/>
    <col min="16129" max="16129" width="2.6640625" style="23" customWidth="1"/>
    <col min="16130" max="16130" width="1.88671875" style="23" customWidth="1"/>
    <col min="16131" max="16131" width="8.77734375" style="23" customWidth="1"/>
    <col min="16132" max="16132" width="14.109375" style="23" bestFit="1" customWidth="1"/>
    <col min="16133" max="16138" width="12" style="23" customWidth="1"/>
    <col min="16139" max="16141" width="11.109375" style="23" customWidth="1"/>
    <col min="16142" max="16384" width="9" style="23"/>
  </cols>
  <sheetData>
    <row r="1" spans="2:12" ht="14.4">
      <c r="B1" s="9" t="s">
        <v>77</v>
      </c>
    </row>
    <row r="3" spans="2:12">
      <c r="B3" s="220" t="s">
        <v>78</v>
      </c>
      <c r="C3" s="221"/>
      <c r="D3" s="222"/>
      <c r="E3" s="24" t="s">
        <v>79</v>
      </c>
      <c r="F3" s="24" t="s">
        <v>80</v>
      </c>
      <c r="G3" s="24" t="s">
        <v>81</v>
      </c>
      <c r="H3" s="25" t="s">
        <v>82</v>
      </c>
      <c r="I3" s="25" t="s">
        <v>83</v>
      </c>
      <c r="J3" s="25" t="s">
        <v>84</v>
      </c>
      <c r="K3" s="25" t="s">
        <v>85</v>
      </c>
    </row>
    <row r="4" spans="2:12">
      <c r="B4" s="26"/>
      <c r="C4" s="27"/>
      <c r="D4" s="28"/>
      <c r="E4" s="29" t="s">
        <v>21</v>
      </c>
      <c r="F4" s="29" t="s">
        <v>21</v>
      </c>
      <c r="G4" s="29" t="s">
        <v>21</v>
      </c>
      <c r="H4" s="29" t="s">
        <v>21</v>
      </c>
      <c r="I4" s="29" t="s">
        <v>21</v>
      </c>
      <c r="J4" s="29" t="s">
        <v>21</v>
      </c>
      <c r="K4" s="29" t="s">
        <v>21</v>
      </c>
    </row>
    <row r="5" spans="2:12" ht="12" customHeight="1">
      <c r="B5" s="223" t="s">
        <v>86</v>
      </c>
      <c r="C5" s="224"/>
      <c r="D5" s="225"/>
      <c r="E5" s="30">
        <v>4620</v>
      </c>
      <c r="F5" s="30">
        <v>1420</v>
      </c>
      <c r="G5" s="30">
        <v>3798</v>
      </c>
      <c r="H5" s="30">
        <v>945</v>
      </c>
      <c r="I5" s="30">
        <v>499</v>
      </c>
      <c r="J5" s="30">
        <v>17979</v>
      </c>
      <c r="K5" s="30">
        <v>7564</v>
      </c>
      <c r="L5" s="31"/>
    </row>
    <row r="6" spans="2:12" ht="12" customHeight="1">
      <c r="B6" s="32"/>
      <c r="C6" s="33"/>
      <c r="D6" s="34"/>
      <c r="E6" s="30"/>
      <c r="F6" s="30"/>
      <c r="G6" s="30"/>
      <c r="H6" s="30"/>
      <c r="I6" s="30"/>
      <c r="J6" s="30"/>
      <c r="K6" s="30"/>
    </row>
    <row r="7" spans="2:12" ht="12" customHeight="1">
      <c r="B7" s="226" t="s">
        <v>72</v>
      </c>
      <c r="C7" s="227"/>
      <c r="D7" s="228"/>
      <c r="E7" s="35">
        <v>4654</v>
      </c>
      <c r="F7" s="35">
        <v>1414</v>
      </c>
      <c r="G7" s="35">
        <v>3963</v>
      </c>
      <c r="H7" s="35">
        <f>SUM(H9:H20)</f>
        <v>999</v>
      </c>
      <c r="I7" s="35">
        <f>SUM(I9:I20)</f>
        <v>514</v>
      </c>
      <c r="J7" s="35">
        <f>SUM(J9:J20)</f>
        <v>19022</v>
      </c>
      <c r="K7" s="35">
        <f>SUM(K9:K20)</f>
        <v>7449</v>
      </c>
    </row>
    <row r="8" spans="2:12">
      <c r="B8" s="36"/>
      <c r="C8" s="37"/>
      <c r="D8" s="38"/>
      <c r="E8" s="35"/>
      <c r="F8" s="35"/>
      <c r="G8" s="35"/>
      <c r="H8" s="39"/>
      <c r="I8" s="39"/>
      <c r="J8" s="39"/>
      <c r="K8" s="39"/>
    </row>
    <row r="9" spans="2:12" ht="12" customHeight="1">
      <c r="B9" s="26"/>
      <c r="C9" s="33" t="s">
        <v>87</v>
      </c>
      <c r="D9" s="40" t="s">
        <v>88</v>
      </c>
      <c r="E9" s="30">
        <v>1578</v>
      </c>
      <c r="F9" s="30">
        <v>311</v>
      </c>
      <c r="G9" s="30">
        <v>896</v>
      </c>
      <c r="H9" s="41">
        <v>212</v>
      </c>
      <c r="I9" s="41">
        <v>153</v>
      </c>
      <c r="J9" s="41">
        <v>4731</v>
      </c>
      <c r="K9" s="41">
        <v>1154</v>
      </c>
    </row>
    <row r="10" spans="2:12" s="43" customFormat="1" ht="12" customHeight="1">
      <c r="B10" s="42"/>
      <c r="C10" s="33" t="s">
        <v>89</v>
      </c>
      <c r="D10" s="40" t="s">
        <v>88</v>
      </c>
      <c r="E10" s="30">
        <v>828</v>
      </c>
      <c r="F10" s="30">
        <v>303</v>
      </c>
      <c r="G10" s="30">
        <v>882</v>
      </c>
      <c r="H10" s="41">
        <v>198</v>
      </c>
      <c r="I10" s="41">
        <v>124</v>
      </c>
      <c r="J10" s="41">
        <v>3313</v>
      </c>
      <c r="K10" s="41">
        <v>1561</v>
      </c>
    </row>
    <row r="11" spans="2:12">
      <c r="B11" s="26"/>
      <c r="C11" s="33" t="s">
        <v>90</v>
      </c>
      <c r="D11" s="44" t="s">
        <v>78</v>
      </c>
      <c r="E11" s="30">
        <v>264</v>
      </c>
      <c r="F11" s="30">
        <v>61</v>
      </c>
      <c r="G11" s="30">
        <v>177</v>
      </c>
      <c r="H11" s="41">
        <v>77</v>
      </c>
      <c r="I11" s="41">
        <v>26</v>
      </c>
      <c r="J11" s="41">
        <v>1200</v>
      </c>
      <c r="K11" s="41">
        <v>598</v>
      </c>
    </row>
    <row r="12" spans="2:12">
      <c r="B12" s="26"/>
      <c r="C12" s="33" t="s">
        <v>91</v>
      </c>
      <c r="D12" s="44" t="s">
        <v>78</v>
      </c>
      <c r="E12" s="30">
        <v>435</v>
      </c>
      <c r="F12" s="30">
        <v>140</v>
      </c>
      <c r="G12" s="30">
        <v>432</v>
      </c>
      <c r="H12" s="41">
        <v>84</v>
      </c>
      <c r="I12" s="41">
        <v>36</v>
      </c>
      <c r="J12" s="41">
        <v>2276</v>
      </c>
      <c r="K12" s="41">
        <v>715</v>
      </c>
    </row>
    <row r="13" spans="2:12" ht="12" customHeight="1">
      <c r="B13" s="26"/>
      <c r="C13" s="33" t="s">
        <v>92</v>
      </c>
      <c r="D13" s="44" t="s">
        <v>78</v>
      </c>
      <c r="E13" s="30">
        <v>73</v>
      </c>
      <c r="F13" s="30">
        <v>30</v>
      </c>
      <c r="G13" s="30">
        <v>80</v>
      </c>
      <c r="H13" s="41">
        <v>35</v>
      </c>
      <c r="I13" s="41">
        <v>1</v>
      </c>
      <c r="J13" s="41">
        <v>307</v>
      </c>
      <c r="K13" s="41">
        <v>261</v>
      </c>
    </row>
    <row r="14" spans="2:12">
      <c r="B14" s="26"/>
      <c r="C14" s="33" t="s">
        <v>93</v>
      </c>
      <c r="D14" s="44" t="s">
        <v>78</v>
      </c>
      <c r="E14" s="30">
        <v>165</v>
      </c>
      <c r="F14" s="30">
        <v>46</v>
      </c>
      <c r="G14" s="30">
        <v>144</v>
      </c>
      <c r="H14" s="41">
        <v>40</v>
      </c>
      <c r="I14" s="41">
        <v>21</v>
      </c>
      <c r="J14" s="41">
        <v>675</v>
      </c>
      <c r="K14" s="41">
        <v>290</v>
      </c>
    </row>
    <row r="15" spans="2:12">
      <c r="B15" s="26"/>
      <c r="C15" s="33" t="s">
        <v>94</v>
      </c>
      <c r="D15" s="44" t="s">
        <v>78</v>
      </c>
      <c r="E15" s="30">
        <v>160</v>
      </c>
      <c r="F15" s="30">
        <v>41</v>
      </c>
      <c r="G15" s="30">
        <v>127</v>
      </c>
      <c r="H15" s="41">
        <v>48</v>
      </c>
      <c r="I15" s="41">
        <v>22</v>
      </c>
      <c r="J15" s="41">
        <v>750</v>
      </c>
      <c r="K15" s="41">
        <v>382</v>
      </c>
    </row>
    <row r="16" spans="2:12">
      <c r="B16" s="26"/>
      <c r="C16" s="33" t="s">
        <v>95</v>
      </c>
      <c r="D16" s="44" t="s">
        <v>78</v>
      </c>
      <c r="E16" s="30">
        <v>76</v>
      </c>
      <c r="F16" s="30">
        <v>24</v>
      </c>
      <c r="G16" s="30">
        <v>68</v>
      </c>
      <c r="H16" s="41">
        <v>42</v>
      </c>
      <c r="I16" s="41">
        <v>5</v>
      </c>
      <c r="J16" s="41">
        <v>487</v>
      </c>
      <c r="K16" s="41">
        <v>344</v>
      </c>
    </row>
    <row r="17" spans="2:11">
      <c r="B17" s="26"/>
      <c r="C17" s="33" t="s">
        <v>96</v>
      </c>
      <c r="D17" s="44" t="s">
        <v>78</v>
      </c>
      <c r="E17" s="30">
        <v>152</v>
      </c>
      <c r="F17" s="30">
        <v>45</v>
      </c>
      <c r="G17" s="30">
        <v>119</v>
      </c>
      <c r="H17" s="41">
        <v>51</v>
      </c>
      <c r="I17" s="41">
        <v>21</v>
      </c>
      <c r="J17" s="41">
        <v>722</v>
      </c>
      <c r="K17" s="41">
        <v>399</v>
      </c>
    </row>
    <row r="18" spans="2:11" s="43" customFormat="1">
      <c r="B18" s="42"/>
      <c r="C18" s="33" t="s">
        <v>97</v>
      </c>
      <c r="D18" s="44" t="s">
        <v>78</v>
      </c>
      <c r="E18" s="30">
        <v>410</v>
      </c>
      <c r="F18" s="30">
        <v>187</v>
      </c>
      <c r="G18" s="30">
        <v>425</v>
      </c>
      <c r="H18" s="41">
        <v>72</v>
      </c>
      <c r="I18" s="41">
        <v>48</v>
      </c>
      <c r="J18" s="41">
        <v>2064</v>
      </c>
      <c r="K18" s="41">
        <v>539</v>
      </c>
    </row>
    <row r="19" spans="2:11">
      <c r="B19" s="26"/>
      <c r="C19" s="33" t="s">
        <v>98</v>
      </c>
      <c r="D19" s="44" t="s">
        <v>78</v>
      </c>
      <c r="E19" s="30">
        <v>311</v>
      </c>
      <c r="F19" s="30">
        <v>124</v>
      </c>
      <c r="G19" s="30">
        <v>313</v>
      </c>
      <c r="H19" s="41">
        <v>61</v>
      </c>
      <c r="I19" s="41">
        <v>49</v>
      </c>
      <c r="J19" s="41">
        <v>1481</v>
      </c>
      <c r="K19" s="41">
        <v>768</v>
      </c>
    </row>
    <row r="20" spans="2:11">
      <c r="B20" s="26"/>
      <c r="C20" s="33" t="s">
        <v>99</v>
      </c>
      <c r="D20" s="44" t="s">
        <v>78</v>
      </c>
      <c r="E20" s="30">
        <v>202</v>
      </c>
      <c r="F20" s="30">
        <v>102</v>
      </c>
      <c r="G20" s="30">
        <v>300</v>
      </c>
      <c r="H20" s="41">
        <v>79</v>
      </c>
      <c r="I20" s="41">
        <v>8</v>
      </c>
      <c r="J20" s="41">
        <v>1016</v>
      </c>
      <c r="K20" s="41">
        <v>438</v>
      </c>
    </row>
    <row r="21" spans="2:11">
      <c r="B21" s="45"/>
      <c r="E21" s="31"/>
      <c r="F21" s="31"/>
      <c r="G21" s="31"/>
      <c r="H21" s="31"/>
      <c r="I21" s="31"/>
      <c r="J21" s="31"/>
      <c r="K21" s="31"/>
    </row>
    <row r="22" spans="2:11">
      <c r="B22" s="45" t="s">
        <v>100</v>
      </c>
    </row>
    <row r="23" spans="2:11">
      <c r="B23" s="2" t="s">
        <v>101</v>
      </c>
    </row>
    <row r="24" spans="2:11">
      <c r="B24" s="45" t="s">
        <v>102</v>
      </c>
    </row>
    <row r="25" spans="2:11">
      <c r="E25" s="31"/>
      <c r="F25" s="31"/>
      <c r="G25" s="31"/>
      <c r="H25" s="31"/>
      <c r="I25" s="31"/>
      <c r="J25" s="31"/>
      <c r="K25" s="31"/>
    </row>
    <row r="26" spans="2:11">
      <c r="E26" s="31"/>
      <c r="F26" s="31"/>
      <c r="G26" s="31"/>
      <c r="H26" s="31"/>
      <c r="I26" s="31"/>
      <c r="J26" s="31"/>
      <c r="K26" s="31"/>
    </row>
  </sheetData>
  <mergeCells count="3">
    <mergeCell ref="B3:D3"/>
    <mergeCell ref="B5:D5"/>
    <mergeCell ref="B7:D7"/>
  </mergeCells>
  <phoneticPr fontId="9"/>
  <pageMargins left="0.78740157480314965" right="0.59055118110236227" top="0.98425196850393704" bottom="0.98425196850393704" header="0.51181102362204722" footer="0.51181102362204722"/>
  <pageSetup paperSize="9" scale="81" orientation="portrait" r:id="rId1"/>
  <headerFooter alignWithMargins="0">
    <oddHeader>&amp;L&amp;F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C6C19B-17BD-4D18-AFFF-3626D7A5A080}">
  <sheetPr>
    <pageSetUpPr fitToPage="1"/>
  </sheetPr>
  <dimension ref="B1:W23"/>
  <sheetViews>
    <sheetView zoomScaleNormal="100" workbookViewId="0">
      <selection activeCell="G25" sqref="G25"/>
    </sheetView>
  </sheetViews>
  <sheetFormatPr defaultColWidth="9" defaultRowHeight="12" customHeight="1"/>
  <cols>
    <col min="1" max="1" width="2.6640625" style="23" customWidth="1"/>
    <col min="2" max="2" width="1.88671875" style="23" customWidth="1"/>
    <col min="3" max="3" width="12.77734375" style="23" customWidth="1"/>
    <col min="4" max="21" width="9.77734375" style="23" customWidth="1"/>
    <col min="22" max="256" width="9" style="23"/>
    <col min="257" max="257" width="2.6640625" style="23" customWidth="1"/>
    <col min="258" max="258" width="1.88671875" style="23" customWidth="1"/>
    <col min="259" max="259" width="12.77734375" style="23" customWidth="1"/>
    <col min="260" max="277" width="9.77734375" style="23" customWidth="1"/>
    <col min="278" max="512" width="9" style="23"/>
    <col min="513" max="513" width="2.6640625" style="23" customWidth="1"/>
    <col min="514" max="514" width="1.88671875" style="23" customWidth="1"/>
    <col min="515" max="515" width="12.77734375" style="23" customWidth="1"/>
    <col min="516" max="533" width="9.77734375" style="23" customWidth="1"/>
    <col min="534" max="768" width="9" style="23"/>
    <col min="769" max="769" width="2.6640625" style="23" customWidth="1"/>
    <col min="770" max="770" width="1.88671875" style="23" customWidth="1"/>
    <col min="771" max="771" width="12.77734375" style="23" customWidth="1"/>
    <col min="772" max="789" width="9.77734375" style="23" customWidth="1"/>
    <col min="790" max="1024" width="9" style="23"/>
    <col min="1025" max="1025" width="2.6640625" style="23" customWidth="1"/>
    <col min="1026" max="1026" width="1.88671875" style="23" customWidth="1"/>
    <col min="1027" max="1027" width="12.77734375" style="23" customWidth="1"/>
    <col min="1028" max="1045" width="9.77734375" style="23" customWidth="1"/>
    <col min="1046" max="1280" width="9" style="23"/>
    <col min="1281" max="1281" width="2.6640625" style="23" customWidth="1"/>
    <col min="1282" max="1282" width="1.88671875" style="23" customWidth="1"/>
    <col min="1283" max="1283" width="12.77734375" style="23" customWidth="1"/>
    <col min="1284" max="1301" width="9.77734375" style="23" customWidth="1"/>
    <col min="1302" max="1536" width="9" style="23"/>
    <col min="1537" max="1537" width="2.6640625" style="23" customWidth="1"/>
    <col min="1538" max="1538" width="1.88671875" style="23" customWidth="1"/>
    <col min="1539" max="1539" width="12.77734375" style="23" customWidth="1"/>
    <col min="1540" max="1557" width="9.77734375" style="23" customWidth="1"/>
    <col min="1558" max="1792" width="9" style="23"/>
    <col min="1793" max="1793" width="2.6640625" style="23" customWidth="1"/>
    <col min="1794" max="1794" width="1.88671875" style="23" customWidth="1"/>
    <col min="1795" max="1795" width="12.77734375" style="23" customWidth="1"/>
    <col min="1796" max="1813" width="9.77734375" style="23" customWidth="1"/>
    <col min="1814" max="2048" width="9" style="23"/>
    <col min="2049" max="2049" width="2.6640625" style="23" customWidth="1"/>
    <col min="2050" max="2050" width="1.88671875" style="23" customWidth="1"/>
    <col min="2051" max="2051" width="12.77734375" style="23" customWidth="1"/>
    <col min="2052" max="2069" width="9.77734375" style="23" customWidth="1"/>
    <col min="2070" max="2304" width="9" style="23"/>
    <col min="2305" max="2305" width="2.6640625" style="23" customWidth="1"/>
    <col min="2306" max="2306" width="1.88671875" style="23" customWidth="1"/>
    <col min="2307" max="2307" width="12.77734375" style="23" customWidth="1"/>
    <col min="2308" max="2325" width="9.77734375" style="23" customWidth="1"/>
    <col min="2326" max="2560" width="9" style="23"/>
    <col min="2561" max="2561" width="2.6640625" style="23" customWidth="1"/>
    <col min="2562" max="2562" width="1.88671875" style="23" customWidth="1"/>
    <col min="2563" max="2563" width="12.77734375" style="23" customWidth="1"/>
    <col min="2564" max="2581" width="9.77734375" style="23" customWidth="1"/>
    <col min="2582" max="2816" width="9" style="23"/>
    <col min="2817" max="2817" width="2.6640625" style="23" customWidth="1"/>
    <col min="2818" max="2818" width="1.88671875" style="23" customWidth="1"/>
    <col min="2819" max="2819" width="12.77734375" style="23" customWidth="1"/>
    <col min="2820" max="2837" width="9.77734375" style="23" customWidth="1"/>
    <col min="2838" max="3072" width="9" style="23"/>
    <col min="3073" max="3073" width="2.6640625" style="23" customWidth="1"/>
    <col min="3074" max="3074" width="1.88671875" style="23" customWidth="1"/>
    <col min="3075" max="3075" width="12.77734375" style="23" customWidth="1"/>
    <col min="3076" max="3093" width="9.77734375" style="23" customWidth="1"/>
    <col min="3094" max="3328" width="9" style="23"/>
    <col min="3329" max="3329" width="2.6640625" style="23" customWidth="1"/>
    <col min="3330" max="3330" width="1.88671875" style="23" customWidth="1"/>
    <col min="3331" max="3331" width="12.77734375" style="23" customWidth="1"/>
    <col min="3332" max="3349" width="9.77734375" style="23" customWidth="1"/>
    <col min="3350" max="3584" width="9" style="23"/>
    <col min="3585" max="3585" width="2.6640625" style="23" customWidth="1"/>
    <col min="3586" max="3586" width="1.88671875" style="23" customWidth="1"/>
    <col min="3587" max="3587" width="12.77734375" style="23" customWidth="1"/>
    <col min="3588" max="3605" width="9.77734375" style="23" customWidth="1"/>
    <col min="3606" max="3840" width="9" style="23"/>
    <col min="3841" max="3841" width="2.6640625" style="23" customWidth="1"/>
    <col min="3842" max="3842" width="1.88671875" style="23" customWidth="1"/>
    <col min="3843" max="3843" width="12.77734375" style="23" customWidth="1"/>
    <col min="3844" max="3861" width="9.77734375" style="23" customWidth="1"/>
    <col min="3862" max="4096" width="9" style="23"/>
    <col min="4097" max="4097" width="2.6640625" style="23" customWidth="1"/>
    <col min="4098" max="4098" width="1.88671875" style="23" customWidth="1"/>
    <col min="4099" max="4099" width="12.77734375" style="23" customWidth="1"/>
    <col min="4100" max="4117" width="9.77734375" style="23" customWidth="1"/>
    <col min="4118" max="4352" width="9" style="23"/>
    <col min="4353" max="4353" width="2.6640625" style="23" customWidth="1"/>
    <col min="4354" max="4354" width="1.88671875" style="23" customWidth="1"/>
    <col min="4355" max="4355" width="12.77734375" style="23" customWidth="1"/>
    <col min="4356" max="4373" width="9.77734375" style="23" customWidth="1"/>
    <col min="4374" max="4608" width="9" style="23"/>
    <col min="4609" max="4609" width="2.6640625" style="23" customWidth="1"/>
    <col min="4610" max="4610" width="1.88671875" style="23" customWidth="1"/>
    <col min="4611" max="4611" width="12.77734375" style="23" customWidth="1"/>
    <col min="4612" max="4629" width="9.77734375" style="23" customWidth="1"/>
    <col min="4630" max="4864" width="9" style="23"/>
    <col min="4865" max="4865" width="2.6640625" style="23" customWidth="1"/>
    <col min="4866" max="4866" width="1.88671875" style="23" customWidth="1"/>
    <col min="4867" max="4867" width="12.77734375" style="23" customWidth="1"/>
    <col min="4868" max="4885" width="9.77734375" style="23" customWidth="1"/>
    <col min="4886" max="5120" width="9" style="23"/>
    <col min="5121" max="5121" width="2.6640625" style="23" customWidth="1"/>
    <col min="5122" max="5122" width="1.88671875" style="23" customWidth="1"/>
    <col min="5123" max="5123" width="12.77734375" style="23" customWidth="1"/>
    <col min="5124" max="5141" width="9.77734375" style="23" customWidth="1"/>
    <col min="5142" max="5376" width="9" style="23"/>
    <col min="5377" max="5377" width="2.6640625" style="23" customWidth="1"/>
    <col min="5378" max="5378" width="1.88671875" style="23" customWidth="1"/>
    <col min="5379" max="5379" width="12.77734375" style="23" customWidth="1"/>
    <col min="5380" max="5397" width="9.77734375" style="23" customWidth="1"/>
    <col min="5398" max="5632" width="9" style="23"/>
    <col min="5633" max="5633" width="2.6640625" style="23" customWidth="1"/>
    <col min="5634" max="5634" width="1.88671875" style="23" customWidth="1"/>
    <col min="5635" max="5635" width="12.77734375" style="23" customWidth="1"/>
    <col min="5636" max="5653" width="9.77734375" style="23" customWidth="1"/>
    <col min="5654" max="5888" width="9" style="23"/>
    <col min="5889" max="5889" width="2.6640625" style="23" customWidth="1"/>
    <col min="5890" max="5890" width="1.88671875" style="23" customWidth="1"/>
    <col min="5891" max="5891" width="12.77734375" style="23" customWidth="1"/>
    <col min="5892" max="5909" width="9.77734375" style="23" customWidth="1"/>
    <col min="5910" max="6144" width="9" style="23"/>
    <col min="6145" max="6145" width="2.6640625" style="23" customWidth="1"/>
    <col min="6146" max="6146" width="1.88671875" style="23" customWidth="1"/>
    <col min="6147" max="6147" width="12.77734375" style="23" customWidth="1"/>
    <col min="6148" max="6165" width="9.77734375" style="23" customWidth="1"/>
    <col min="6166" max="6400" width="9" style="23"/>
    <col min="6401" max="6401" width="2.6640625" style="23" customWidth="1"/>
    <col min="6402" max="6402" width="1.88671875" style="23" customWidth="1"/>
    <col min="6403" max="6403" width="12.77734375" style="23" customWidth="1"/>
    <col min="6404" max="6421" width="9.77734375" style="23" customWidth="1"/>
    <col min="6422" max="6656" width="9" style="23"/>
    <col min="6657" max="6657" width="2.6640625" style="23" customWidth="1"/>
    <col min="6658" max="6658" width="1.88671875" style="23" customWidth="1"/>
    <col min="6659" max="6659" width="12.77734375" style="23" customWidth="1"/>
    <col min="6660" max="6677" width="9.77734375" style="23" customWidth="1"/>
    <col min="6678" max="6912" width="9" style="23"/>
    <col min="6913" max="6913" width="2.6640625" style="23" customWidth="1"/>
    <col min="6914" max="6914" width="1.88671875" style="23" customWidth="1"/>
    <col min="6915" max="6915" width="12.77734375" style="23" customWidth="1"/>
    <col min="6916" max="6933" width="9.77734375" style="23" customWidth="1"/>
    <col min="6934" max="7168" width="9" style="23"/>
    <col min="7169" max="7169" width="2.6640625" style="23" customWidth="1"/>
    <col min="7170" max="7170" width="1.88671875" style="23" customWidth="1"/>
    <col min="7171" max="7171" width="12.77734375" style="23" customWidth="1"/>
    <col min="7172" max="7189" width="9.77734375" style="23" customWidth="1"/>
    <col min="7190" max="7424" width="9" style="23"/>
    <col min="7425" max="7425" width="2.6640625" style="23" customWidth="1"/>
    <col min="7426" max="7426" width="1.88671875" style="23" customWidth="1"/>
    <col min="7427" max="7427" width="12.77734375" style="23" customWidth="1"/>
    <col min="7428" max="7445" width="9.77734375" style="23" customWidth="1"/>
    <col min="7446" max="7680" width="9" style="23"/>
    <col min="7681" max="7681" width="2.6640625" style="23" customWidth="1"/>
    <col min="7682" max="7682" width="1.88671875" style="23" customWidth="1"/>
    <col min="7683" max="7683" width="12.77734375" style="23" customWidth="1"/>
    <col min="7684" max="7701" width="9.77734375" style="23" customWidth="1"/>
    <col min="7702" max="7936" width="9" style="23"/>
    <col min="7937" max="7937" width="2.6640625" style="23" customWidth="1"/>
    <col min="7938" max="7938" width="1.88671875" style="23" customWidth="1"/>
    <col min="7939" max="7939" width="12.77734375" style="23" customWidth="1"/>
    <col min="7940" max="7957" width="9.77734375" style="23" customWidth="1"/>
    <col min="7958" max="8192" width="9" style="23"/>
    <col min="8193" max="8193" width="2.6640625" style="23" customWidth="1"/>
    <col min="8194" max="8194" width="1.88671875" style="23" customWidth="1"/>
    <col min="8195" max="8195" width="12.77734375" style="23" customWidth="1"/>
    <col min="8196" max="8213" width="9.77734375" style="23" customWidth="1"/>
    <col min="8214" max="8448" width="9" style="23"/>
    <col min="8449" max="8449" width="2.6640625" style="23" customWidth="1"/>
    <col min="8450" max="8450" width="1.88671875" style="23" customWidth="1"/>
    <col min="8451" max="8451" width="12.77734375" style="23" customWidth="1"/>
    <col min="8452" max="8469" width="9.77734375" style="23" customWidth="1"/>
    <col min="8470" max="8704" width="9" style="23"/>
    <col min="8705" max="8705" width="2.6640625" style="23" customWidth="1"/>
    <col min="8706" max="8706" width="1.88671875" style="23" customWidth="1"/>
    <col min="8707" max="8707" width="12.77734375" style="23" customWidth="1"/>
    <col min="8708" max="8725" width="9.77734375" style="23" customWidth="1"/>
    <col min="8726" max="8960" width="9" style="23"/>
    <col min="8961" max="8961" width="2.6640625" style="23" customWidth="1"/>
    <col min="8962" max="8962" width="1.88671875" style="23" customWidth="1"/>
    <col min="8963" max="8963" width="12.77734375" style="23" customWidth="1"/>
    <col min="8964" max="8981" width="9.77734375" style="23" customWidth="1"/>
    <col min="8982" max="9216" width="9" style="23"/>
    <col min="9217" max="9217" width="2.6640625" style="23" customWidth="1"/>
    <col min="9218" max="9218" width="1.88671875" style="23" customWidth="1"/>
    <col min="9219" max="9219" width="12.77734375" style="23" customWidth="1"/>
    <col min="9220" max="9237" width="9.77734375" style="23" customWidth="1"/>
    <col min="9238" max="9472" width="9" style="23"/>
    <col min="9473" max="9473" width="2.6640625" style="23" customWidth="1"/>
    <col min="9474" max="9474" width="1.88671875" style="23" customWidth="1"/>
    <col min="9475" max="9475" width="12.77734375" style="23" customWidth="1"/>
    <col min="9476" max="9493" width="9.77734375" style="23" customWidth="1"/>
    <col min="9494" max="9728" width="9" style="23"/>
    <col min="9729" max="9729" width="2.6640625" style="23" customWidth="1"/>
    <col min="9730" max="9730" width="1.88671875" style="23" customWidth="1"/>
    <col min="9731" max="9731" width="12.77734375" style="23" customWidth="1"/>
    <col min="9732" max="9749" width="9.77734375" style="23" customWidth="1"/>
    <col min="9750" max="9984" width="9" style="23"/>
    <col min="9985" max="9985" width="2.6640625" style="23" customWidth="1"/>
    <col min="9986" max="9986" width="1.88671875" style="23" customWidth="1"/>
    <col min="9987" max="9987" width="12.77734375" style="23" customWidth="1"/>
    <col min="9988" max="10005" width="9.77734375" style="23" customWidth="1"/>
    <col min="10006" max="10240" width="9" style="23"/>
    <col min="10241" max="10241" width="2.6640625" style="23" customWidth="1"/>
    <col min="10242" max="10242" width="1.88671875" style="23" customWidth="1"/>
    <col min="10243" max="10243" width="12.77734375" style="23" customWidth="1"/>
    <col min="10244" max="10261" width="9.77734375" style="23" customWidth="1"/>
    <col min="10262" max="10496" width="9" style="23"/>
    <col min="10497" max="10497" width="2.6640625" style="23" customWidth="1"/>
    <col min="10498" max="10498" width="1.88671875" style="23" customWidth="1"/>
    <col min="10499" max="10499" width="12.77734375" style="23" customWidth="1"/>
    <col min="10500" max="10517" width="9.77734375" style="23" customWidth="1"/>
    <col min="10518" max="10752" width="9" style="23"/>
    <col min="10753" max="10753" width="2.6640625" style="23" customWidth="1"/>
    <col min="10754" max="10754" width="1.88671875" style="23" customWidth="1"/>
    <col min="10755" max="10755" width="12.77734375" style="23" customWidth="1"/>
    <col min="10756" max="10773" width="9.77734375" style="23" customWidth="1"/>
    <col min="10774" max="11008" width="9" style="23"/>
    <col min="11009" max="11009" width="2.6640625" style="23" customWidth="1"/>
    <col min="11010" max="11010" width="1.88671875" style="23" customWidth="1"/>
    <col min="11011" max="11011" width="12.77734375" style="23" customWidth="1"/>
    <col min="11012" max="11029" width="9.77734375" style="23" customWidth="1"/>
    <col min="11030" max="11264" width="9" style="23"/>
    <col min="11265" max="11265" width="2.6640625" style="23" customWidth="1"/>
    <col min="11266" max="11266" width="1.88671875" style="23" customWidth="1"/>
    <col min="11267" max="11267" width="12.77734375" style="23" customWidth="1"/>
    <col min="11268" max="11285" width="9.77734375" style="23" customWidth="1"/>
    <col min="11286" max="11520" width="9" style="23"/>
    <col min="11521" max="11521" width="2.6640625" style="23" customWidth="1"/>
    <col min="11522" max="11522" width="1.88671875" style="23" customWidth="1"/>
    <col min="11523" max="11523" width="12.77734375" style="23" customWidth="1"/>
    <col min="11524" max="11541" width="9.77734375" style="23" customWidth="1"/>
    <col min="11542" max="11776" width="9" style="23"/>
    <col min="11777" max="11777" width="2.6640625" style="23" customWidth="1"/>
    <col min="11778" max="11778" width="1.88671875" style="23" customWidth="1"/>
    <col min="11779" max="11779" width="12.77734375" style="23" customWidth="1"/>
    <col min="11780" max="11797" width="9.77734375" style="23" customWidth="1"/>
    <col min="11798" max="12032" width="9" style="23"/>
    <col min="12033" max="12033" width="2.6640625" style="23" customWidth="1"/>
    <col min="12034" max="12034" width="1.88671875" style="23" customWidth="1"/>
    <col min="12035" max="12035" width="12.77734375" style="23" customWidth="1"/>
    <col min="12036" max="12053" width="9.77734375" style="23" customWidth="1"/>
    <col min="12054" max="12288" width="9" style="23"/>
    <col min="12289" max="12289" width="2.6640625" style="23" customWidth="1"/>
    <col min="12290" max="12290" width="1.88671875" style="23" customWidth="1"/>
    <col min="12291" max="12291" width="12.77734375" style="23" customWidth="1"/>
    <col min="12292" max="12309" width="9.77734375" style="23" customWidth="1"/>
    <col min="12310" max="12544" width="9" style="23"/>
    <col min="12545" max="12545" width="2.6640625" style="23" customWidth="1"/>
    <col min="12546" max="12546" width="1.88671875" style="23" customWidth="1"/>
    <col min="12547" max="12547" width="12.77734375" style="23" customWidth="1"/>
    <col min="12548" max="12565" width="9.77734375" style="23" customWidth="1"/>
    <col min="12566" max="12800" width="9" style="23"/>
    <col min="12801" max="12801" width="2.6640625" style="23" customWidth="1"/>
    <col min="12802" max="12802" width="1.88671875" style="23" customWidth="1"/>
    <col min="12803" max="12803" width="12.77734375" style="23" customWidth="1"/>
    <col min="12804" max="12821" width="9.77734375" style="23" customWidth="1"/>
    <col min="12822" max="13056" width="9" style="23"/>
    <col min="13057" max="13057" width="2.6640625" style="23" customWidth="1"/>
    <col min="13058" max="13058" width="1.88671875" style="23" customWidth="1"/>
    <col min="13059" max="13059" width="12.77734375" style="23" customWidth="1"/>
    <col min="13060" max="13077" width="9.77734375" style="23" customWidth="1"/>
    <col min="13078" max="13312" width="9" style="23"/>
    <col min="13313" max="13313" width="2.6640625" style="23" customWidth="1"/>
    <col min="13314" max="13314" width="1.88671875" style="23" customWidth="1"/>
    <col min="13315" max="13315" width="12.77734375" style="23" customWidth="1"/>
    <col min="13316" max="13333" width="9.77734375" style="23" customWidth="1"/>
    <col min="13334" max="13568" width="9" style="23"/>
    <col min="13569" max="13569" width="2.6640625" style="23" customWidth="1"/>
    <col min="13570" max="13570" width="1.88671875" style="23" customWidth="1"/>
    <col min="13571" max="13571" width="12.77734375" style="23" customWidth="1"/>
    <col min="13572" max="13589" width="9.77734375" style="23" customWidth="1"/>
    <col min="13590" max="13824" width="9" style="23"/>
    <col min="13825" max="13825" width="2.6640625" style="23" customWidth="1"/>
    <col min="13826" max="13826" width="1.88671875" style="23" customWidth="1"/>
    <col min="13827" max="13827" width="12.77734375" style="23" customWidth="1"/>
    <col min="13828" max="13845" width="9.77734375" style="23" customWidth="1"/>
    <col min="13846" max="14080" width="9" style="23"/>
    <col min="14081" max="14081" width="2.6640625" style="23" customWidth="1"/>
    <col min="14082" max="14082" width="1.88671875" style="23" customWidth="1"/>
    <col min="14083" max="14083" width="12.77734375" style="23" customWidth="1"/>
    <col min="14084" max="14101" width="9.77734375" style="23" customWidth="1"/>
    <col min="14102" max="14336" width="9" style="23"/>
    <col min="14337" max="14337" width="2.6640625" style="23" customWidth="1"/>
    <col min="14338" max="14338" width="1.88671875" style="23" customWidth="1"/>
    <col min="14339" max="14339" width="12.77734375" style="23" customWidth="1"/>
    <col min="14340" max="14357" width="9.77734375" style="23" customWidth="1"/>
    <col min="14358" max="14592" width="9" style="23"/>
    <col min="14593" max="14593" width="2.6640625" style="23" customWidth="1"/>
    <col min="14594" max="14594" width="1.88671875" style="23" customWidth="1"/>
    <col min="14595" max="14595" width="12.77734375" style="23" customWidth="1"/>
    <col min="14596" max="14613" width="9.77734375" style="23" customWidth="1"/>
    <col min="14614" max="14848" width="9" style="23"/>
    <col min="14849" max="14849" width="2.6640625" style="23" customWidth="1"/>
    <col min="14850" max="14850" width="1.88671875" style="23" customWidth="1"/>
    <col min="14851" max="14851" width="12.77734375" style="23" customWidth="1"/>
    <col min="14852" max="14869" width="9.77734375" style="23" customWidth="1"/>
    <col min="14870" max="15104" width="9" style="23"/>
    <col min="15105" max="15105" width="2.6640625" style="23" customWidth="1"/>
    <col min="15106" max="15106" width="1.88671875" style="23" customWidth="1"/>
    <col min="15107" max="15107" width="12.77734375" style="23" customWidth="1"/>
    <col min="15108" max="15125" width="9.77734375" style="23" customWidth="1"/>
    <col min="15126" max="15360" width="9" style="23"/>
    <col min="15361" max="15361" width="2.6640625" style="23" customWidth="1"/>
    <col min="15362" max="15362" width="1.88671875" style="23" customWidth="1"/>
    <col min="15363" max="15363" width="12.77734375" style="23" customWidth="1"/>
    <col min="15364" max="15381" width="9.77734375" style="23" customWidth="1"/>
    <col min="15382" max="15616" width="9" style="23"/>
    <col min="15617" max="15617" width="2.6640625" style="23" customWidth="1"/>
    <col min="15618" max="15618" width="1.88671875" style="23" customWidth="1"/>
    <col min="15619" max="15619" width="12.77734375" style="23" customWidth="1"/>
    <col min="15620" max="15637" width="9.77734375" style="23" customWidth="1"/>
    <col min="15638" max="15872" width="9" style="23"/>
    <col min="15873" max="15873" width="2.6640625" style="23" customWidth="1"/>
    <col min="15874" max="15874" width="1.88671875" style="23" customWidth="1"/>
    <col min="15875" max="15875" width="12.77734375" style="23" customWidth="1"/>
    <col min="15876" max="15893" width="9.77734375" style="23" customWidth="1"/>
    <col min="15894" max="16128" width="9" style="23"/>
    <col min="16129" max="16129" width="2.6640625" style="23" customWidth="1"/>
    <col min="16130" max="16130" width="1.88671875" style="23" customWidth="1"/>
    <col min="16131" max="16131" width="12.77734375" style="23" customWidth="1"/>
    <col min="16132" max="16149" width="9.77734375" style="23" customWidth="1"/>
    <col min="16150" max="16384" width="9" style="23"/>
  </cols>
  <sheetData>
    <row r="1" spans="2:23" ht="14.25" customHeight="1">
      <c r="B1" s="9" t="s">
        <v>399</v>
      </c>
    </row>
    <row r="3" spans="2:23" ht="12" customHeight="1">
      <c r="B3" s="253" t="s">
        <v>377</v>
      </c>
      <c r="C3" s="312"/>
      <c r="D3" s="246" t="s">
        <v>1</v>
      </c>
      <c r="E3" s="259" t="s">
        <v>400</v>
      </c>
      <c r="F3" s="261"/>
      <c r="G3" s="261"/>
      <c r="H3" s="261"/>
      <c r="I3" s="261"/>
      <c r="J3" s="261"/>
      <c r="K3" s="261"/>
      <c r="L3" s="261"/>
      <c r="M3" s="261"/>
      <c r="N3" s="261"/>
      <c r="O3" s="261"/>
      <c r="P3" s="261"/>
      <c r="Q3" s="261"/>
      <c r="R3" s="261"/>
      <c r="S3" s="261"/>
      <c r="T3" s="260"/>
      <c r="U3" s="284" t="s">
        <v>401</v>
      </c>
    </row>
    <row r="4" spans="2:23" ht="12" customHeight="1">
      <c r="B4" s="313"/>
      <c r="C4" s="314"/>
      <c r="D4" s="247"/>
      <c r="E4" s="318" t="s">
        <v>384</v>
      </c>
      <c r="F4" s="246" t="s">
        <v>402</v>
      </c>
      <c r="G4" s="246" t="s">
        <v>403</v>
      </c>
      <c r="H4" s="246" t="s">
        <v>404</v>
      </c>
      <c r="I4" s="310" t="s">
        <v>405</v>
      </c>
      <c r="J4" s="320" t="s">
        <v>406</v>
      </c>
      <c r="K4" s="310" t="s">
        <v>407</v>
      </c>
      <c r="L4" s="246" t="s">
        <v>408</v>
      </c>
      <c r="M4" s="246" t="s">
        <v>409</v>
      </c>
      <c r="N4" s="246" t="s">
        <v>410</v>
      </c>
      <c r="O4" s="246" t="s">
        <v>411</v>
      </c>
      <c r="P4" s="246" t="s">
        <v>412</v>
      </c>
      <c r="Q4" s="246" t="s">
        <v>413</v>
      </c>
      <c r="R4" s="284" t="s">
        <v>414</v>
      </c>
      <c r="S4" s="246" t="s">
        <v>415</v>
      </c>
      <c r="T4" s="246" t="s">
        <v>390</v>
      </c>
      <c r="U4" s="317"/>
    </row>
    <row r="5" spans="2:23" ht="12" customHeight="1">
      <c r="B5" s="315"/>
      <c r="C5" s="316"/>
      <c r="D5" s="250"/>
      <c r="E5" s="319"/>
      <c r="F5" s="250"/>
      <c r="G5" s="250"/>
      <c r="H5" s="250"/>
      <c r="I5" s="311"/>
      <c r="J5" s="321"/>
      <c r="K5" s="311"/>
      <c r="L5" s="250"/>
      <c r="M5" s="250"/>
      <c r="N5" s="250"/>
      <c r="O5" s="250"/>
      <c r="P5" s="250"/>
      <c r="Q5" s="250"/>
      <c r="R5" s="309"/>
      <c r="S5" s="250"/>
      <c r="T5" s="250"/>
      <c r="U5" s="285"/>
    </row>
    <row r="6" spans="2:23" ht="12" customHeight="1">
      <c r="B6" s="266" t="s">
        <v>393</v>
      </c>
      <c r="C6" s="225"/>
      <c r="D6" s="200">
        <v>51605</v>
      </c>
      <c r="E6" s="200">
        <v>37093</v>
      </c>
      <c r="F6" s="200">
        <v>21656</v>
      </c>
      <c r="G6" s="200">
        <v>2855</v>
      </c>
      <c r="H6" s="200">
        <v>2390</v>
      </c>
      <c r="I6" s="200">
        <v>2</v>
      </c>
      <c r="J6" s="200">
        <v>170</v>
      </c>
      <c r="K6" s="200">
        <v>50</v>
      </c>
      <c r="L6" s="200">
        <v>3166</v>
      </c>
      <c r="M6" s="200">
        <v>1548</v>
      </c>
      <c r="N6" s="200">
        <v>207</v>
      </c>
      <c r="O6" s="200">
        <v>2452</v>
      </c>
      <c r="P6" s="200">
        <v>148</v>
      </c>
      <c r="Q6" s="200">
        <v>327</v>
      </c>
      <c r="R6" s="200">
        <v>769</v>
      </c>
      <c r="S6" s="200">
        <v>22</v>
      </c>
      <c r="T6" s="200">
        <v>1330</v>
      </c>
      <c r="U6" s="200">
        <v>14512</v>
      </c>
      <c r="V6" s="201"/>
    </row>
    <row r="7" spans="2:23" ht="12" customHeight="1">
      <c r="B7" s="304" t="s">
        <v>416</v>
      </c>
      <c r="C7" s="228"/>
      <c r="D7" s="206">
        <f>SUM(D9:D20)</f>
        <v>50764</v>
      </c>
      <c r="E7" s="206">
        <f t="shared" ref="E7:U7" si="0">SUM(E9:E20)</f>
        <v>35917</v>
      </c>
      <c r="F7" s="206">
        <f t="shared" si="0"/>
        <v>21279</v>
      </c>
      <c r="G7" s="206">
        <f t="shared" si="0"/>
        <v>2825</v>
      </c>
      <c r="H7" s="206">
        <f t="shared" si="0"/>
        <v>2342</v>
      </c>
      <c r="I7" s="206">
        <f t="shared" si="0"/>
        <v>3</v>
      </c>
      <c r="J7" s="206">
        <f t="shared" si="0"/>
        <v>172</v>
      </c>
      <c r="K7" s="206">
        <f t="shared" si="0"/>
        <v>48</v>
      </c>
      <c r="L7" s="206">
        <f t="shared" si="0"/>
        <v>2946</v>
      </c>
      <c r="M7" s="206">
        <f t="shared" si="0"/>
        <v>1478</v>
      </c>
      <c r="N7" s="206">
        <f t="shared" si="0"/>
        <v>204</v>
      </c>
      <c r="O7" s="206">
        <f t="shared" si="0"/>
        <v>2431</v>
      </c>
      <c r="P7" s="206">
        <f t="shared" si="0"/>
        <v>142</v>
      </c>
      <c r="Q7" s="206">
        <f t="shared" si="0"/>
        <v>314</v>
      </c>
      <c r="R7" s="206">
        <f t="shared" si="0"/>
        <v>757</v>
      </c>
      <c r="S7" s="206">
        <f t="shared" si="0"/>
        <v>21</v>
      </c>
      <c r="T7" s="206">
        <f t="shared" si="0"/>
        <v>955</v>
      </c>
      <c r="U7" s="206">
        <f t="shared" si="0"/>
        <v>14847</v>
      </c>
      <c r="V7" s="201"/>
    </row>
    <row r="8" spans="2:23" ht="12" customHeight="1">
      <c r="B8" s="36"/>
      <c r="C8" s="38"/>
      <c r="D8" s="200"/>
      <c r="E8" s="199"/>
      <c r="F8" s="199"/>
      <c r="G8" s="199"/>
      <c r="H8" s="199"/>
      <c r="I8" s="199"/>
      <c r="J8" s="199"/>
      <c r="K8" s="199"/>
      <c r="L8" s="199"/>
      <c r="M8" s="199"/>
      <c r="N8" s="199"/>
      <c r="O8" s="199"/>
      <c r="P8" s="199"/>
      <c r="Q8" s="199"/>
      <c r="R8" s="199"/>
      <c r="S8" s="199"/>
      <c r="T8" s="199"/>
      <c r="U8" s="199"/>
      <c r="V8" s="201"/>
    </row>
    <row r="9" spans="2:23" ht="12" customHeight="1">
      <c r="B9" s="26"/>
      <c r="C9" s="34" t="s">
        <v>203</v>
      </c>
      <c r="D9" s="200">
        <v>7044</v>
      </c>
      <c r="E9" s="200">
        <v>5772</v>
      </c>
      <c r="F9" s="200">
        <v>3487</v>
      </c>
      <c r="G9" s="200">
        <v>434</v>
      </c>
      <c r="H9" s="200">
        <v>373</v>
      </c>
      <c r="I9" s="200">
        <v>2</v>
      </c>
      <c r="J9" s="200">
        <v>41</v>
      </c>
      <c r="K9" s="200">
        <v>3</v>
      </c>
      <c r="L9" s="200">
        <v>455</v>
      </c>
      <c r="M9" s="200">
        <v>270</v>
      </c>
      <c r="N9" s="200">
        <v>37</v>
      </c>
      <c r="O9" s="200">
        <v>393</v>
      </c>
      <c r="P9" s="200">
        <v>24</v>
      </c>
      <c r="Q9" s="200">
        <v>44</v>
      </c>
      <c r="R9" s="200">
        <v>119</v>
      </c>
      <c r="S9" s="200">
        <v>4</v>
      </c>
      <c r="T9" s="200">
        <v>86</v>
      </c>
      <c r="U9" s="200">
        <v>1272</v>
      </c>
      <c r="V9" s="201"/>
      <c r="W9" s="201"/>
    </row>
    <row r="10" spans="2:23" ht="12" customHeight="1">
      <c r="B10" s="26"/>
      <c r="C10" s="34" t="s">
        <v>396</v>
      </c>
      <c r="D10" s="200">
        <v>10140</v>
      </c>
      <c r="E10" s="200">
        <v>6645</v>
      </c>
      <c r="F10" s="200">
        <v>4029</v>
      </c>
      <c r="G10" s="200">
        <v>528</v>
      </c>
      <c r="H10" s="200">
        <v>388</v>
      </c>
      <c r="I10" s="200" t="s">
        <v>395</v>
      </c>
      <c r="J10" s="200">
        <v>22</v>
      </c>
      <c r="K10" s="200">
        <v>4</v>
      </c>
      <c r="L10" s="200">
        <v>508</v>
      </c>
      <c r="M10" s="200">
        <v>273</v>
      </c>
      <c r="N10" s="200">
        <v>33</v>
      </c>
      <c r="O10" s="200">
        <v>408</v>
      </c>
      <c r="P10" s="200">
        <v>21</v>
      </c>
      <c r="Q10" s="200">
        <v>29</v>
      </c>
      <c r="R10" s="200">
        <v>114</v>
      </c>
      <c r="S10" s="200">
        <v>5</v>
      </c>
      <c r="T10" s="200">
        <v>283</v>
      </c>
      <c r="U10" s="200">
        <v>3495</v>
      </c>
      <c r="V10" s="201"/>
      <c r="W10" s="201"/>
    </row>
    <row r="11" spans="2:23" ht="12" customHeight="1">
      <c r="B11" s="26"/>
      <c r="C11" s="34" t="s">
        <v>90</v>
      </c>
      <c r="D11" s="200">
        <f>E11+U11</f>
        <v>2943</v>
      </c>
      <c r="E11" s="200">
        <v>2128</v>
      </c>
      <c r="F11" s="207">
        <v>1162</v>
      </c>
      <c r="G11" s="200">
        <v>188</v>
      </c>
      <c r="H11" s="200">
        <v>151</v>
      </c>
      <c r="I11" s="200" t="s">
        <v>395</v>
      </c>
      <c r="J11" s="200">
        <v>9</v>
      </c>
      <c r="K11" s="208">
        <v>1</v>
      </c>
      <c r="L11" s="200">
        <v>123</v>
      </c>
      <c r="M11" s="200">
        <v>102</v>
      </c>
      <c r="N11" s="200">
        <v>18</v>
      </c>
      <c r="O11" s="200">
        <v>150</v>
      </c>
      <c r="P11" s="200">
        <v>7</v>
      </c>
      <c r="Q11" s="200">
        <v>58</v>
      </c>
      <c r="R11" s="200">
        <v>92</v>
      </c>
      <c r="S11" s="200">
        <v>2</v>
      </c>
      <c r="T11" s="200">
        <v>65</v>
      </c>
      <c r="U11" s="200">
        <v>815</v>
      </c>
      <c r="V11" s="201"/>
    </row>
    <row r="12" spans="2:23" ht="12" customHeight="1">
      <c r="B12" s="26"/>
      <c r="C12" s="34" t="s">
        <v>91</v>
      </c>
      <c r="D12" s="200">
        <f t="shared" ref="D12:D20" si="1">E12+U12</f>
        <v>4766</v>
      </c>
      <c r="E12" s="200">
        <v>3710</v>
      </c>
      <c r="F12" s="200">
        <v>2072</v>
      </c>
      <c r="G12" s="200">
        <v>255</v>
      </c>
      <c r="H12" s="200">
        <v>303</v>
      </c>
      <c r="I12" s="200" t="s">
        <v>395</v>
      </c>
      <c r="J12" s="200">
        <v>50</v>
      </c>
      <c r="K12" s="200">
        <v>3</v>
      </c>
      <c r="L12" s="200">
        <v>327</v>
      </c>
      <c r="M12" s="200">
        <v>157</v>
      </c>
      <c r="N12" s="200">
        <v>54</v>
      </c>
      <c r="O12" s="200">
        <v>304</v>
      </c>
      <c r="P12" s="200">
        <v>8</v>
      </c>
      <c r="Q12" s="200">
        <v>30</v>
      </c>
      <c r="R12" s="200">
        <v>73</v>
      </c>
      <c r="S12" s="209">
        <v>4</v>
      </c>
      <c r="T12" s="200">
        <v>70</v>
      </c>
      <c r="U12" s="200">
        <v>1056</v>
      </c>
      <c r="V12" s="201"/>
    </row>
    <row r="13" spans="2:23" ht="12" customHeight="1">
      <c r="B13" s="26"/>
      <c r="C13" s="34" t="s">
        <v>92</v>
      </c>
      <c r="D13" s="200">
        <f t="shared" si="1"/>
        <v>1301</v>
      </c>
      <c r="E13" s="200">
        <v>896</v>
      </c>
      <c r="F13" s="200">
        <v>453</v>
      </c>
      <c r="G13" s="200">
        <v>96</v>
      </c>
      <c r="H13" s="200">
        <v>65</v>
      </c>
      <c r="I13" s="200" t="s">
        <v>395</v>
      </c>
      <c r="J13" s="200">
        <v>1</v>
      </c>
      <c r="K13" s="200" t="s">
        <v>395</v>
      </c>
      <c r="L13" s="200">
        <v>111</v>
      </c>
      <c r="M13" s="200">
        <v>45</v>
      </c>
      <c r="N13" s="200">
        <v>6</v>
      </c>
      <c r="O13" s="200">
        <v>70</v>
      </c>
      <c r="P13" s="200">
        <v>3</v>
      </c>
      <c r="Q13" s="200">
        <v>8</v>
      </c>
      <c r="R13" s="200">
        <v>20</v>
      </c>
      <c r="S13" s="200" t="s">
        <v>395</v>
      </c>
      <c r="T13" s="200">
        <v>18</v>
      </c>
      <c r="U13" s="200">
        <v>405</v>
      </c>
      <c r="V13" s="201"/>
    </row>
    <row r="14" spans="2:23" ht="12" customHeight="1">
      <c r="B14" s="26"/>
      <c r="C14" s="34" t="s">
        <v>93</v>
      </c>
      <c r="D14" s="200">
        <f t="shared" si="1"/>
        <v>2440</v>
      </c>
      <c r="E14" s="200">
        <v>1248</v>
      </c>
      <c r="F14" s="200">
        <v>673</v>
      </c>
      <c r="G14" s="200">
        <v>116</v>
      </c>
      <c r="H14" s="200">
        <v>92</v>
      </c>
      <c r="I14" s="200" t="s">
        <v>395</v>
      </c>
      <c r="J14" s="200">
        <v>2</v>
      </c>
      <c r="K14" s="200">
        <v>2</v>
      </c>
      <c r="L14" s="200">
        <v>133</v>
      </c>
      <c r="M14" s="200">
        <v>38</v>
      </c>
      <c r="N14" s="200">
        <v>9</v>
      </c>
      <c r="O14" s="200">
        <v>104</v>
      </c>
      <c r="P14" s="200">
        <v>5</v>
      </c>
      <c r="Q14" s="200">
        <v>11</v>
      </c>
      <c r="R14" s="200">
        <v>37</v>
      </c>
      <c r="S14" s="200" t="s">
        <v>395</v>
      </c>
      <c r="T14" s="200">
        <v>26</v>
      </c>
      <c r="U14" s="200">
        <v>1192</v>
      </c>
      <c r="V14" s="201"/>
    </row>
    <row r="15" spans="2:23" ht="12" customHeight="1">
      <c r="B15" s="26"/>
      <c r="C15" s="34" t="s">
        <v>94</v>
      </c>
      <c r="D15" s="200">
        <f t="shared" si="1"/>
        <v>1951</v>
      </c>
      <c r="E15" s="200">
        <v>1363</v>
      </c>
      <c r="F15" s="200">
        <v>701</v>
      </c>
      <c r="G15" s="200">
        <v>169</v>
      </c>
      <c r="H15" s="200">
        <v>82</v>
      </c>
      <c r="I15" s="200" t="s">
        <v>395</v>
      </c>
      <c r="J15" s="200">
        <v>6</v>
      </c>
      <c r="K15" s="200">
        <v>10</v>
      </c>
      <c r="L15" s="200">
        <v>113</v>
      </c>
      <c r="M15" s="200">
        <v>45</v>
      </c>
      <c r="N15" s="200">
        <v>9</v>
      </c>
      <c r="O15" s="200">
        <v>83</v>
      </c>
      <c r="P15" s="200">
        <v>9</v>
      </c>
      <c r="Q15" s="200">
        <v>8</v>
      </c>
      <c r="R15" s="200">
        <v>61</v>
      </c>
      <c r="S15" s="208" t="s">
        <v>395</v>
      </c>
      <c r="T15" s="200">
        <v>67</v>
      </c>
      <c r="U15" s="200">
        <v>588</v>
      </c>
      <c r="V15" s="201"/>
    </row>
    <row r="16" spans="2:23" ht="12" customHeight="1">
      <c r="B16" s="26"/>
      <c r="C16" s="34" t="s">
        <v>95</v>
      </c>
      <c r="D16" s="200">
        <f t="shared" si="1"/>
        <v>2611</v>
      </c>
      <c r="E16" s="200">
        <v>1911</v>
      </c>
      <c r="F16" s="200">
        <v>1243</v>
      </c>
      <c r="G16" s="200">
        <v>169</v>
      </c>
      <c r="H16" s="200">
        <v>102</v>
      </c>
      <c r="I16" s="200" t="s">
        <v>395</v>
      </c>
      <c r="J16" s="200">
        <v>1</v>
      </c>
      <c r="K16" s="200">
        <v>6</v>
      </c>
      <c r="L16" s="200">
        <v>70</v>
      </c>
      <c r="M16" s="200">
        <v>52</v>
      </c>
      <c r="N16" s="200">
        <v>7</v>
      </c>
      <c r="O16" s="200">
        <v>115</v>
      </c>
      <c r="P16" s="200">
        <v>14</v>
      </c>
      <c r="Q16" s="200">
        <v>14</v>
      </c>
      <c r="R16" s="200">
        <v>39</v>
      </c>
      <c r="S16" s="208">
        <v>1</v>
      </c>
      <c r="T16" s="200">
        <v>78</v>
      </c>
      <c r="U16" s="200">
        <v>700</v>
      </c>
      <c r="V16" s="201"/>
    </row>
    <row r="17" spans="2:22" ht="12" customHeight="1">
      <c r="B17" s="26"/>
      <c r="C17" s="34" t="s">
        <v>96</v>
      </c>
      <c r="D17" s="200">
        <f t="shared" si="1"/>
        <v>3725</v>
      </c>
      <c r="E17" s="200">
        <v>2569</v>
      </c>
      <c r="F17" s="200">
        <v>1686</v>
      </c>
      <c r="G17" s="200">
        <v>173</v>
      </c>
      <c r="H17" s="200">
        <v>128</v>
      </c>
      <c r="I17" s="200">
        <v>1</v>
      </c>
      <c r="J17" s="200">
        <v>5</v>
      </c>
      <c r="K17" s="200">
        <v>11</v>
      </c>
      <c r="L17" s="200">
        <v>131</v>
      </c>
      <c r="M17" s="200">
        <v>79</v>
      </c>
      <c r="N17" s="200">
        <v>1</v>
      </c>
      <c r="O17" s="200">
        <v>144</v>
      </c>
      <c r="P17" s="200">
        <v>19</v>
      </c>
      <c r="Q17" s="200">
        <v>31</v>
      </c>
      <c r="R17" s="200">
        <v>75</v>
      </c>
      <c r="S17" s="200" t="s">
        <v>395</v>
      </c>
      <c r="T17" s="200">
        <v>85</v>
      </c>
      <c r="U17" s="200">
        <v>1156</v>
      </c>
      <c r="V17" s="201"/>
    </row>
    <row r="18" spans="2:22" s="43" customFormat="1" ht="12" customHeight="1">
      <c r="B18" s="42"/>
      <c r="C18" s="34" t="s">
        <v>97</v>
      </c>
      <c r="D18" s="200">
        <f t="shared" si="1"/>
        <v>5315</v>
      </c>
      <c r="E18" s="200">
        <v>3734</v>
      </c>
      <c r="F18" s="200">
        <v>2234</v>
      </c>
      <c r="G18" s="200">
        <v>231</v>
      </c>
      <c r="H18" s="200">
        <v>241</v>
      </c>
      <c r="I18" s="200" t="s">
        <v>395</v>
      </c>
      <c r="J18" s="200">
        <v>7</v>
      </c>
      <c r="K18" s="200">
        <v>2</v>
      </c>
      <c r="L18" s="200">
        <v>441</v>
      </c>
      <c r="M18" s="200">
        <v>183</v>
      </c>
      <c r="N18" s="200">
        <v>13</v>
      </c>
      <c r="O18" s="200">
        <v>265</v>
      </c>
      <c r="P18" s="200">
        <v>4</v>
      </c>
      <c r="Q18" s="200">
        <v>21</v>
      </c>
      <c r="R18" s="200">
        <v>40</v>
      </c>
      <c r="S18" s="200" t="s">
        <v>395</v>
      </c>
      <c r="T18" s="200">
        <v>52</v>
      </c>
      <c r="U18" s="200">
        <v>1581</v>
      </c>
      <c r="V18" s="201"/>
    </row>
    <row r="19" spans="2:22" ht="12" customHeight="1">
      <c r="B19" s="26"/>
      <c r="C19" s="34" t="s">
        <v>98</v>
      </c>
      <c r="D19" s="200">
        <f t="shared" si="1"/>
        <v>4444</v>
      </c>
      <c r="E19" s="200">
        <v>3072</v>
      </c>
      <c r="F19" s="200">
        <v>1904</v>
      </c>
      <c r="G19" s="200">
        <v>272</v>
      </c>
      <c r="H19" s="200">
        <v>220</v>
      </c>
      <c r="I19" s="200" t="s">
        <v>395</v>
      </c>
      <c r="J19" s="200">
        <v>15</v>
      </c>
      <c r="K19" s="200">
        <v>1</v>
      </c>
      <c r="L19" s="200">
        <v>228</v>
      </c>
      <c r="M19" s="200">
        <v>120</v>
      </c>
      <c r="N19" s="200">
        <v>5</v>
      </c>
      <c r="O19" s="200">
        <v>180</v>
      </c>
      <c r="P19" s="200">
        <v>16</v>
      </c>
      <c r="Q19" s="200">
        <v>31</v>
      </c>
      <c r="R19" s="200">
        <v>35</v>
      </c>
      <c r="S19" s="200">
        <v>3</v>
      </c>
      <c r="T19" s="200">
        <v>42</v>
      </c>
      <c r="U19" s="200">
        <v>1372</v>
      </c>
      <c r="V19" s="201"/>
    </row>
    <row r="20" spans="2:22" ht="12" customHeight="1">
      <c r="B20" s="26"/>
      <c r="C20" s="34" t="s">
        <v>99</v>
      </c>
      <c r="D20" s="200">
        <f t="shared" si="1"/>
        <v>4084</v>
      </c>
      <c r="E20" s="200">
        <v>2869</v>
      </c>
      <c r="F20" s="200">
        <v>1635</v>
      </c>
      <c r="G20" s="200">
        <v>194</v>
      </c>
      <c r="H20" s="200">
        <v>197</v>
      </c>
      <c r="I20" s="200" t="s">
        <v>395</v>
      </c>
      <c r="J20" s="200">
        <v>13</v>
      </c>
      <c r="K20" s="200">
        <v>5</v>
      </c>
      <c r="L20" s="200">
        <v>306</v>
      </c>
      <c r="M20" s="200">
        <v>114</v>
      </c>
      <c r="N20" s="200">
        <v>12</v>
      </c>
      <c r="O20" s="200">
        <v>215</v>
      </c>
      <c r="P20" s="200">
        <v>12</v>
      </c>
      <c r="Q20" s="200">
        <v>29</v>
      </c>
      <c r="R20" s="200">
        <v>52</v>
      </c>
      <c r="S20" s="200">
        <v>2</v>
      </c>
      <c r="T20" s="200">
        <v>83</v>
      </c>
      <c r="U20" s="200">
        <v>1215</v>
      </c>
      <c r="V20" s="201"/>
    </row>
    <row r="21" spans="2:22" ht="12" customHeight="1">
      <c r="B21" s="2"/>
      <c r="C21" s="132"/>
      <c r="D21" s="132"/>
      <c r="E21" s="132"/>
      <c r="F21" s="132"/>
      <c r="V21" s="201"/>
    </row>
    <row r="22" spans="2:22" ht="12" customHeight="1">
      <c r="B22" s="307" t="s">
        <v>417</v>
      </c>
      <c r="C22" s="308"/>
      <c r="D22" s="308"/>
      <c r="E22" s="308"/>
      <c r="F22" s="308"/>
      <c r="G22" s="308"/>
    </row>
    <row r="23" spans="2:22" ht="12" customHeight="1">
      <c r="E23" s="201"/>
      <c r="T23" s="201"/>
    </row>
  </sheetData>
  <mergeCells count="23">
    <mergeCell ref="U3:U5"/>
    <mergeCell ref="E4:E5"/>
    <mergeCell ref="F4:F5"/>
    <mergeCell ref="G4:G5"/>
    <mergeCell ref="H4:H5"/>
    <mergeCell ref="I4:I5"/>
    <mergeCell ref="J4:J5"/>
    <mergeCell ref="B22:G22"/>
    <mergeCell ref="Q4:Q5"/>
    <mergeCell ref="R4:R5"/>
    <mergeCell ref="S4:S5"/>
    <mergeCell ref="T4:T5"/>
    <mergeCell ref="B6:C6"/>
    <mergeCell ref="B7:C7"/>
    <mergeCell ref="K4:K5"/>
    <mergeCell ref="L4:L5"/>
    <mergeCell ref="M4:M5"/>
    <mergeCell ref="N4:N5"/>
    <mergeCell ref="O4:O5"/>
    <mergeCell ref="P4:P5"/>
    <mergeCell ref="B3:C5"/>
    <mergeCell ref="D3:D5"/>
    <mergeCell ref="E3:T3"/>
  </mergeCells>
  <phoneticPr fontId="9"/>
  <pageMargins left="0.7" right="0.7" top="0.75" bottom="0.75" header="0.3" footer="0.3"/>
  <pageSetup paperSize="9" scale="68" fitToHeight="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6C6A17-4E48-4466-AF83-9F11662ED0E6}">
  <dimension ref="B1:H34"/>
  <sheetViews>
    <sheetView zoomScaleNormal="100" zoomScaleSheetLayoutView="100" workbookViewId="0">
      <selection activeCell="M12" sqref="M12"/>
    </sheetView>
  </sheetViews>
  <sheetFormatPr defaultColWidth="9" defaultRowHeight="12" customHeight="1"/>
  <cols>
    <col min="1" max="1" width="2.6640625" style="210" customWidth="1"/>
    <col min="2" max="2" width="3.109375" style="210" customWidth="1"/>
    <col min="3" max="3" width="9.6640625" style="210" customWidth="1"/>
    <col min="4" max="4" width="5.6640625" style="210" customWidth="1"/>
    <col min="5" max="8" width="10.109375" style="210" customWidth="1"/>
    <col min="9" max="256" width="9" style="210"/>
    <col min="257" max="257" width="2.6640625" style="210" customWidth="1"/>
    <col min="258" max="258" width="3.109375" style="210" customWidth="1"/>
    <col min="259" max="259" width="9.6640625" style="210" customWidth="1"/>
    <col min="260" max="260" width="5.6640625" style="210" customWidth="1"/>
    <col min="261" max="264" width="10.109375" style="210" customWidth="1"/>
    <col min="265" max="512" width="9" style="210"/>
    <col min="513" max="513" width="2.6640625" style="210" customWidth="1"/>
    <col min="514" max="514" width="3.109375" style="210" customWidth="1"/>
    <col min="515" max="515" width="9.6640625" style="210" customWidth="1"/>
    <col min="516" max="516" width="5.6640625" style="210" customWidth="1"/>
    <col min="517" max="520" width="10.109375" style="210" customWidth="1"/>
    <col min="521" max="768" width="9" style="210"/>
    <col min="769" max="769" width="2.6640625" style="210" customWidth="1"/>
    <col min="770" max="770" width="3.109375" style="210" customWidth="1"/>
    <col min="771" max="771" width="9.6640625" style="210" customWidth="1"/>
    <col min="772" max="772" width="5.6640625" style="210" customWidth="1"/>
    <col min="773" max="776" width="10.109375" style="210" customWidth="1"/>
    <col min="777" max="1024" width="9" style="210"/>
    <col min="1025" max="1025" width="2.6640625" style="210" customWidth="1"/>
    <col min="1026" max="1026" width="3.109375" style="210" customWidth="1"/>
    <col min="1027" max="1027" width="9.6640625" style="210" customWidth="1"/>
    <col min="1028" max="1028" width="5.6640625" style="210" customWidth="1"/>
    <col min="1029" max="1032" width="10.109375" style="210" customWidth="1"/>
    <col min="1033" max="1280" width="9" style="210"/>
    <col min="1281" max="1281" width="2.6640625" style="210" customWidth="1"/>
    <col min="1282" max="1282" width="3.109375" style="210" customWidth="1"/>
    <col min="1283" max="1283" width="9.6640625" style="210" customWidth="1"/>
    <col min="1284" max="1284" width="5.6640625" style="210" customWidth="1"/>
    <col min="1285" max="1288" width="10.109375" style="210" customWidth="1"/>
    <col min="1289" max="1536" width="9" style="210"/>
    <col min="1537" max="1537" width="2.6640625" style="210" customWidth="1"/>
    <col min="1538" max="1538" width="3.109375" style="210" customWidth="1"/>
    <col min="1539" max="1539" width="9.6640625" style="210" customWidth="1"/>
    <col min="1540" max="1540" width="5.6640625" style="210" customWidth="1"/>
    <col min="1541" max="1544" width="10.109375" style="210" customWidth="1"/>
    <col min="1545" max="1792" width="9" style="210"/>
    <col min="1793" max="1793" width="2.6640625" style="210" customWidth="1"/>
    <col min="1794" max="1794" width="3.109375" style="210" customWidth="1"/>
    <col min="1795" max="1795" width="9.6640625" style="210" customWidth="1"/>
    <col min="1796" max="1796" width="5.6640625" style="210" customWidth="1"/>
    <col min="1797" max="1800" width="10.109375" style="210" customWidth="1"/>
    <col min="1801" max="2048" width="9" style="210"/>
    <col min="2049" max="2049" width="2.6640625" style="210" customWidth="1"/>
    <col min="2050" max="2050" width="3.109375" style="210" customWidth="1"/>
    <col min="2051" max="2051" width="9.6640625" style="210" customWidth="1"/>
    <col min="2052" max="2052" width="5.6640625" style="210" customWidth="1"/>
    <col min="2053" max="2056" width="10.109375" style="210" customWidth="1"/>
    <col min="2057" max="2304" width="9" style="210"/>
    <col min="2305" max="2305" width="2.6640625" style="210" customWidth="1"/>
    <col min="2306" max="2306" width="3.109375" style="210" customWidth="1"/>
    <col min="2307" max="2307" width="9.6640625" style="210" customWidth="1"/>
    <col min="2308" max="2308" width="5.6640625" style="210" customWidth="1"/>
    <col min="2309" max="2312" width="10.109375" style="210" customWidth="1"/>
    <col min="2313" max="2560" width="9" style="210"/>
    <col min="2561" max="2561" width="2.6640625" style="210" customWidth="1"/>
    <col min="2562" max="2562" width="3.109375" style="210" customWidth="1"/>
    <col min="2563" max="2563" width="9.6640625" style="210" customWidth="1"/>
    <col min="2564" max="2564" width="5.6640625" style="210" customWidth="1"/>
    <col min="2565" max="2568" width="10.109375" style="210" customWidth="1"/>
    <col min="2569" max="2816" width="9" style="210"/>
    <col min="2817" max="2817" width="2.6640625" style="210" customWidth="1"/>
    <col min="2818" max="2818" width="3.109375" style="210" customWidth="1"/>
    <col min="2819" max="2819" width="9.6640625" style="210" customWidth="1"/>
    <col min="2820" max="2820" width="5.6640625" style="210" customWidth="1"/>
    <col min="2821" max="2824" width="10.109375" style="210" customWidth="1"/>
    <col min="2825" max="3072" width="9" style="210"/>
    <col min="3073" max="3073" width="2.6640625" style="210" customWidth="1"/>
    <col min="3074" max="3074" width="3.109375" style="210" customWidth="1"/>
    <col min="3075" max="3075" width="9.6640625" style="210" customWidth="1"/>
    <col min="3076" max="3076" width="5.6640625" style="210" customWidth="1"/>
    <col min="3077" max="3080" width="10.109375" style="210" customWidth="1"/>
    <col min="3081" max="3328" width="9" style="210"/>
    <col min="3329" max="3329" width="2.6640625" style="210" customWidth="1"/>
    <col min="3330" max="3330" width="3.109375" style="210" customWidth="1"/>
    <col min="3331" max="3331" width="9.6640625" style="210" customWidth="1"/>
    <col min="3332" max="3332" width="5.6640625" style="210" customWidth="1"/>
    <col min="3333" max="3336" width="10.109375" style="210" customWidth="1"/>
    <col min="3337" max="3584" width="9" style="210"/>
    <col min="3585" max="3585" width="2.6640625" style="210" customWidth="1"/>
    <col min="3586" max="3586" width="3.109375" style="210" customWidth="1"/>
    <col min="3587" max="3587" width="9.6640625" style="210" customWidth="1"/>
    <col min="3588" max="3588" width="5.6640625" style="210" customWidth="1"/>
    <col min="3589" max="3592" width="10.109375" style="210" customWidth="1"/>
    <col min="3593" max="3840" width="9" style="210"/>
    <col min="3841" max="3841" width="2.6640625" style="210" customWidth="1"/>
    <col min="3842" max="3842" width="3.109375" style="210" customWidth="1"/>
    <col min="3843" max="3843" width="9.6640625" style="210" customWidth="1"/>
    <col min="3844" max="3844" width="5.6640625" style="210" customWidth="1"/>
    <col min="3845" max="3848" width="10.109375" style="210" customWidth="1"/>
    <col min="3849" max="4096" width="9" style="210"/>
    <col min="4097" max="4097" width="2.6640625" style="210" customWidth="1"/>
    <col min="4098" max="4098" width="3.109375" style="210" customWidth="1"/>
    <col min="4099" max="4099" width="9.6640625" style="210" customWidth="1"/>
    <col min="4100" max="4100" width="5.6640625" style="210" customWidth="1"/>
    <col min="4101" max="4104" width="10.109375" style="210" customWidth="1"/>
    <col min="4105" max="4352" width="9" style="210"/>
    <col min="4353" max="4353" width="2.6640625" style="210" customWidth="1"/>
    <col min="4354" max="4354" width="3.109375" style="210" customWidth="1"/>
    <col min="4355" max="4355" width="9.6640625" style="210" customWidth="1"/>
    <col min="4356" max="4356" width="5.6640625" style="210" customWidth="1"/>
    <col min="4357" max="4360" width="10.109375" style="210" customWidth="1"/>
    <col min="4361" max="4608" width="9" style="210"/>
    <col min="4609" max="4609" width="2.6640625" style="210" customWidth="1"/>
    <col min="4610" max="4610" width="3.109375" style="210" customWidth="1"/>
    <col min="4611" max="4611" width="9.6640625" style="210" customWidth="1"/>
    <col min="4612" max="4612" width="5.6640625" style="210" customWidth="1"/>
    <col min="4613" max="4616" width="10.109375" style="210" customWidth="1"/>
    <col min="4617" max="4864" width="9" style="210"/>
    <col min="4865" max="4865" width="2.6640625" style="210" customWidth="1"/>
    <col min="4866" max="4866" width="3.109375" style="210" customWidth="1"/>
    <col min="4867" max="4867" width="9.6640625" style="210" customWidth="1"/>
    <col min="4868" max="4868" width="5.6640625" style="210" customWidth="1"/>
    <col min="4869" max="4872" width="10.109375" style="210" customWidth="1"/>
    <col min="4873" max="5120" width="9" style="210"/>
    <col min="5121" max="5121" width="2.6640625" style="210" customWidth="1"/>
    <col min="5122" max="5122" width="3.109375" style="210" customWidth="1"/>
    <col min="5123" max="5123" width="9.6640625" style="210" customWidth="1"/>
    <col min="5124" max="5124" width="5.6640625" style="210" customWidth="1"/>
    <col min="5125" max="5128" width="10.109375" style="210" customWidth="1"/>
    <col min="5129" max="5376" width="9" style="210"/>
    <col min="5377" max="5377" width="2.6640625" style="210" customWidth="1"/>
    <col min="5378" max="5378" width="3.109375" style="210" customWidth="1"/>
    <col min="5379" max="5379" width="9.6640625" style="210" customWidth="1"/>
    <col min="5380" max="5380" width="5.6640625" style="210" customWidth="1"/>
    <col min="5381" max="5384" width="10.109375" style="210" customWidth="1"/>
    <col min="5385" max="5632" width="9" style="210"/>
    <col min="5633" max="5633" width="2.6640625" style="210" customWidth="1"/>
    <col min="5634" max="5634" width="3.109375" style="210" customWidth="1"/>
    <col min="5635" max="5635" width="9.6640625" style="210" customWidth="1"/>
    <col min="5636" max="5636" width="5.6640625" style="210" customWidth="1"/>
    <col min="5637" max="5640" width="10.109375" style="210" customWidth="1"/>
    <col min="5641" max="5888" width="9" style="210"/>
    <col min="5889" max="5889" width="2.6640625" style="210" customWidth="1"/>
    <col min="5890" max="5890" width="3.109375" style="210" customWidth="1"/>
    <col min="5891" max="5891" width="9.6640625" style="210" customWidth="1"/>
    <col min="5892" max="5892" width="5.6640625" style="210" customWidth="1"/>
    <col min="5893" max="5896" width="10.109375" style="210" customWidth="1"/>
    <col min="5897" max="6144" width="9" style="210"/>
    <col min="6145" max="6145" width="2.6640625" style="210" customWidth="1"/>
    <col min="6146" max="6146" width="3.109375" style="210" customWidth="1"/>
    <col min="6147" max="6147" width="9.6640625" style="210" customWidth="1"/>
    <col min="6148" max="6148" width="5.6640625" style="210" customWidth="1"/>
    <col min="6149" max="6152" width="10.109375" style="210" customWidth="1"/>
    <col min="6153" max="6400" width="9" style="210"/>
    <col min="6401" max="6401" width="2.6640625" style="210" customWidth="1"/>
    <col min="6402" max="6402" width="3.109375" style="210" customWidth="1"/>
    <col min="6403" max="6403" width="9.6640625" style="210" customWidth="1"/>
    <col min="6404" max="6404" width="5.6640625" style="210" customWidth="1"/>
    <col min="6405" max="6408" width="10.109375" style="210" customWidth="1"/>
    <col min="6409" max="6656" width="9" style="210"/>
    <col min="6657" max="6657" width="2.6640625" style="210" customWidth="1"/>
    <col min="6658" max="6658" width="3.109375" style="210" customWidth="1"/>
    <col min="6659" max="6659" width="9.6640625" style="210" customWidth="1"/>
    <col min="6660" max="6660" width="5.6640625" style="210" customWidth="1"/>
    <col min="6661" max="6664" width="10.109375" style="210" customWidth="1"/>
    <col min="6665" max="6912" width="9" style="210"/>
    <col min="6913" max="6913" width="2.6640625" style="210" customWidth="1"/>
    <col min="6914" max="6914" width="3.109375" style="210" customWidth="1"/>
    <col min="6915" max="6915" width="9.6640625" style="210" customWidth="1"/>
    <col min="6916" max="6916" width="5.6640625" style="210" customWidth="1"/>
    <col min="6917" max="6920" width="10.109375" style="210" customWidth="1"/>
    <col min="6921" max="7168" width="9" style="210"/>
    <col min="7169" max="7169" width="2.6640625" style="210" customWidth="1"/>
    <col min="7170" max="7170" width="3.109375" style="210" customWidth="1"/>
    <col min="7171" max="7171" width="9.6640625" style="210" customWidth="1"/>
    <col min="7172" max="7172" width="5.6640625" style="210" customWidth="1"/>
    <col min="7173" max="7176" width="10.109375" style="210" customWidth="1"/>
    <col min="7177" max="7424" width="9" style="210"/>
    <col min="7425" max="7425" width="2.6640625" style="210" customWidth="1"/>
    <col min="7426" max="7426" width="3.109375" style="210" customWidth="1"/>
    <col min="7427" max="7427" width="9.6640625" style="210" customWidth="1"/>
    <col min="7428" max="7428" width="5.6640625" style="210" customWidth="1"/>
    <col min="7429" max="7432" width="10.109375" style="210" customWidth="1"/>
    <col min="7433" max="7680" width="9" style="210"/>
    <col min="7681" max="7681" width="2.6640625" style="210" customWidth="1"/>
    <col min="7682" max="7682" width="3.109375" style="210" customWidth="1"/>
    <col min="7683" max="7683" width="9.6640625" style="210" customWidth="1"/>
    <col min="7684" max="7684" width="5.6640625" style="210" customWidth="1"/>
    <col min="7685" max="7688" width="10.109375" style="210" customWidth="1"/>
    <col min="7689" max="7936" width="9" style="210"/>
    <col min="7937" max="7937" width="2.6640625" style="210" customWidth="1"/>
    <col min="7938" max="7938" width="3.109375" style="210" customWidth="1"/>
    <col min="7939" max="7939" width="9.6640625" style="210" customWidth="1"/>
    <col min="7940" max="7940" width="5.6640625" style="210" customWidth="1"/>
    <col min="7941" max="7944" width="10.109375" style="210" customWidth="1"/>
    <col min="7945" max="8192" width="9" style="210"/>
    <col min="8193" max="8193" width="2.6640625" style="210" customWidth="1"/>
    <col min="8194" max="8194" width="3.109375" style="210" customWidth="1"/>
    <col min="8195" max="8195" width="9.6640625" style="210" customWidth="1"/>
    <col min="8196" max="8196" width="5.6640625" style="210" customWidth="1"/>
    <col min="8197" max="8200" width="10.109375" style="210" customWidth="1"/>
    <col min="8201" max="8448" width="9" style="210"/>
    <col min="8449" max="8449" width="2.6640625" style="210" customWidth="1"/>
    <col min="8450" max="8450" width="3.109375" style="210" customWidth="1"/>
    <col min="8451" max="8451" width="9.6640625" style="210" customWidth="1"/>
    <col min="8452" max="8452" width="5.6640625" style="210" customWidth="1"/>
    <col min="8453" max="8456" width="10.109375" style="210" customWidth="1"/>
    <col min="8457" max="8704" width="9" style="210"/>
    <col min="8705" max="8705" width="2.6640625" style="210" customWidth="1"/>
    <col min="8706" max="8706" width="3.109375" style="210" customWidth="1"/>
    <col min="8707" max="8707" width="9.6640625" style="210" customWidth="1"/>
    <col min="8708" max="8708" width="5.6640625" style="210" customWidth="1"/>
    <col min="8709" max="8712" width="10.109375" style="210" customWidth="1"/>
    <col min="8713" max="8960" width="9" style="210"/>
    <col min="8961" max="8961" width="2.6640625" style="210" customWidth="1"/>
    <col min="8962" max="8962" width="3.109375" style="210" customWidth="1"/>
    <col min="8963" max="8963" width="9.6640625" style="210" customWidth="1"/>
    <col min="8964" max="8964" width="5.6640625" style="210" customWidth="1"/>
    <col min="8965" max="8968" width="10.109375" style="210" customWidth="1"/>
    <col min="8969" max="9216" width="9" style="210"/>
    <col min="9217" max="9217" width="2.6640625" style="210" customWidth="1"/>
    <col min="9218" max="9218" width="3.109375" style="210" customWidth="1"/>
    <col min="9219" max="9219" width="9.6640625" style="210" customWidth="1"/>
    <col min="9220" max="9220" width="5.6640625" style="210" customWidth="1"/>
    <col min="9221" max="9224" width="10.109375" style="210" customWidth="1"/>
    <col min="9225" max="9472" width="9" style="210"/>
    <col min="9473" max="9473" width="2.6640625" style="210" customWidth="1"/>
    <col min="9474" max="9474" width="3.109375" style="210" customWidth="1"/>
    <col min="9475" max="9475" width="9.6640625" style="210" customWidth="1"/>
    <col min="9476" max="9476" width="5.6640625" style="210" customWidth="1"/>
    <col min="9477" max="9480" width="10.109375" style="210" customWidth="1"/>
    <col min="9481" max="9728" width="9" style="210"/>
    <col min="9729" max="9729" width="2.6640625" style="210" customWidth="1"/>
    <col min="9730" max="9730" width="3.109375" style="210" customWidth="1"/>
    <col min="9731" max="9731" width="9.6640625" style="210" customWidth="1"/>
    <col min="9732" max="9732" width="5.6640625" style="210" customWidth="1"/>
    <col min="9733" max="9736" width="10.109375" style="210" customWidth="1"/>
    <col min="9737" max="9984" width="9" style="210"/>
    <col min="9985" max="9985" width="2.6640625" style="210" customWidth="1"/>
    <col min="9986" max="9986" width="3.109375" style="210" customWidth="1"/>
    <col min="9987" max="9987" width="9.6640625" style="210" customWidth="1"/>
    <col min="9988" max="9988" width="5.6640625" style="210" customWidth="1"/>
    <col min="9989" max="9992" width="10.109375" style="210" customWidth="1"/>
    <col min="9993" max="10240" width="9" style="210"/>
    <col min="10241" max="10241" width="2.6640625" style="210" customWidth="1"/>
    <col min="10242" max="10242" width="3.109375" style="210" customWidth="1"/>
    <col min="10243" max="10243" width="9.6640625" style="210" customWidth="1"/>
    <col min="10244" max="10244" width="5.6640625" style="210" customWidth="1"/>
    <col min="10245" max="10248" width="10.109375" style="210" customWidth="1"/>
    <col min="10249" max="10496" width="9" style="210"/>
    <col min="10497" max="10497" width="2.6640625" style="210" customWidth="1"/>
    <col min="10498" max="10498" width="3.109375" style="210" customWidth="1"/>
    <col min="10499" max="10499" width="9.6640625" style="210" customWidth="1"/>
    <col min="10500" max="10500" width="5.6640625" style="210" customWidth="1"/>
    <col min="10501" max="10504" width="10.109375" style="210" customWidth="1"/>
    <col min="10505" max="10752" width="9" style="210"/>
    <col min="10753" max="10753" width="2.6640625" style="210" customWidth="1"/>
    <col min="10754" max="10754" width="3.109375" style="210" customWidth="1"/>
    <col min="10755" max="10755" width="9.6640625" style="210" customWidth="1"/>
    <col min="10756" max="10756" width="5.6640625" style="210" customWidth="1"/>
    <col min="10757" max="10760" width="10.109375" style="210" customWidth="1"/>
    <col min="10761" max="11008" width="9" style="210"/>
    <col min="11009" max="11009" width="2.6640625" style="210" customWidth="1"/>
    <col min="11010" max="11010" width="3.109375" style="210" customWidth="1"/>
    <col min="11011" max="11011" width="9.6640625" style="210" customWidth="1"/>
    <col min="11012" max="11012" width="5.6640625" style="210" customWidth="1"/>
    <col min="11013" max="11016" width="10.109375" style="210" customWidth="1"/>
    <col min="11017" max="11264" width="9" style="210"/>
    <col min="11265" max="11265" width="2.6640625" style="210" customWidth="1"/>
    <col min="11266" max="11266" width="3.109375" style="210" customWidth="1"/>
    <col min="11267" max="11267" width="9.6640625" style="210" customWidth="1"/>
    <col min="11268" max="11268" width="5.6640625" style="210" customWidth="1"/>
    <col min="11269" max="11272" width="10.109375" style="210" customWidth="1"/>
    <col min="11273" max="11520" width="9" style="210"/>
    <col min="11521" max="11521" width="2.6640625" style="210" customWidth="1"/>
    <col min="11522" max="11522" width="3.109375" style="210" customWidth="1"/>
    <col min="11523" max="11523" width="9.6640625" style="210" customWidth="1"/>
    <col min="11524" max="11524" width="5.6640625" style="210" customWidth="1"/>
    <col min="11525" max="11528" width="10.109375" style="210" customWidth="1"/>
    <col min="11529" max="11776" width="9" style="210"/>
    <col min="11777" max="11777" width="2.6640625" style="210" customWidth="1"/>
    <col min="11778" max="11778" width="3.109375" style="210" customWidth="1"/>
    <col min="11779" max="11779" width="9.6640625" style="210" customWidth="1"/>
    <col min="11780" max="11780" width="5.6640625" style="210" customWidth="1"/>
    <col min="11781" max="11784" width="10.109375" style="210" customWidth="1"/>
    <col min="11785" max="12032" width="9" style="210"/>
    <col min="12033" max="12033" width="2.6640625" style="210" customWidth="1"/>
    <col min="12034" max="12034" width="3.109375" style="210" customWidth="1"/>
    <col min="12035" max="12035" width="9.6640625" style="210" customWidth="1"/>
    <col min="12036" max="12036" width="5.6640625" style="210" customWidth="1"/>
    <col min="12037" max="12040" width="10.109375" style="210" customWidth="1"/>
    <col min="12041" max="12288" width="9" style="210"/>
    <col min="12289" max="12289" width="2.6640625" style="210" customWidth="1"/>
    <col min="12290" max="12290" width="3.109375" style="210" customWidth="1"/>
    <col min="12291" max="12291" width="9.6640625" style="210" customWidth="1"/>
    <col min="12292" max="12292" width="5.6640625" style="210" customWidth="1"/>
    <col min="12293" max="12296" width="10.109375" style="210" customWidth="1"/>
    <col min="12297" max="12544" width="9" style="210"/>
    <col min="12545" max="12545" width="2.6640625" style="210" customWidth="1"/>
    <col min="12546" max="12546" width="3.109375" style="210" customWidth="1"/>
    <col min="12547" max="12547" width="9.6640625" style="210" customWidth="1"/>
    <col min="12548" max="12548" width="5.6640625" style="210" customWidth="1"/>
    <col min="12549" max="12552" width="10.109375" style="210" customWidth="1"/>
    <col min="12553" max="12800" width="9" style="210"/>
    <col min="12801" max="12801" width="2.6640625" style="210" customWidth="1"/>
    <col min="12802" max="12802" width="3.109375" style="210" customWidth="1"/>
    <col min="12803" max="12803" width="9.6640625" style="210" customWidth="1"/>
    <col min="12804" max="12804" width="5.6640625" style="210" customWidth="1"/>
    <col min="12805" max="12808" width="10.109375" style="210" customWidth="1"/>
    <col min="12809" max="13056" width="9" style="210"/>
    <col min="13057" max="13057" width="2.6640625" style="210" customWidth="1"/>
    <col min="13058" max="13058" width="3.109375" style="210" customWidth="1"/>
    <col min="13059" max="13059" width="9.6640625" style="210" customWidth="1"/>
    <col min="13060" max="13060" width="5.6640625" style="210" customWidth="1"/>
    <col min="13061" max="13064" width="10.109375" style="210" customWidth="1"/>
    <col min="13065" max="13312" width="9" style="210"/>
    <col min="13313" max="13313" width="2.6640625" style="210" customWidth="1"/>
    <col min="13314" max="13314" width="3.109375" style="210" customWidth="1"/>
    <col min="13315" max="13315" width="9.6640625" style="210" customWidth="1"/>
    <col min="13316" max="13316" width="5.6640625" style="210" customWidth="1"/>
    <col min="13317" max="13320" width="10.109375" style="210" customWidth="1"/>
    <col min="13321" max="13568" width="9" style="210"/>
    <col min="13569" max="13569" width="2.6640625" style="210" customWidth="1"/>
    <col min="13570" max="13570" width="3.109375" style="210" customWidth="1"/>
    <col min="13571" max="13571" width="9.6640625" style="210" customWidth="1"/>
    <col min="13572" max="13572" width="5.6640625" style="210" customWidth="1"/>
    <col min="13573" max="13576" width="10.109375" style="210" customWidth="1"/>
    <col min="13577" max="13824" width="9" style="210"/>
    <col min="13825" max="13825" width="2.6640625" style="210" customWidth="1"/>
    <col min="13826" max="13826" width="3.109375" style="210" customWidth="1"/>
    <col min="13827" max="13827" width="9.6640625" style="210" customWidth="1"/>
    <col min="13828" max="13828" width="5.6640625" style="210" customWidth="1"/>
    <col min="13829" max="13832" width="10.109375" style="210" customWidth="1"/>
    <col min="13833" max="14080" width="9" style="210"/>
    <col min="14081" max="14081" width="2.6640625" style="210" customWidth="1"/>
    <col min="14082" max="14082" width="3.109375" style="210" customWidth="1"/>
    <col min="14083" max="14083" width="9.6640625" style="210" customWidth="1"/>
    <col min="14084" max="14084" width="5.6640625" style="210" customWidth="1"/>
    <col min="14085" max="14088" width="10.109375" style="210" customWidth="1"/>
    <col min="14089" max="14336" width="9" style="210"/>
    <col min="14337" max="14337" width="2.6640625" style="210" customWidth="1"/>
    <col min="14338" max="14338" width="3.109375" style="210" customWidth="1"/>
    <col min="14339" max="14339" width="9.6640625" style="210" customWidth="1"/>
    <col min="14340" max="14340" width="5.6640625" style="210" customWidth="1"/>
    <col min="14341" max="14344" width="10.109375" style="210" customWidth="1"/>
    <col min="14345" max="14592" width="9" style="210"/>
    <col min="14593" max="14593" width="2.6640625" style="210" customWidth="1"/>
    <col min="14594" max="14594" width="3.109375" style="210" customWidth="1"/>
    <col min="14595" max="14595" width="9.6640625" style="210" customWidth="1"/>
    <col min="14596" max="14596" width="5.6640625" style="210" customWidth="1"/>
    <col min="14597" max="14600" width="10.109375" style="210" customWidth="1"/>
    <col min="14601" max="14848" width="9" style="210"/>
    <col min="14849" max="14849" width="2.6640625" style="210" customWidth="1"/>
    <col min="14850" max="14850" width="3.109375" style="210" customWidth="1"/>
    <col min="14851" max="14851" width="9.6640625" style="210" customWidth="1"/>
    <col min="14852" max="14852" width="5.6640625" style="210" customWidth="1"/>
    <col min="14853" max="14856" width="10.109375" style="210" customWidth="1"/>
    <col min="14857" max="15104" width="9" style="210"/>
    <col min="15105" max="15105" width="2.6640625" style="210" customWidth="1"/>
    <col min="15106" max="15106" width="3.109375" style="210" customWidth="1"/>
    <col min="15107" max="15107" width="9.6640625" style="210" customWidth="1"/>
    <col min="15108" max="15108" width="5.6640625" style="210" customWidth="1"/>
    <col min="15109" max="15112" width="10.109375" style="210" customWidth="1"/>
    <col min="15113" max="15360" width="9" style="210"/>
    <col min="15361" max="15361" width="2.6640625" style="210" customWidth="1"/>
    <col min="15362" max="15362" width="3.109375" style="210" customWidth="1"/>
    <col min="15363" max="15363" width="9.6640625" style="210" customWidth="1"/>
    <col min="15364" max="15364" width="5.6640625" style="210" customWidth="1"/>
    <col min="15365" max="15368" width="10.109375" style="210" customWidth="1"/>
    <col min="15369" max="15616" width="9" style="210"/>
    <col min="15617" max="15617" width="2.6640625" style="210" customWidth="1"/>
    <col min="15618" max="15618" width="3.109375" style="210" customWidth="1"/>
    <col min="15619" max="15619" width="9.6640625" style="210" customWidth="1"/>
    <col min="15620" max="15620" width="5.6640625" style="210" customWidth="1"/>
    <col min="15621" max="15624" width="10.109375" style="210" customWidth="1"/>
    <col min="15625" max="15872" width="9" style="210"/>
    <col min="15873" max="15873" width="2.6640625" style="210" customWidth="1"/>
    <col min="15874" max="15874" width="3.109375" style="210" customWidth="1"/>
    <col min="15875" max="15875" width="9.6640625" style="210" customWidth="1"/>
    <col min="15876" max="15876" width="5.6640625" style="210" customWidth="1"/>
    <col min="15877" max="15880" width="10.109375" style="210" customWidth="1"/>
    <col min="15881" max="16128" width="9" style="210"/>
    <col min="16129" max="16129" width="2.6640625" style="210" customWidth="1"/>
    <col min="16130" max="16130" width="3.109375" style="210" customWidth="1"/>
    <col min="16131" max="16131" width="9.6640625" style="210" customWidth="1"/>
    <col min="16132" max="16132" width="5.6640625" style="210" customWidth="1"/>
    <col min="16133" max="16136" width="10.109375" style="210" customWidth="1"/>
    <col min="16137" max="16384" width="9" style="210"/>
  </cols>
  <sheetData>
    <row r="1" spans="2:8" ht="14.25" customHeight="1">
      <c r="B1" s="46" t="s">
        <v>418</v>
      </c>
    </row>
    <row r="3" spans="2:8" ht="12" customHeight="1">
      <c r="B3" s="324" t="s">
        <v>419</v>
      </c>
      <c r="C3" s="325"/>
      <c r="D3" s="326"/>
      <c r="E3" s="330" t="s">
        <v>420</v>
      </c>
      <c r="F3" s="330"/>
      <c r="G3" s="330" t="s">
        <v>421</v>
      </c>
      <c r="H3" s="330"/>
    </row>
    <row r="4" spans="2:8" ht="12" customHeight="1">
      <c r="B4" s="327"/>
      <c r="C4" s="328"/>
      <c r="D4" s="329"/>
      <c r="E4" s="10" t="s">
        <v>422</v>
      </c>
      <c r="F4" s="211" t="s">
        <v>423</v>
      </c>
      <c r="G4" s="10" t="s">
        <v>422</v>
      </c>
      <c r="H4" s="211" t="s">
        <v>423</v>
      </c>
    </row>
    <row r="5" spans="2:8" ht="12" customHeight="1">
      <c r="B5" s="212"/>
      <c r="C5" s="213"/>
      <c r="D5" s="214"/>
      <c r="E5" s="215" t="s">
        <v>424</v>
      </c>
      <c r="F5" s="215" t="s">
        <v>425</v>
      </c>
      <c r="G5" s="215" t="s">
        <v>426</v>
      </c>
      <c r="H5" s="215" t="s">
        <v>427</v>
      </c>
    </row>
    <row r="6" spans="2:8" ht="12" customHeight="1">
      <c r="B6" s="322" t="s">
        <v>428</v>
      </c>
      <c r="C6" s="6" t="s">
        <v>429</v>
      </c>
      <c r="D6" s="7" t="s">
        <v>430</v>
      </c>
      <c r="E6" s="216">
        <v>110.4</v>
      </c>
      <c r="F6" s="217">
        <v>110.3</v>
      </c>
      <c r="G6" s="216">
        <v>19.3</v>
      </c>
      <c r="H6" s="217">
        <v>19</v>
      </c>
    </row>
    <row r="7" spans="2:8" ht="12" customHeight="1">
      <c r="B7" s="322"/>
      <c r="C7" s="323" t="s">
        <v>431</v>
      </c>
      <c r="D7" s="7" t="s">
        <v>432</v>
      </c>
      <c r="E7" s="216">
        <v>116.6</v>
      </c>
      <c r="F7" s="217">
        <v>116.8</v>
      </c>
      <c r="G7" s="216">
        <v>21.4</v>
      </c>
      <c r="H7" s="217">
        <v>21.5</v>
      </c>
    </row>
    <row r="8" spans="2:8" ht="12" customHeight="1">
      <c r="B8" s="322"/>
      <c r="C8" s="323"/>
      <c r="D8" s="7" t="s">
        <v>433</v>
      </c>
      <c r="E8" s="216">
        <v>122.9</v>
      </c>
      <c r="F8" s="217">
        <v>122.1</v>
      </c>
      <c r="G8" s="216">
        <v>24.4</v>
      </c>
      <c r="H8" s="217">
        <v>24.1</v>
      </c>
    </row>
    <row r="9" spans="2:8" ht="12" customHeight="1">
      <c r="B9" s="322"/>
      <c r="C9" s="323"/>
      <c r="D9" s="7" t="s">
        <v>434</v>
      </c>
      <c r="E9" s="216">
        <v>128.30000000000001</v>
      </c>
      <c r="F9" s="217">
        <v>128.5</v>
      </c>
      <c r="G9" s="216">
        <v>27.6</v>
      </c>
      <c r="H9" s="217">
        <v>28.1</v>
      </c>
    </row>
    <row r="10" spans="2:8" ht="12" customHeight="1">
      <c r="B10" s="322"/>
      <c r="C10" s="323"/>
      <c r="D10" s="7" t="s">
        <v>435</v>
      </c>
      <c r="E10" s="216">
        <v>133.4</v>
      </c>
      <c r="F10" s="217">
        <v>134.5</v>
      </c>
      <c r="G10" s="216">
        <v>30.8</v>
      </c>
      <c r="H10" s="217">
        <v>31.3</v>
      </c>
    </row>
    <row r="11" spans="2:8" ht="12" customHeight="1">
      <c r="B11" s="322"/>
      <c r="C11" s="323"/>
      <c r="D11" s="7" t="s">
        <v>436</v>
      </c>
      <c r="E11" s="216">
        <v>139.30000000000001</v>
      </c>
      <c r="F11" s="217">
        <v>139.1</v>
      </c>
      <c r="G11" s="216">
        <v>34.6</v>
      </c>
      <c r="H11" s="217">
        <v>34.9</v>
      </c>
    </row>
    <row r="12" spans="2:8" ht="12" customHeight="1">
      <c r="B12" s="322"/>
      <c r="C12" s="323"/>
      <c r="D12" s="7" t="s">
        <v>437</v>
      </c>
      <c r="E12" s="216">
        <v>144.69999999999999</v>
      </c>
      <c r="F12" s="217">
        <v>144.80000000000001</v>
      </c>
      <c r="G12" s="216">
        <v>38.9</v>
      </c>
      <c r="H12" s="217">
        <v>39</v>
      </c>
    </row>
    <row r="13" spans="2:8" ht="12" customHeight="1">
      <c r="B13" s="322"/>
      <c r="C13" s="323" t="s">
        <v>438</v>
      </c>
      <c r="D13" s="7" t="s">
        <v>439</v>
      </c>
      <c r="E13" s="216">
        <v>153.19999999999999</v>
      </c>
      <c r="F13" s="217">
        <v>152.80000000000001</v>
      </c>
      <c r="G13" s="216">
        <v>44.7</v>
      </c>
      <c r="H13" s="217">
        <v>44.5</v>
      </c>
    </row>
    <row r="14" spans="2:8" ht="12" customHeight="1">
      <c r="B14" s="322"/>
      <c r="C14" s="323"/>
      <c r="D14" s="7" t="s">
        <v>440</v>
      </c>
      <c r="E14" s="216">
        <v>159.69999999999999</v>
      </c>
      <c r="F14" s="217">
        <v>160</v>
      </c>
      <c r="G14" s="216">
        <v>48.9</v>
      </c>
      <c r="H14" s="217">
        <v>49.2</v>
      </c>
    </row>
    <row r="15" spans="2:8" ht="12" customHeight="1">
      <c r="B15" s="322"/>
      <c r="C15" s="323"/>
      <c r="D15" s="7" t="s">
        <v>441</v>
      </c>
      <c r="E15" s="216">
        <v>165.2</v>
      </c>
      <c r="F15" s="217">
        <v>165.2</v>
      </c>
      <c r="G15" s="216">
        <v>54.1</v>
      </c>
      <c r="H15" s="217">
        <v>54.2</v>
      </c>
    </row>
    <row r="16" spans="2:8" ht="12" customHeight="1">
      <c r="B16" s="322"/>
      <c r="C16" s="323" t="s">
        <v>442</v>
      </c>
      <c r="D16" s="7" t="s">
        <v>443</v>
      </c>
      <c r="E16" s="216">
        <v>167.5</v>
      </c>
      <c r="F16" s="217">
        <v>168.7</v>
      </c>
      <c r="G16" s="216">
        <v>58.4</v>
      </c>
      <c r="H16" s="217">
        <v>59.6</v>
      </c>
    </row>
    <row r="17" spans="2:8" ht="12" customHeight="1">
      <c r="B17" s="322"/>
      <c r="C17" s="323"/>
      <c r="D17" s="7" t="s">
        <v>444</v>
      </c>
      <c r="E17" s="216">
        <v>169.5</v>
      </c>
      <c r="F17" s="217">
        <v>170</v>
      </c>
      <c r="G17" s="216">
        <v>62.1</v>
      </c>
      <c r="H17" s="217">
        <v>60.1</v>
      </c>
    </row>
    <row r="18" spans="2:8" ht="12" customHeight="1">
      <c r="B18" s="322"/>
      <c r="C18" s="323"/>
      <c r="D18" s="7" t="s">
        <v>445</v>
      </c>
      <c r="E18" s="216">
        <v>170.6</v>
      </c>
      <c r="F18" s="217">
        <v>170.6</v>
      </c>
      <c r="G18" s="216">
        <v>64.099999999999994</v>
      </c>
      <c r="H18" s="217">
        <v>62.7</v>
      </c>
    </row>
    <row r="19" spans="2:8" ht="12" customHeight="1">
      <c r="B19" s="322" t="s">
        <v>446</v>
      </c>
      <c r="C19" s="6" t="s">
        <v>429</v>
      </c>
      <c r="D19" s="7" t="s">
        <v>430</v>
      </c>
      <c r="E19" s="216">
        <v>109.5</v>
      </c>
      <c r="F19" s="217">
        <v>109.8</v>
      </c>
      <c r="G19" s="218">
        <v>19</v>
      </c>
      <c r="H19" s="219">
        <v>18.8</v>
      </c>
    </row>
    <row r="20" spans="2:8" ht="12" customHeight="1">
      <c r="B20" s="322"/>
      <c r="C20" s="323" t="s">
        <v>431</v>
      </c>
      <c r="D20" s="7" t="s">
        <v>432</v>
      </c>
      <c r="E20" s="216">
        <v>116</v>
      </c>
      <c r="F20" s="217">
        <v>115.7</v>
      </c>
      <c r="G20" s="218">
        <v>21.4</v>
      </c>
      <c r="H20" s="219">
        <v>21.3</v>
      </c>
    </row>
    <row r="21" spans="2:8" ht="12" customHeight="1">
      <c r="B21" s="322"/>
      <c r="C21" s="323"/>
      <c r="D21" s="7" t="s">
        <v>433</v>
      </c>
      <c r="E21" s="216">
        <v>121.5</v>
      </c>
      <c r="F21" s="217">
        <v>121.1</v>
      </c>
      <c r="G21" s="218">
        <v>23.9</v>
      </c>
      <c r="H21" s="219">
        <v>23.7</v>
      </c>
    </row>
    <row r="22" spans="2:8" ht="12" customHeight="1">
      <c r="B22" s="322"/>
      <c r="C22" s="323"/>
      <c r="D22" s="7" t="s">
        <v>434</v>
      </c>
      <c r="E22" s="216">
        <v>127.2</v>
      </c>
      <c r="F22" s="217">
        <v>127.3</v>
      </c>
      <c r="G22" s="218">
        <v>26.6</v>
      </c>
      <c r="H22" s="219">
        <v>26.8</v>
      </c>
    </row>
    <row r="23" spans="2:8" ht="12" customHeight="1">
      <c r="B23" s="322"/>
      <c r="C23" s="323"/>
      <c r="D23" s="7" t="s">
        <v>435</v>
      </c>
      <c r="E23" s="216">
        <v>133.4</v>
      </c>
      <c r="F23" s="217">
        <v>133.5</v>
      </c>
      <c r="G23" s="218">
        <v>29.8</v>
      </c>
      <c r="H23" s="219">
        <v>30.2</v>
      </c>
    </row>
    <row r="24" spans="2:8" ht="12" customHeight="1">
      <c r="B24" s="322"/>
      <c r="C24" s="323"/>
      <c r="D24" s="7" t="s">
        <v>436</v>
      </c>
      <c r="E24" s="216">
        <v>139.69999999999999</v>
      </c>
      <c r="F24" s="217">
        <v>140.5</v>
      </c>
      <c r="G24" s="218">
        <v>34.1</v>
      </c>
      <c r="H24" s="219">
        <v>35.299999999999997</v>
      </c>
    </row>
    <row r="25" spans="2:8" ht="12" customHeight="1">
      <c r="B25" s="322"/>
      <c r="C25" s="323"/>
      <c r="D25" s="7" t="s">
        <v>437</v>
      </c>
      <c r="E25" s="216">
        <v>146.30000000000001</v>
      </c>
      <c r="F25" s="217">
        <v>146.5</v>
      </c>
      <c r="G25" s="218">
        <v>39.1</v>
      </c>
      <c r="H25" s="219">
        <v>39.1</v>
      </c>
    </row>
    <row r="26" spans="2:8" ht="12" customHeight="1">
      <c r="B26" s="322"/>
      <c r="C26" s="323" t="s">
        <v>438</v>
      </c>
      <c r="D26" s="7" t="s">
        <v>439</v>
      </c>
      <c r="E26" s="216">
        <v>151.6</v>
      </c>
      <c r="F26" s="217">
        <v>151.69999999999999</v>
      </c>
      <c r="G26" s="218">
        <v>43.3</v>
      </c>
      <c r="H26" s="219">
        <v>44</v>
      </c>
    </row>
    <row r="27" spans="2:8" ht="12" customHeight="1">
      <c r="B27" s="322"/>
      <c r="C27" s="323"/>
      <c r="D27" s="7" t="s">
        <v>440</v>
      </c>
      <c r="E27" s="216">
        <v>154.4</v>
      </c>
      <c r="F27" s="217">
        <v>154.6</v>
      </c>
      <c r="G27" s="218">
        <v>46.7</v>
      </c>
      <c r="H27" s="219">
        <v>48</v>
      </c>
    </row>
    <row r="28" spans="2:8" ht="12" customHeight="1">
      <c r="B28" s="322"/>
      <c r="C28" s="323"/>
      <c r="D28" s="7" t="s">
        <v>441</v>
      </c>
      <c r="E28" s="216">
        <v>156.80000000000001</v>
      </c>
      <c r="F28" s="217">
        <v>156.4</v>
      </c>
      <c r="G28" s="218">
        <v>50.5</v>
      </c>
      <c r="H28" s="219">
        <v>50.1</v>
      </c>
    </row>
    <row r="29" spans="2:8" ht="12" customHeight="1">
      <c r="B29" s="322"/>
      <c r="C29" s="323" t="s">
        <v>442</v>
      </c>
      <c r="D29" s="7" t="s">
        <v>443</v>
      </c>
      <c r="E29" s="216">
        <v>156.69999999999999</v>
      </c>
      <c r="F29" s="217">
        <v>156.9</v>
      </c>
      <c r="G29" s="218">
        <v>51.2</v>
      </c>
      <c r="H29" s="219">
        <v>51.9</v>
      </c>
    </row>
    <row r="30" spans="2:8" ht="12" customHeight="1">
      <c r="B30" s="322"/>
      <c r="C30" s="323"/>
      <c r="D30" s="7" t="s">
        <v>444</v>
      </c>
      <c r="E30" s="216">
        <v>158.1</v>
      </c>
      <c r="F30" s="217">
        <v>157.5</v>
      </c>
      <c r="G30" s="218">
        <v>52.8</v>
      </c>
      <c r="H30" s="219">
        <v>53.1</v>
      </c>
    </row>
    <row r="31" spans="2:8" ht="12" customHeight="1">
      <c r="B31" s="322"/>
      <c r="C31" s="323"/>
      <c r="D31" s="7" t="s">
        <v>445</v>
      </c>
      <c r="E31" s="216">
        <v>157.9</v>
      </c>
      <c r="F31" s="217">
        <v>157.6</v>
      </c>
      <c r="G31" s="218">
        <v>53.1</v>
      </c>
      <c r="H31" s="219">
        <v>52.9</v>
      </c>
    </row>
    <row r="32" spans="2:8" ht="12" customHeight="1">
      <c r="B32" s="2"/>
    </row>
    <row r="33" spans="2:6" ht="12" customHeight="1">
      <c r="B33" s="2" t="s">
        <v>447</v>
      </c>
    </row>
    <row r="34" spans="2:6" ht="12" customHeight="1">
      <c r="B34" s="2" t="s">
        <v>448</v>
      </c>
      <c r="C34" s="23"/>
      <c r="D34" s="23"/>
      <c r="E34" s="23"/>
      <c r="F34" s="23"/>
    </row>
  </sheetData>
  <mergeCells count="11">
    <mergeCell ref="E3:F3"/>
    <mergeCell ref="G3:H3"/>
    <mergeCell ref="B6:B18"/>
    <mergeCell ref="C7:C12"/>
    <mergeCell ref="C13:C15"/>
    <mergeCell ref="C16:C18"/>
    <mergeCell ref="B19:B31"/>
    <mergeCell ref="C20:C25"/>
    <mergeCell ref="C26:C28"/>
    <mergeCell ref="C29:C31"/>
    <mergeCell ref="B3:D4"/>
  </mergeCells>
  <phoneticPr fontId="9"/>
  <pageMargins left="0.59055118110236227" right="0.39370078740157483" top="0.98425196850393704" bottom="0.98425196850393704" header="0.51181102362204722" footer="0.51181102362204722"/>
  <pageSetup paperSize="9" scale="110" orientation="portrait" verticalDpi="400" r:id="rId1"/>
  <headerFooter alignWithMargins="0">
    <oddHeader>&amp;L&amp;F</oddHeader>
  </headerFooter>
  <colBreaks count="3" manualBreakCount="3">
    <brk id="9" max="1048575" man="1"/>
    <brk id="24" max="32" man="1"/>
    <brk id="27" max="32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4BF975-30FD-433C-8210-FDC71A749810}">
  <sheetPr>
    <pageSetUpPr fitToPage="1"/>
  </sheetPr>
  <dimension ref="B1:AE121"/>
  <sheetViews>
    <sheetView zoomScaleNormal="100" zoomScaleSheetLayoutView="100" workbookViewId="0">
      <selection activeCell="B39" sqref="B39:C39"/>
    </sheetView>
  </sheetViews>
  <sheetFormatPr defaultColWidth="9" defaultRowHeight="12"/>
  <cols>
    <col min="1" max="1" width="2.6640625" style="23" customWidth="1"/>
    <col min="2" max="2" width="1.88671875" style="23" customWidth="1"/>
    <col min="3" max="3" width="20.44140625" style="23" customWidth="1"/>
    <col min="4" max="4" width="6.77734375" style="23" customWidth="1"/>
    <col min="5" max="6" width="7.77734375" style="23" customWidth="1"/>
    <col min="7" max="7" width="9" style="47" customWidth="1"/>
    <col min="8" max="8" width="8.21875" style="23" customWidth="1"/>
    <col min="9" max="9" width="6.77734375" style="23" customWidth="1"/>
    <col min="10" max="10" width="6" style="23" customWidth="1"/>
    <col min="11" max="11" width="7.77734375" style="23" customWidth="1"/>
    <col min="12" max="12" width="9" style="23" customWidth="1"/>
    <col min="13" max="13" width="8.44140625" style="23" customWidth="1"/>
    <col min="14" max="14" width="7.77734375" style="23" customWidth="1"/>
    <col min="15" max="15" width="7" style="23" customWidth="1"/>
    <col min="16" max="16" width="6.6640625" style="23" customWidth="1"/>
    <col min="17" max="256" width="9" style="23"/>
    <col min="257" max="257" width="2.6640625" style="23" customWidth="1"/>
    <col min="258" max="258" width="1.88671875" style="23" customWidth="1"/>
    <col min="259" max="259" width="16.21875" style="23" customWidth="1"/>
    <col min="260" max="260" width="6.77734375" style="23" customWidth="1"/>
    <col min="261" max="262" width="7.77734375" style="23" customWidth="1"/>
    <col min="263" max="263" width="9" style="23"/>
    <col min="264" max="264" width="8.21875" style="23" customWidth="1"/>
    <col min="265" max="265" width="6.77734375" style="23" customWidth="1"/>
    <col min="266" max="266" width="6" style="23" customWidth="1"/>
    <col min="267" max="267" width="7.77734375" style="23" customWidth="1"/>
    <col min="268" max="268" width="9" style="23"/>
    <col min="269" max="269" width="8.44140625" style="23" customWidth="1"/>
    <col min="270" max="270" width="7.77734375" style="23" customWidth="1"/>
    <col min="271" max="271" width="7" style="23" customWidth="1"/>
    <col min="272" max="272" width="6.6640625" style="23" customWidth="1"/>
    <col min="273" max="512" width="9" style="23"/>
    <col min="513" max="513" width="2.6640625" style="23" customWidth="1"/>
    <col min="514" max="514" width="1.88671875" style="23" customWidth="1"/>
    <col min="515" max="515" width="16.21875" style="23" customWidth="1"/>
    <col min="516" max="516" width="6.77734375" style="23" customWidth="1"/>
    <col min="517" max="518" width="7.77734375" style="23" customWidth="1"/>
    <col min="519" max="519" width="9" style="23"/>
    <col min="520" max="520" width="8.21875" style="23" customWidth="1"/>
    <col min="521" max="521" width="6.77734375" style="23" customWidth="1"/>
    <col min="522" max="522" width="6" style="23" customWidth="1"/>
    <col min="523" max="523" width="7.77734375" style="23" customWidth="1"/>
    <col min="524" max="524" width="9" style="23"/>
    <col min="525" max="525" width="8.44140625" style="23" customWidth="1"/>
    <col min="526" max="526" width="7.77734375" style="23" customWidth="1"/>
    <col min="527" max="527" width="7" style="23" customWidth="1"/>
    <col min="528" max="528" width="6.6640625" style="23" customWidth="1"/>
    <col min="529" max="768" width="9" style="23"/>
    <col min="769" max="769" width="2.6640625" style="23" customWidth="1"/>
    <col min="770" max="770" width="1.88671875" style="23" customWidth="1"/>
    <col min="771" max="771" width="16.21875" style="23" customWidth="1"/>
    <col min="772" max="772" width="6.77734375" style="23" customWidth="1"/>
    <col min="773" max="774" width="7.77734375" style="23" customWidth="1"/>
    <col min="775" max="775" width="9" style="23"/>
    <col min="776" max="776" width="8.21875" style="23" customWidth="1"/>
    <col min="777" max="777" width="6.77734375" style="23" customWidth="1"/>
    <col min="778" max="778" width="6" style="23" customWidth="1"/>
    <col min="779" max="779" width="7.77734375" style="23" customWidth="1"/>
    <col min="780" max="780" width="9" style="23"/>
    <col min="781" max="781" width="8.44140625" style="23" customWidth="1"/>
    <col min="782" max="782" width="7.77734375" style="23" customWidth="1"/>
    <col min="783" max="783" width="7" style="23" customWidth="1"/>
    <col min="784" max="784" width="6.6640625" style="23" customWidth="1"/>
    <col min="785" max="1024" width="9" style="23"/>
    <col min="1025" max="1025" width="2.6640625" style="23" customWidth="1"/>
    <col min="1026" max="1026" width="1.88671875" style="23" customWidth="1"/>
    <col min="1027" max="1027" width="16.21875" style="23" customWidth="1"/>
    <col min="1028" max="1028" width="6.77734375" style="23" customWidth="1"/>
    <col min="1029" max="1030" width="7.77734375" style="23" customWidth="1"/>
    <col min="1031" max="1031" width="9" style="23"/>
    <col min="1032" max="1032" width="8.21875" style="23" customWidth="1"/>
    <col min="1033" max="1033" width="6.77734375" style="23" customWidth="1"/>
    <col min="1034" max="1034" width="6" style="23" customWidth="1"/>
    <col min="1035" max="1035" width="7.77734375" style="23" customWidth="1"/>
    <col min="1036" max="1036" width="9" style="23"/>
    <col min="1037" max="1037" width="8.44140625" style="23" customWidth="1"/>
    <col min="1038" max="1038" width="7.77734375" style="23" customWidth="1"/>
    <col min="1039" max="1039" width="7" style="23" customWidth="1"/>
    <col min="1040" max="1040" width="6.6640625" style="23" customWidth="1"/>
    <col min="1041" max="1280" width="9" style="23"/>
    <col min="1281" max="1281" width="2.6640625" style="23" customWidth="1"/>
    <col min="1282" max="1282" width="1.88671875" style="23" customWidth="1"/>
    <col min="1283" max="1283" width="16.21875" style="23" customWidth="1"/>
    <col min="1284" max="1284" width="6.77734375" style="23" customWidth="1"/>
    <col min="1285" max="1286" width="7.77734375" style="23" customWidth="1"/>
    <col min="1287" max="1287" width="9" style="23"/>
    <col min="1288" max="1288" width="8.21875" style="23" customWidth="1"/>
    <col min="1289" max="1289" width="6.77734375" style="23" customWidth="1"/>
    <col min="1290" max="1290" width="6" style="23" customWidth="1"/>
    <col min="1291" max="1291" width="7.77734375" style="23" customWidth="1"/>
    <col min="1292" max="1292" width="9" style="23"/>
    <col min="1293" max="1293" width="8.44140625" style="23" customWidth="1"/>
    <col min="1294" max="1294" width="7.77734375" style="23" customWidth="1"/>
    <col min="1295" max="1295" width="7" style="23" customWidth="1"/>
    <col min="1296" max="1296" width="6.6640625" style="23" customWidth="1"/>
    <col min="1297" max="1536" width="9" style="23"/>
    <col min="1537" max="1537" width="2.6640625" style="23" customWidth="1"/>
    <col min="1538" max="1538" width="1.88671875" style="23" customWidth="1"/>
    <col min="1539" max="1539" width="16.21875" style="23" customWidth="1"/>
    <col min="1540" max="1540" width="6.77734375" style="23" customWidth="1"/>
    <col min="1541" max="1542" width="7.77734375" style="23" customWidth="1"/>
    <col min="1543" max="1543" width="9" style="23"/>
    <col min="1544" max="1544" width="8.21875" style="23" customWidth="1"/>
    <col min="1545" max="1545" width="6.77734375" style="23" customWidth="1"/>
    <col min="1546" max="1546" width="6" style="23" customWidth="1"/>
    <col min="1547" max="1547" width="7.77734375" style="23" customWidth="1"/>
    <col min="1548" max="1548" width="9" style="23"/>
    <col min="1549" max="1549" width="8.44140625" style="23" customWidth="1"/>
    <col min="1550" max="1550" width="7.77734375" style="23" customWidth="1"/>
    <col min="1551" max="1551" width="7" style="23" customWidth="1"/>
    <col min="1552" max="1552" width="6.6640625" style="23" customWidth="1"/>
    <col min="1553" max="1792" width="9" style="23"/>
    <col min="1793" max="1793" width="2.6640625" style="23" customWidth="1"/>
    <col min="1794" max="1794" width="1.88671875" style="23" customWidth="1"/>
    <col min="1795" max="1795" width="16.21875" style="23" customWidth="1"/>
    <col min="1796" max="1796" width="6.77734375" style="23" customWidth="1"/>
    <col min="1797" max="1798" width="7.77734375" style="23" customWidth="1"/>
    <col min="1799" max="1799" width="9" style="23"/>
    <col min="1800" max="1800" width="8.21875" style="23" customWidth="1"/>
    <col min="1801" max="1801" width="6.77734375" style="23" customWidth="1"/>
    <col min="1802" max="1802" width="6" style="23" customWidth="1"/>
    <col min="1803" max="1803" width="7.77734375" style="23" customWidth="1"/>
    <col min="1804" max="1804" width="9" style="23"/>
    <col min="1805" max="1805" width="8.44140625" style="23" customWidth="1"/>
    <col min="1806" max="1806" width="7.77734375" style="23" customWidth="1"/>
    <col min="1807" max="1807" width="7" style="23" customWidth="1"/>
    <col min="1808" max="1808" width="6.6640625" style="23" customWidth="1"/>
    <col min="1809" max="2048" width="9" style="23"/>
    <col min="2049" max="2049" width="2.6640625" style="23" customWidth="1"/>
    <col min="2050" max="2050" width="1.88671875" style="23" customWidth="1"/>
    <col min="2051" max="2051" width="16.21875" style="23" customWidth="1"/>
    <col min="2052" max="2052" width="6.77734375" style="23" customWidth="1"/>
    <col min="2053" max="2054" width="7.77734375" style="23" customWidth="1"/>
    <col min="2055" max="2055" width="9" style="23"/>
    <col min="2056" max="2056" width="8.21875" style="23" customWidth="1"/>
    <col min="2057" max="2057" width="6.77734375" style="23" customWidth="1"/>
    <col min="2058" max="2058" width="6" style="23" customWidth="1"/>
    <col min="2059" max="2059" width="7.77734375" style="23" customWidth="1"/>
    <col min="2060" max="2060" width="9" style="23"/>
    <col min="2061" max="2061" width="8.44140625" style="23" customWidth="1"/>
    <col min="2062" max="2062" width="7.77734375" style="23" customWidth="1"/>
    <col min="2063" max="2063" width="7" style="23" customWidth="1"/>
    <col min="2064" max="2064" width="6.6640625" style="23" customWidth="1"/>
    <col min="2065" max="2304" width="9" style="23"/>
    <col min="2305" max="2305" width="2.6640625" style="23" customWidth="1"/>
    <col min="2306" max="2306" width="1.88671875" style="23" customWidth="1"/>
    <col min="2307" max="2307" width="16.21875" style="23" customWidth="1"/>
    <col min="2308" max="2308" width="6.77734375" style="23" customWidth="1"/>
    <col min="2309" max="2310" width="7.77734375" style="23" customWidth="1"/>
    <col min="2311" max="2311" width="9" style="23"/>
    <col min="2312" max="2312" width="8.21875" style="23" customWidth="1"/>
    <col min="2313" max="2313" width="6.77734375" style="23" customWidth="1"/>
    <col min="2314" max="2314" width="6" style="23" customWidth="1"/>
    <col min="2315" max="2315" width="7.77734375" style="23" customWidth="1"/>
    <col min="2316" max="2316" width="9" style="23"/>
    <col min="2317" max="2317" width="8.44140625" style="23" customWidth="1"/>
    <col min="2318" max="2318" width="7.77734375" style="23" customWidth="1"/>
    <col min="2319" max="2319" width="7" style="23" customWidth="1"/>
    <col min="2320" max="2320" width="6.6640625" style="23" customWidth="1"/>
    <col min="2321" max="2560" width="9" style="23"/>
    <col min="2561" max="2561" width="2.6640625" style="23" customWidth="1"/>
    <col min="2562" max="2562" width="1.88671875" style="23" customWidth="1"/>
    <col min="2563" max="2563" width="16.21875" style="23" customWidth="1"/>
    <col min="2564" max="2564" width="6.77734375" style="23" customWidth="1"/>
    <col min="2565" max="2566" width="7.77734375" style="23" customWidth="1"/>
    <col min="2567" max="2567" width="9" style="23"/>
    <col min="2568" max="2568" width="8.21875" style="23" customWidth="1"/>
    <col min="2569" max="2569" width="6.77734375" style="23" customWidth="1"/>
    <col min="2570" max="2570" width="6" style="23" customWidth="1"/>
    <col min="2571" max="2571" width="7.77734375" style="23" customWidth="1"/>
    <col min="2572" max="2572" width="9" style="23"/>
    <col min="2573" max="2573" width="8.44140625" style="23" customWidth="1"/>
    <col min="2574" max="2574" width="7.77734375" style="23" customWidth="1"/>
    <col min="2575" max="2575" width="7" style="23" customWidth="1"/>
    <col min="2576" max="2576" width="6.6640625" style="23" customWidth="1"/>
    <col min="2577" max="2816" width="9" style="23"/>
    <col min="2817" max="2817" width="2.6640625" style="23" customWidth="1"/>
    <col min="2818" max="2818" width="1.88671875" style="23" customWidth="1"/>
    <col min="2819" max="2819" width="16.21875" style="23" customWidth="1"/>
    <col min="2820" max="2820" width="6.77734375" style="23" customWidth="1"/>
    <col min="2821" max="2822" width="7.77734375" style="23" customWidth="1"/>
    <col min="2823" max="2823" width="9" style="23"/>
    <col min="2824" max="2824" width="8.21875" style="23" customWidth="1"/>
    <col min="2825" max="2825" width="6.77734375" style="23" customWidth="1"/>
    <col min="2826" max="2826" width="6" style="23" customWidth="1"/>
    <col min="2827" max="2827" width="7.77734375" style="23" customWidth="1"/>
    <col min="2828" max="2828" width="9" style="23"/>
    <col min="2829" max="2829" width="8.44140625" style="23" customWidth="1"/>
    <col min="2830" max="2830" width="7.77734375" style="23" customWidth="1"/>
    <col min="2831" max="2831" width="7" style="23" customWidth="1"/>
    <col min="2832" max="2832" width="6.6640625" style="23" customWidth="1"/>
    <col min="2833" max="3072" width="9" style="23"/>
    <col min="3073" max="3073" width="2.6640625" style="23" customWidth="1"/>
    <col min="3074" max="3074" width="1.88671875" style="23" customWidth="1"/>
    <col min="3075" max="3075" width="16.21875" style="23" customWidth="1"/>
    <col min="3076" max="3076" width="6.77734375" style="23" customWidth="1"/>
    <col min="3077" max="3078" width="7.77734375" style="23" customWidth="1"/>
    <col min="3079" max="3079" width="9" style="23"/>
    <col min="3080" max="3080" width="8.21875" style="23" customWidth="1"/>
    <col min="3081" max="3081" width="6.77734375" style="23" customWidth="1"/>
    <col min="3082" max="3082" width="6" style="23" customWidth="1"/>
    <col min="3083" max="3083" width="7.77734375" style="23" customWidth="1"/>
    <col min="3084" max="3084" width="9" style="23"/>
    <col min="3085" max="3085" width="8.44140625" style="23" customWidth="1"/>
    <col min="3086" max="3086" width="7.77734375" style="23" customWidth="1"/>
    <col min="3087" max="3087" width="7" style="23" customWidth="1"/>
    <col min="3088" max="3088" width="6.6640625" style="23" customWidth="1"/>
    <col min="3089" max="3328" width="9" style="23"/>
    <col min="3329" max="3329" width="2.6640625" style="23" customWidth="1"/>
    <col min="3330" max="3330" width="1.88671875" style="23" customWidth="1"/>
    <col min="3331" max="3331" width="16.21875" style="23" customWidth="1"/>
    <col min="3332" max="3332" width="6.77734375" style="23" customWidth="1"/>
    <col min="3333" max="3334" width="7.77734375" style="23" customWidth="1"/>
    <col min="3335" max="3335" width="9" style="23"/>
    <col min="3336" max="3336" width="8.21875" style="23" customWidth="1"/>
    <col min="3337" max="3337" width="6.77734375" style="23" customWidth="1"/>
    <col min="3338" max="3338" width="6" style="23" customWidth="1"/>
    <col min="3339" max="3339" width="7.77734375" style="23" customWidth="1"/>
    <col min="3340" max="3340" width="9" style="23"/>
    <col min="3341" max="3341" width="8.44140625" style="23" customWidth="1"/>
    <col min="3342" max="3342" width="7.77734375" style="23" customWidth="1"/>
    <col min="3343" max="3343" width="7" style="23" customWidth="1"/>
    <col min="3344" max="3344" width="6.6640625" style="23" customWidth="1"/>
    <col min="3345" max="3584" width="9" style="23"/>
    <col min="3585" max="3585" width="2.6640625" style="23" customWidth="1"/>
    <col min="3586" max="3586" width="1.88671875" style="23" customWidth="1"/>
    <col min="3587" max="3587" width="16.21875" style="23" customWidth="1"/>
    <col min="3588" max="3588" width="6.77734375" style="23" customWidth="1"/>
    <col min="3589" max="3590" width="7.77734375" style="23" customWidth="1"/>
    <col min="3591" max="3591" width="9" style="23"/>
    <col min="3592" max="3592" width="8.21875" style="23" customWidth="1"/>
    <col min="3593" max="3593" width="6.77734375" style="23" customWidth="1"/>
    <col min="3594" max="3594" width="6" style="23" customWidth="1"/>
    <col min="3595" max="3595" width="7.77734375" style="23" customWidth="1"/>
    <col min="3596" max="3596" width="9" style="23"/>
    <col min="3597" max="3597" width="8.44140625" style="23" customWidth="1"/>
    <col min="3598" max="3598" width="7.77734375" style="23" customWidth="1"/>
    <col min="3599" max="3599" width="7" style="23" customWidth="1"/>
    <col min="3600" max="3600" width="6.6640625" style="23" customWidth="1"/>
    <col min="3601" max="3840" width="9" style="23"/>
    <col min="3841" max="3841" width="2.6640625" style="23" customWidth="1"/>
    <col min="3842" max="3842" width="1.88671875" style="23" customWidth="1"/>
    <col min="3843" max="3843" width="16.21875" style="23" customWidth="1"/>
    <col min="3844" max="3844" width="6.77734375" style="23" customWidth="1"/>
    <col min="3845" max="3846" width="7.77734375" style="23" customWidth="1"/>
    <col min="3847" max="3847" width="9" style="23"/>
    <col min="3848" max="3848" width="8.21875" style="23" customWidth="1"/>
    <col min="3849" max="3849" width="6.77734375" style="23" customWidth="1"/>
    <col min="3850" max="3850" width="6" style="23" customWidth="1"/>
    <col min="3851" max="3851" width="7.77734375" style="23" customWidth="1"/>
    <col min="3852" max="3852" width="9" style="23"/>
    <col min="3853" max="3853" width="8.44140625" style="23" customWidth="1"/>
    <col min="3854" max="3854" width="7.77734375" style="23" customWidth="1"/>
    <col min="3855" max="3855" width="7" style="23" customWidth="1"/>
    <col min="3856" max="3856" width="6.6640625" style="23" customWidth="1"/>
    <col min="3857" max="4096" width="9" style="23"/>
    <col min="4097" max="4097" width="2.6640625" style="23" customWidth="1"/>
    <col min="4098" max="4098" width="1.88671875" style="23" customWidth="1"/>
    <col min="4099" max="4099" width="16.21875" style="23" customWidth="1"/>
    <col min="4100" max="4100" width="6.77734375" style="23" customWidth="1"/>
    <col min="4101" max="4102" width="7.77734375" style="23" customWidth="1"/>
    <col min="4103" max="4103" width="9" style="23"/>
    <col min="4104" max="4104" width="8.21875" style="23" customWidth="1"/>
    <col min="4105" max="4105" width="6.77734375" style="23" customWidth="1"/>
    <col min="4106" max="4106" width="6" style="23" customWidth="1"/>
    <col min="4107" max="4107" width="7.77734375" style="23" customWidth="1"/>
    <col min="4108" max="4108" width="9" style="23"/>
    <col min="4109" max="4109" width="8.44140625" style="23" customWidth="1"/>
    <col min="4110" max="4110" width="7.77734375" style="23" customWidth="1"/>
    <col min="4111" max="4111" width="7" style="23" customWidth="1"/>
    <col min="4112" max="4112" width="6.6640625" style="23" customWidth="1"/>
    <col min="4113" max="4352" width="9" style="23"/>
    <col min="4353" max="4353" width="2.6640625" style="23" customWidth="1"/>
    <col min="4354" max="4354" width="1.88671875" style="23" customWidth="1"/>
    <col min="4355" max="4355" width="16.21875" style="23" customWidth="1"/>
    <col min="4356" max="4356" width="6.77734375" style="23" customWidth="1"/>
    <col min="4357" max="4358" width="7.77734375" style="23" customWidth="1"/>
    <col min="4359" max="4359" width="9" style="23"/>
    <col min="4360" max="4360" width="8.21875" style="23" customWidth="1"/>
    <col min="4361" max="4361" width="6.77734375" style="23" customWidth="1"/>
    <col min="4362" max="4362" width="6" style="23" customWidth="1"/>
    <col min="4363" max="4363" width="7.77734375" style="23" customWidth="1"/>
    <col min="4364" max="4364" width="9" style="23"/>
    <col min="4365" max="4365" width="8.44140625" style="23" customWidth="1"/>
    <col min="4366" max="4366" width="7.77734375" style="23" customWidth="1"/>
    <col min="4367" max="4367" width="7" style="23" customWidth="1"/>
    <col min="4368" max="4368" width="6.6640625" style="23" customWidth="1"/>
    <col min="4369" max="4608" width="9" style="23"/>
    <col min="4609" max="4609" width="2.6640625" style="23" customWidth="1"/>
    <col min="4610" max="4610" width="1.88671875" style="23" customWidth="1"/>
    <col min="4611" max="4611" width="16.21875" style="23" customWidth="1"/>
    <col min="4612" max="4612" width="6.77734375" style="23" customWidth="1"/>
    <col min="4613" max="4614" width="7.77734375" style="23" customWidth="1"/>
    <col min="4615" max="4615" width="9" style="23"/>
    <col min="4616" max="4616" width="8.21875" style="23" customWidth="1"/>
    <col min="4617" max="4617" width="6.77734375" style="23" customWidth="1"/>
    <col min="4618" max="4618" width="6" style="23" customWidth="1"/>
    <col min="4619" max="4619" width="7.77734375" style="23" customWidth="1"/>
    <col min="4620" max="4620" width="9" style="23"/>
    <col min="4621" max="4621" width="8.44140625" style="23" customWidth="1"/>
    <col min="4622" max="4622" width="7.77734375" style="23" customWidth="1"/>
    <col min="4623" max="4623" width="7" style="23" customWidth="1"/>
    <col min="4624" max="4624" width="6.6640625" style="23" customWidth="1"/>
    <col min="4625" max="4864" width="9" style="23"/>
    <col min="4865" max="4865" width="2.6640625" style="23" customWidth="1"/>
    <col min="4866" max="4866" width="1.88671875" style="23" customWidth="1"/>
    <col min="4867" max="4867" width="16.21875" style="23" customWidth="1"/>
    <col min="4868" max="4868" width="6.77734375" style="23" customWidth="1"/>
    <col min="4869" max="4870" width="7.77734375" style="23" customWidth="1"/>
    <col min="4871" max="4871" width="9" style="23"/>
    <col min="4872" max="4872" width="8.21875" style="23" customWidth="1"/>
    <col min="4873" max="4873" width="6.77734375" style="23" customWidth="1"/>
    <col min="4874" max="4874" width="6" style="23" customWidth="1"/>
    <col min="4875" max="4875" width="7.77734375" style="23" customWidth="1"/>
    <col min="4876" max="4876" width="9" style="23"/>
    <col min="4877" max="4877" width="8.44140625" style="23" customWidth="1"/>
    <col min="4878" max="4878" width="7.77734375" style="23" customWidth="1"/>
    <col min="4879" max="4879" width="7" style="23" customWidth="1"/>
    <col min="4880" max="4880" width="6.6640625" style="23" customWidth="1"/>
    <col min="4881" max="5120" width="9" style="23"/>
    <col min="5121" max="5121" width="2.6640625" style="23" customWidth="1"/>
    <col min="5122" max="5122" width="1.88671875" style="23" customWidth="1"/>
    <col min="5123" max="5123" width="16.21875" style="23" customWidth="1"/>
    <col min="5124" max="5124" width="6.77734375" style="23" customWidth="1"/>
    <col min="5125" max="5126" width="7.77734375" style="23" customWidth="1"/>
    <col min="5127" max="5127" width="9" style="23"/>
    <col min="5128" max="5128" width="8.21875" style="23" customWidth="1"/>
    <col min="5129" max="5129" width="6.77734375" style="23" customWidth="1"/>
    <col min="5130" max="5130" width="6" style="23" customWidth="1"/>
    <col min="5131" max="5131" width="7.77734375" style="23" customWidth="1"/>
    <col min="5132" max="5132" width="9" style="23"/>
    <col min="5133" max="5133" width="8.44140625" style="23" customWidth="1"/>
    <col min="5134" max="5134" width="7.77734375" style="23" customWidth="1"/>
    <col min="5135" max="5135" width="7" style="23" customWidth="1"/>
    <col min="5136" max="5136" width="6.6640625" style="23" customWidth="1"/>
    <col min="5137" max="5376" width="9" style="23"/>
    <col min="5377" max="5377" width="2.6640625" style="23" customWidth="1"/>
    <col min="5378" max="5378" width="1.88671875" style="23" customWidth="1"/>
    <col min="5379" max="5379" width="16.21875" style="23" customWidth="1"/>
    <col min="5380" max="5380" width="6.77734375" style="23" customWidth="1"/>
    <col min="5381" max="5382" width="7.77734375" style="23" customWidth="1"/>
    <col min="5383" max="5383" width="9" style="23"/>
    <col min="5384" max="5384" width="8.21875" style="23" customWidth="1"/>
    <col min="5385" max="5385" width="6.77734375" style="23" customWidth="1"/>
    <col min="5386" max="5386" width="6" style="23" customWidth="1"/>
    <col min="5387" max="5387" width="7.77734375" style="23" customWidth="1"/>
    <col min="5388" max="5388" width="9" style="23"/>
    <col min="5389" max="5389" width="8.44140625" style="23" customWidth="1"/>
    <col min="5390" max="5390" width="7.77734375" style="23" customWidth="1"/>
    <col min="5391" max="5391" width="7" style="23" customWidth="1"/>
    <col min="5392" max="5392" width="6.6640625" style="23" customWidth="1"/>
    <col min="5393" max="5632" width="9" style="23"/>
    <col min="5633" max="5633" width="2.6640625" style="23" customWidth="1"/>
    <col min="5634" max="5634" width="1.88671875" style="23" customWidth="1"/>
    <col min="5635" max="5635" width="16.21875" style="23" customWidth="1"/>
    <col min="5636" max="5636" width="6.77734375" style="23" customWidth="1"/>
    <col min="5637" max="5638" width="7.77734375" style="23" customWidth="1"/>
    <col min="5639" max="5639" width="9" style="23"/>
    <col min="5640" max="5640" width="8.21875" style="23" customWidth="1"/>
    <col min="5641" max="5641" width="6.77734375" style="23" customWidth="1"/>
    <col min="5642" max="5642" width="6" style="23" customWidth="1"/>
    <col min="5643" max="5643" width="7.77734375" style="23" customWidth="1"/>
    <col min="5644" max="5644" width="9" style="23"/>
    <col min="5645" max="5645" width="8.44140625" style="23" customWidth="1"/>
    <col min="5646" max="5646" width="7.77734375" style="23" customWidth="1"/>
    <col min="5647" max="5647" width="7" style="23" customWidth="1"/>
    <col min="5648" max="5648" width="6.6640625" style="23" customWidth="1"/>
    <col min="5649" max="5888" width="9" style="23"/>
    <col min="5889" max="5889" width="2.6640625" style="23" customWidth="1"/>
    <col min="5890" max="5890" width="1.88671875" style="23" customWidth="1"/>
    <col min="5891" max="5891" width="16.21875" style="23" customWidth="1"/>
    <col min="5892" max="5892" width="6.77734375" style="23" customWidth="1"/>
    <col min="5893" max="5894" width="7.77734375" style="23" customWidth="1"/>
    <col min="5895" max="5895" width="9" style="23"/>
    <col min="5896" max="5896" width="8.21875" style="23" customWidth="1"/>
    <col min="5897" max="5897" width="6.77734375" style="23" customWidth="1"/>
    <col min="5898" max="5898" width="6" style="23" customWidth="1"/>
    <col min="5899" max="5899" width="7.77734375" style="23" customWidth="1"/>
    <col min="5900" max="5900" width="9" style="23"/>
    <col min="5901" max="5901" width="8.44140625" style="23" customWidth="1"/>
    <col min="5902" max="5902" width="7.77734375" style="23" customWidth="1"/>
    <col min="5903" max="5903" width="7" style="23" customWidth="1"/>
    <col min="5904" max="5904" width="6.6640625" style="23" customWidth="1"/>
    <col min="5905" max="6144" width="9" style="23"/>
    <col min="6145" max="6145" width="2.6640625" style="23" customWidth="1"/>
    <col min="6146" max="6146" width="1.88671875" style="23" customWidth="1"/>
    <col min="6147" max="6147" width="16.21875" style="23" customWidth="1"/>
    <col min="6148" max="6148" width="6.77734375" style="23" customWidth="1"/>
    <col min="6149" max="6150" width="7.77734375" style="23" customWidth="1"/>
    <col min="6151" max="6151" width="9" style="23"/>
    <col min="6152" max="6152" width="8.21875" style="23" customWidth="1"/>
    <col min="6153" max="6153" width="6.77734375" style="23" customWidth="1"/>
    <col min="6154" max="6154" width="6" style="23" customWidth="1"/>
    <col min="6155" max="6155" width="7.77734375" style="23" customWidth="1"/>
    <col min="6156" max="6156" width="9" style="23"/>
    <col min="6157" max="6157" width="8.44140625" style="23" customWidth="1"/>
    <col min="6158" max="6158" width="7.77734375" style="23" customWidth="1"/>
    <col min="6159" max="6159" width="7" style="23" customWidth="1"/>
    <col min="6160" max="6160" width="6.6640625" style="23" customWidth="1"/>
    <col min="6161" max="6400" width="9" style="23"/>
    <col min="6401" max="6401" width="2.6640625" style="23" customWidth="1"/>
    <col min="6402" max="6402" width="1.88671875" style="23" customWidth="1"/>
    <col min="6403" max="6403" width="16.21875" style="23" customWidth="1"/>
    <col min="6404" max="6404" width="6.77734375" style="23" customWidth="1"/>
    <col min="6405" max="6406" width="7.77734375" style="23" customWidth="1"/>
    <col min="6407" max="6407" width="9" style="23"/>
    <col min="6408" max="6408" width="8.21875" style="23" customWidth="1"/>
    <col min="6409" max="6409" width="6.77734375" style="23" customWidth="1"/>
    <col min="6410" max="6410" width="6" style="23" customWidth="1"/>
    <col min="6411" max="6411" width="7.77734375" style="23" customWidth="1"/>
    <col min="6412" max="6412" width="9" style="23"/>
    <col min="6413" max="6413" width="8.44140625" style="23" customWidth="1"/>
    <col min="6414" max="6414" width="7.77734375" style="23" customWidth="1"/>
    <col min="6415" max="6415" width="7" style="23" customWidth="1"/>
    <col min="6416" max="6416" width="6.6640625" style="23" customWidth="1"/>
    <col min="6417" max="6656" width="9" style="23"/>
    <col min="6657" max="6657" width="2.6640625" style="23" customWidth="1"/>
    <col min="6658" max="6658" width="1.88671875" style="23" customWidth="1"/>
    <col min="6659" max="6659" width="16.21875" style="23" customWidth="1"/>
    <col min="6660" max="6660" width="6.77734375" style="23" customWidth="1"/>
    <col min="6661" max="6662" width="7.77734375" style="23" customWidth="1"/>
    <col min="6663" max="6663" width="9" style="23"/>
    <col min="6664" max="6664" width="8.21875" style="23" customWidth="1"/>
    <col min="6665" max="6665" width="6.77734375" style="23" customWidth="1"/>
    <col min="6666" max="6666" width="6" style="23" customWidth="1"/>
    <col min="6667" max="6667" width="7.77734375" style="23" customWidth="1"/>
    <col min="6668" max="6668" width="9" style="23"/>
    <col min="6669" max="6669" width="8.44140625" style="23" customWidth="1"/>
    <col min="6670" max="6670" width="7.77734375" style="23" customWidth="1"/>
    <col min="6671" max="6671" width="7" style="23" customWidth="1"/>
    <col min="6672" max="6672" width="6.6640625" style="23" customWidth="1"/>
    <col min="6673" max="6912" width="9" style="23"/>
    <col min="6913" max="6913" width="2.6640625" style="23" customWidth="1"/>
    <col min="6914" max="6914" width="1.88671875" style="23" customWidth="1"/>
    <col min="6915" max="6915" width="16.21875" style="23" customWidth="1"/>
    <col min="6916" max="6916" width="6.77734375" style="23" customWidth="1"/>
    <col min="6917" max="6918" width="7.77734375" style="23" customWidth="1"/>
    <col min="6919" max="6919" width="9" style="23"/>
    <col min="6920" max="6920" width="8.21875" style="23" customWidth="1"/>
    <col min="6921" max="6921" width="6.77734375" style="23" customWidth="1"/>
    <col min="6922" max="6922" width="6" style="23" customWidth="1"/>
    <col min="6923" max="6923" width="7.77734375" style="23" customWidth="1"/>
    <col min="6924" max="6924" width="9" style="23"/>
    <col min="6925" max="6925" width="8.44140625" style="23" customWidth="1"/>
    <col min="6926" max="6926" width="7.77734375" style="23" customWidth="1"/>
    <col min="6927" max="6927" width="7" style="23" customWidth="1"/>
    <col min="6928" max="6928" width="6.6640625" style="23" customWidth="1"/>
    <col min="6929" max="7168" width="9" style="23"/>
    <col min="7169" max="7169" width="2.6640625" style="23" customWidth="1"/>
    <col min="7170" max="7170" width="1.88671875" style="23" customWidth="1"/>
    <col min="7171" max="7171" width="16.21875" style="23" customWidth="1"/>
    <col min="7172" max="7172" width="6.77734375" style="23" customWidth="1"/>
    <col min="7173" max="7174" width="7.77734375" style="23" customWidth="1"/>
    <col min="7175" max="7175" width="9" style="23"/>
    <col min="7176" max="7176" width="8.21875" style="23" customWidth="1"/>
    <col min="7177" max="7177" width="6.77734375" style="23" customWidth="1"/>
    <col min="7178" max="7178" width="6" style="23" customWidth="1"/>
    <col min="7179" max="7179" width="7.77734375" style="23" customWidth="1"/>
    <col min="7180" max="7180" width="9" style="23"/>
    <col min="7181" max="7181" width="8.44140625" style="23" customWidth="1"/>
    <col min="7182" max="7182" width="7.77734375" style="23" customWidth="1"/>
    <col min="7183" max="7183" width="7" style="23" customWidth="1"/>
    <col min="7184" max="7184" width="6.6640625" style="23" customWidth="1"/>
    <col min="7185" max="7424" width="9" style="23"/>
    <col min="7425" max="7425" width="2.6640625" style="23" customWidth="1"/>
    <col min="7426" max="7426" width="1.88671875" style="23" customWidth="1"/>
    <col min="7427" max="7427" width="16.21875" style="23" customWidth="1"/>
    <col min="7428" max="7428" width="6.77734375" style="23" customWidth="1"/>
    <col min="7429" max="7430" width="7.77734375" style="23" customWidth="1"/>
    <col min="7431" max="7431" width="9" style="23"/>
    <col min="7432" max="7432" width="8.21875" style="23" customWidth="1"/>
    <col min="7433" max="7433" width="6.77734375" style="23" customWidth="1"/>
    <col min="7434" max="7434" width="6" style="23" customWidth="1"/>
    <col min="7435" max="7435" width="7.77734375" style="23" customWidth="1"/>
    <col min="7436" max="7436" width="9" style="23"/>
    <col min="7437" max="7437" width="8.44140625" style="23" customWidth="1"/>
    <col min="7438" max="7438" width="7.77734375" style="23" customWidth="1"/>
    <col min="7439" max="7439" width="7" style="23" customWidth="1"/>
    <col min="7440" max="7440" width="6.6640625" style="23" customWidth="1"/>
    <col min="7441" max="7680" width="9" style="23"/>
    <col min="7681" max="7681" width="2.6640625" style="23" customWidth="1"/>
    <col min="7682" max="7682" width="1.88671875" style="23" customWidth="1"/>
    <col min="7683" max="7683" width="16.21875" style="23" customWidth="1"/>
    <col min="7684" max="7684" width="6.77734375" style="23" customWidth="1"/>
    <col min="7685" max="7686" width="7.77734375" style="23" customWidth="1"/>
    <col min="7687" max="7687" width="9" style="23"/>
    <col min="7688" max="7688" width="8.21875" style="23" customWidth="1"/>
    <col min="7689" max="7689" width="6.77734375" style="23" customWidth="1"/>
    <col min="7690" max="7690" width="6" style="23" customWidth="1"/>
    <col min="7691" max="7691" width="7.77734375" style="23" customWidth="1"/>
    <col min="7692" max="7692" width="9" style="23"/>
    <col min="7693" max="7693" width="8.44140625" style="23" customWidth="1"/>
    <col min="7694" max="7694" width="7.77734375" style="23" customWidth="1"/>
    <col min="7695" max="7695" width="7" style="23" customWidth="1"/>
    <col min="7696" max="7696" width="6.6640625" style="23" customWidth="1"/>
    <col min="7697" max="7936" width="9" style="23"/>
    <col min="7937" max="7937" width="2.6640625" style="23" customWidth="1"/>
    <col min="7938" max="7938" width="1.88671875" style="23" customWidth="1"/>
    <col min="7939" max="7939" width="16.21875" style="23" customWidth="1"/>
    <col min="7940" max="7940" width="6.77734375" style="23" customWidth="1"/>
    <col min="7941" max="7942" width="7.77734375" style="23" customWidth="1"/>
    <col min="7943" max="7943" width="9" style="23"/>
    <col min="7944" max="7944" width="8.21875" style="23" customWidth="1"/>
    <col min="7945" max="7945" width="6.77734375" style="23" customWidth="1"/>
    <col min="7946" max="7946" width="6" style="23" customWidth="1"/>
    <col min="7947" max="7947" width="7.77734375" style="23" customWidth="1"/>
    <col min="7948" max="7948" width="9" style="23"/>
    <col min="7949" max="7949" width="8.44140625" style="23" customWidth="1"/>
    <col min="7950" max="7950" width="7.77734375" style="23" customWidth="1"/>
    <col min="7951" max="7951" width="7" style="23" customWidth="1"/>
    <col min="7952" max="7952" width="6.6640625" style="23" customWidth="1"/>
    <col min="7953" max="8192" width="9" style="23"/>
    <col min="8193" max="8193" width="2.6640625" style="23" customWidth="1"/>
    <col min="8194" max="8194" width="1.88671875" style="23" customWidth="1"/>
    <col min="8195" max="8195" width="16.21875" style="23" customWidth="1"/>
    <col min="8196" max="8196" width="6.77734375" style="23" customWidth="1"/>
    <col min="8197" max="8198" width="7.77734375" style="23" customWidth="1"/>
    <col min="8199" max="8199" width="9" style="23"/>
    <col min="8200" max="8200" width="8.21875" style="23" customWidth="1"/>
    <col min="8201" max="8201" width="6.77734375" style="23" customWidth="1"/>
    <col min="8202" max="8202" width="6" style="23" customWidth="1"/>
    <col min="8203" max="8203" width="7.77734375" style="23" customWidth="1"/>
    <col min="8204" max="8204" width="9" style="23"/>
    <col min="8205" max="8205" width="8.44140625" style="23" customWidth="1"/>
    <col min="8206" max="8206" width="7.77734375" style="23" customWidth="1"/>
    <col min="8207" max="8207" width="7" style="23" customWidth="1"/>
    <col min="8208" max="8208" width="6.6640625" style="23" customWidth="1"/>
    <col min="8209" max="8448" width="9" style="23"/>
    <col min="8449" max="8449" width="2.6640625" style="23" customWidth="1"/>
    <col min="8450" max="8450" width="1.88671875" style="23" customWidth="1"/>
    <col min="8451" max="8451" width="16.21875" style="23" customWidth="1"/>
    <col min="8452" max="8452" width="6.77734375" style="23" customWidth="1"/>
    <col min="8453" max="8454" width="7.77734375" style="23" customWidth="1"/>
    <col min="8455" max="8455" width="9" style="23"/>
    <col min="8456" max="8456" width="8.21875" style="23" customWidth="1"/>
    <col min="8457" max="8457" width="6.77734375" style="23" customWidth="1"/>
    <col min="8458" max="8458" width="6" style="23" customWidth="1"/>
    <col min="8459" max="8459" width="7.77734375" style="23" customWidth="1"/>
    <col min="8460" max="8460" width="9" style="23"/>
    <col min="8461" max="8461" width="8.44140625" style="23" customWidth="1"/>
    <col min="8462" max="8462" width="7.77734375" style="23" customWidth="1"/>
    <col min="8463" max="8463" width="7" style="23" customWidth="1"/>
    <col min="8464" max="8464" width="6.6640625" style="23" customWidth="1"/>
    <col min="8465" max="8704" width="9" style="23"/>
    <col min="8705" max="8705" width="2.6640625" style="23" customWidth="1"/>
    <col min="8706" max="8706" width="1.88671875" style="23" customWidth="1"/>
    <col min="8707" max="8707" width="16.21875" style="23" customWidth="1"/>
    <col min="8708" max="8708" width="6.77734375" style="23" customWidth="1"/>
    <col min="8709" max="8710" width="7.77734375" style="23" customWidth="1"/>
    <col min="8711" max="8711" width="9" style="23"/>
    <col min="8712" max="8712" width="8.21875" style="23" customWidth="1"/>
    <col min="8713" max="8713" width="6.77734375" style="23" customWidth="1"/>
    <col min="8714" max="8714" width="6" style="23" customWidth="1"/>
    <col min="8715" max="8715" width="7.77734375" style="23" customWidth="1"/>
    <col min="8716" max="8716" width="9" style="23"/>
    <col min="8717" max="8717" width="8.44140625" style="23" customWidth="1"/>
    <col min="8718" max="8718" width="7.77734375" style="23" customWidth="1"/>
    <col min="8719" max="8719" width="7" style="23" customWidth="1"/>
    <col min="8720" max="8720" width="6.6640625" style="23" customWidth="1"/>
    <col min="8721" max="8960" width="9" style="23"/>
    <col min="8961" max="8961" width="2.6640625" style="23" customWidth="1"/>
    <col min="8962" max="8962" width="1.88671875" style="23" customWidth="1"/>
    <col min="8963" max="8963" width="16.21875" style="23" customWidth="1"/>
    <col min="8964" max="8964" width="6.77734375" style="23" customWidth="1"/>
    <col min="8965" max="8966" width="7.77734375" style="23" customWidth="1"/>
    <col min="8967" max="8967" width="9" style="23"/>
    <col min="8968" max="8968" width="8.21875" style="23" customWidth="1"/>
    <col min="8969" max="8969" width="6.77734375" style="23" customWidth="1"/>
    <col min="8970" max="8970" width="6" style="23" customWidth="1"/>
    <col min="8971" max="8971" width="7.77734375" style="23" customWidth="1"/>
    <col min="8972" max="8972" width="9" style="23"/>
    <col min="8973" max="8973" width="8.44140625" style="23" customWidth="1"/>
    <col min="8974" max="8974" width="7.77734375" style="23" customWidth="1"/>
    <col min="8975" max="8975" width="7" style="23" customWidth="1"/>
    <col min="8976" max="8976" width="6.6640625" style="23" customWidth="1"/>
    <col min="8977" max="9216" width="9" style="23"/>
    <col min="9217" max="9217" width="2.6640625" style="23" customWidth="1"/>
    <col min="9218" max="9218" width="1.88671875" style="23" customWidth="1"/>
    <col min="9219" max="9219" width="16.21875" style="23" customWidth="1"/>
    <col min="9220" max="9220" width="6.77734375" style="23" customWidth="1"/>
    <col min="9221" max="9222" width="7.77734375" style="23" customWidth="1"/>
    <col min="9223" max="9223" width="9" style="23"/>
    <col min="9224" max="9224" width="8.21875" style="23" customWidth="1"/>
    <col min="9225" max="9225" width="6.77734375" style="23" customWidth="1"/>
    <col min="9226" max="9226" width="6" style="23" customWidth="1"/>
    <col min="9227" max="9227" width="7.77734375" style="23" customWidth="1"/>
    <col min="9228" max="9228" width="9" style="23"/>
    <col min="9229" max="9229" width="8.44140625" style="23" customWidth="1"/>
    <col min="9230" max="9230" width="7.77734375" style="23" customWidth="1"/>
    <col min="9231" max="9231" width="7" style="23" customWidth="1"/>
    <col min="9232" max="9232" width="6.6640625" style="23" customWidth="1"/>
    <col min="9233" max="9472" width="9" style="23"/>
    <col min="9473" max="9473" width="2.6640625" style="23" customWidth="1"/>
    <col min="9474" max="9474" width="1.88671875" style="23" customWidth="1"/>
    <col min="9475" max="9475" width="16.21875" style="23" customWidth="1"/>
    <col min="9476" max="9476" width="6.77734375" style="23" customWidth="1"/>
    <col min="9477" max="9478" width="7.77734375" style="23" customWidth="1"/>
    <col min="9479" max="9479" width="9" style="23"/>
    <col min="9480" max="9480" width="8.21875" style="23" customWidth="1"/>
    <col min="9481" max="9481" width="6.77734375" style="23" customWidth="1"/>
    <col min="9482" max="9482" width="6" style="23" customWidth="1"/>
    <col min="9483" max="9483" width="7.77734375" style="23" customWidth="1"/>
    <col min="9484" max="9484" width="9" style="23"/>
    <col min="9485" max="9485" width="8.44140625" style="23" customWidth="1"/>
    <col min="9486" max="9486" width="7.77734375" style="23" customWidth="1"/>
    <col min="9487" max="9487" width="7" style="23" customWidth="1"/>
    <col min="9488" max="9488" width="6.6640625" style="23" customWidth="1"/>
    <col min="9489" max="9728" width="9" style="23"/>
    <col min="9729" max="9729" width="2.6640625" style="23" customWidth="1"/>
    <col min="9730" max="9730" width="1.88671875" style="23" customWidth="1"/>
    <col min="9731" max="9731" width="16.21875" style="23" customWidth="1"/>
    <col min="9732" max="9732" width="6.77734375" style="23" customWidth="1"/>
    <col min="9733" max="9734" width="7.77734375" style="23" customWidth="1"/>
    <col min="9735" max="9735" width="9" style="23"/>
    <col min="9736" max="9736" width="8.21875" style="23" customWidth="1"/>
    <col min="9737" max="9737" width="6.77734375" style="23" customWidth="1"/>
    <col min="9738" max="9738" width="6" style="23" customWidth="1"/>
    <col min="9739" max="9739" width="7.77734375" style="23" customWidth="1"/>
    <col min="9740" max="9740" width="9" style="23"/>
    <col min="9741" max="9741" width="8.44140625" style="23" customWidth="1"/>
    <col min="9742" max="9742" width="7.77734375" style="23" customWidth="1"/>
    <col min="9743" max="9743" width="7" style="23" customWidth="1"/>
    <col min="9744" max="9744" width="6.6640625" style="23" customWidth="1"/>
    <col min="9745" max="9984" width="9" style="23"/>
    <col min="9985" max="9985" width="2.6640625" style="23" customWidth="1"/>
    <col min="9986" max="9986" width="1.88671875" style="23" customWidth="1"/>
    <col min="9987" max="9987" width="16.21875" style="23" customWidth="1"/>
    <col min="9988" max="9988" width="6.77734375" style="23" customWidth="1"/>
    <col min="9989" max="9990" width="7.77734375" style="23" customWidth="1"/>
    <col min="9991" max="9991" width="9" style="23"/>
    <col min="9992" max="9992" width="8.21875" style="23" customWidth="1"/>
    <col min="9993" max="9993" width="6.77734375" style="23" customWidth="1"/>
    <col min="9994" max="9994" width="6" style="23" customWidth="1"/>
    <col min="9995" max="9995" width="7.77734375" style="23" customWidth="1"/>
    <col min="9996" max="9996" width="9" style="23"/>
    <col min="9997" max="9997" width="8.44140625" style="23" customWidth="1"/>
    <col min="9998" max="9998" width="7.77734375" style="23" customWidth="1"/>
    <col min="9999" max="9999" width="7" style="23" customWidth="1"/>
    <col min="10000" max="10000" width="6.6640625" style="23" customWidth="1"/>
    <col min="10001" max="10240" width="9" style="23"/>
    <col min="10241" max="10241" width="2.6640625" style="23" customWidth="1"/>
    <col min="10242" max="10242" width="1.88671875" style="23" customWidth="1"/>
    <col min="10243" max="10243" width="16.21875" style="23" customWidth="1"/>
    <col min="10244" max="10244" width="6.77734375" style="23" customWidth="1"/>
    <col min="10245" max="10246" width="7.77734375" style="23" customWidth="1"/>
    <col min="10247" max="10247" width="9" style="23"/>
    <col min="10248" max="10248" width="8.21875" style="23" customWidth="1"/>
    <col min="10249" max="10249" width="6.77734375" style="23" customWidth="1"/>
    <col min="10250" max="10250" width="6" style="23" customWidth="1"/>
    <col min="10251" max="10251" width="7.77734375" style="23" customWidth="1"/>
    <col min="10252" max="10252" width="9" style="23"/>
    <col min="10253" max="10253" width="8.44140625" style="23" customWidth="1"/>
    <col min="10254" max="10254" width="7.77734375" style="23" customWidth="1"/>
    <col min="10255" max="10255" width="7" style="23" customWidth="1"/>
    <col min="10256" max="10256" width="6.6640625" style="23" customWidth="1"/>
    <col min="10257" max="10496" width="9" style="23"/>
    <col min="10497" max="10497" width="2.6640625" style="23" customWidth="1"/>
    <col min="10498" max="10498" width="1.88671875" style="23" customWidth="1"/>
    <col min="10499" max="10499" width="16.21875" style="23" customWidth="1"/>
    <col min="10500" max="10500" width="6.77734375" style="23" customWidth="1"/>
    <col min="10501" max="10502" width="7.77734375" style="23" customWidth="1"/>
    <col min="10503" max="10503" width="9" style="23"/>
    <col min="10504" max="10504" width="8.21875" style="23" customWidth="1"/>
    <col min="10505" max="10505" width="6.77734375" style="23" customWidth="1"/>
    <col min="10506" max="10506" width="6" style="23" customWidth="1"/>
    <col min="10507" max="10507" width="7.77734375" style="23" customWidth="1"/>
    <col min="10508" max="10508" width="9" style="23"/>
    <col min="10509" max="10509" width="8.44140625" style="23" customWidth="1"/>
    <col min="10510" max="10510" width="7.77734375" style="23" customWidth="1"/>
    <col min="10511" max="10511" width="7" style="23" customWidth="1"/>
    <col min="10512" max="10512" width="6.6640625" style="23" customWidth="1"/>
    <col min="10513" max="10752" width="9" style="23"/>
    <col min="10753" max="10753" width="2.6640625" style="23" customWidth="1"/>
    <col min="10754" max="10754" width="1.88671875" style="23" customWidth="1"/>
    <col min="10755" max="10755" width="16.21875" style="23" customWidth="1"/>
    <col min="10756" max="10756" width="6.77734375" style="23" customWidth="1"/>
    <col min="10757" max="10758" width="7.77734375" style="23" customWidth="1"/>
    <col min="10759" max="10759" width="9" style="23"/>
    <col min="10760" max="10760" width="8.21875" style="23" customWidth="1"/>
    <col min="10761" max="10761" width="6.77734375" style="23" customWidth="1"/>
    <col min="10762" max="10762" width="6" style="23" customWidth="1"/>
    <col min="10763" max="10763" width="7.77734375" style="23" customWidth="1"/>
    <col min="10764" max="10764" width="9" style="23"/>
    <col min="10765" max="10765" width="8.44140625" style="23" customWidth="1"/>
    <col min="10766" max="10766" width="7.77734375" style="23" customWidth="1"/>
    <col min="10767" max="10767" width="7" style="23" customWidth="1"/>
    <col min="10768" max="10768" width="6.6640625" style="23" customWidth="1"/>
    <col min="10769" max="11008" width="9" style="23"/>
    <col min="11009" max="11009" width="2.6640625" style="23" customWidth="1"/>
    <col min="11010" max="11010" width="1.88671875" style="23" customWidth="1"/>
    <col min="11011" max="11011" width="16.21875" style="23" customWidth="1"/>
    <col min="11012" max="11012" width="6.77734375" style="23" customWidth="1"/>
    <col min="11013" max="11014" width="7.77734375" style="23" customWidth="1"/>
    <col min="11015" max="11015" width="9" style="23"/>
    <col min="11016" max="11016" width="8.21875" style="23" customWidth="1"/>
    <col min="11017" max="11017" width="6.77734375" style="23" customWidth="1"/>
    <col min="11018" max="11018" width="6" style="23" customWidth="1"/>
    <col min="11019" max="11019" width="7.77734375" style="23" customWidth="1"/>
    <col min="11020" max="11020" width="9" style="23"/>
    <col min="11021" max="11021" width="8.44140625" style="23" customWidth="1"/>
    <col min="11022" max="11022" width="7.77734375" style="23" customWidth="1"/>
    <col min="11023" max="11023" width="7" style="23" customWidth="1"/>
    <col min="11024" max="11024" width="6.6640625" style="23" customWidth="1"/>
    <col min="11025" max="11264" width="9" style="23"/>
    <col min="11265" max="11265" width="2.6640625" style="23" customWidth="1"/>
    <col min="11266" max="11266" width="1.88671875" style="23" customWidth="1"/>
    <col min="11267" max="11267" width="16.21875" style="23" customWidth="1"/>
    <col min="11268" max="11268" width="6.77734375" style="23" customWidth="1"/>
    <col min="11269" max="11270" width="7.77734375" style="23" customWidth="1"/>
    <col min="11271" max="11271" width="9" style="23"/>
    <col min="11272" max="11272" width="8.21875" style="23" customWidth="1"/>
    <col min="11273" max="11273" width="6.77734375" style="23" customWidth="1"/>
    <col min="11274" max="11274" width="6" style="23" customWidth="1"/>
    <col min="11275" max="11275" width="7.77734375" style="23" customWidth="1"/>
    <col min="11276" max="11276" width="9" style="23"/>
    <col min="11277" max="11277" width="8.44140625" style="23" customWidth="1"/>
    <col min="11278" max="11278" width="7.77734375" style="23" customWidth="1"/>
    <col min="11279" max="11279" width="7" style="23" customWidth="1"/>
    <col min="11280" max="11280" width="6.6640625" style="23" customWidth="1"/>
    <col min="11281" max="11520" width="9" style="23"/>
    <col min="11521" max="11521" width="2.6640625" style="23" customWidth="1"/>
    <col min="11522" max="11522" width="1.88671875" style="23" customWidth="1"/>
    <col min="11523" max="11523" width="16.21875" style="23" customWidth="1"/>
    <col min="11524" max="11524" width="6.77734375" style="23" customWidth="1"/>
    <col min="11525" max="11526" width="7.77734375" style="23" customWidth="1"/>
    <col min="11527" max="11527" width="9" style="23"/>
    <col min="11528" max="11528" width="8.21875" style="23" customWidth="1"/>
    <col min="11529" max="11529" width="6.77734375" style="23" customWidth="1"/>
    <col min="11530" max="11530" width="6" style="23" customWidth="1"/>
    <col min="11531" max="11531" width="7.77734375" style="23" customWidth="1"/>
    <col min="11532" max="11532" width="9" style="23"/>
    <col min="11533" max="11533" width="8.44140625" style="23" customWidth="1"/>
    <col min="11534" max="11534" width="7.77734375" style="23" customWidth="1"/>
    <col min="11535" max="11535" width="7" style="23" customWidth="1"/>
    <col min="11536" max="11536" width="6.6640625" style="23" customWidth="1"/>
    <col min="11537" max="11776" width="9" style="23"/>
    <col min="11777" max="11777" width="2.6640625" style="23" customWidth="1"/>
    <col min="11778" max="11778" width="1.88671875" style="23" customWidth="1"/>
    <col min="11779" max="11779" width="16.21875" style="23" customWidth="1"/>
    <col min="11780" max="11780" width="6.77734375" style="23" customWidth="1"/>
    <col min="11781" max="11782" width="7.77734375" style="23" customWidth="1"/>
    <col min="11783" max="11783" width="9" style="23"/>
    <col min="11784" max="11784" width="8.21875" style="23" customWidth="1"/>
    <col min="11785" max="11785" width="6.77734375" style="23" customWidth="1"/>
    <col min="11786" max="11786" width="6" style="23" customWidth="1"/>
    <col min="11787" max="11787" width="7.77734375" style="23" customWidth="1"/>
    <col min="11788" max="11788" width="9" style="23"/>
    <col min="11789" max="11789" width="8.44140625" style="23" customWidth="1"/>
    <col min="11790" max="11790" width="7.77734375" style="23" customWidth="1"/>
    <col min="11791" max="11791" width="7" style="23" customWidth="1"/>
    <col min="11792" max="11792" width="6.6640625" style="23" customWidth="1"/>
    <col min="11793" max="12032" width="9" style="23"/>
    <col min="12033" max="12033" width="2.6640625" style="23" customWidth="1"/>
    <col min="12034" max="12034" width="1.88671875" style="23" customWidth="1"/>
    <col min="12035" max="12035" width="16.21875" style="23" customWidth="1"/>
    <col min="12036" max="12036" width="6.77734375" style="23" customWidth="1"/>
    <col min="12037" max="12038" width="7.77734375" style="23" customWidth="1"/>
    <col min="12039" max="12039" width="9" style="23"/>
    <col min="12040" max="12040" width="8.21875" style="23" customWidth="1"/>
    <col min="12041" max="12041" width="6.77734375" style="23" customWidth="1"/>
    <col min="12042" max="12042" width="6" style="23" customWidth="1"/>
    <col min="12043" max="12043" width="7.77734375" style="23" customWidth="1"/>
    <col min="12044" max="12044" width="9" style="23"/>
    <col min="12045" max="12045" width="8.44140625" style="23" customWidth="1"/>
    <col min="12046" max="12046" width="7.77734375" style="23" customWidth="1"/>
    <col min="12047" max="12047" width="7" style="23" customWidth="1"/>
    <col min="12048" max="12048" width="6.6640625" style="23" customWidth="1"/>
    <col min="12049" max="12288" width="9" style="23"/>
    <col min="12289" max="12289" width="2.6640625" style="23" customWidth="1"/>
    <col min="12290" max="12290" width="1.88671875" style="23" customWidth="1"/>
    <col min="12291" max="12291" width="16.21875" style="23" customWidth="1"/>
    <col min="12292" max="12292" width="6.77734375" style="23" customWidth="1"/>
    <col min="12293" max="12294" width="7.77734375" style="23" customWidth="1"/>
    <col min="12295" max="12295" width="9" style="23"/>
    <col min="12296" max="12296" width="8.21875" style="23" customWidth="1"/>
    <col min="12297" max="12297" width="6.77734375" style="23" customWidth="1"/>
    <col min="12298" max="12298" width="6" style="23" customWidth="1"/>
    <col min="12299" max="12299" width="7.77734375" style="23" customWidth="1"/>
    <col min="12300" max="12300" width="9" style="23"/>
    <col min="12301" max="12301" width="8.44140625" style="23" customWidth="1"/>
    <col min="12302" max="12302" width="7.77734375" style="23" customWidth="1"/>
    <col min="12303" max="12303" width="7" style="23" customWidth="1"/>
    <col min="12304" max="12304" width="6.6640625" style="23" customWidth="1"/>
    <col min="12305" max="12544" width="9" style="23"/>
    <col min="12545" max="12545" width="2.6640625" style="23" customWidth="1"/>
    <col min="12546" max="12546" width="1.88671875" style="23" customWidth="1"/>
    <col min="12547" max="12547" width="16.21875" style="23" customWidth="1"/>
    <col min="12548" max="12548" width="6.77734375" style="23" customWidth="1"/>
    <col min="12549" max="12550" width="7.77734375" style="23" customWidth="1"/>
    <col min="12551" max="12551" width="9" style="23"/>
    <col min="12552" max="12552" width="8.21875" style="23" customWidth="1"/>
    <col min="12553" max="12553" width="6.77734375" style="23" customWidth="1"/>
    <col min="12554" max="12554" width="6" style="23" customWidth="1"/>
    <col min="12555" max="12555" width="7.77734375" style="23" customWidth="1"/>
    <col min="12556" max="12556" width="9" style="23"/>
    <col min="12557" max="12557" width="8.44140625" style="23" customWidth="1"/>
    <col min="12558" max="12558" width="7.77734375" style="23" customWidth="1"/>
    <col min="12559" max="12559" width="7" style="23" customWidth="1"/>
    <col min="12560" max="12560" width="6.6640625" style="23" customWidth="1"/>
    <col min="12561" max="12800" width="9" style="23"/>
    <col min="12801" max="12801" width="2.6640625" style="23" customWidth="1"/>
    <col min="12802" max="12802" width="1.88671875" style="23" customWidth="1"/>
    <col min="12803" max="12803" width="16.21875" style="23" customWidth="1"/>
    <col min="12804" max="12804" width="6.77734375" style="23" customWidth="1"/>
    <col min="12805" max="12806" width="7.77734375" style="23" customWidth="1"/>
    <col min="12807" max="12807" width="9" style="23"/>
    <col min="12808" max="12808" width="8.21875" style="23" customWidth="1"/>
    <col min="12809" max="12809" width="6.77734375" style="23" customWidth="1"/>
    <col min="12810" max="12810" width="6" style="23" customWidth="1"/>
    <col min="12811" max="12811" width="7.77734375" style="23" customWidth="1"/>
    <col min="12812" max="12812" width="9" style="23"/>
    <col min="12813" max="12813" width="8.44140625" style="23" customWidth="1"/>
    <col min="12814" max="12814" width="7.77734375" style="23" customWidth="1"/>
    <col min="12815" max="12815" width="7" style="23" customWidth="1"/>
    <col min="12816" max="12816" width="6.6640625" style="23" customWidth="1"/>
    <col min="12817" max="13056" width="9" style="23"/>
    <col min="13057" max="13057" width="2.6640625" style="23" customWidth="1"/>
    <col min="13058" max="13058" width="1.88671875" style="23" customWidth="1"/>
    <col min="13059" max="13059" width="16.21875" style="23" customWidth="1"/>
    <col min="13060" max="13060" width="6.77734375" style="23" customWidth="1"/>
    <col min="13061" max="13062" width="7.77734375" style="23" customWidth="1"/>
    <col min="13063" max="13063" width="9" style="23"/>
    <col min="13064" max="13064" width="8.21875" style="23" customWidth="1"/>
    <col min="13065" max="13065" width="6.77734375" style="23" customWidth="1"/>
    <col min="13066" max="13066" width="6" style="23" customWidth="1"/>
    <col min="13067" max="13067" width="7.77734375" style="23" customWidth="1"/>
    <col min="13068" max="13068" width="9" style="23"/>
    <col min="13069" max="13069" width="8.44140625" style="23" customWidth="1"/>
    <col min="13070" max="13070" width="7.77734375" style="23" customWidth="1"/>
    <col min="13071" max="13071" width="7" style="23" customWidth="1"/>
    <col min="13072" max="13072" width="6.6640625" style="23" customWidth="1"/>
    <col min="13073" max="13312" width="9" style="23"/>
    <col min="13313" max="13313" width="2.6640625" style="23" customWidth="1"/>
    <col min="13314" max="13314" width="1.88671875" style="23" customWidth="1"/>
    <col min="13315" max="13315" width="16.21875" style="23" customWidth="1"/>
    <col min="13316" max="13316" width="6.77734375" style="23" customWidth="1"/>
    <col min="13317" max="13318" width="7.77734375" style="23" customWidth="1"/>
    <col min="13319" max="13319" width="9" style="23"/>
    <col min="13320" max="13320" width="8.21875" style="23" customWidth="1"/>
    <col min="13321" max="13321" width="6.77734375" style="23" customWidth="1"/>
    <col min="13322" max="13322" width="6" style="23" customWidth="1"/>
    <col min="13323" max="13323" width="7.77734375" style="23" customWidth="1"/>
    <col min="13324" max="13324" width="9" style="23"/>
    <col min="13325" max="13325" width="8.44140625" style="23" customWidth="1"/>
    <col min="13326" max="13326" width="7.77734375" style="23" customWidth="1"/>
    <col min="13327" max="13327" width="7" style="23" customWidth="1"/>
    <col min="13328" max="13328" width="6.6640625" style="23" customWidth="1"/>
    <col min="13329" max="13568" width="9" style="23"/>
    <col min="13569" max="13569" width="2.6640625" style="23" customWidth="1"/>
    <col min="13570" max="13570" width="1.88671875" style="23" customWidth="1"/>
    <col min="13571" max="13571" width="16.21875" style="23" customWidth="1"/>
    <col min="13572" max="13572" width="6.77734375" style="23" customWidth="1"/>
    <col min="13573" max="13574" width="7.77734375" style="23" customWidth="1"/>
    <col min="13575" max="13575" width="9" style="23"/>
    <col min="13576" max="13576" width="8.21875" style="23" customWidth="1"/>
    <col min="13577" max="13577" width="6.77734375" style="23" customWidth="1"/>
    <col min="13578" max="13578" width="6" style="23" customWidth="1"/>
    <col min="13579" max="13579" width="7.77734375" style="23" customWidth="1"/>
    <col min="13580" max="13580" width="9" style="23"/>
    <col min="13581" max="13581" width="8.44140625" style="23" customWidth="1"/>
    <col min="13582" max="13582" width="7.77734375" style="23" customWidth="1"/>
    <col min="13583" max="13583" width="7" style="23" customWidth="1"/>
    <col min="13584" max="13584" width="6.6640625" style="23" customWidth="1"/>
    <col min="13585" max="13824" width="9" style="23"/>
    <col min="13825" max="13825" width="2.6640625" style="23" customWidth="1"/>
    <col min="13826" max="13826" width="1.88671875" style="23" customWidth="1"/>
    <col min="13827" max="13827" width="16.21875" style="23" customWidth="1"/>
    <col min="13828" max="13828" width="6.77734375" style="23" customWidth="1"/>
    <col min="13829" max="13830" width="7.77734375" style="23" customWidth="1"/>
    <col min="13831" max="13831" width="9" style="23"/>
    <col min="13832" max="13832" width="8.21875" style="23" customWidth="1"/>
    <col min="13833" max="13833" width="6.77734375" style="23" customWidth="1"/>
    <col min="13834" max="13834" width="6" style="23" customWidth="1"/>
    <col min="13835" max="13835" width="7.77734375" style="23" customWidth="1"/>
    <col min="13836" max="13836" width="9" style="23"/>
    <col min="13837" max="13837" width="8.44140625" style="23" customWidth="1"/>
    <col min="13838" max="13838" width="7.77734375" style="23" customWidth="1"/>
    <col min="13839" max="13839" width="7" style="23" customWidth="1"/>
    <col min="13840" max="13840" width="6.6640625" style="23" customWidth="1"/>
    <col min="13841" max="14080" width="9" style="23"/>
    <col min="14081" max="14081" width="2.6640625" style="23" customWidth="1"/>
    <col min="14082" max="14082" width="1.88671875" style="23" customWidth="1"/>
    <col min="14083" max="14083" width="16.21875" style="23" customWidth="1"/>
    <col min="14084" max="14084" width="6.77734375" style="23" customWidth="1"/>
    <col min="14085" max="14086" width="7.77734375" style="23" customWidth="1"/>
    <col min="14087" max="14087" width="9" style="23"/>
    <col min="14088" max="14088" width="8.21875" style="23" customWidth="1"/>
    <col min="14089" max="14089" width="6.77734375" style="23" customWidth="1"/>
    <col min="14090" max="14090" width="6" style="23" customWidth="1"/>
    <col min="14091" max="14091" width="7.77734375" style="23" customWidth="1"/>
    <col min="14092" max="14092" width="9" style="23"/>
    <col min="14093" max="14093" width="8.44140625" style="23" customWidth="1"/>
    <col min="14094" max="14094" width="7.77734375" style="23" customWidth="1"/>
    <col min="14095" max="14095" width="7" style="23" customWidth="1"/>
    <col min="14096" max="14096" width="6.6640625" style="23" customWidth="1"/>
    <col min="14097" max="14336" width="9" style="23"/>
    <col min="14337" max="14337" width="2.6640625" style="23" customWidth="1"/>
    <col min="14338" max="14338" width="1.88671875" style="23" customWidth="1"/>
    <col min="14339" max="14339" width="16.21875" style="23" customWidth="1"/>
    <col min="14340" max="14340" width="6.77734375" style="23" customWidth="1"/>
    <col min="14341" max="14342" width="7.77734375" style="23" customWidth="1"/>
    <col min="14343" max="14343" width="9" style="23"/>
    <col min="14344" max="14344" width="8.21875" style="23" customWidth="1"/>
    <col min="14345" max="14345" width="6.77734375" style="23" customWidth="1"/>
    <col min="14346" max="14346" width="6" style="23" customWidth="1"/>
    <col min="14347" max="14347" width="7.77734375" style="23" customWidth="1"/>
    <col min="14348" max="14348" width="9" style="23"/>
    <col min="14349" max="14349" width="8.44140625" style="23" customWidth="1"/>
    <col min="14350" max="14350" width="7.77734375" style="23" customWidth="1"/>
    <col min="14351" max="14351" width="7" style="23" customWidth="1"/>
    <col min="14352" max="14352" width="6.6640625" style="23" customWidth="1"/>
    <col min="14353" max="14592" width="9" style="23"/>
    <col min="14593" max="14593" width="2.6640625" style="23" customWidth="1"/>
    <col min="14594" max="14594" width="1.88671875" style="23" customWidth="1"/>
    <col min="14595" max="14595" width="16.21875" style="23" customWidth="1"/>
    <col min="14596" max="14596" width="6.77734375" style="23" customWidth="1"/>
    <col min="14597" max="14598" width="7.77734375" style="23" customWidth="1"/>
    <col min="14599" max="14599" width="9" style="23"/>
    <col min="14600" max="14600" width="8.21875" style="23" customWidth="1"/>
    <col min="14601" max="14601" width="6.77734375" style="23" customWidth="1"/>
    <col min="14602" max="14602" width="6" style="23" customWidth="1"/>
    <col min="14603" max="14603" width="7.77734375" style="23" customWidth="1"/>
    <col min="14604" max="14604" width="9" style="23"/>
    <col min="14605" max="14605" width="8.44140625" style="23" customWidth="1"/>
    <col min="14606" max="14606" width="7.77734375" style="23" customWidth="1"/>
    <col min="14607" max="14607" width="7" style="23" customWidth="1"/>
    <col min="14608" max="14608" width="6.6640625" style="23" customWidth="1"/>
    <col min="14609" max="14848" width="9" style="23"/>
    <col min="14849" max="14849" width="2.6640625" style="23" customWidth="1"/>
    <col min="14850" max="14850" width="1.88671875" style="23" customWidth="1"/>
    <col min="14851" max="14851" width="16.21875" style="23" customWidth="1"/>
    <col min="14852" max="14852" width="6.77734375" style="23" customWidth="1"/>
    <col min="14853" max="14854" width="7.77734375" style="23" customWidth="1"/>
    <col min="14855" max="14855" width="9" style="23"/>
    <col min="14856" max="14856" width="8.21875" style="23" customWidth="1"/>
    <col min="14857" max="14857" width="6.77734375" style="23" customWidth="1"/>
    <col min="14858" max="14858" width="6" style="23" customWidth="1"/>
    <col min="14859" max="14859" width="7.77734375" style="23" customWidth="1"/>
    <col min="14860" max="14860" width="9" style="23"/>
    <col min="14861" max="14861" width="8.44140625" style="23" customWidth="1"/>
    <col min="14862" max="14862" width="7.77734375" style="23" customWidth="1"/>
    <col min="14863" max="14863" width="7" style="23" customWidth="1"/>
    <col min="14864" max="14864" width="6.6640625" style="23" customWidth="1"/>
    <col min="14865" max="15104" width="9" style="23"/>
    <col min="15105" max="15105" width="2.6640625" style="23" customWidth="1"/>
    <col min="15106" max="15106" width="1.88671875" style="23" customWidth="1"/>
    <col min="15107" max="15107" width="16.21875" style="23" customWidth="1"/>
    <col min="15108" max="15108" width="6.77734375" style="23" customWidth="1"/>
    <col min="15109" max="15110" width="7.77734375" style="23" customWidth="1"/>
    <col min="15111" max="15111" width="9" style="23"/>
    <col min="15112" max="15112" width="8.21875" style="23" customWidth="1"/>
    <col min="15113" max="15113" width="6.77734375" style="23" customWidth="1"/>
    <col min="15114" max="15114" width="6" style="23" customWidth="1"/>
    <col min="15115" max="15115" width="7.77734375" style="23" customWidth="1"/>
    <col min="15116" max="15116" width="9" style="23"/>
    <col min="15117" max="15117" width="8.44140625" style="23" customWidth="1"/>
    <col min="15118" max="15118" width="7.77734375" style="23" customWidth="1"/>
    <col min="15119" max="15119" width="7" style="23" customWidth="1"/>
    <col min="15120" max="15120" width="6.6640625" style="23" customWidth="1"/>
    <col min="15121" max="15360" width="9" style="23"/>
    <col min="15361" max="15361" width="2.6640625" style="23" customWidth="1"/>
    <col min="15362" max="15362" width="1.88671875" style="23" customWidth="1"/>
    <col min="15363" max="15363" width="16.21875" style="23" customWidth="1"/>
    <col min="15364" max="15364" width="6.77734375" style="23" customWidth="1"/>
    <col min="15365" max="15366" width="7.77734375" style="23" customWidth="1"/>
    <col min="15367" max="15367" width="9" style="23"/>
    <col min="15368" max="15368" width="8.21875" style="23" customWidth="1"/>
    <col min="15369" max="15369" width="6.77734375" style="23" customWidth="1"/>
    <col min="15370" max="15370" width="6" style="23" customWidth="1"/>
    <col min="15371" max="15371" width="7.77734375" style="23" customWidth="1"/>
    <col min="15372" max="15372" width="9" style="23"/>
    <col min="15373" max="15373" width="8.44140625" style="23" customWidth="1"/>
    <col min="15374" max="15374" width="7.77734375" style="23" customWidth="1"/>
    <col min="15375" max="15375" width="7" style="23" customWidth="1"/>
    <col min="15376" max="15376" width="6.6640625" style="23" customWidth="1"/>
    <col min="15377" max="15616" width="9" style="23"/>
    <col min="15617" max="15617" width="2.6640625" style="23" customWidth="1"/>
    <col min="15618" max="15618" width="1.88671875" style="23" customWidth="1"/>
    <col min="15619" max="15619" width="16.21875" style="23" customWidth="1"/>
    <col min="15620" max="15620" width="6.77734375" style="23" customWidth="1"/>
    <col min="15621" max="15622" width="7.77734375" style="23" customWidth="1"/>
    <col min="15623" max="15623" width="9" style="23"/>
    <col min="15624" max="15624" width="8.21875" style="23" customWidth="1"/>
    <col min="15625" max="15625" width="6.77734375" style="23" customWidth="1"/>
    <col min="15626" max="15626" width="6" style="23" customWidth="1"/>
    <col min="15627" max="15627" width="7.77734375" style="23" customWidth="1"/>
    <col min="15628" max="15628" width="9" style="23"/>
    <col min="15629" max="15629" width="8.44140625" style="23" customWidth="1"/>
    <col min="15630" max="15630" width="7.77734375" style="23" customWidth="1"/>
    <col min="15631" max="15631" width="7" style="23" customWidth="1"/>
    <col min="15632" max="15632" width="6.6640625" style="23" customWidth="1"/>
    <col min="15633" max="15872" width="9" style="23"/>
    <col min="15873" max="15873" width="2.6640625" style="23" customWidth="1"/>
    <col min="15874" max="15874" width="1.88671875" style="23" customWidth="1"/>
    <col min="15875" max="15875" width="16.21875" style="23" customWidth="1"/>
    <col min="15876" max="15876" width="6.77734375" style="23" customWidth="1"/>
    <col min="15877" max="15878" width="7.77734375" style="23" customWidth="1"/>
    <col min="15879" max="15879" width="9" style="23"/>
    <col min="15880" max="15880" width="8.21875" style="23" customWidth="1"/>
    <col min="15881" max="15881" width="6.77734375" style="23" customWidth="1"/>
    <col min="15882" max="15882" width="6" style="23" customWidth="1"/>
    <col min="15883" max="15883" width="7.77734375" style="23" customWidth="1"/>
    <col min="15884" max="15884" width="9" style="23"/>
    <col min="15885" max="15885" width="8.44140625" style="23" customWidth="1"/>
    <col min="15886" max="15886" width="7.77734375" style="23" customWidth="1"/>
    <col min="15887" max="15887" width="7" style="23" customWidth="1"/>
    <col min="15888" max="15888" width="6.6640625" style="23" customWidth="1"/>
    <col min="15889" max="16128" width="9" style="23"/>
    <col min="16129" max="16129" width="2.6640625" style="23" customWidth="1"/>
    <col min="16130" max="16130" width="1.88671875" style="23" customWidth="1"/>
    <col min="16131" max="16131" width="16.21875" style="23" customWidth="1"/>
    <col min="16132" max="16132" width="6.77734375" style="23" customWidth="1"/>
    <col min="16133" max="16134" width="7.77734375" style="23" customWidth="1"/>
    <col min="16135" max="16135" width="9" style="23"/>
    <col min="16136" max="16136" width="8.21875" style="23" customWidth="1"/>
    <col min="16137" max="16137" width="6.77734375" style="23" customWidth="1"/>
    <col min="16138" max="16138" width="6" style="23" customWidth="1"/>
    <col min="16139" max="16139" width="7.77734375" style="23" customWidth="1"/>
    <col min="16140" max="16140" width="9" style="23"/>
    <col min="16141" max="16141" width="8.44140625" style="23" customWidth="1"/>
    <col min="16142" max="16142" width="7.77734375" style="23" customWidth="1"/>
    <col min="16143" max="16143" width="7" style="23" customWidth="1"/>
    <col min="16144" max="16144" width="6.6640625" style="23" customWidth="1"/>
    <col min="16145" max="16384" width="9" style="23"/>
  </cols>
  <sheetData>
    <row r="1" spans="2:31" ht="14.4">
      <c r="B1" s="46" t="s">
        <v>103</v>
      </c>
    </row>
    <row r="3" spans="2:31" ht="13.2">
      <c r="B3" s="253" t="s">
        <v>104</v>
      </c>
      <c r="C3" s="254"/>
      <c r="D3" s="259" t="s">
        <v>105</v>
      </c>
      <c r="E3" s="260"/>
      <c r="F3" s="259" t="s">
        <v>106</v>
      </c>
      <c r="G3" s="261"/>
      <c r="H3" s="261"/>
      <c r="I3" s="261"/>
      <c r="J3" s="261"/>
      <c r="K3" s="261"/>
      <c r="L3" s="261"/>
      <c r="M3" s="259" t="s">
        <v>107</v>
      </c>
      <c r="N3" s="260"/>
      <c r="O3" s="240" t="s">
        <v>108</v>
      </c>
      <c r="P3" s="262"/>
    </row>
    <row r="4" spans="2:31" ht="13.2">
      <c r="B4" s="255"/>
      <c r="C4" s="256"/>
      <c r="D4" s="246" t="s">
        <v>109</v>
      </c>
      <c r="E4" s="246" t="s">
        <v>110</v>
      </c>
      <c r="F4" s="246" t="s">
        <v>109</v>
      </c>
      <c r="G4" s="259" t="s">
        <v>110</v>
      </c>
      <c r="H4" s="263"/>
      <c r="I4" s="263"/>
      <c r="J4" s="263"/>
      <c r="K4" s="263"/>
      <c r="L4" s="263"/>
      <c r="M4" s="246" t="s">
        <v>111</v>
      </c>
      <c r="N4" s="240" t="s">
        <v>110</v>
      </c>
      <c r="O4" s="243" t="s">
        <v>111</v>
      </c>
      <c r="P4" s="246" t="s">
        <v>110</v>
      </c>
    </row>
    <row r="5" spans="2:31" ht="12" customHeight="1">
      <c r="B5" s="255"/>
      <c r="C5" s="256"/>
      <c r="D5" s="247"/>
      <c r="E5" s="247"/>
      <c r="F5" s="247"/>
      <c r="G5" s="248" t="s">
        <v>1</v>
      </c>
      <c r="H5" s="246" t="s">
        <v>112</v>
      </c>
      <c r="I5" s="246" t="s">
        <v>113</v>
      </c>
      <c r="J5" s="246" t="s">
        <v>23</v>
      </c>
      <c r="K5" s="251" t="s">
        <v>114</v>
      </c>
      <c r="L5" s="251" t="s">
        <v>115</v>
      </c>
      <c r="M5" s="247"/>
      <c r="N5" s="241"/>
      <c r="O5" s="244"/>
      <c r="P5" s="247"/>
    </row>
    <row r="6" spans="2:31">
      <c r="B6" s="257"/>
      <c r="C6" s="258"/>
      <c r="D6" s="242"/>
      <c r="E6" s="242"/>
      <c r="F6" s="242"/>
      <c r="G6" s="249"/>
      <c r="H6" s="250"/>
      <c r="I6" s="250"/>
      <c r="J6" s="250"/>
      <c r="K6" s="252"/>
      <c r="L6" s="252"/>
      <c r="M6" s="242"/>
      <c r="N6" s="242"/>
      <c r="O6" s="245"/>
      <c r="P6" s="242"/>
    </row>
    <row r="7" spans="2:31" ht="12" customHeight="1">
      <c r="B7" s="235" t="s">
        <v>116</v>
      </c>
      <c r="C7" s="236"/>
      <c r="D7" s="48">
        <v>13</v>
      </c>
      <c r="E7" s="48">
        <v>3296</v>
      </c>
      <c r="F7" s="48">
        <v>117</v>
      </c>
      <c r="G7" s="48">
        <v>20760</v>
      </c>
      <c r="H7" s="48">
        <v>1749</v>
      </c>
      <c r="I7" s="48">
        <v>52</v>
      </c>
      <c r="J7" s="48">
        <v>65</v>
      </c>
      <c r="K7" s="48">
        <v>4488</v>
      </c>
      <c r="L7" s="48">
        <v>14406</v>
      </c>
      <c r="M7" s="48">
        <v>1550</v>
      </c>
      <c r="N7" s="48">
        <v>1124</v>
      </c>
      <c r="O7" s="48">
        <v>984</v>
      </c>
      <c r="P7" s="48">
        <v>5</v>
      </c>
    </row>
    <row r="8" spans="2:31" s="51" customFormat="1" ht="12" customHeight="1">
      <c r="B8" s="237" t="s">
        <v>117</v>
      </c>
      <c r="C8" s="238"/>
      <c r="D8" s="49">
        <f>SUM(D10,D12,D14,D18,D21,D23,D27,D32,D39,D45,D47,D50)</f>
        <v>13</v>
      </c>
      <c r="E8" s="49">
        <f t="shared" ref="E8:P8" si="0">SUM(E10,E12,E14,E18,E21,E23,E27,E32,E39,E45,E47,E50)</f>
        <v>3296</v>
      </c>
      <c r="F8" s="49">
        <f t="shared" si="0"/>
        <v>117</v>
      </c>
      <c r="G8" s="49">
        <f t="shared" si="0"/>
        <v>20608</v>
      </c>
      <c r="H8" s="49">
        <f t="shared" si="0"/>
        <v>1749</v>
      </c>
      <c r="I8" s="49">
        <f t="shared" si="0"/>
        <v>52</v>
      </c>
      <c r="J8" s="49">
        <f t="shared" si="0"/>
        <v>65</v>
      </c>
      <c r="K8" s="49">
        <f t="shared" si="0"/>
        <v>4289</v>
      </c>
      <c r="L8" s="49">
        <f t="shared" si="0"/>
        <v>14453</v>
      </c>
      <c r="M8" s="49">
        <f t="shared" si="0"/>
        <v>1551</v>
      </c>
      <c r="N8" s="49">
        <f t="shared" si="0"/>
        <v>1036</v>
      </c>
      <c r="O8" s="49">
        <f t="shared" si="0"/>
        <v>984</v>
      </c>
      <c r="P8" s="49">
        <f t="shared" si="0"/>
        <v>5</v>
      </c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</row>
    <row r="9" spans="2:31" ht="12" customHeight="1">
      <c r="B9" s="36"/>
      <c r="C9" s="37"/>
      <c r="D9" s="52"/>
      <c r="E9" s="52"/>
      <c r="F9" s="52"/>
      <c r="G9" s="48"/>
      <c r="H9" s="52"/>
      <c r="I9" s="52"/>
      <c r="J9" s="52"/>
      <c r="K9" s="52"/>
      <c r="L9" s="52"/>
      <c r="M9" s="52"/>
      <c r="N9" s="52"/>
      <c r="O9" s="52"/>
      <c r="P9" s="52"/>
    </row>
    <row r="10" spans="2:31" s="53" customFormat="1" ht="12" customHeight="1">
      <c r="B10" s="237" t="s">
        <v>118</v>
      </c>
      <c r="C10" s="239"/>
      <c r="D10" s="52">
        <v>2</v>
      </c>
      <c r="E10" s="52">
        <v>546</v>
      </c>
      <c r="F10" s="52">
        <v>19</v>
      </c>
      <c r="G10" s="49">
        <v>3845</v>
      </c>
      <c r="H10" s="52">
        <v>376</v>
      </c>
      <c r="I10" s="52">
        <v>8</v>
      </c>
      <c r="J10" s="52">
        <v>9</v>
      </c>
      <c r="K10" s="52">
        <v>408</v>
      </c>
      <c r="L10" s="52">
        <v>3044</v>
      </c>
      <c r="M10" s="52">
        <v>334</v>
      </c>
      <c r="N10" s="52">
        <v>278</v>
      </c>
      <c r="O10" s="52">
        <v>198</v>
      </c>
      <c r="P10" s="52">
        <v>0</v>
      </c>
    </row>
    <row r="11" spans="2:31" ht="12" customHeight="1">
      <c r="B11" s="54"/>
      <c r="C11" s="55" t="s">
        <v>119</v>
      </c>
      <c r="D11" s="56">
        <v>2</v>
      </c>
      <c r="E11" s="56">
        <v>546</v>
      </c>
      <c r="F11" s="56">
        <v>19</v>
      </c>
      <c r="G11" s="48">
        <v>3845</v>
      </c>
      <c r="H11" s="56">
        <v>376</v>
      </c>
      <c r="I11" s="56">
        <v>8</v>
      </c>
      <c r="J11" s="56">
        <v>9</v>
      </c>
      <c r="K11" s="56">
        <v>408</v>
      </c>
      <c r="L11" s="56">
        <v>3044</v>
      </c>
      <c r="M11" s="56">
        <v>334</v>
      </c>
      <c r="N11" s="56">
        <v>278</v>
      </c>
      <c r="O11" s="56">
        <v>198</v>
      </c>
      <c r="P11" s="56">
        <v>0</v>
      </c>
    </row>
    <row r="12" spans="2:31" s="53" customFormat="1" ht="12" customHeight="1">
      <c r="B12" s="229" t="s">
        <v>120</v>
      </c>
      <c r="C12" s="230"/>
      <c r="D12" s="52">
        <v>1</v>
      </c>
      <c r="E12" s="52">
        <v>461</v>
      </c>
      <c r="F12" s="52">
        <v>26</v>
      </c>
      <c r="G12" s="49">
        <v>3601</v>
      </c>
      <c r="H12" s="52">
        <v>417</v>
      </c>
      <c r="I12" s="52">
        <v>6</v>
      </c>
      <c r="J12" s="52">
        <v>0</v>
      </c>
      <c r="K12" s="52">
        <v>793</v>
      </c>
      <c r="L12" s="52">
        <v>2385</v>
      </c>
      <c r="M12" s="52">
        <v>346</v>
      </c>
      <c r="N12" s="52">
        <v>261</v>
      </c>
      <c r="O12" s="52">
        <v>200</v>
      </c>
      <c r="P12" s="52">
        <v>0</v>
      </c>
    </row>
    <row r="13" spans="2:31" ht="12" customHeight="1">
      <c r="B13" s="54"/>
      <c r="C13" s="55" t="s">
        <v>121</v>
      </c>
      <c r="D13" s="56">
        <v>1</v>
      </c>
      <c r="E13" s="56">
        <v>461</v>
      </c>
      <c r="F13" s="56">
        <v>26</v>
      </c>
      <c r="G13" s="48">
        <v>3601</v>
      </c>
      <c r="H13" s="56">
        <v>417</v>
      </c>
      <c r="I13" s="56">
        <v>6</v>
      </c>
      <c r="J13" s="56">
        <v>0</v>
      </c>
      <c r="K13" s="56">
        <v>793</v>
      </c>
      <c r="L13" s="56">
        <v>2385</v>
      </c>
      <c r="M13" s="56">
        <v>346</v>
      </c>
      <c r="N13" s="56">
        <v>261</v>
      </c>
      <c r="O13" s="56">
        <v>200</v>
      </c>
      <c r="P13" s="56">
        <v>0</v>
      </c>
    </row>
    <row r="14" spans="2:31" s="53" customFormat="1" ht="12" customHeight="1">
      <c r="B14" s="229" t="s">
        <v>122</v>
      </c>
      <c r="C14" s="230"/>
      <c r="D14" s="52">
        <v>3</v>
      </c>
      <c r="E14" s="52">
        <v>581</v>
      </c>
      <c r="F14" s="52">
        <v>7</v>
      </c>
      <c r="G14" s="49">
        <v>1602</v>
      </c>
      <c r="H14" s="52">
        <v>396</v>
      </c>
      <c r="I14" s="52">
        <v>4</v>
      </c>
      <c r="J14" s="52">
        <v>46</v>
      </c>
      <c r="K14" s="52">
        <v>100</v>
      </c>
      <c r="L14" s="52">
        <v>1056</v>
      </c>
      <c r="M14" s="52">
        <v>73</v>
      </c>
      <c r="N14" s="52">
        <v>34</v>
      </c>
      <c r="O14" s="52">
        <v>46</v>
      </c>
      <c r="P14" s="52">
        <v>5</v>
      </c>
    </row>
    <row r="15" spans="2:31" ht="12" customHeight="1">
      <c r="B15" s="54"/>
      <c r="C15" s="55" t="s">
        <v>123</v>
      </c>
      <c r="D15" s="56">
        <v>3</v>
      </c>
      <c r="E15" s="56">
        <v>581</v>
      </c>
      <c r="F15" s="56">
        <v>6</v>
      </c>
      <c r="G15" s="48">
        <v>1108</v>
      </c>
      <c r="H15" s="56">
        <v>0</v>
      </c>
      <c r="I15" s="56">
        <v>4</v>
      </c>
      <c r="J15" s="56">
        <v>46</v>
      </c>
      <c r="K15" s="56">
        <v>100</v>
      </c>
      <c r="L15" s="56">
        <v>958</v>
      </c>
      <c r="M15" s="56">
        <v>53</v>
      </c>
      <c r="N15" s="56">
        <v>32</v>
      </c>
      <c r="O15" s="56">
        <v>33</v>
      </c>
      <c r="P15" s="56">
        <v>0</v>
      </c>
    </row>
    <row r="16" spans="2:31" ht="12" customHeight="1">
      <c r="B16" s="54"/>
      <c r="C16" s="55" t="s">
        <v>124</v>
      </c>
      <c r="D16" s="56">
        <v>0</v>
      </c>
      <c r="E16" s="56">
        <v>0</v>
      </c>
      <c r="F16" s="56">
        <v>0</v>
      </c>
      <c r="G16" s="48">
        <v>0</v>
      </c>
      <c r="H16" s="56">
        <v>0</v>
      </c>
      <c r="I16" s="56">
        <v>0</v>
      </c>
      <c r="J16" s="56">
        <v>0</v>
      </c>
      <c r="K16" s="56">
        <v>0</v>
      </c>
      <c r="L16" s="56">
        <v>0</v>
      </c>
      <c r="M16" s="56">
        <v>5</v>
      </c>
      <c r="N16" s="56">
        <v>0</v>
      </c>
      <c r="O16" s="56">
        <v>4</v>
      </c>
      <c r="P16" s="56">
        <v>5</v>
      </c>
    </row>
    <row r="17" spans="2:16" ht="12" customHeight="1">
      <c r="B17" s="54"/>
      <c r="C17" s="55" t="s">
        <v>125</v>
      </c>
      <c r="D17" s="56">
        <v>0</v>
      </c>
      <c r="E17" s="56">
        <v>0</v>
      </c>
      <c r="F17" s="56">
        <v>1</v>
      </c>
      <c r="G17" s="48">
        <v>494</v>
      </c>
      <c r="H17" s="56">
        <v>396</v>
      </c>
      <c r="I17" s="56">
        <v>0</v>
      </c>
      <c r="J17" s="56">
        <v>0</v>
      </c>
      <c r="K17" s="56">
        <v>0</v>
      </c>
      <c r="L17" s="56">
        <v>98</v>
      </c>
      <c r="M17" s="56">
        <v>15</v>
      </c>
      <c r="N17" s="56">
        <v>2</v>
      </c>
      <c r="O17" s="56">
        <v>9</v>
      </c>
      <c r="P17" s="56">
        <v>0</v>
      </c>
    </row>
    <row r="18" spans="2:16" s="53" customFormat="1" ht="12" customHeight="1">
      <c r="B18" s="229" t="s">
        <v>126</v>
      </c>
      <c r="C18" s="230"/>
      <c r="D18" s="52">
        <v>2</v>
      </c>
      <c r="E18" s="52">
        <v>609</v>
      </c>
      <c r="F18" s="52">
        <v>9</v>
      </c>
      <c r="G18" s="49">
        <v>2092</v>
      </c>
      <c r="H18" s="52">
        <v>200</v>
      </c>
      <c r="I18" s="52">
        <v>4</v>
      </c>
      <c r="J18" s="52">
        <v>0</v>
      </c>
      <c r="K18" s="52">
        <v>420</v>
      </c>
      <c r="L18" s="52">
        <v>1468</v>
      </c>
      <c r="M18" s="52">
        <v>167</v>
      </c>
      <c r="N18" s="52">
        <v>176</v>
      </c>
      <c r="O18" s="52">
        <v>111</v>
      </c>
      <c r="P18" s="52">
        <v>0</v>
      </c>
    </row>
    <row r="19" spans="2:16" ht="12" customHeight="1">
      <c r="B19" s="54"/>
      <c r="C19" s="55" t="s">
        <v>127</v>
      </c>
      <c r="D19" s="56">
        <v>2</v>
      </c>
      <c r="E19" s="56">
        <v>609</v>
      </c>
      <c r="F19" s="56">
        <v>8</v>
      </c>
      <c r="G19" s="48">
        <v>1967</v>
      </c>
      <c r="H19" s="56">
        <v>200</v>
      </c>
      <c r="I19" s="56">
        <v>4</v>
      </c>
      <c r="J19" s="56">
        <v>0</v>
      </c>
      <c r="K19" s="56">
        <v>372</v>
      </c>
      <c r="L19" s="56">
        <v>1391</v>
      </c>
      <c r="M19" s="56">
        <v>146</v>
      </c>
      <c r="N19" s="56">
        <v>171</v>
      </c>
      <c r="O19" s="56">
        <v>97</v>
      </c>
      <c r="P19" s="56">
        <v>0</v>
      </c>
    </row>
    <row r="20" spans="2:16" ht="12" customHeight="1">
      <c r="B20" s="54"/>
      <c r="C20" s="55" t="s">
        <v>128</v>
      </c>
      <c r="D20" s="56">
        <v>0</v>
      </c>
      <c r="E20" s="56">
        <v>0</v>
      </c>
      <c r="F20" s="56">
        <v>1</v>
      </c>
      <c r="G20" s="48">
        <v>125</v>
      </c>
      <c r="H20" s="56">
        <v>0</v>
      </c>
      <c r="I20" s="56">
        <v>0</v>
      </c>
      <c r="J20" s="56">
        <v>0</v>
      </c>
      <c r="K20" s="56">
        <v>48</v>
      </c>
      <c r="L20" s="56">
        <v>77</v>
      </c>
      <c r="M20" s="56">
        <v>21</v>
      </c>
      <c r="N20" s="56">
        <v>5</v>
      </c>
      <c r="O20" s="56">
        <v>14</v>
      </c>
      <c r="P20" s="56">
        <v>0</v>
      </c>
    </row>
    <row r="21" spans="2:16" s="53" customFormat="1" ht="12" customHeight="1">
      <c r="B21" s="229" t="s">
        <v>129</v>
      </c>
      <c r="C21" s="230"/>
      <c r="D21" s="52">
        <v>0</v>
      </c>
      <c r="E21" s="52">
        <v>0</v>
      </c>
      <c r="F21" s="52">
        <v>5</v>
      </c>
      <c r="G21" s="49">
        <v>516</v>
      </c>
      <c r="H21" s="52">
        <v>0</v>
      </c>
      <c r="I21" s="52">
        <v>0</v>
      </c>
      <c r="J21" s="52">
        <v>10</v>
      </c>
      <c r="K21" s="52">
        <v>171</v>
      </c>
      <c r="L21" s="52">
        <v>335</v>
      </c>
      <c r="M21" s="52">
        <v>37</v>
      </c>
      <c r="N21" s="52">
        <v>0</v>
      </c>
      <c r="O21" s="52">
        <v>22</v>
      </c>
      <c r="P21" s="52">
        <v>0</v>
      </c>
    </row>
    <row r="22" spans="2:16" ht="12" customHeight="1">
      <c r="B22" s="54"/>
      <c r="C22" s="55" t="s">
        <v>130</v>
      </c>
      <c r="D22" s="56">
        <v>0</v>
      </c>
      <c r="E22" s="56">
        <v>0</v>
      </c>
      <c r="F22" s="56">
        <v>5</v>
      </c>
      <c r="G22" s="48">
        <v>516</v>
      </c>
      <c r="H22" s="56">
        <v>0</v>
      </c>
      <c r="I22" s="56">
        <v>0</v>
      </c>
      <c r="J22" s="56">
        <v>10</v>
      </c>
      <c r="K22" s="56">
        <v>171</v>
      </c>
      <c r="L22" s="56">
        <v>335</v>
      </c>
      <c r="M22" s="56">
        <v>37</v>
      </c>
      <c r="N22" s="56">
        <v>0</v>
      </c>
      <c r="O22" s="56">
        <v>22</v>
      </c>
      <c r="P22" s="56">
        <v>0</v>
      </c>
    </row>
    <row r="23" spans="2:16" s="53" customFormat="1" ht="12" customHeight="1">
      <c r="B23" s="229" t="s">
        <v>131</v>
      </c>
      <c r="C23" s="230"/>
      <c r="D23" s="52">
        <v>0</v>
      </c>
      <c r="E23" s="52">
        <v>0</v>
      </c>
      <c r="F23" s="52">
        <v>5</v>
      </c>
      <c r="G23" s="49">
        <v>902</v>
      </c>
      <c r="H23" s="52">
        <v>0</v>
      </c>
      <c r="I23" s="52">
        <v>4</v>
      </c>
      <c r="J23" s="52">
        <v>0</v>
      </c>
      <c r="K23" s="52">
        <v>191</v>
      </c>
      <c r="L23" s="52">
        <v>707</v>
      </c>
      <c r="M23" s="52">
        <v>48</v>
      </c>
      <c r="N23" s="52">
        <v>0</v>
      </c>
      <c r="O23" s="52">
        <v>31</v>
      </c>
      <c r="P23" s="52">
        <v>0</v>
      </c>
    </row>
    <row r="24" spans="2:16" ht="12" customHeight="1">
      <c r="B24" s="54"/>
      <c r="C24" s="55" t="s">
        <v>132</v>
      </c>
      <c r="D24" s="56">
        <v>0</v>
      </c>
      <c r="E24" s="56">
        <v>0</v>
      </c>
      <c r="F24" s="56">
        <v>5</v>
      </c>
      <c r="G24" s="48">
        <v>902</v>
      </c>
      <c r="H24" s="56">
        <v>0</v>
      </c>
      <c r="I24" s="56">
        <v>4</v>
      </c>
      <c r="J24" s="56">
        <v>0</v>
      </c>
      <c r="K24" s="56">
        <v>191</v>
      </c>
      <c r="L24" s="56">
        <v>707</v>
      </c>
      <c r="M24" s="56">
        <v>44</v>
      </c>
      <c r="N24" s="56">
        <v>0</v>
      </c>
      <c r="O24" s="56">
        <v>29</v>
      </c>
      <c r="P24" s="56">
        <v>0</v>
      </c>
    </row>
    <row r="25" spans="2:16" ht="12" customHeight="1">
      <c r="B25" s="54"/>
      <c r="C25" s="55" t="s">
        <v>133</v>
      </c>
      <c r="D25" s="56">
        <v>0</v>
      </c>
      <c r="E25" s="56">
        <v>0</v>
      </c>
      <c r="F25" s="56">
        <v>0</v>
      </c>
      <c r="G25" s="48">
        <v>0</v>
      </c>
      <c r="H25" s="56">
        <v>0</v>
      </c>
      <c r="I25" s="56">
        <v>0</v>
      </c>
      <c r="J25" s="56">
        <v>0</v>
      </c>
      <c r="K25" s="56">
        <v>0</v>
      </c>
      <c r="L25" s="56">
        <v>0</v>
      </c>
      <c r="M25" s="56">
        <v>1</v>
      </c>
      <c r="N25" s="56">
        <v>0</v>
      </c>
      <c r="O25" s="56">
        <v>1</v>
      </c>
      <c r="P25" s="56">
        <v>0</v>
      </c>
    </row>
    <row r="26" spans="2:16" ht="12" customHeight="1">
      <c r="B26" s="54"/>
      <c r="C26" s="55" t="s">
        <v>134</v>
      </c>
      <c r="D26" s="56">
        <v>0</v>
      </c>
      <c r="E26" s="56">
        <v>0</v>
      </c>
      <c r="F26" s="56">
        <v>0</v>
      </c>
      <c r="G26" s="48">
        <v>0</v>
      </c>
      <c r="H26" s="56">
        <v>0</v>
      </c>
      <c r="I26" s="56">
        <v>0</v>
      </c>
      <c r="J26" s="56">
        <v>0</v>
      </c>
      <c r="K26" s="56">
        <v>0</v>
      </c>
      <c r="L26" s="56">
        <v>0</v>
      </c>
      <c r="M26" s="56">
        <v>3</v>
      </c>
      <c r="N26" s="56">
        <v>0</v>
      </c>
      <c r="O26" s="56">
        <v>1</v>
      </c>
      <c r="P26" s="56">
        <v>0</v>
      </c>
    </row>
    <row r="27" spans="2:16" s="53" customFormat="1" ht="12" customHeight="1">
      <c r="B27" s="229" t="s">
        <v>135</v>
      </c>
      <c r="C27" s="230"/>
      <c r="D27" s="52">
        <v>0</v>
      </c>
      <c r="E27" s="52">
        <v>0</v>
      </c>
      <c r="F27" s="52">
        <v>4</v>
      </c>
      <c r="G27" s="49">
        <v>1051</v>
      </c>
      <c r="H27" s="52">
        <v>360</v>
      </c>
      <c r="I27" s="52">
        <v>4</v>
      </c>
      <c r="J27" s="52">
        <v>0</v>
      </c>
      <c r="K27" s="52">
        <v>147</v>
      </c>
      <c r="L27" s="52">
        <v>540</v>
      </c>
      <c r="M27" s="52">
        <v>59</v>
      </c>
      <c r="N27" s="52">
        <v>9</v>
      </c>
      <c r="O27" s="52">
        <v>28</v>
      </c>
      <c r="P27" s="52">
        <v>0</v>
      </c>
    </row>
    <row r="28" spans="2:16" ht="12" customHeight="1">
      <c r="B28" s="54"/>
      <c r="C28" s="55" t="s">
        <v>136</v>
      </c>
      <c r="D28" s="56">
        <v>0</v>
      </c>
      <c r="E28" s="56">
        <v>0</v>
      </c>
      <c r="F28" s="56">
        <v>3</v>
      </c>
      <c r="G28" s="48">
        <v>917</v>
      </c>
      <c r="H28" s="56">
        <v>360</v>
      </c>
      <c r="I28" s="56">
        <v>4</v>
      </c>
      <c r="J28" s="56">
        <v>0</v>
      </c>
      <c r="K28" s="56">
        <v>107</v>
      </c>
      <c r="L28" s="56">
        <v>446</v>
      </c>
      <c r="M28" s="56">
        <v>41</v>
      </c>
      <c r="N28" s="56">
        <v>9</v>
      </c>
      <c r="O28" s="56">
        <v>17</v>
      </c>
      <c r="P28" s="56">
        <v>0</v>
      </c>
    </row>
    <row r="29" spans="2:16" ht="12" customHeight="1">
      <c r="B29" s="54"/>
      <c r="C29" s="55" t="s">
        <v>137</v>
      </c>
      <c r="D29" s="56">
        <v>0</v>
      </c>
      <c r="E29" s="56">
        <v>0</v>
      </c>
      <c r="F29" s="56">
        <v>1</v>
      </c>
      <c r="G29" s="48">
        <v>134</v>
      </c>
      <c r="H29" s="56">
        <v>0</v>
      </c>
      <c r="I29" s="56">
        <v>0</v>
      </c>
      <c r="J29" s="56">
        <v>0</v>
      </c>
      <c r="K29" s="56">
        <v>40</v>
      </c>
      <c r="L29" s="56">
        <v>94</v>
      </c>
      <c r="M29" s="56">
        <v>4</v>
      </c>
      <c r="N29" s="56">
        <v>0</v>
      </c>
      <c r="O29" s="56">
        <v>2</v>
      </c>
      <c r="P29" s="56">
        <v>0</v>
      </c>
    </row>
    <row r="30" spans="2:16" ht="12" customHeight="1">
      <c r="B30" s="54"/>
      <c r="C30" s="55" t="s">
        <v>138</v>
      </c>
      <c r="D30" s="56">
        <v>0</v>
      </c>
      <c r="E30" s="56">
        <v>0</v>
      </c>
      <c r="F30" s="56">
        <v>0</v>
      </c>
      <c r="G30" s="48">
        <v>0</v>
      </c>
      <c r="H30" s="56">
        <v>0</v>
      </c>
      <c r="I30" s="56">
        <v>0</v>
      </c>
      <c r="J30" s="56">
        <v>0</v>
      </c>
      <c r="K30" s="56">
        <v>0</v>
      </c>
      <c r="L30" s="56">
        <v>0</v>
      </c>
      <c r="M30" s="56">
        <v>2</v>
      </c>
      <c r="N30" s="56">
        <v>0</v>
      </c>
      <c r="O30" s="56">
        <v>1</v>
      </c>
      <c r="P30" s="56">
        <v>0</v>
      </c>
    </row>
    <row r="31" spans="2:16" ht="12" customHeight="1">
      <c r="B31" s="54"/>
      <c r="C31" s="55" t="s">
        <v>139</v>
      </c>
      <c r="D31" s="56">
        <v>0</v>
      </c>
      <c r="E31" s="56">
        <v>0</v>
      </c>
      <c r="F31" s="56">
        <v>0</v>
      </c>
      <c r="G31" s="48">
        <v>0</v>
      </c>
      <c r="H31" s="56">
        <v>0</v>
      </c>
      <c r="I31" s="56">
        <v>0</v>
      </c>
      <c r="J31" s="56">
        <v>0</v>
      </c>
      <c r="K31" s="56">
        <v>0</v>
      </c>
      <c r="L31" s="56">
        <v>0</v>
      </c>
      <c r="M31" s="56">
        <v>12</v>
      </c>
      <c r="N31" s="56">
        <v>0</v>
      </c>
      <c r="O31" s="56">
        <v>8</v>
      </c>
      <c r="P31" s="56">
        <v>0</v>
      </c>
    </row>
    <row r="32" spans="2:16" s="53" customFormat="1" ht="12" customHeight="1">
      <c r="B32" s="229" t="s">
        <v>140</v>
      </c>
      <c r="C32" s="230"/>
      <c r="D32" s="52">
        <v>1</v>
      </c>
      <c r="E32" s="52">
        <v>223</v>
      </c>
      <c r="F32" s="52">
        <v>8</v>
      </c>
      <c r="G32" s="49">
        <v>1154</v>
      </c>
      <c r="H32" s="52">
        <v>0</v>
      </c>
      <c r="I32" s="52">
        <v>4</v>
      </c>
      <c r="J32" s="52">
        <v>0</v>
      </c>
      <c r="K32" s="52">
        <v>396</v>
      </c>
      <c r="L32" s="52">
        <v>754</v>
      </c>
      <c r="M32" s="52">
        <v>34</v>
      </c>
      <c r="N32" s="52">
        <v>38</v>
      </c>
      <c r="O32" s="52">
        <v>20</v>
      </c>
      <c r="P32" s="52">
        <v>0</v>
      </c>
    </row>
    <row r="33" spans="2:16" ht="12" customHeight="1">
      <c r="B33" s="54"/>
      <c r="C33" s="55" t="s">
        <v>141</v>
      </c>
      <c r="D33" s="56">
        <v>1</v>
      </c>
      <c r="E33" s="56">
        <v>223</v>
      </c>
      <c r="F33" s="56">
        <v>3</v>
      </c>
      <c r="G33" s="48">
        <v>333</v>
      </c>
      <c r="H33" s="56">
        <v>0</v>
      </c>
      <c r="I33" s="56">
        <v>0</v>
      </c>
      <c r="J33" s="56">
        <v>0</v>
      </c>
      <c r="K33" s="56">
        <v>263</v>
      </c>
      <c r="L33" s="56">
        <v>70</v>
      </c>
      <c r="M33" s="56">
        <v>14</v>
      </c>
      <c r="N33" s="56">
        <v>19</v>
      </c>
      <c r="O33" s="56">
        <v>6</v>
      </c>
      <c r="P33" s="56">
        <v>0</v>
      </c>
    </row>
    <row r="34" spans="2:16" ht="12" customHeight="1">
      <c r="B34" s="54"/>
      <c r="C34" s="55" t="s">
        <v>142</v>
      </c>
      <c r="D34" s="56">
        <v>0</v>
      </c>
      <c r="E34" s="56">
        <v>0</v>
      </c>
      <c r="F34" s="56">
        <v>2</v>
      </c>
      <c r="G34" s="48">
        <v>113</v>
      </c>
      <c r="H34" s="56">
        <v>0</v>
      </c>
      <c r="I34" s="56">
        <v>0</v>
      </c>
      <c r="J34" s="56">
        <v>0</v>
      </c>
      <c r="K34" s="56">
        <v>0</v>
      </c>
      <c r="L34" s="56">
        <v>113</v>
      </c>
      <c r="M34" s="56">
        <v>4</v>
      </c>
      <c r="N34" s="56">
        <v>19</v>
      </c>
      <c r="O34" s="56">
        <v>2</v>
      </c>
      <c r="P34" s="56">
        <v>0</v>
      </c>
    </row>
    <row r="35" spans="2:16" ht="12" customHeight="1">
      <c r="B35" s="54"/>
      <c r="C35" s="55" t="s">
        <v>143</v>
      </c>
      <c r="D35" s="56">
        <v>0</v>
      </c>
      <c r="E35" s="56">
        <v>0</v>
      </c>
      <c r="F35" s="56">
        <v>0</v>
      </c>
      <c r="G35" s="48">
        <v>0</v>
      </c>
      <c r="H35" s="56">
        <v>0</v>
      </c>
      <c r="I35" s="56">
        <v>0</v>
      </c>
      <c r="J35" s="56">
        <v>0</v>
      </c>
      <c r="K35" s="56">
        <v>0</v>
      </c>
      <c r="L35" s="56">
        <v>0</v>
      </c>
      <c r="M35" s="56">
        <v>3</v>
      </c>
      <c r="N35" s="56">
        <v>0</v>
      </c>
      <c r="O35" s="56">
        <v>3</v>
      </c>
      <c r="P35" s="56">
        <v>0</v>
      </c>
    </row>
    <row r="36" spans="2:16" ht="12" customHeight="1">
      <c r="B36" s="54"/>
      <c r="C36" s="55" t="s">
        <v>144</v>
      </c>
      <c r="D36" s="56">
        <v>0</v>
      </c>
      <c r="E36" s="56">
        <v>0</v>
      </c>
      <c r="F36" s="56">
        <v>2</v>
      </c>
      <c r="G36" s="48">
        <v>509</v>
      </c>
      <c r="H36" s="56">
        <v>0</v>
      </c>
      <c r="I36" s="56">
        <v>0</v>
      </c>
      <c r="J36" s="56">
        <v>0</v>
      </c>
      <c r="K36" s="56">
        <v>114</v>
      </c>
      <c r="L36" s="56">
        <v>395</v>
      </c>
      <c r="M36" s="56">
        <v>3</v>
      </c>
      <c r="N36" s="56">
        <v>0</v>
      </c>
      <c r="O36" s="56">
        <v>3</v>
      </c>
      <c r="P36" s="56">
        <v>0</v>
      </c>
    </row>
    <row r="37" spans="2:16" ht="12" customHeight="1">
      <c r="B37" s="54"/>
      <c r="C37" s="55" t="s">
        <v>145</v>
      </c>
      <c r="D37" s="56">
        <v>0</v>
      </c>
      <c r="E37" s="56">
        <v>0</v>
      </c>
      <c r="F37" s="56">
        <v>0</v>
      </c>
      <c r="G37" s="48">
        <v>0</v>
      </c>
      <c r="H37" s="56">
        <v>0</v>
      </c>
      <c r="I37" s="56">
        <v>0</v>
      </c>
      <c r="J37" s="56">
        <v>0</v>
      </c>
      <c r="K37" s="56">
        <v>0</v>
      </c>
      <c r="L37" s="56">
        <v>0</v>
      </c>
      <c r="M37" s="56">
        <v>3</v>
      </c>
      <c r="N37" s="56">
        <v>0</v>
      </c>
      <c r="O37" s="56">
        <v>1</v>
      </c>
      <c r="P37" s="56">
        <v>0</v>
      </c>
    </row>
    <row r="38" spans="2:16" ht="12" customHeight="1">
      <c r="B38" s="54"/>
      <c r="C38" s="55" t="s">
        <v>146</v>
      </c>
      <c r="D38" s="56">
        <v>0</v>
      </c>
      <c r="E38" s="56">
        <v>0</v>
      </c>
      <c r="F38" s="56">
        <v>1</v>
      </c>
      <c r="G38" s="48">
        <v>199</v>
      </c>
      <c r="H38" s="56">
        <v>0</v>
      </c>
      <c r="I38" s="56">
        <v>4</v>
      </c>
      <c r="J38" s="56">
        <v>0</v>
      </c>
      <c r="K38" s="56">
        <v>19</v>
      </c>
      <c r="L38" s="56">
        <v>176</v>
      </c>
      <c r="M38" s="56">
        <v>7</v>
      </c>
      <c r="N38" s="56">
        <v>0</v>
      </c>
      <c r="O38" s="56">
        <v>5</v>
      </c>
      <c r="P38" s="56">
        <v>0</v>
      </c>
    </row>
    <row r="39" spans="2:16" s="53" customFormat="1" ht="12" customHeight="1">
      <c r="B39" s="233" t="s">
        <v>147</v>
      </c>
      <c r="C39" s="234"/>
      <c r="D39" s="52">
        <v>0</v>
      </c>
      <c r="E39" s="52">
        <v>0</v>
      </c>
      <c r="F39" s="52">
        <v>7</v>
      </c>
      <c r="G39" s="49">
        <v>962</v>
      </c>
      <c r="H39" s="52">
        <v>0</v>
      </c>
      <c r="I39" s="52">
        <v>4</v>
      </c>
      <c r="J39" s="52">
        <v>0</v>
      </c>
      <c r="K39" s="52">
        <v>270</v>
      </c>
      <c r="L39" s="52">
        <v>688</v>
      </c>
      <c r="M39" s="52">
        <v>57</v>
      </c>
      <c r="N39" s="52">
        <v>49</v>
      </c>
      <c r="O39" s="52">
        <v>35</v>
      </c>
      <c r="P39" s="52">
        <v>0</v>
      </c>
    </row>
    <row r="40" spans="2:16" ht="12" customHeight="1">
      <c r="B40" s="54"/>
      <c r="C40" s="55" t="s">
        <v>148</v>
      </c>
      <c r="D40" s="56">
        <v>0</v>
      </c>
      <c r="E40" s="56">
        <v>0</v>
      </c>
      <c r="F40" s="56">
        <v>4</v>
      </c>
      <c r="G40" s="48">
        <v>615</v>
      </c>
      <c r="H40" s="56">
        <v>0</v>
      </c>
      <c r="I40" s="56">
        <v>4</v>
      </c>
      <c r="J40" s="56">
        <v>0</v>
      </c>
      <c r="K40" s="56">
        <v>50</v>
      </c>
      <c r="L40" s="56">
        <v>561</v>
      </c>
      <c r="M40" s="56">
        <v>43</v>
      </c>
      <c r="N40" s="56">
        <v>49</v>
      </c>
      <c r="O40" s="56">
        <v>25</v>
      </c>
      <c r="P40" s="56">
        <v>0</v>
      </c>
    </row>
    <row r="41" spans="2:16" ht="12" customHeight="1">
      <c r="B41" s="54"/>
      <c r="C41" s="55" t="s">
        <v>149</v>
      </c>
      <c r="D41" s="56">
        <v>0</v>
      </c>
      <c r="E41" s="56">
        <v>0</v>
      </c>
      <c r="F41" s="56">
        <v>0</v>
      </c>
      <c r="G41" s="48">
        <v>0</v>
      </c>
      <c r="H41" s="56">
        <v>0</v>
      </c>
      <c r="I41" s="56">
        <v>0</v>
      </c>
      <c r="J41" s="56">
        <v>0</v>
      </c>
      <c r="K41" s="56">
        <v>0</v>
      </c>
      <c r="L41" s="56">
        <v>0</v>
      </c>
      <c r="M41" s="56">
        <v>2</v>
      </c>
      <c r="N41" s="56">
        <v>0</v>
      </c>
      <c r="O41" s="56">
        <v>1</v>
      </c>
      <c r="P41" s="56">
        <v>0</v>
      </c>
    </row>
    <row r="42" spans="2:16" ht="12" customHeight="1">
      <c r="B42" s="54"/>
      <c r="C42" s="55" t="s">
        <v>150</v>
      </c>
      <c r="D42" s="56">
        <v>0</v>
      </c>
      <c r="E42" s="56">
        <v>0</v>
      </c>
      <c r="F42" s="56">
        <v>1</v>
      </c>
      <c r="G42" s="48">
        <v>199</v>
      </c>
      <c r="H42" s="56">
        <v>0</v>
      </c>
      <c r="I42" s="56">
        <v>0</v>
      </c>
      <c r="J42" s="56">
        <v>0</v>
      </c>
      <c r="K42" s="56">
        <v>144</v>
      </c>
      <c r="L42" s="56">
        <v>55</v>
      </c>
      <c r="M42" s="56">
        <v>3</v>
      </c>
      <c r="N42" s="56">
        <v>0</v>
      </c>
      <c r="O42" s="56">
        <v>1</v>
      </c>
      <c r="P42" s="56">
        <v>0</v>
      </c>
    </row>
    <row r="43" spans="2:16" ht="12" customHeight="1">
      <c r="B43" s="54"/>
      <c r="C43" s="55" t="s">
        <v>151</v>
      </c>
      <c r="D43" s="56">
        <v>0</v>
      </c>
      <c r="E43" s="56">
        <v>0</v>
      </c>
      <c r="F43" s="56">
        <v>0</v>
      </c>
      <c r="G43" s="48">
        <v>0</v>
      </c>
      <c r="H43" s="56">
        <v>0</v>
      </c>
      <c r="I43" s="56">
        <v>0</v>
      </c>
      <c r="J43" s="56">
        <v>0</v>
      </c>
      <c r="K43" s="56">
        <v>0</v>
      </c>
      <c r="L43" s="56">
        <v>0</v>
      </c>
      <c r="M43" s="56">
        <v>2</v>
      </c>
      <c r="N43" s="56">
        <v>0</v>
      </c>
      <c r="O43" s="56">
        <v>1</v>
      </c>
      <c r="P43" s="56">
        <v>0</v>
      </c>
    </row>
    <row r="44" spans="2:16" ht="12" customHeight="1">
      <c r="B44" s="54"/>
      <c r="C44" s="55" t="s">
        <v>152</v>
      </c>
      <c r="D44" s="56">
        <v>0</v>
      </c>
      <c r="E44" s="56">
        <v>0</v>
      </c>
      <c r="F44" s="56">
        <v>2</v>
      </c>
      <c r="G44" s="48">
        <v>148</v>
      </c>
      <c r="H44" s="56">
        <v>0</v>
      </c>
      <c r="I44" s="56">
        <v>0</v>
      </c>
      <c r="J44" s="56">
        <v>0</v>
      </c>
      <c r="K44" s="56">
        <v>76</v>
      </c>
      <c r="L44" s="56">
        <v>72</v>
      </c>
      <c r="M44" s="56">
        <v>7</v>
      </c>
      <c r="N44" s="56">
        <v>0</v>
      </c>
      <c r="O44" s="56">
        <v>7</v>
      </c>
      <c r="P44" s="56">
        <v>0</v>
      </c>
    </row>
    <row r="45" spans="2:16" s="53" customFormat="1" ht="12" customHeight="1">
      <c r="B45" s="229" t="s">
        <v>153</v>
      </c>
      <c r="C45" s="230"/>
      <c r="D45" s="52">
        <v>2</v>
      </c>
      <c r="E45" s="52">
        <v>418</v>
      </c>
      <c r="F45" s="52">
        <v>9</v>
      </c>
      <c r="G45" s="49">
        <v>2135</v>
      </c>
      <c r="H45" s="52">
        <v>0</v>
      </c>
      <c r="I45" s="52">
        <v>4</v>
      </c>
      <c r="J45" s="52">
        <v>0</v>
      </c>
      <c r="K45" s="52">
        <v>559</v>
      </c>
      <c r="L45" s="52">
        <v>1572</v>
      </c>
      <c r="M45" s="52">
        <v>153</v>
      </c>
      <c r="N45" s="52">
        <v>63</v>
      </c>
      <c r="O45" s="52">
        <v>113</v>
      </c>
      <c r="P45" s="52">
        <v>0</v>
      </c>
    </row>
    <row r="46" spans="2:16" ht="12" customHeight="1">
      <c r="B46" s="54"/>
      <c r="C46" s="55" t="s">
        <v>154</v>
      </c>
      <c r="D46" s="56">
        <v>2</v>
      </c>
      <c r="E46" s="56">
        <v>418</v>
      </c>
      <c r="F46" s="56">
        <v>9</v>
      </c>
      <c r="G46" s="48">
        <v>2135</v>
      </c>
      <c r="H46" s="56">
        <v>0</v>
      </c>
      <c r="I46" s="56">
        <v>4</v>
      </c>
      <c r="J46" s="56">
        <v>0</v>
      </c>
      <c r="K46" s="56">
        <v>559</v>
      </c>
      <c r="L46" s="56">
        <v>1572</v>
      </c>
      <c r="M46" s="56">
        <v>153</v>
      </c>
      <c r="N46" s="56">
        <v>63</v>
      </c>
      <c r="O46" s="56">
        <v>113</v>
      </c>
      <c r="P46" s="56">
        <v>0</v>
      </c>
    </row>
    <row r="47" spans="2:16" s="53" customFormat="1" ht="12" customHeight="1">
      <c r="B47" s="229" t="s">
        <v>155</v>
      </c>
      <c r="C47" s="230"/>
      <c r="D47" s="52">
        <v>1</v>
      </c>
      <c r="E47" s="52">
        <v>286</v>
      </c>
      <c r="F47" s="52">
        <v>11</v>
      </c>
      <c r="G47" s="49">
        <v>1851</v>
      </c>
      <c r="H47" s="52">
        <v>0</v>
      </c>
      <c r="I47" s="52">
        <v>4</v>
      </c>
      <c r="J47" s="52">
        <v>0</v>
      </c>
      <c r="K47" s="52">
        <v>587</v>
      </c>
      <c r="L47" s="52">
        <v>1260</v>
      </c>
      <c r="M47" s="52">
        <v>133</v>
      </c>
      <c r="N47" s="52">
        <v>100</v>
      </c>
      <c r="O47" s="52">
        <v>99</v>
      </c>
      <c r="P47" s="52">
        <v>0</v>
      </c>
    </row>
    <row r="48" spans="2:16" ht="12" customHeight="1">
      <c r="B48" s="54"/>
      <c r="C48" s="55" t="s">
        <v>156</v>
      </c>
      <c r="D48" s="56">
        <v>1</v>
      </c>
      <c r="E48" s="56">
        <v>286</v>
      </c>
      <c r="F48" s="56">
        <v>7</v>
      </c>
      <c r="G48" s="48">
        <v>914</v>
      </c>
      <c r="H48" s="56">
        <v>0</v>
      </c>
      <c r="I48" s="56">
        <v>4</v>
      </c>
      <c r="J48" s="56">
        <v>0</v>
      </c>
      <c r="K48" s="56">
        <v>139</v>
      </c>
      <c r="L48" s="56">
        <v>771</v>
      </c>
      <c r="M48" s="56">
        <v>101</v>
      </c>
      <c r="N48" s="56">
        <v>79</v>
      </c>
      <c r="O48" s="56">
        <v>78</v>
      </c>
      <c r="P48" s="56">
        <v>0</v>
      </c>
    </row>
    <row r="49" spans="2:16" ht="12" customHeight="1">
      <c r="B49" s="54"/>
      <c r="C49" s="55" t="s">
        <v>157</v>
      </c>
      <c r="D49" s="56">
        <v>0</v>
      </c>
      <c r="E49" s="56">
        <v>0</v>
      </c>
      <c r="F49" s="56">
        <v>4</v>
      </c>
      <c r="G49" s="48">
        <v>937</v>
      </c>
      <c r="H49" s="56">
        <v>0</v>
      </c>
      <c r="I49" s="56">
        <v>0</v>
      </c>
      <c r="J49" s="56">
        <v>0</v>
      </c>
      <c r="K49" s="56">
        <v>448</v>
      </c>
      <c r="L49" s="56">
        <v>489</v>
      </c>
      <c r="M49" s="56">
        <v>32</v>
      </c>
      <c r="N49" s="56">
        <v>21</v>
      </c>
      <c r="O49" s="56">
        <v>21</v>
      </c>
      <c r="P49" s="56">
        <v>0</v>
      </c>
    </row>
    <row r="50" spans="2:16" s="53" customFormat="1" ht="12" customHeight="1">
      <c r="B50" s="229" t="s">
        <v>158</v>
      </c>
      <c r="C50" s="230"/>
      <c r="D50" s="52">
        <v>1</v>
      </c>
      <c r="E50" s="52">
        <v>172</v>
      </c>
      <c r="F50" s="52">
        <v>7</v>
      </c>
      <c r="G50" s="49">
        <v>897</v>
      </c>
      <c r="H50" s="52">
        <v>0</v>
      </c>
      <c r="I50" s="52">
        <v>6</v>
      </c>
      <c r="J50" s="52">
        <v>0</v>
      </c>
      <c r="K50" s="52">
        <v>247</v>
      </c>
      <c r="L50" s="52">
        <v>644</v>
      </c>
      <c r="M50" s="52">
        <v>110</v>
      </c>
      <c r="N50" s="52">
        <v>28</v>
      </c>
      <c r="O50" s="52">
        <v>81</v>
      </c>
      <c r="P50" s="52">
        <v>0</v>
      </c>
    </row>
    <row r="51" spans="2:16" ht="12" customHeight="1">
      <c r="B51" s="54"/>
      <c r="C51" s="55" t="s">
        <v>159</v>
      </c>
      <c r="D51" s="56">
        <v>1</v>
      </c>
      <c r="E51" s="56">
        <v>172</v>
      </c>
      <c r="F51" s="56">
        <v>5</v>
      </c>
      <c r="G51" s="48">
        <v>743</v>
      </c>
      <c r="H51" s="56">
        <v>0</v>
      </c>
      <c r="I51" s="56">
        <v>6</v>
      </c>
      <c r="J51" s="56">
        <v>0</v>
      </c>
      <c r="K51" s="56">
        <v>158</v>
      </c>
      <c r="L51" s="56">
        <v>579</v>
      </c>
      <c r="M51" s="56">
        <v>51</v>
      </c>
      <c r="N51" s="56">
        <v>28</v>
      </c>
      <c r="O51" s="56">
        <v>43</v>
      </c>
      <c r="P51" s="56">
        <v>0</v>
      </c>
    </row>
    <row r="52" spans="2:16" ht="12" customHeight="1">
      <c r="B52" s="54"/>
      <c r="C52" s="55" t="s">
        <v>160</v>
      </c>
      <c r="D52" s="56">
        <v>0</v>
      </c>
      <c r="E52" s="56">
        <v>0</v>
      </c>
      <c r="F52" s="56">
        <v>0</v>
      </c>
      <c r="G52" s="48">
        <v>0</v>
      </c>
      <c r="H52" s="56">
        <v>0</v>
      </c>
      <c r="I52" s="56">
        <v>0</v>
      </c>
      <c r="J52" s="56">
        <v>0</v>
      </c>
      <c r="K52" s="56">
        <v>0</v>
      </c>
      <c r="L52" s="56">
        <v>0</v>
      </c>
      <c r="M52" s="56">
        <v>8</v>
      </c>
      <c r="N52" s="56">
        <v>0</v>
      </c>
      <c r="O52" s="56">
        <v>6</v>
      </c>
      <c r="P52" s="56">
        <v>0</v>
      </c>
    </row>
    <row r="53" spans="2:16" ht="12" customHeight="1">
      <c r="B53" s="54"/>
      <c r="C53" s="55" t="s">
        <v>161</v>
      </c>
      <c r="D53" s="56">
        <v>0</v>
      </c>
      <c r="E53" s="56">
        <v>0</v>
      </c>
      <c r="F53" s="56">
        <v>0</v>
      </c>
      <c r="G53" s="48">
        <v>0</v>
      </c>
      <c r="H53" s="56">
        <v>0</v>
      </c>
      <c r="I53" s="56">
        <v>0</v>
      </c>
      <c r="J53" s="56">
        <v>0</v>
      </c>
      <c r="K53" s="56">
        <v>0</v>
      </c>
      <c r="L53" s="56">
        <v>0</v>
      </c>
      <c r="M53" s="56">
        <v>5</v>
      </c>
      <c r="N53" s="56">
        <v>0</v>
      </c>
      <c r="O53" s="56">
        <v>3</v>
      </c>
      <c r="P53" s="56">
        <v>0</v>
      </c>
    </row>
    <row r="54" spans="2:16" ht="12" customHeight="1">
      <c r="B54" s="54"/>
      <c r="C54" s="55" t="s">
        <v>162</v>
      </c>
      <c r="D54" s="56">
        <v>0</v>
      </c>
      <c r="E54" s="56">
        <v>0</v>
      </c>
      <c r="F54" s="56">
        <v>0</v>
      </c>
      <c r="G54" s="48">
        <v>0</v>
      </c>
      <c r="H54" s="56">
        <v>0</v>
      </c>
      <c r="I54" s="56">
        <v>0</v>
      </c>
      <c r="J54" s="56">
        <v>0</v>
      </c>
      <c r="K54" s="56">
        <v>0</v>
      </c>
      <c r="L54" s="56">
        <v>0</v>
      </c>
      <c r="M54" s="56">
        <v>5</v>
      </c>
      <c r="N54" s="56">
        <v>0</v>
      </c>
      <c r="O54" s="56">
        <v>5</v>
      </c>
      <c r="P54" s="56">
        <v>0</v>
      </c>
    </row>
    <row r="55" spans="2:16" ht="12" customHeight="1">
      <c r="B55" s="54"/>
      <c r="C55" s="55" t="s">
        <v>163</v>
      </c>
      <c r="D55" s="56">
        <v>0</v>
      </c>
      <c r="E55" s="56">
        <v>0</v>
      </c>
      <c r="F55" s="56">
        <v>1</v>
      </c>
      <c r="G55" s="48">
        <v>74</v>
      </c>
      <c r="H55" s="56">
        <v>0</v>
      </c>
      <c r="I55" s="56">
        <v>0</v>
      </c>
      <c r="J55" s="56">
        <v>0</v>
      </c>
      <c r="K55" s="56">
        <v>48</v>
      </c>
      <c r="L55" s="56">
        <v>26</v>
      </c>
      <c r="M55" s="56">
        <v>24</v>
      </c>
      <c r="N55" s="56">
        <v>0</v>
      </c>
      <c r="O55" s="56">
        <v>15</v>
      </c>
      <c r="P55" s="56">
        <v>0</v>
      </c>
    </row>
    <row r="56" spans="2:16" ht="12" customHeight="1">
      <c r="B56" s="54"/>
      <c r="C56" s="55" t="s">
        <v>164</v>
      </c>
      <c r="D56" s="56">
        <v>0</v>
      </c>
      <c r="E56" s="56">
        <v>0</v>
      </c>
      <c r="F56" s="56">
        <v>1</v>
      </c>
      <c r="G56" s="48">
        <v>80</v>
      </c>
      <c r="H56" s="56">
        <v>0</v>
      </c>
      <c r="I56" s="56">
        <v>0</v>
      </c>
      <c r="J56" s="56">
        <v>0</v>
      </c>
      <c r="K56" s="56">
        <v>41</v>
      </c>
      <c r="L56" s="56">
        <v>39</v>
      </c>
      <c r="M56" s="56">
        <v>17</v>
      </c>
      <c r="N56" s="56">
        <v>0</v>
      </c>
      <c r="O56" s="56">
        <v>9</v>
      </c>
      <c r="P56" s="56">
        <v>0</v>
      </c>
    </row>
    <row r="57" spans="2:16" s="58" customFormat="1" ht="12" customHeight="1">
      <c r="B57" s="54"/>
      <c r="C57" s="55"/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</row>
    <row r="58" spans="2:16" ht="12" customHeight="1">
      <c r="B58" s="231" t="s">
        <v>165</v>
      </c>
      <c r="C58" s="232"/>
      <c r="D58" s="56"/>
      <c r="E58" s="56"/>
      <c r="F58" s="56"/>
      <c r="G58" s="48"/>
      <c r="H58" s="56"/>
      <c r="I58" s="56"/>
      <c r="J58" s="56"/>
      <c r="K58" s="56"/>
      <c r="L58" s="56"/>
      <c r="M58" s="56"/>
      <c r="N58" s="56"/>
      <c r="O58" s="56"/>
      <c r="P58" s="56"/>
    </row>
    <row r="59" spans="2:16" ht="12" customHeight="1">
      <c r="B59" s="54"/>
      <c r="C59" s="55" t="s">
        <v>87</v>
      </c>
      <c r="D59" s="56">
        <v>2</v>
      </c>
      <c r="E59" s="56">
        <v>546</v>
      </c>
      <c r="F59" s="56">
        <v>19</v>
      </c>
      <c r="G59" s="48">
        <v>3845</v>
      </c>
      <c r="H59" s="56">
        <v>376</v>
      </c>
      <c r="I59" s="56">
        <v>8</v>
      </c>
      <c r="J59" s="56">
        <v>9</v>
      </c>
      <c r="K59" s="56">
        <v>408</v>
      </c>
      <c r="L59" s="56">
        <v>3044</v>
      </c>
      <c r="M59" s="56">
        <v>334</v>
      </c>
      <c r="N59" s="56">
        <v>278</v>
      </c>
      <c r="O59" s="56">
        <v>198</v>
      </c>
      <c r="P59" s="56">
        <v>0</v>
      </c>
    </row>
    <row r="60" spans="2:16" ht="12" customHeight="1">
      <c r="B60" s="54"/>
      <c r="C60" s="55" t="s">
        <v>90</v>
      </c>
      <c r="D60" s="56">
        <v>3</v>
      </c>
      <c r="E60" s="56">
        <v>581</v>
      </c>
      <c r="F60" s="56">
        <v>7</v>
      </c>
      <c r="G60" s="56">
        <v>1602</v>
      </c>
      <c r="H60" s="56">
        <v>396</v>
      </c>
      <c r="I60" s="56">
        <v>4</v>
      </c>
      <c r="J60" s="56">
        <v>46</v>
      </c>
      <c r="K60" s="56">
        <v>100</v>
      </c>
      <c r="L60" s="56">
        <v>1056</v>
      </c>
      <c r="M60" s="56">
        <v>73</v>
      </c>
      <c r="N60" s="56">
        <v>34</v>
      </c>
      <c r="O60" s="56">
        <v>46</v>
      </c>
      <c r="P60" s="56">
        <v>5</v>
      </c>
    </row>
    <row r="61" spans="2:16" ht="12" customHeight="1">
      <c r="B61" s="54"/>
      <c r="C61" s="55" t="s">
        <v>91</v>
      </c>
      <c r="D61" s="56">
        <v>2</v>
      </c>
      <c r="E61" s="56">
        <v>609</v>
      </c>
      <c r="F61" s="56">
        <v>9</v>
      </c>
      <c r="G61" s="56">
        <v>2092</v>
      </c>
      <c r="H61" s="56">
        <v>200</v>
      </c>
      <c r="I61" s="56">
        <v>4</v>
      </c>
      <c r="J61" s="56">
        <v>0</v>
      </c>
      <c r="K61" s="56">
        <v>420</v>
      </c>
      <c r="L61" s="56">
        <v>1468</v>
      </c>
      <c r="M61" s="56">
        <v>167</v>
      </c>
      <c r="N61" s="56">
        <v>176</v>
      </c>
      <c r="O61" s="56">
        <v>111</v>
      </c>
      <c r="P61" s="56">
        <v>0</v>
      </c>
    </row>
    <row r="62" spans="2:16" ht="12" customHeight="1">
      <c r="B62" s="54"/>
      <c r="C62" s="55" t="s">
        <v>166</v>
      </c>
      <c r="D62" s="56">
        <v>1</v>
      </c>
      <c r="E62" s="56">
        <v>461</v>
      </c>
      <c r="F62" s="56">
        <v>31</v>
      </c>
      <c r="G62" s="48">
        <v>4117</v>
      </c>
      <c r="H62" s="56">
        <v>417</v>
      </c>
      <c r="I62" s="56">
        <v>6</v>
      </c>
      <c r="J62" s="56">
        <v>10</v>
      </c>
      <c r="K62" s="56">
        <v>964</v>
      </c>
      <c r="L62" s="56">
        <v>2720</v>
      </c>
      <c r="M62" s="56">
        <v>383</v>
      </c>
      <c r="N62" s="56">
        <v>261</v>
      </c>
      <c r="O62" s="56">
        <v>222</v>
      </c>
      <c r="P62" s="56">
        <v>0</v>
      </c>
    </row>
    <row r="63" spans="2:16" ht="12" customHeight="1">
      <c r="B63" s="54"/>
      <c r="C63" s="55" t="s">
        <v>93</v>
      </c>
      <c r="D63" s="56">
        <v>0</v>
      </c>
      <c r="E63" s="56">
        <v>0</v>
      </c>
      <c r="F63" s="56">
        <v>5</v>
      </c>
      <c r="G63" s="56">
        <v>902</v>
      </c>
      <c r="H63" s="56">
        <v>0</v>
      </c>
      <c r="I63" s="56">
        <v>4</v>
      </c>
      <c r="J63" s="56">
        <v>0</v>
      </c>
      <c r="K63" s="56">
        <v>191</v>
      </c>
      <c r="L63" s="56">
        <v>707</v>
      </c>
      <c r="M63" s="56">
        <v>48</v>
      </c>
      <c r="N63" s="56">
        <v>0</v>
      </c>
      <c r="O63" s="56">
        <v>31</v>
      </c>
      <c r="P63" s="56">
        <v>0</v>
      </c>
    </row>
    <row r="64" spans="2:16" ht="12" customHeight="1">
      <c r="B64" s="54"/>
      <c r="C64" s="55" t="s">
        <v>94</v>
      </c>
      <c r="D64" s="56">
        <v>0</v>
      </c>
      <c r="E64" s="56">
        <v>0</v>
      </c>
      <c r="F64" s="56">
        <v>4</v>
      </c>
      <c r="G64" s="56">
        <v>1051</v>
      </c>
      <c r="H64" s="56">
        <v>360</v>
      </c>
      <c r="I64" s="56">
        <v>4</v>
      </c>
      <c r="J64" s="56">
        <v>0</v>
      </c>
      <c r="K64" s="56">
        <v>147</v>
      </c>
      <c r="L64" s="56">
        <v>540</v>
      </c>
      <c r="M64" s="56">
        <v>59</v>
      </c>
      <c r="N64" s="56">
        <v>9</v>
      </c>
      <c r="O64" s="56">
        <v>28</v>
      </c>
      <c r="P64" s="56">
        <v>0</v>
      </c>
    </row>
    <row r="65" spans="2:16" ht="12" customHeight="1">
      <c r="B65" s="54"/>
      <c r="C65" s="55" t="s">
        <v>95</v>
      </c>
      <c r="D65" s="56">
        <v>1</v>
      </c>
      <c r="E65" s="56">
        <v>223</v>
      </c>
      <c r="F65" s="56">
        <v>8</v>
      </c>
      <c r="G65" s="56">
        <v>1154</v>
      </c>
      <c r="H65" s="56">
        <v>0</v>
      </c>
      <c r="I65" s="56">
        <v>4</v>
      </c>
      <c r="J65" s="56">
        <v>0</v>
      </c>
      <c r="K65" s="56">
        <v>396</v>
      </c>
      <c r="L65" s="56">
        <v>754</v>
      </c>
      <c r="M65" s="56">
        <v>34</v>
      </c>
      <c r="N65" s="56">
        <v>38</v>
      </c>
      <c r="O65" s="56">
        <v>20</v>
      </c>
      <c r="P65" s="56">
        <v>0</v>
      </c>
    </row>
    <row r="66" spans="2:16" ht="12" customHeight="1">
      <c r="B66" s="54"/>
      <c r="C66" s="55" t="s">
        <v>167</v>
      </c>
      <c r="D66" s="56">
        <v>0</v>
      </c>
      <c r="E66" s="56">
        <v>0</v>
      </c>
      <c r="F66" s="56">
        <v>7</v>
      </c>
      <c r="G66" s="56">
        <v>962</v>
      </c>
      <c r="H66" s="56">
        <v>0</v>
      </c>
      <c r="I66" s="56">
        <v>4</v>
      </c>
      <c r="J66" s="56">
        <v>0</v>
      </c>
      <c r="K66" s="56">
        <v>270</v>
      </c>
      <c r="L66" s="56">
        <v>688</v>
      </c>
      <c r="M66" s="56">
        <v>57</v>
      </c>
      <c r="N66" s="56">
        <v>49</v>
      </c>
      <c r="O66" s="56">
        <v>35</v>
      </c>
      <c r="P66" s="56">
        <v>0</v>
      </c>
    </row>
    <row r="67" spans="2:16" ht="12" customHeight="1">
      <c r="B67" s="54"/>
      <c r="C67" s="55" t="s">
        <v>98</v>
      </c>
      <c r="D67" s="56">
        <v>1</v>
      </c>
      <c r="E67" s="56">
        <v>286</v>
      </c>
      <c r="F67" s="56">
        <v>11</v>
      </c>
      <c r="G67" s="56">
        <v>1851</v>
      </c>
      <c r="H67" s="56">
        <v>0</v>
      </c>
      <c r="I67" s="56">
        <v>4</v>
      </c>
      <c r="J67" s="56">
        <v>0</v>
      </c>
      <c r="K67" s="56">
        <v>587</v>
      </c>
      <c r="L67" s="56">
        <v>1260</v>
      </c>
      <c r="M67" s="56">
        <v>133</v>
      </c>
      <c r="N67" s="56">
        <v>100</v>
      </c>
      <c r="O67" s="56">
        <v>99</v>
      </c>
      <c r="P67" s="56">
        <v>0</v>
      </c>
    </row>
    <row r="68" spans="2:16" ht="12" customHeight="1">
      <c r="B68" s="54"/>
      <c r="C68" s="55" t="s">
        <v>168</v>
      </c>
      <c r="D68" s="56">
        <v>3</v>
      </c>
      <c r="E68" s="56">
        <v>590</v>
      </c>
      <c r="F68" s="56">
        <v>16</v>
      </c>
      <c r="G68" s="56">
        <v>3032</v>
      </c>
      <c r="H68" s="56">
        <v>0</v>
      </c>
      <c r="I68" s="56">
        <v>10</v>
      </c>
      <c r="J68" s="56">
        <v>0</v>
      </c>
      <c r="K68" s="56">
        <v>806</v>
      </c>
      <c r="L68" s="56">
        <v>2216</v>
      </c>
      <c r="M68" s="56">
        <v>263</v>
      </c>
      <c r="N68" s="56">
        <v>91</v>
      </c>
      <c r="O68" s="56">
        <v>194</v>
      </c>
      <c r="P68" s="56">
        <v>0</v>
      </c>
    </row>
    <row r="69" spans="2:16">
      <c r="B69" s="2"/>
      <c r="N69" s="59"/>
      <c r="O69" s="59"/>
      <c r="P69" s="59"/>
    </row>
    <row r="70" spans="2:16">
      <c r="B70" s="2" t="s">
        <v>169</v>
      </c>
    </row>
    <row r="71" spans="2:16">
      <c r="B71" s="2" t="s">
        <v>170</v>
      </c>
    </row>
    <row r="72" spans="2:16">
      <c r="B72" s="2"/>
    </row>
    <row r="73" spans="2:16"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</row>
    <row r="74" spans="2:16">
      <c r="D74" s="60"/>
      <c r="E74" s="60"/>
      <c r="F74" s="60"/>
      <c r="G74" s="60"/>
      <c r="H74" s="60"/>
      <c r="I74" s="60"/>
      <c r="J74" s="60"/>
      <c r="K74" s="60"/>
      <c r="L74" s="60"/>
      <c r="M74" s="60"/>
      <c r="N74" s="60"/>
      <c r="O74" s="60"/>
      <c r="P74" s="60"/>
    </row>
    <row r="75" spans="2:16">
      <c r="D75" s="60"/>
      <c r="E75" s="60"/>
      <c r="F75" s="60"/>
      <c r="G75" s="60"/>
      <c r="H75" s="60"/>
      <c r="I75" s="60"/>
      <c r="J75" s="60"/>
      <c r="K75" s="60"/>
      <c r="L75" s="60"/>
      <c r="M75" s="60"/>
      <c r="N75" s="60"/>
      <c r="O75" s="60"/>
      <c r="P75" s="60"/>
    </row>
    <row r="121" spans="6:20">
      <c r="F121" s="23" t="s">
        <v>171</v>
      </c>
      <c r="G121" s="47" t="s">
        <v>171</v>
      </c>
      <c r="H121" s="23" t="s">
        <v>171</v>
      </c>
      <c r="I121" s="23" t="s">
        <v>171</v>
      </c>
      <c r="J121" s="23" t="s">
        <v>171</v>
      </c>
      <c r="K121" s="23" t="s">
        <v>171</v>
      </c>
      <c r="L121" s="23" t="s">
        <v>171</v>
      </c>
      <c r="M121" s="23" t="s">
        <v>171</v>
      </c>
      <c r="N121" s="23" t="s">
        <v>171</v>
      </c>
      <c r="O121" s="23" t="s">
        <v>171</v>
      </c>
      <c r="P121" s="23" t="s">
        <v>171</v>
      </c>
      <c r="Q121" s="23" t="s">
        <v>171</v>
      </c>
      <c r="R121" s="23" t="s">
        <v>171</v>
      </c>
      <c r="S121" s="23" t="s">
        <v>171</v>
      </c>
      <c r="T121" s="23" t="s">
        <v>171</v>
      </c>
    </row>
  </sheetData>
  <mergeCells count="34">
    <mergeCell ref="E4:E6"/>
    <mergeCell ref="F4:F6"/>
    <mergeCell ref="G4:L4"/>
    <mergeCell ref="M4:M6"/>
    <mergeCell ref="B18:C18"/>
    <mergeCell ref="N4:N6"/>
    <mergeCell ref="O4:O6"/>
    <mergeCell ref="P4:P6"/>
    <mergeCell ref="G5:G6"/>
    <mergeCell ref="H5:H6"/>
    <mergeCell ref="I5:I6"/>
    <mergeCell ref="J5:J6"/>
    <mergeCell ref="K5:K6"/>
    <mergeCell ref="L5:L6"/>
    <mergeCell ref="B3:C6"/>
    <mergeCell ref="D3:E3"/>
    <mergeCell ref="F3:L3"/>
    <mergeCell ref="M3:N3"/>
    <mergeCell ref="O3:P3"/>
    <mergeCell ref="D4:D6"/>
    <mergeCell ref="B7:C7"/>
    <mergeCell ref="B8:C8"/>
    <mergeCell ref="B10:C10"/>
    <mergeCell ref="B12:C12"/>
    <mergeCell ref="B14:C14"/>
    <mergeCell ref="B47:C47"/>
    <mergeCell ref="B50:C50"/>
    <mergeCell ref="B58:C58"/>
    <mergeCell ref="B21:C21"/>
    <mergeCell ref="B23:C23"/>
    <mergeCell ref="B27:C27"/>
    <mergeCell ref="B32:C32"/>
    <mergeCell ref="B39:C39"/>
    <mergeCell ref="B45:C45"/>
  </mergeCells>
  <phoneticPr fontId="9"/>
  <pageMargins left="0.98425196850393704" right="0.59055118110236227" top="0.98425196850393704" bottom="0.78740157480314965" header="0.51181102362204722" footer="0.51181102362204722"/>
  <pageSetup paperSize="9" scale="70" orientation="portrait" r:id="rId1"/>
  <headerFooter alignWithMargins="0">
    <oddHeader>&amp;L&amp;F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2104CE-AF23-43EB-A252-B42F88DA8211}">
  <sheetPr>
    <pageSetUpPr fitToPage="1"/>
  </sheetPr>
  <dimension ref="B1:R49"/>
  <sheetViews>
    <sheetView zoomScaleNormal="100" zoomScaleSheetLayoutView="100" workbookViewId="0">
      <selection activeCell="B7" sqref="B7:C7"/>
    </sheetView>
  </sheetViews>
  <sheetFormatPr defaultColWidth="9" defaultRowHeight="12"/>
  <cols>
    <col min="1" max="1" width="2.6640625" style="23" customWidth="1"/>
    <col min="2" max="2" width="4.33203125" style="23" customWidth="1"/>
    <col min="3" max="3" width="5.21875" style="23" customWidth="1"/>
    <col min="4" max="4" width="8.44140625" style="23" bestFit="1" customWidth="1"/>
    <col min="5" max="5" width="9.5546875" style="23" bestFit="1" customWidth="1"/>
    <col min="6" max="6" width="8.5546875" style="23" bestFit="1" customWidth="1"/>
    <col min="7" max="7" width="7.5546875" style="23" bestFit="1" customWidth="1"/>
    <col min="8" max="8" width="7.109375" style="23" bestFit="1" customWidth="1"/>
    <col min="9" max="11" width="7.5546875" style="23" bestFit="1" customWidth="1"/>
    <col min="12" max="12" width="7.109375" style="23" bestFit="1" customWidth="1"/>
    <col min="13" max="13" width="8.21875" style="23" bestFit="1" customWidth="1"/>
    <col min="14" max="14" width="7.109375" style="23" bestFit="1" customWidth="1"/>
    <col min="15" max="15" width="8.21875" style="23" bestFit="1" customWidth="1"/>
    <col min="16" max="16" width="7.109375" style="23" bestFit="1" customWidth="1"/>
    <col min="17" max="17" width="11.21875" style="23" bestFit="1" customWidth="1"/>
    <col min="18" max="18" width="9.109375" style="23" bestFit="1" customWidth="1"/>
    <col min="19" max="256" width="9" style="23"/>
    <col min="257" max="257" width="2.6640625" style="23" customWidth="1"/>
    <col min="258" max="259" width="4.33203125" style="23" customWidth="1"/>
    <col min="260" max="260" width="8.33203125" style="23" bestFit="1" customWidth="1"/>
    <col min="261" max="261" width="9.44140625" style="23" bestFit="1" customWidth="1"/>
    <col min="262" max="262" width="8.44140625" style="23" bestFit="1" customWidth="1"/>
    <col min="263" max="263" width="7.44140625" style="23" bestFit="1" customWidth="1"/>
    <col min="264" max="264" width="6.44140625" style="23" bestFit="1" customWidth="1"/>
    <col min="265" max="267" width="7.44140625" style="23" bestFit="1" customWidth="1"/>
    <col min="268" max="268" width="6.44140625" style="23" bestFit="1" customWidth="1"/>
    <col min="269" max="269" width="7.88671875" style="23" bestFit="1" customWidth="1"/>
    <col min="270" max="270" width="6.44140625" style="23" bestFit="1" customWidth="1"/>
    <col min="271" max="271" width="7.44140625" style="23" bestFit="1" customWidth="1"/>
    <col min="272" max="272" width="6.77734375" style="23" bestFit="1" customWidth="1"/>
    <col min="273" max="273" width="11.109375" style="23" bestFit="1" customWidth="1"/>
    <col min="274" max="274" width="9.109375" style="23" bestFit="1" customWidth="1"/>
    <col min="275" max="512" width="9" style="23"/>
    <col min="513" max="513" width="2.6640625" style="23" customWidth="1"/>
    <col min="514" max="515" width="4.33203125" style="23" customWidth="1"/>
    <col min="516" max="516" width="8.33203125" style="23" bestFit="1" customWidth="1"/>
    <col min="517" max="517" width="9.44140625" style="23" bestFit="1" customWidth="1"/>
    <col min="518" max="518" width="8.44140625" style="23" bestFit="1" customWidth="1"/>
    <col min="519" max="519" width="7.44140625" style="23" bestFit="1" customWidth="1"/>
    <col min="520" max="520" width="6.44140625" style="23" bestFit="1" customWidth="1"/>
    <col min="521" max="523" width="7.44140625" style="23" bestFit="1" customWidth="1"/>
    <col min="524" max="524" width="6.44140625" style="23" bestFit="1" customWidth="1"/>
    <col min="525" max="525" width="7.88671875" style="23" bestFit="1" customWidth="1"/>
    <col min="526" max="526" width="6.44140625" style="23" bestFit="1" customWidth="1"/>
    <col min="527" max="527" width="7.44140625" style="23" bestFit="1" customWidth="1"/>
    <col min="528" max="528" width="6.77734375" style="23" bestFit="1" customWidth="1"/>
    <col min="529" max="529" width="11.109375" style="23" bestFit="1" customWidth="1"/>
    <col min="530" max="530" width="9.109375" style="23" bestFit="1" customWidth="1"/>
    <col min="531" max="768" width="9" style="23"/>
    <col min="769" max="769" width="2.6640625" style="23" customWidth="1"/>
    <col min="770" max="771" width="4.33203125" style="23" customWidth="1"/>
    <col min="772" max="772" width="8.33203125" style="23" bestFit="1" customWidth="1"/>
    <col min="773" max="773" width="9.44140625" style="23" bestFit="1" customWidth="1"/>
    <col min="774" max="774" width="8.44140625" style="23" bestFit="1" customWidth="1"/>
    <col min="775" max="775" width="7.44140625" style="23" bestFit="1" customWidth="1"/>
    <col min="776" max="776" width="6.44140625" style="23" bestFit="1" customWidth="1"/>
    <col min="777" max="779" width="7.44140625" style="23" bestFit="1" customWidth="1"/>
    <col min="780" max="780" width="6.44140625" style="23" bestFit="1" customWidth="1"/>
    <col min="781" max="781" width="7.88671875" style="23" bestFit="1" customWidth="1"/>
    <col min="782" max="782" width="6.44140625" style="23" bestFit="1" customWidth="1"/>
    <col min="783" max="783" width="7.44140625" style="23" bestFit="1" customWidth="1"/>
    <col min="784" max="784" width="6.77734375" style="23" bestFit="1" customWidth="1"/>
    <col min="785" max="785" width="11.109375" style="23" bestFit="1" customWidth="1"/>
    <col min="786" max="786" width="9.109375" style="23" bestFit="1" customWidth="1"/>
    <col min="787" max="1024" width="9" style="23"/>
    <col min="1025" max="1025" width="2.6640625" style="23" customWidth="1"/>
    <col min="1026" max="1027" width="4.33203125" style="23" customWidth="1"/>
    <col min="1028" max="1028" width="8.33203125" style="23" bestFit="1" customWidth="1"/>
    <col min="1029" max="1029" width="9.44140625" style="23" bestFit="1" customWidth="1"/>
    <col min="1030" max="1030" width="8.44140625" style="23" bestFit="1" customWidth="1"/>
    <col min="1031" max="1031" width="7.44140625" style="23" bestFit="1" customWidth="1"/>
    <col min="1032" max="1032" width="6.44140625" style="23" bestFit="1" customWidth="1"/>
    <col min="1033" max="1035" width="7.44140625" style="23" bestFit="1" customWidth="1"/>
    <col min="1036" max="1036" width="6.44140625" style="23" bestFit="1" customWidth="1"/>
    <col min="1037" max="1037" width="7.88671875" style="23" bestFit="1" customWidth="1"/>
    <col min="1038" max="1038" width="6.44140625" style="23" bestFit="1" customWidth="1"/>
    <col min="1039" max="1039" width="7.44140625" style="23" bestFit="1" customWidth="1"/>
    <col min="1040" max="1040" width="6.77734375" style="23" bestFit="1" customWidth="1"/>
    <col min="1041" max="1041" width="11.109375" style="23" bestFit="1" customWidth="1"/>
    <col min="1042" max="1042" width="9.109375" style="23" bestFit="1" customWidth="1"/>
    <col min="1043" max="1280" width="9" style="23"/>
    <col min="1281" max="1281" width="2.6640625" style="23" customWidth="1"/>
    <col min="1282" max="1283" width="4.33203125" style="23" customWidth="1"/>
    <col min="1284" max="1284" width="8.33203125" style="23" bestFit="1" customWidth="1"/>
    <col min="1285" max="1285" width="9.44140625" style="23" bestFit="1" customWidth="1"/>
    <col min="1286" max="1286" width="8.44140625" style="23" bestFit="1" customWidth="1"/>
    <col min="1287" max="1287" width="7.44140625" style="23" bestFit="1" customWidth="1"/>
    <col min="1288" max="1288" width="6.44140625" style="23" bestFit="1" customWidth="1"/>
    <col min="1289" max="1291" width="7.44140625" style="23" bestFit="1" customWidth="1"/>
    <col min="1292" max="1292" width="6.44140625" style="23" bestFit="1" customWidth="1"/>
    <col min="1293" max="1293" width="7.88671875" style="23" bestFit="1" customWidth="1"/>
    <col min="1294" max="1294" width="6.44140625" style="23" bestFit="1" customWidth="1"/>
    <col min="1295" max="1295" width="7.44140625" style="23" bestFit="1" customWidth="1"/>
    <col min="1296" max="1296" width="6.77734375" style="23" bestFit="1" customWidth="1"/>
    <col min="1297" max="1297" width="11.109375" style="23" bestFit="1" customWidth="1"/>
    <col min="1298" max="1298" width="9.109375" style="23" bestFit="1" customWidth="1"/>
    <col min="1299" max="1536" width="9" style="23"/>
    <col min="1537" max="1537" width="2.6640625" style="23" customWidth="1"/>
    <col min="1538" max="1539" width="4.33203125" style="23" customWidth="1"/>
    <col min="1540" max="1540" width="8.33203125" style="23" bestFit="1" customWidth="1"/>
    <col min="1541" max="1541" width="9.44140625" style="23" bestFit="1" customWidth="1"/>
    <col min="1542" max="1542" width="8.44140625" style="23" bestFit="1" customWidth="1"/>
    <col min="1543" max="1543" width="7.44140625" style="23" bestFit="1" customWidth="1"/>
    <col min="1544" max="1544" width="6.44140625" style="23" bestFit="1" customWidth="1"/>
    <col min="1545" max="1547" width="7.44140625" style="23" bestFit="1" customWidth="1"/>
    <col min="1548" max="1548" width="6.44140625" style="23" bestFit="1" customWidth="1"/>
    <col min="1549" max="1549" width="7.88671875" style="23" bestFit="1" customWidth="1"/>
    <col min="1550" max="1550" width="6.44140625" style="23" bestFit="1" customWidth="1"/>
    <col min="1551" max="1551" width="7.44140625" style="23" bestFit="1" customWidth="1"/>
    <col min="1552" max="1552" width="6.77734375" style="23" bestFit="1" customWidth="1"/>
    <col min="1553" max="1553" width="11.109375" style="23" bestFit="1" customWidth="1"/>
    <col min="1554" max="1554" width="9.109375" style="23" bestFit="1" customWidth="1"/>
    <col min="1555" max="1792" width="9" style="23"/>
    <col min="1793" max="1793" width="2.6640625" style="23" customWidth="1"/>
    <col min="1794" max="1795" width="4.33203125" style="23" customWidth="1"/>
    <col min="1796" max="1796" width="8.33203125" style="23" bestFit="1" customWidth="1"/>
    <col min="1797" max="1797" width="9.44140625" style="23" bestFit="1" customWidth="1"/>
    <col min="1798" max="1798" width="8.44140625" style="23" bestFit="1" customWidth="1"/>
    <col min="1799" max="1799" width="7.44140625" style="23" bestFit="1" customWidth="1"/>
    <col min="1800" max="1800" width="6.44140625" style="23" bestFit="1" customWidth="1"/>
    <col min="1801" max="1803" width="7.44140625" style="23" bestFit="1" customWidth="1"/>
    <col min="1804" max="1804" width="6.44140625" style="23" bestFit="1" customWidth="1"/>
    <col min="1805" max="1805" width="7.88671875" style="23" bestFit="1" customWidth="1"/>
    <col min="1806" max="1806" width="6.44140625" style="23" bestFit="1" customWidth="1"/>
    <col min="1807" max="1807" width="7.44140625" style="23" bestFit="1" customWidth="1"/>
    <col min="1808" max="1808" width="6.77734375" style="23" bestFit="1" customWidth="1"/>
    <col min="1809" max="1809" width="11.109375" style="23" bestFit="1" customWidth="1"/>
    <col min="1810" max="1810" width="9.109375" style="23" bestFit="1" customWidth="1"/>
    <col min="1811" max="2048" width="9" style="23"/>
    <col min="2049" max="2049" width="2.6640625" style="23" customWidth="1"/>
    <col min="2050" max="2051" width="4.33203125" style="23" customWidth="1"/>
    <col min="2052" max="2052" width="8.33203125" style="23" bestFit="1" customWidth="1"/>
    <col min="2053" max="2053" width="9.44140625" style="23" bestFit="1" customWidth="1"/>
    <col min="2054" max="2054" width="8.44140625" style="23" bestFit="1" customWidth="1"/>
    <col min="2055" max="2055" width="7.44140625" style="23" bestFit="1" customWidth="1"/>
    <col min="2056" max="2056" width="6.44140625" style="23" bestFit="1" customWidth="1"/>
    <col min="2057" max="2059" width="7.44140625" style="23" bestFit="1" customWidth="1"/>
    <col min="2060" max="2060" width="6.44140625" style="23" bestFit="1" customWidth="1"/>
    <col min="2061" max="2061" width="7.88671875" style="23" bestFit="1" customWidth="1"/>
    <col min="2062" max="2062" width="6.44140625" style="23" bestFit="1" customWidth="1"/>
    <col min="2063" max="2063" width="7.44140625" style="23" bestFit="1" customWidth="1"/>
    <col min="2064" max="2064" width="6.77734375" style="23" bestFit="1" customWidth="1"/>
    <col min="2065" max="2065" width="11.109375" style="23" bestFit="1" customWidth="1"/>
    <col min="2066" max="2066" width="9.109375" style="23" bestFit="1" customWidth="1"/>
    <col min="2067" max="2304" width="9" style="23"/>
    <col min="2305" max="2305" width="2.6640625" style="23" customWidth="1"/>
    <col min="2306" max="2307" width="4.33203125" style="23" customWidth="1"/>
    <col min="2308" max="2308" width="8.33203125" style="23" bestFit="1" customWidth="1"/>
    <col min="2309" max="2309" width="9.44140625" style="23" bestFit="1" customWidth="1"/>
    <col min="2310" max="2310" width="8.44140625" style="23" bestFit="1" customWidth="1"/>
    <col min="2311" max="2311" width="7.44140625" style="23" bestFit="1" customWidth="1"/>
    <col min="2312" max="2312" width="6.44140625" style="23" bestFit="1" customWidth="1"/>
    <col min="2313" max="2315" width="7.44140625" style="23" bestFit="1" customWidth="1"/>
    <col min="2316" max="2316" width="6.44140625" style="23" bestFit="1" customWidth="1"/>
    <col min="2317" max="2317" width="7.88671875" style="23" bestFit="1" customWidth="1"/>
    <col min="2318" max="2318" width="6.44140625" style="23" bestFit="1" customWidth="1"/>
    <col min="2319" max="2319" width="7.44140625" style="23" bestFit="1" customWidth="1"/>
    <col min="2320" max="2320" width="6.77734375" style="23" bestFit="1" customWidth="1"/>
    <col min="2321" max="2321" width="11.109375" style="23" bestFit="1" customWidth="1"/>
    <col min="2322" max="2322" width="9.109375" style="23" bestFit="1" customWidth="1"/>
    <col min="2323" max="2560" width="9" style="23"/>
    <col min="2561" max="2561" width="2.6640625" style="23" customWidth="1"/>
    <col min="2562" max="2563" width="4.33203125" style="23" customWidth="1"/>
    <col min="2564" max="2564" width="8.33203125" style="23" bestFit="1" customWidth="1"/>
    <col min="2565" max="2565" width="9.44140625" style="23" bestFit="1" customWidth="1"/>
    <col min="2566" max="2566" width="8.44140625" style="23" bestFit="1" customWidth="1"/>
    <col min="2567" max="2567" width="7.44140625" style="23" bestFit="1" customWidth="1"/>
    <col min="2568" max="2568" width="6.44140625" style="23" bestFit="1" customWidth="1"/>
    <col min="2569" max="2571" width="7.44140625" style="23" bestFit="1" customWidth="1"/>
    <col min="2572" max="2572" width="6.44140625" style="23" bestFit="1" customWidth="1"/>
    <col min="2573" max="2573" width="7.88671875" style="23" bestFit="1" customWidth="1"/>
    <col min="2574" max="2574" width="6.44140625" style="23" bestFit="1" customWidth="1"/>
    <col min="2575" max="2575" width="7.44140625" style="23" bestFit="1" customWidth="1"/>
    <col min="2576" max="2576" width="6.77734375" style="23" bestFit="1" customWidth="1"/>
    <col min="2577" max="2577" width="11.109375" style="23" bestFit="1" customWidth="1"/>
    <col min="2578" max="2578" width="9.109375" style="23" bestFit="1" customWidth="1"/>
    <col min="2579" max="2816" width="9" style="23"/>
    <col min="2817" max="2817" width="2.6640625" style="23" customWidth="1"/>
    <col min="2818" max="2819" width="4.33203125" style="23" customWidth="1"/>
    <col min="2820" max="2820" width="8.33203125" style="23" bestFit="1" customWidth="1"/>
    <col min="2821" max="2821" width="9.44140625" style="23" bestFit="1" customWidth="1"/>
    <col min="2822" max="2822" width="8.44140625" style="23" bestFit="1" customWidth="1"/>
    <col min="2823" max="2823" width="7.44140625" style="23" bestFit="1" customWidth="1"/>
    <col min="2824" max="2824" width="6.44140625" style="23" bestFit="1" customWidth="1"/>
    <col min="2825" max="2827" width="7.44140625" style="23" bestFit="1" customWidth="1"/>
    <col min="2828" max="2828" width="6.44140625" style="23" bestFit="1" customWidth="1"/>
    <col min="2829" max="2829" width="7.88671875" style="23" bestFit="1" customWidth="1"/>
    <col min="2830" max="2830" width="6.44140625" style="23" bestFit="1" customWidth="1"/>
    <col min="2831" max="2831" width="7.44140625" style="23" bestFit="1" customWidth="1"/>
    <col min="2832" max="2832" width="6.77734375" style="23" bestFit="1" customWidth="1"/>
    <col min="2833" max="2833" width="11.109375" style="23" bestFit="1" customWidth="1"/>
    <col min="2834" max="2834" width="9.109375" style="23" bestFit="1" customWidth="1"/>
    <col min="2835" max="3072" width="9" style="23"/>
    <col min="3073" max="3073" width="2.6640625" style="23" customWidth="1"/>
    <col min="3074" max="3075" width="4.33203125" style="23" customWidth="1"/>
    <col min="3076" max="3076" width="8.33203125" style="23" bestFit="1" customWidth="1"/>
    <col min="3077" max="3077" width="9.44140625" style="23" bestFit="1" customWidth="1"/>
    <col min="3078" max="3078" width="8.44140625" style="23" bestFit="1" customWidth="1"/>
    <col min="3079" max="3079" width="7.44140625" style="23" bestFit="1" customWidth="1"/>
    <col min="3080" max="3080" width="6.44140625" style="23" bestFit="1" customWidth="1"/>
    <col min="3081" max="3083" width="7.44140625" style="23" bestFit="1" customWidth="1"/>
    <col min="3084" max="3084" width="6.44140625" style="23" bestFit="1" customWidth="1"/>
    <col min="3085" max="3085" width="7.88671875" style="23" bestFit="1" customWidth="1"/>
    <col min="3086" max="3086" width="6.44140625" style="23" bestFit="1" customWidth="1"/>
    <col min="3087" max="3087" width="7.44140625" style="23" bestFit="1" customWidth="1"/>
    <col min="3088" max="3088" width="6.77734375" style="23" bestFit="1" customWidth="1"/>
    <col min="3089" max="3089" width="11.109375" style="23" bestFit="1" customWidth="1"/>
    <col min="3090" max="3090" width="9.109375" style="23" bestFit="1" customWidth="1"/>
    <col min="3091" max="3328" width="9" style="23"/>
    <col min="3329" max="3329" width="2.6640625" style="23" customWidth="1"/>
    <col min="3330" max="3331" width="4.33203125" style="23" customWidth="1"/>
    <col min="3332" max="3332" width="8.33203125" style="23" bestFit="1" customWidth="1"/>
    <col min="3333" max="3333" width="9.44140625" style="23" bestFit="1" customWidth="1"/>
    <col min="3334" max="3334" width="8.44140625" style="23" bestFit="1" customWidth="1"/>
    <col min="3335" max="3335" width="7.44140625" style="23" bestFit="1" customWidth="1"/>
    <col min="3336" max="3336" width="6.44140625" style="23" bestFit="1" customWidth="1"/>
    <col min="3337" max="3339" width="7.44140625" style="23" bestFit="1" customWidth="1"/>
    <col min="3340" max="3340" width="6.44140625" style="23" bestFit="1" customWidth="1"/>
    <col min="3341" max="3341" width="7.88671875" style="23" bestFit="1" customWidth="1"/>
    <col min="3342" max="3342" width="6.44140625" style="23" bestFit="1" customWidth="1"/>
    <col min="3343" max="3343" width="7.44140625" style="23" bestFit="1" customWidth="1"/>
    <col min="3344" max="3344" width="6.77734375" style="23" bestFit="1" customWidth="1"/>
    <col min="3345" max="3345" width="11.109375" style="23" bestFit="1" customWidth="1"/>
    <col min="3346" max="3346" width="9.109375" style="23" bestFit="1" customWidth="1"/>
    <col min="3347" max="3584" width="9" style="23"/>
    <col min="3585" max="3585" width="2.6640625" style="23" customWidth="1"/>
    <col min="3586" max="3587" width="4.33203125" style="23" customWidth="1"/>
    <col min="3588" max="3588" width="8.33203125" style="23" bestFit="1" customWidth="1"/>
    <col min="3589" max="3589" width="9.44140625" style="23" bestFit="1" customWidth="1"/>
    <col min="3590" max="3590" width="8.44140625" style="23" bestFit="1" customWidth="1"/>
    <col min="3591" max="3591" width="7.44140625" style="23" bestFit="1" customWidth="1"/>
    <col min="3592" max="3592" width="6.44140625" style="23" bestFit="1" customWidth="1"/>
    <col min="3593" max="3595" width="7.44140625" style="23" bestFit="1" customWidth="1"/>
    <col min="3596" max="3596" width="6.44140625" style="23" bestFit="1" customWidth="1"/>
    <col min="3597" max="3597" width="7.88671875" style="23" bestFit="1" customWidth="1"/>
    <col min="3598" max="3598" width="6.44140625" style="23" bestFit="1" customWidth="1"/>
    <col min="3599" max="3599" width="7.44140625" style="23" bestFit="1" customWidth="1"/>
    <col min="3600" max="3600" width="6.77734375" style="23" bestFit="1" customWidth="1"/>
    <col min="3601" max="3601" width="11.109375" style="23" bestFit="1" customWidth="1"/>
    <col min="3602" max="3602" width="9.109375" style="23" bestFit="1" customWidth="1"/>
    <col min="3603" max="3840" width="9" style="23"/>
    <col min="3841" max="3841" width="2.6640625" style="23" customWidth="1"/>
    <col min="3842" max="3843" width="4.33203125" style="23" customWidth="1"/>
    <col min="3844" max="3844" width="8.33203125" style="23" bestFit="1" customWidth="1"/>
    <col min="3845" max="3845" width="9.44140625" style="23" bestFit="1" customWidth="1"/>
    <col min="3846" max="3846" width="8.44140625" style="23" bestFit="1" customWidth="1"/>
    <col min="3847" max="3847" width="7.44140625" style="23" bestFit="1" customWidth="1"/>
    <col min="3848" max="3848" width="6.44140625" style="23" bestFit="1" customWidth="1"/>
    <col min="3849" max="3851" width="7.44140625" style="23" bestFit="1" customWidth="1"/>
    <col min="3852" max="3852" width="6.44140625" style="23" bestFit="1" customWidth="1"/>
    <col min="3853" max="3853" width="7.88671875" style="23" bestFit="1" customWidth="1"/>
    <col min="3854" max="3854" width="6.44140625" style="23" bestFit="1" customWidth="1"/>
    <col min="3855" max="3855" width="7.44140625" style="23" bestFit="1" customWidth="1"/>
    <col min="3856" max="3856" width="6.77734375" style="23" bestFit="1" customWidth="1"/>
    <col min="3857" max="3857" width="11.109375" style="23" bestFit="1" customWidth="1"/>
    <col min="3858" max="3858" width="9.109375" style="23" bestFit="1" customWidth="1"/>
    <col min="3859" max="4096" width="9" style="23"/>
    <col min="4097" max="4097" width="2.6640625" style="23" customWidth="1"/>
    <col min="4098" max="4099" width="4.33203125" style="23" customWidth="1"/>
    <col min="4100" max="4100" width="8.33203125" style="23" bestFit="1" customWidth="1"/>
    <col min="4101" max="4101" width="9.44140625" style="23" bestFit="1" customWidth="1"/>
    <col min="4102" max="4102" width="8.44140625" style="23" bestFit="1" customWidth="1"/>
    <col min="4103" max="4103" width="7.44140625" style="23" bestFit="1" customWidth="1"/>
    <col min="4104" max="4104" width="6.44140625" style="23" bestFit="1" customWidth="1"/>
    <col min="4105" max="4107" width="7.44140625" style="23" bestFit="1" customWidth="1"/>
    <col min="4108" max="4108" width="6.44140625" style="23" bestFit="1" customWidth="1"/>
    <col min="4109" max="4109" width="7.88671875" style="23" bestFit="1" customWidth="1"/>
    <col min="4110" max="4110" width="6.44140625" style="23" bestFit="1" customWidth="1"/>
    <col min="4111" max="4111" width="7.44140625" style="23" bestFit="1" customWidth="1"/>
    <col min="4112" max="4112" width="6.77734375" style="23" bestFit="1" customWidth="1"/>
    <col min="4113" max="4113" width="11.109375" style="23" bestFit="1" customWidth="1"/>
    <col min="4114" max="4114" width="9.109375" style="23" bestFit="1" customWidth="1"/>
    <col min="4115" max="4352" width="9" style="23"/>
    <col min="4353" max="4353" width="2.6640625" style="23" customWidth="1"/>
    <col min="4354" max="4355" width="4.33203125" style="23" customWidth="1"/>
    <col min="4356" max="4356" width="8.33203125" style="23" bestFit="1" customWidth="1"/>
    <col min="4357" max="4357" width="9.44140625" style="23" bestFit="1" customWidth="1"/>
    <col min="4358" max="4358" width="8.44140625" style="23" bestFit="1" customWidth="1"/>
    <col min="4359" max="4359" width="7.44140625" style="23" bestFit="1" customWidth="1"/>
    <col min="4360" max="4360" width="6.44140625" style="23" bestFit="1" customWidth="1"/>
    <col min="4361" max="4363" width="7.44140625" style="23" bestFit="1" customWidth="1"/>
    <col min="4364" max="4364" width="6.44140625" style="23" bestFit="1" customWidth="1"/>
    <col min="4365" max="4365" width="7.88671875" style="23" bestFit="1" customWidth="1"/>
    <col min="4366" max="4366" width="6.44140625" style="23" bestFit="1" customWidth="1"/>
    <col min="4367" max="4367" width="7.44140625" style="23" bestFit="1" customWidth="1"/>
    <col min="4368" max="4368" width="6.77734375" style="23" bestFit="1" customWidth="1"/>
    <col min="4369" max="4369" width="11.109375" style="23" bestFit="1" customWidth="1"/>
    <col min="4370" max="4370" width="9.109375" style="23" bestFit="1" customWidth="1"/>
    <col min="4371" max="4608" width="9" style="23"/>
    <col min="4609" max="4609" width="2.6640625" style="23" customWidth="1"/>
    <col min="4610" max="4611" width="4.33203125" style="23" customWidth="1"/>
    <col min="4612" max="4612" width="8.33203125" style="23" bestFit="1" customWidth="1"/>
    <col min="4613" max="4613" width="9.44140625" style="23" bestFit="1" customWidth="1"/>
    <col min="4614" max="4614" width="8.44140625" style="23" bestFit="1" customWidth="1"/>
    <col min="4615" max="4615" width="7.44140625" style="23" bestFit="1" customWidth="1"/>
    <col min="4616" max="4616" width="6.44140625" style="23" bestFit="1" customWidth="1"/>
    <col min="4617" max="4619" width="7.44140625" style="23" bestFit="1" customWidth="1"/>
    <col min="4620" max="4620" width="6.44140625" style="23" bestFit="1" customWidth="1"/>
    <col min="4621" max="4621" width="7.88671875" style="23" bestFit="1" customWidth="1"/>
    <col min="4622" max="4622" width="6.44140625" style="23" bestFit="1" customWidth="1"/>
    <col min="4623" max="4623" width="7.44140625" style="23" bestFit="1" customWidth="1"/>
    <col min="4624" max="4624" width="6.77734375" style="23" bestFit="1" customWidth="1"/>
    <col min="4625" max="4625" width="11.109375" style="23" bestFit="1" customWidth="1"/>
    <col min="4626" max="4626" width="9.109375" style="23" bestFit="1" customWidth="1"/>
    <col min="4627" max="4864" width="9" style="23"/>
    <col min="4865" max="4865" width="2.6640625" style="23" customWidth="1"/>
    <col min="4866" max="4867" width="4.33203125" style="23" customWidth="1"/>
    <col min="4868" max="4868" width="8.33203125" style="23" bestFit="1" customWidth="1"/>
    <col min="4869" max="4869" width="9.44140625" style="23" bestFit="1" customWidth="1"/>
    <col min="4870" max="4870" width="8.44140625" style="23" bestFit="1" customWidth="1"/>
    <col min="4871" max="4871" width="7.44140625" style="23" bestFit="1" customWidth="1"/>
    <col min="4872" max="4872" width="6.44140625" style="23" bestFit="1" customWidth="1"/>
    <col min="4873" max="4875" width="7.44140625" style="23" bestFit="1" customWidth="1"/>
    <col min="4876" max="4876" width="6.44140625" style="23" bestFit="1" customWidth="1"/>
    <col min="4877" max="4877" width="7.88671875" style="23" bestFit="1" customWidth="1"/>
    <col min="4878" max="4878" width="6.44140625" style="23" bestFit="1" customWidth="1"/>
    <col min="4879" max="4879" width="7.44140625" style="23" bestFit="1" customWidth="1"/>
    <col min="4880" max="4880" width="6.77734375" style="23" bestFit="1" customWidth="1"/>
    <col min="4881" max="4881" width="11.109375" style="23" bestFit="1" customWidth="1"/>
    <col min="4882" max="4882" width="9.109375" style="23" bestFit="1" customWidth="1"/>
    <col min="4883" max="5120" width="9" style="23"/>
    <col min="5121" max="5121" width="2.6640625" style="23" customWidth="1"/>
    <col min="5122" max="5123" width="4.33203125" style="23" customWidth="1"/>
    <col min="5124" max="5124" width="8.33203125" style="23" bestFit="1" customWidth="1"/>
    <col min="5125" max="5125" width="9.44140625" style="23" bestFit="1" customWidth="1"/>
    <col min="5126" max="5126" width="8.44140625" style="23" bestFit="1" customWidth="1"/>
    <col min="5127" max="5127" width="7.44140625" style="23" bestFit="1" customWidth="1"/>
    <col min="5128" max="5128" width="6.44140625" style="23" bestFit="1" customWidth="1"/>
    <col min="5129" max="5131" width="7.44140625" style="23" bestFit="1" customWidth="1"/>
    <col min="5132" max="5132" width="6.44140625" style="23" bestFit="1" customWidth="1"/>
    <col min="5133" max="5133" width="7.88671875" style="23" bestFit="1" customWidth="1"/>
    <col min="5134" max="5134" width="6.44140625" style="23" bestFit="1" customWidth="1"/>
    <col min="5135" max="5135" width="7.44140625" style="23" bestFit="1" customWidth="1"/>
    <col min="5136" max="5136" width="6.77734375" style="23" bestFit="1" customWidth="1"/>
    <col min="5137" max="5137" width="11.109375" style="23" bestFit="1" customWidth="1"/>
    <col min="5138" max="5138" width="9.109375" style="23" bestFit="1" customWidth="1"/>
    <col min="5139" max="5376" width="9" style="23"/>
    <col min="5377" max="5377" width="2.6640625" style="23" customWidth="1"/>
    <col min="5378" max="5379" width="4.33203125" style="23" customWidth="1"/>
    <col min="5380" max="5380" width="8.33203125" style="23" bestFit="1" customWidth="1"/>
    <col min="5381" max="5381" width="9.44140625" style="23" bestFit="1" customWidth="1"/>
    <col min="5382" max="5382" width="8.44140625" style="23" bestFit="1" customWidth="1"/>
    <col min="5383" max="5383" width="7.44140625" style="23" bestFit="1" customWidth="1"/>
    <col min="5384" max="5384" width="6.44140625" style="23" bestFit="1" customWidth="1"/>
    <col min="5385" max="5387" width="7.44140625" style="23" bestFit="1" customWidth="1"/>
    <col min="5388" max="5388" width="6.44140625" style="23" bestFit="1" customWidth="1"/>
    <col min="5389" max="5389" width="7.88671875" style="23" bestFit="1" customWidth="1"/>
    <col min="5390" max="5390" width="6.44140625" style="23" bestFit="1" customWidth="1"/>
    <col min="5391" max="5391" width="7.44140625" style="23" bestFit="1" customWidth="1"/>
    <col min="5392" max="5392" width="6.77734375" style="23" bestFit="1" customWidth="1"/>
    <col min="5393" max="5393" width="11.109375" style="23" bestFit="1" customWidth="1"/>
    <col min="5394" max="5394" width="9.109375" style="23" bestFit="1" customWidth="1"/>
    <col min="5395" max="5632" width="9" style="23"/>
    <col min="5633" max="5633" width="2.6640625" style="23" customWidth="1"/>
    <col min="5634" max="5635" width="4.33203125" style="23" customWidth="1"/>
    <col min="5636" max="5636" width="8.33203125" style="23" bestFit="1" customWidth="1"/>
    <col min="5637" max="5637" width="9.44140625" style="23" bestFit="1" customWidth="1"/>
    <col min="5638" max="5638" width="8.44140625" style="23" bestFit="1" customWidth="1"/>
    <col min="5639" max="5639" width="7.44140625" style="23" bestFit="1" customWidth="1"/>
    <col min="5640" max="5640" width="6.44140625" style="23" bestFit="1" customWidth="1"/>
    <col min="5641" max="5643" width="7.44140625" style="23" bestFit="1" customWidth="1"/>
    <col min="5644" max="5644" width="6.44140625" style="23" bestFit="1" customWidth="1"/>
    <col min="5645" max="5645" width="7.88671875" style="23" bestFit="1" customWidth="1"/>
    <col min="5646" max="5646" width="6.44140625" style="23" bestFit="1" customWidth="1"/>
    <col min="5647" max="5647" width="7.44140625" style="23" bestFit="1" customWidth="1"/>
    <col min="5648" max="5648" width="6.77734375" style="23" bestFit="1" customWidth="1"/>
    <col min="5649" max="5649" width="11.109375" style="23" bestFit="1" customWidth="1"/>
    <col min="5650" max="5650" width="9.109375" style="23" bestFit="1" customWidth="1"/>
    <col min="5651" max="5888" width="9" style="23"/>
    <col min="5889" max="5889" width="2.6640625" style="23" customWidth="1"/>
    <col min="5890" max="5891" width="4.33203125" style="23" customWidth="1"/>
    <col min="5892" max="5892" width="8.33203125" style="23" bestFit="1" customWidth="1"/>
    <col min="5893" max="5893" width="9.44140625" style="23" bestFit="1" customWidth="1"/>
    <col min="5894" max="5894" width="8.44140625" style="23" bestFit="1" customWidth="1"/>
    <col min="5895" max="5895" width="7.44140625" style="23" bestFit="1" customWidth="1"/>
    <col min="5896" max="5896" width="6.44140625" style="23" bestFit="1" customWidth="1"/>
    <col min="5897" max="5899" width="7.44140625" style="23" bestFit="1" customWidth="1"/>
    <col min="5900" max="5900" width="6.44140625" style="23" bestFit="1" customWidth="1"/>
    <col min="5901" max="5901" width="7.88671875" style="23" bestFit="1" customWidth="1"/>
    <col min="5902" max="5902" width="6.44140625" style="23" bestFit="1" customWidth="1"/>
    <col min="5903" max="5903" width="7.44140625" style="23" bestFit="1" customWidth="1"/>
    <col min="5904" max="5904" width="6.77734375" style="23" bestFit="1" customWidth="1"/>
    <col min="5905" max="5905" width="11.109375" style="23" bestFit="1" customWidth="1"/>
    <col min="5906" max="5906" width="9.109375" style="23" bestFit="1" customWidth="1"/>
    <col min="5907" max="6144" width="9" style="23"/>
    <col min="6145" max="6145" width="2.6640625" style="23" customWidth="1"/>
    <col min="6146" max="6147" width="4.33203125" style="23" customWidth="1"/>
    <col min="6148" max="6148" width="8.33203125" style="23" bestFit="1" customWidth="1"/>
    <col min="6149" max="6149" width="9.44140625" style="23" bestFit="1" customWidth="1"/>
    <col min="6150" max="6150" width="8.44140625" style="23" bestFit="1" customWidth="1"/>
    <col min="6151" max="6151" width="7.44140625" style="23" bestFit="1" customWidth="1"/>
    <col min="6152" max="6152" width="6.44140625" style="23" bestFit="1" customWidth="1"/>
    <col min="6153" max="6155" width="7.44140625" style="23" bestFit="1" customWidth="1"/>
    <col min="6156" max="6156" width="6.44140625" style="23" bestFit="1" customWidth="1"/>
    <col min="6157" max="6157" width="7.88671875" style="23" bestFit="1" customWidth="1"/>
    <col min="6158" max="6158" width="6.44140625" style="23" bestFit="1" customWidth="1"/>
    <col min="6159" max="6159" width="7.44140625" style="23" bestFit="1" customWidth="1"/>
    <col min="6160" max="6160" width="6.77734375" style="23" bestFit="1" customWidth="1"/>
    <col min="6161" max="6161" width="11.109375" style="23" bestFit="1" customWidth="1"/>
    <col min="6162" max="6162" width="9.109375" style="23" bestFit="1" customWidth="1"/>
    <col min="6163" max="6400" width="9" style="23"/>
    <col min="6401" max="6401" width="2.6640625" style="23" customWidth="1"/>
    <col min="6402" max="6403" width="4.33203125" style="23" customWidth="1"/>
    <col min="6404" max="6404" width="8.33203125" style="23" bestFit="1" customWidth="1"/>
    <col min="6405" max="6405" width="9.44140625" style="23" bestFit="1" customWidth="1"/>
    <col min="6406" max="6406" width="8.44140625" style="23" bestFit="1" customWidth="1"/>
    <col min="6407" max="6407" width="7.44140625" style="23" bestFit="1" customWidth="1"/>
    <col min="6408" max="6408" width="6.44140625" style="23" bestFit="1" customWidth="1"/>
    <col min="6409" max="6411" width="7.44140625" style="23" bestFit="1" customWidth="1"/>
    <col min="6412" max="6412" width="6.44140625" style="23" bestFit="1" customWidth="1"/>
    <col min="6413" max="6413" width="7.88671875" style="23" bestFit="1" customWidth="1"/>
    <col min="6414" max="6414" width="6.44140625" style="23" bestFit="1" customWidth="1"/>
    <col min="6415" max="6415" width="7.44140625" style="23" bestFit="1" customWidth="1"/>
    <col min="6416" max="6416" width="6.77734375" style="23" bestFit="1" customWidth="1"/>
    <col min="6417" max="6417" width="11.109375" style="23" bestFit="1" customWidth="1"/>
    <col min="6418" max="6418" width="9.109375" style="23" bestFit="1" customWidth="1"/>
    <col min="6419" max="6656" width="9" style="23"/>
    <col min="6657" max="6657" width="2.6640625" style="23" customWidth="1"/>
    <col min="6658" max="6659" width="4.33203125" style="23" customWidth="1"/>
    <col min="6660" max="6660" width="8.33203125" style="23" bestFit="1" customWidth="1"/>
    <col min="6661" max="6661" width="9.44140625" style="23" bestFit="1" customWidth="1"/>
    <col min="6662" max="6662" width="8.44140625" style="23" bestFit="1" customWidth="1"/>
    <col min="6663" max="6663" width="7.44140625" style="23" bestFit="1" customWidth="1"/>
    <col min="6664" max="6664" width="6.44140625" style="23" bestFit="1" customWidth="1"/>
    <col min="6665" max="6667" width="7.44140625" style="23" bestFit="1" customWidth="1"/>
    <col min="6668" max="6668" width="6.44140625" style="23" bestFit="1" customWidth="1"/>
    <col min="6669" max="6669" width="7.88671875" style="23" bestFit="1" customWidth="1"/>
    <col min="6670" max="6670" width="6.44140625" style="23" bestFit="1" customWidth="1"/>
    <col min="6671" max="6671" width="7.44140625" style="23" bestFit="1" customWidth="1"/>
    <col min="6672" max="6672" width="6.77734375" style="23" bestFit="1" customWidth="1"/>
    <col min="6673" max="6673" width="11.109375" style="23" bestFit="1" customWidth="1"/>
    <col min="6674" max="6674" width="9.109375" style="23" bestFit="1" customWidth="1"/>
    <col min="6675" max="6912" width="9" style="23"/>
    <col min="6913" max="6913" width="2.6640625" style="23" customWidth="1"/>
    <col min="6914" max="6915" width="4.33203125" style="23" customWidth="1"/>
    <col min="6916" max="6916" width="8.33203125" style="23" bestFit="1" customWidth="1"/>
    <col min="6917" max="6917" width="9.44140625" style="23" bestFit="1" customWidth="1"/>
    <col min="6918" max="6918" width="8.44140625" style="23" bestFit="1" customWidth="1"/>
    <col min="6919" max="6919" width="7.44140625" style="23" bestFit="1" customWidth="1"/>
    <col min="6920" max="6920" width="6.44140625" style="23" bestFit="1" customWidth="1"/>
    <col min="6921" max="6923" width="7.44140625" style="23" bestFit="1" customWidth="1"/>
    <col min="6924" max="6924" width="6.44140625" style="23" bestFit="1" customWidth="1"/>
    <col min="6925" max="6925" width="7.88671875" style="23" bestFit="1" customWidth="1"/>
    <col min="6926" max="6926" width="6.44140625" style="23" bestFit="1" customWidth="1"/>
    <col min="6927" max="6927" width="7.44140625" style="23" bestFit="1" customWidth="1"/>
    <col min="6928" max="6928" width="6.77734375" style="23" bestFit="1" customWidth="1"/>
    <col min="6929" max="6929" width="11.109375" style="23" bestFit="1" customWidth="1"/>
    <col min="6930" max="6930" width="9.109375" style="23" bestFit="1" customWidth="1"/>
    <col min="6931" max="7168" width="9" style="23"/>
    <col min="7169" max="7169" width="2.6640625" style="23" customWidth="1"/>
    <col min="7170" max="7171" width="4.33203125" style="23" customWidth="1"/>
    <col min="7172" max="7172" width="8.33203125" style="23" bestFit="1" customWidth="1"/>
    <col min="7173" max="7173" width="9.44140625" style="23" bestFit="1" customWidth="1"/>
    <col min="7174" max="7174" width="8.44140625" style="23" bestFit="1" customWidth="1"/>
    <col min="7175" max="7175" width="7.44140625" style="23" bestFit="1" customWidth="1"/>
    <col min="7176" max="7176" width="6.44140625" style="23" bestFit="1" customWidth="1"/>
    <col min="7177" max="7179" width="7.44140625" style="23" bestFit="1" customWidth="1"/>
    <col min="7180" max="7180" width="6.44140625" style="23" bestFit="1" customWidth="1"/>
    <col min="7181" max="7181" width="7.88671875" style="23" bestFit="1" customWidth="1"/>
    <col min="7182" max="7182" width="6.44140625" style="23" bestFit="1" customWidth="1"/>
    <col min="7183" max="7183" width="7.44140625" style="23" bestFit="1" customWidth="1"/>
    <col min="7184" max="7184" width="6.77734375" style="23" bestFit="1" customWidth="1"/>
    <col min="7185" max="7185" width="11.109375" style="23" bestFit="1" customWidth="1"/>
    <col min="7186" max="7186" width="9.109375" style="23" bestFit="1" customWidth="1"/>
    <col min="7187" max="7424" width="9" style="23"/>
    <col min="7425" max="7425" width="2.6640625" style="23" customWidth="1"/>
    <col min="7426" max="7427" width="4.33203125" style="23" customWidth="1"/>
    <col min="7428" max="7428" width="8.33203125" style="23" bestFit="1" customWidth="1"/>
    <col min="7429" max="7429" width="9.44140625" style="23" bestFit="1" customWidth="1"/>
    <col min="7430" max="7430" width="8.44140625" style="23" bestFit="1" customWidth="1"/>
    <col min="7431" max="7431" width="7.44140625" style="23" bestFit="1" customWidth="1"/>
    <col min="7432" max="7432" width="6.44140625" style="23" bestFit="1" customWidth="1"/>
    <col min="7433" max="7435" width="7.44140625" style="23" bestFit="1" customWidth="1"/>
    <col min="7436" max="7436" width="6.44140625" style="23" bestFit="1" customWidth="1"/>
    <col min="7437" max="7437" width="7.88671875" style="23" bestFit="1" customWidth="1"/>
    <col min="7438" max="7438" width="6.44140625" style="23" bestFit="1" customWidth="1"/>
    <col min="7439" max="7439" width="7.44140625" style="23" bestFit="1" customWidth="1"/>
    <col min="7440" max="7440" width="6.77734375" style="23" bestFit="1" customWidth="1"/>
    <col min="7441" max="7441" width="11.109375" style="23" bestFit="1" customWidth="1"/>
    <col min="7442" max="7442" width="9.109375" style="23" bestFit="1" customWidth="1"/>
    <col min="7443" max="7680" width="9" style="23"/>
    <col min="7681" max="7681" width="2.6640625" style="23" customWidth="1"/>
    <col min="7682" max="7683" width="4.33203125" style="23" customWidth="1"/>
    <col min="7684" max="7684" width="8.33203125" style="23" bestFit="1" customWidth="1"/>
    <col min="7685" max="7685" width="9.44140625" style="23" bestFit="1" customWidth="1"/>
    <col min="7686" max="7686" width="8.44140625" style="23" bestFit="1" customWidth="1"/>
    <col min="7687" max="7687" width="7.44140625" style="23" bestFit="1" customWidth="1"/>
    <col min="7688" max="7688" width="6.44140625" style="23" bestFit="1" customWidth="1"/>
    <col min="7689" max="7691" width="7.44140625" style="23" bestFit="1" customWidth="1"/>
    <col min="7692" max="7692" width="6.44140625" style="23" bestFit="1" customWidth="1"/>
    <col min="7693" max="7693" width="7.88671875" style="23" bestFit="1" customWidth="1"/>
    <col min="7694" max="7694" width="6.44140625" style="23" bestFit="1" customWidth="1"/>
    <col min="7695" max="7695" width="7.44140625" style="23" bestFit="1" customWidth="1"/>
    <col min="7696" max="7696" width="6.77734375" style="23" bestFit="1" customWidth="1"/>
    <col min="7697" max="7697" width="11.109375" style="23" bestFit="1" customWidth="1"/>
    <col min="7698" max="7698" width="9.109375" style="23" bestFit="1" customWidth="1"/>
    <col min="7699" max="7936" width="9" style="23"/>
    <col min="7937" max="7937" width="2.6640625" style="23" customWidth="1"/>
    <col min="7938" max="7939" width="4.33203125" style="23" customWidth="1"/>
    <col min="7940" max="7940" width="8.33203125" style="23" bestFit="1" customWidth="1"/>
    <col min="7941" max="7941" width="9.44140625" style="23" bestFit="1" customWidth="1"/>
    <col min="7942" max="7942" width="8.44140625" style="23" bestFit="1" customWidth="1"/>
    <col min="7943" max="7943" width="7.44140625" style="23" bestFit="1" customWidth="1"/>
    <col min="7944" max="7944" width="6.44140625" style="23" bestFit="1" customWidth="1"/>
    <col min="7945" max="7947" width="7.44140625" style="23" bestFit="1" customWidth="1"/>
    <col min="7948" max="7948" width="6.44140625" style="23" bestFit="1" customWidth="1"/>
    <col min="7949" max="7949" width="7.88671875" style="23" bestFit="1" customWidth="1"/>
    <col min="7950" max="7950" width="6.44140625" style="23" bestFit="1" customWidth="1"/>
    <col min="7951" max="7951" width="7.44140625" style="23" bestFit="1" customWidth="1"/>
    <col min="7952" max="7952" width="6.77734375" style="23" bestFit="1" customWidth="1"/>
    <col min="7953" max="7953" width="11.109375" style="23" bestFit="1" customWidth="1"/>
    <col min="7954" max="7954" width="9.109375" style="23" bestFit="1" customWidth="1"/>
    <col min="7955" max="8192" width="9" style="23"/>
    <col min="8193" max="8193" width="2.6640625" style="23" customWidth="1"/>
    <col min="8194" max="8195" width="4.33203125" style="23" customWidth="1"/>
    <col min="8196" max="8196" width="8.33203125" style="23" bestFit="1" customWidth="1"/>
    <col min="8197" max="8197" width="9.44140625" style="23" bestFit="1" customWidth="1"/>
    <col min="8198" max="8198" width="8.44140625" style="23" bestFit="1" customWidth="1"/>
    <col min="8199" max="8199" width="7.44140625" style="23" bestFit="1" customWidth="1"/>
    <col min="8200" max="8200" width="6.44140625" style="23" bestFit="1" customWidth="1"/>
    <col min="8201" max="8203" width="7.44140625" style="23" bestFit="1" customWidth="1"/>
    <col min="8204" max="8204" width="6.44140625" style="23" bestFit="1" customWidth="1"/>
    <col min="8205" max="8205" width="7.88671875" style="23" bestFit="1" customWidth="1"/>
    <col min="8206" max="8206" width="6.44140625" style="23" bestFit="1" customWidth="1"/>
    <col min="8207" max="8207" width="7.44140625" style="23" bestFit="1" customWidth="1"/>
    <col min="8208" max="8208" width="6.77734375" style="23" bestFit="1" customWidth="1"/>
    <col min="8209" max="8209" width="11.109375" style="23" bestFit="1" customWidth="1"/>
    <col min="8210" max="8210" width="9.109375" style="23" bestFit="1" customWidth="1"/>
    <col min="8211" max="8448" width="9" style="23"/>
    <col min="8449" max="8449" width="2.6640625" style="23" customWidth="1"/>
    <col min="8450" max="8451" width="4.33203125" style="23" customWidth="1"/>
    <col min="8452" max="8452" width="8.33203125" style="23" bestFit="1" customWidth="1"/>
    <col min="8453" max="8453" width="9.44140625" style="23" bestFit="1" customWidth="1"/>
    <col min="8454" max="8454" width="8.44140625" style="23" bestFit="1" customWidth="1"/>
    <col min="8455" max="8455" width="7.44140625" style="23" bestFit="1" customWidth="1"/>
    <col min="8456" max="8456" width="6.44140625" style="23" bestFit="1" customWidth="1"/>
    <col min="8457" max="8459" width="7.44140625" style="23" bestFit="1" customWidth="1"/>
    <col min="8460" max="8460" width="6.44140625" style="23" bestFit="1" customWidth="1"/>
    <col min="8461" max="8461" width="7.88671875" style="23" bestFit="1" customWidth="1"/>
    <col min="8462" max="8462" width="6.44140625" style="23" bestFit="1" customWidth="1"/>
    <col min="8463" max="8463" width="7.44140625" style="23" bestFit="1" customWidth="1"/>
    <col min="8464" max="8464" width="6.77734375" style="23" bestFit="1" customWidth="1"/>
    <col min="8465" max="8465" width="11.109375" style="23" bestFit="1" customWidth="1"/>
    <col min="8466" max="8466" width="9.109375" style="23" bestFit="1" customWidth="1"/>
    <col min="8467" max="8704" width="9" style="23"/>
    <col min="8705" max="8705" width="2.6640625" style="23" customWidth="1"/>
    <col min="8706" max="8707" width="4.33203125" style="23" customWidth="1"/>
    <col min="8708" max="8708" width="8.33203125" style="23" bestFit="1" customWidth="1"/>
    <col min="8709" max="8709" width="9.44140625" style="23" bestFit="1" customWidth="1"/>
    <col min="8710" max="8710" width="8.44140625" style="23" bestFit="1" customWidth="1"/>
    <col min="8711" max="8711" width="7.44140625" style="23" bestFit="1" customWidth="1"/>
    <col min="8712" max="8712" width="6.44140625" style="23" bestFit="1" customWidth="1"/>
    <col min="8713" max="8715" width="7.44140625" style="23" bestFit="1" customWidth="1"/>
    <col min="8716" max="8716" width="6.44140625" style="23" bestFit="1" customWidth="1"/>
    <col min="8717" max="8717" width="7.88671875" style="23" bestFit="1" customWidth="1"/>
    <col min="8718" max="8718" width="6.44140625" style="23" bestFit="1" customWidth="1"/>
    <col min="8719" max="8719" width="7.44140625" style="23" bestFit="1" customWidth="1"/>
    <col min="8720" max="8720" width="6.77734375" style="23" bestFit="1" customWidth="1"/>
    <col min="8721" max="8721" width="11.109375" style="23" bestFit="1" customWidth="1"/>
    <col min="8722" max="8722" width="9.109375" style="23" bestFit="1" customWidth="1"/>
    <col min="8723" max="8960" width="9" style="23"/>
    <col min="8961" max="8961" width="2.6640625" style="23" customWidth="1"/>
    <col min="8962" max="8963" width="4.33203125" style="23" customWidth="1"/>
    <col min="8964" max="8964" width="8.33203125" style="23" bestFit="1" customWidth="1"/>
    <col min="8965" max="8965" width="9.44140625" style="23" bestFit="1" customWidth="1"/>
    <col min="8966" max="8966" width="8.44140625" style="23" bestFit="1" customWidth="1"/>
    <col min="8967" max="8967" width="7.44140625" style="23" bestFit="1" customWidth="1"/>
    <col min="8968" max="8968" width="6.44140625" style="23" bestFit="1" customWidth="1"/>
    <col min="8969" max="8971" width="7.44140625" style="23" bestFit="1" customWidth="1"/>
    <col min="8972" max="8972" width="6.44140625" style="23" bestFit="1" customWidth="1"/>
    <col min="8973" max="8973" width="7.88671875" style="23" bestFit="1" customWidth="1"/>
    <col min="8974" max="8974" width="6.44140625" style="23" bestFit="1" customWidth="1"/>
    <col min="8975" max="8975" width="7.44140625" style="23" bestFit="1" customWidth="1"/>
    <col min="8976" max="8976" width="6.77734375" style="23" bestFit="1" customWidth="1"/>
    <col min="8977" max="8977" width="11.109375" style="23" bestFit="1" customWidth="1"/>
    <col min="8978" max="8978" width="9.109375" style="23" bestFit="1" customWidth="1"/>
    <col min="8979" max="9216" width="9" style="23"/>
    <col min="9217" max="9217" width="2.6640625" style="23" customWidth="1"/>
    <col min="9218" max="9219" width="4.33203125" style="23" customWidth="1"/>
    <col min="9220" max="9220" width="8.33203125" style="23" bestFit="1" customWidth="1"/>
    <col min="9221" max="9221" width="9.44140625" style="23" bestFit="1" customWidth="1"/>
    <col min="9222" max="9222" width="8.44140625" style="23" bestFit="1" customWidth="1"/>
    <col min="9223" max="9223" width="7.44140625" style="23" bestFit="1" customWidth="1"/>
    <col min="9224" max="9224" width="6.44140625" style="23" bestFit="1" customWidth="1"/>
    <col min="9225" max="9227" width="7.44140625" style="23" bestFit="1" customWidth="1"/>
    <col min="9228" max="9228" width="6.44140625" style="23" bestFit="1" customWidth="1"/>
    <col min="9229" max="9229" width="7.88671875" style="23" bestFit="1" customWidth="1"/>
    <col min="9230" max="9230" width="6.44140625" style="23" bestFit="1" customWidth="1"/>
    <col min="9231" max="9231" width="7.44140625" style="23" bestFit="1" customWidth="1"/>
    <col min="9232" max="9232" width="6.77734375" style="23" bestFit="1" customWidth="1"/>
    <col min="9233" max="9233" width="11.109375" style="23" bestFit="1" customWidth="1"/>
    <col min="9234" max="9234" width="9.109375" style="23" bestFit="1" customWidth="1"/>
    <col min="9235" max="9472" width="9" style="23"/>
    <col min="9473" max="9473" width="2.6640625" style="23" customWidth="1"/>
    <col min="9474" max="9475" width="4.33203125" style="23" customWidth="1"/>
    <col min="9476" max="9476" width="8.33203125" style="23" bestFit="1" customWidth="1"/>
    <col min="9477" max="9477" width="9.44140625" style="23" bestFit="1" customWidth="1"/>
    <col min="9478" max="9478" width="8.44140625" style="23" bestFit="1" customWidth="1"/>
    <col min="9479" max="9479" width="7.44140625" style="23" bestFit="1" customWidth="1"/>
    <col min="9480" max="9480" width="6.44140625" style="23" bestFit="1" customWidth="1"/>
    <col min="9481" max="9483" width="7.44140625" style="23" bestFit="1" customWidth="1"/>
    <col min="9484" max="9484" width="6.44140625" style="23" bestFit="1" customWidth="1"/>
    <col min="9485" max="9485" width="7.88671875" style="23" bestFit="1" customWidth="1"/>
    <col min="9486" max="9486" width="6.44140625" style="23" bestFit="1" customWidth="1"/>
    <col min="9487" max="9487" width="7.44140625" style="23" bestFit="1" customWidth="1"/>
    <col min="9488" max="9488" width="6.77734375" style="23" bestFit="1" customWidth="1"/>
    <col min="9489" max="9489" width="11.109375" style="23" bestFit="1" customWidth="1"/>
    <col min="9490" max="9490" width="9.109375" style="23" bestFit="1" customWidth="1"/>
    <col min="9491" max="9728" width="9" style="23"/>
    <col min="9729" max="9729" width="2.6640625" style="23" customWidth="1"/>
    <col min="9730" max="9731" width="4.33203125" style="23" customWidth="1"/>
    <col min="9732" max="9732" width="8.33203125" style="23" bestFit="1" customWidth="1"/>
    <col min="9733" max="9733" width="9.44140625" style="23" bestFit="1" customWidth="1"/>
    <col min="9734" max="9734" width="8.44140625" style="23" bestFit="1" customWidth="1"/>
    <col min="9735" max="9735" width="7.44140625" style="23" bestFit="1" customWidth="1"/>
    <col min="9736" max="9736" width="6.44140625" style="23" bestFit="1" customWidth="1"/>
    <col min="9737" max="9739" width="7.44140625" style="23" bestFit="1" customWidth="1"/>
    <col min="9740" max="9740" width="6.44140625" style="23" bestFit="1" customWidth="1"/>
    <col min="9741" max="9741" width="7.88671875" style="23" bestFit="1" customWidth="1"/>
    <col min="9742" max="9742" width="6.44140625" style="23" bestFit="1" customWidth="1"/>
    <col min="9743" max="9743" width="7.44140625" style="23" bestFit="1" customWidth="1"/>
    <col min="9744" max="9744" width="6.77734375" style="23" bestFit="1" customWidth="1"/>
    <col min="9745" max="9745" width="11.109375" style="23" bestFit="1" customWidth="1"/>
    <col min="9746" max="9746" width="9.109375" style="23" bestFit="1" customWidth="1"/>
    <col min="9747" max="9984" width="9" style="23"/>
    <col min="9985" max="9985" width="2.6640625" style="23" customWidth="1"/>
    <col min="9986" max="9987" width="4.33203125" style="23" customWidth="1"/>
    <col min="9988" max="9988" width="8.33203125" style="23" bestFit="1" customWidth="1"/>
    <col min="9989" max="9989" width="9.44140625" style="23" bestFit="1" customWidth="1"/>
    <col min="9990" max="9990" width="8.44140625" style="23" bestFit="1" customWidth="1"/>
    <col min="9991" max="9991" width="7.44140625" style="23" bestFit="1" customWidth="1"/>
    <col min="9992" max="9992" width="6.44140625" style="23" bestFit="1" customWidth="1"/>
    <col min="9993" max="9995" width="7.44140625" style="23" bestFit="1" customWidth="1"/>
    <col min="9996" max="9996" width="6.44140625" style="23" bestFit="1" customWidth="1"/>
    <col min="9997" max="9997" width="7.88671875" style="23" bestFit="1" customWidth="1"/>
    <col min="9998" max="9998" width="6.44140625" style="23" bestFit="1" customWidth="1"/>
    <col min="9999" max="9999" width="7.44140625" style="23" bestFit="1" customWidth="1"/>
    <col min="10000" max="10000" width="6.77734375" style="23" bestFit="1" customWidth="1"/>
    <col min="10001" max="10001" width="11.109375" style="23" bestFit="1" customWidth="1"/>
    <col min="10002" max="10002" width="9.109375" style="23" bestFit="1" customWidth="1"/>
    <col min="10003" max="10240" width="9" style="23"/>
    <col min="10241" max="10241" width="2.6640625" style="23" customWidth="1"/>
    <col min="10242" max="10243" width="4.33203125" style="23" customWidth="1"/>
    <col min="10244" max="10244" width="8.33203125" style="23" bestFit="1" customWidth="1"/>
    <col min="10245" max="10245" width="9.44140625" style="23" bestFit="1" customWidth="1"/>
    <col min="10246" max="10246" width="8.44140625" style="23" bestFit="1" customWidth="1"/>
    <col min="10247" max="10247" width="7.44140625" style="23" bestFit="1" customWidth="1"/>
    <col min="10248" max="10248" width="6.44140625" style="23" bestFit="1" customWidth="1"/>
    <col min="10249" max="10251" width="7.44140625" style="23" bestFit="1" customWidth="1"/>
    <col min="10252" max="10252" width="6.44140625" style="23" bestFit="1" customWidth="1"/>
    <col min="10253" max="10253" width="7.88671875" style="23" bestFit="1" customWidth="1"/>
    <col min="10254" max="10254" width="6.44140625" style="23" bestFit="1" customWidth="1"/>
    <col min="10255" max="10255" width="7.44140625" style="23" bestFit="1" customWidth="1"/>
    <col min="10256" max="10256" width="6.77734375" style="23" bestFit="1" customWidth="1"/>
    <col min="10257" max="10257" width="11.109375" style="23" bestFit="1" customWidth="1"/>
    <col min="10258" max="10258" width="9.109375" style="23" bestFit="1" customWidth="1"/>
    <col min="10259" max="10496" width="9" style="23"/>
    <col min="10497" max="10497" width="2.6640625" style="23" customWidth="1"/>
    <col min="10498" max="10499" width="4.33203125" style="23" customWidth="1"/>
    <col min="10500" max="10500" width="8.33203125" style="23" bestFit="1" customWidth="1"/>
    <col min="10501" max="10501" width="9.44140625" style="23" bestFit="1" customWidth="1"/>
    <col min="10502" max="10502" width="8.44140625" style="23" bestFit="1" customWidth="1"/>
    <col min="10503" max="10503" width="7.44140625" style="23" bestFit="1" customWidth="1"/>
    <col min="10504" max="10504" width="6.44140625" style="23" bestFit="1" customWidth="1"/>
    <col min="10505" max="10507" width="7.44140625" style="23" bestFit="1" customWidth="1"/>
    <col min="10508" max="10508" width="6.44140625" style="23" bestFit="1" customWidth="1"/>
    <col min="10509" max="10509" width="7.88671875" style="23" bestFit="1" customWidth="1"/>
    <col min="10510" max="10510" width="6.44140625" style="23" bestFit="1" customWidth="1"/>
    <col min="10511" max="10511" width="7.44140625" style="23" bestFit="1" customWidth="1"/>
    <col min="10512" max="10512" width="6.77734375" style="23" bestFit="1" customWidth="1"/>
    <col min="10513" max="10513" width="11.109375" style="23" bestFit="1" customWidth="1"/>
    <col min="10514" max="10514" width="9.109375" style="23" bestFit="1" customWidth="1"/>
    <col min="10515" max="10752" width="9" style="23"/>
    <col min="10753" max="10753" width="2.6640625" style="23" customWidth="1"/>
    <col min="10754" max="10755" width="4.33203125" style="23" customWidth="1"/>
    <col min="10756" max="10756" width="8.33203125" style="23" bestFit="1" customWidth="1"/>
    <col min="10757" max="10757" width="9.44140625" style="23" bestFit="1" customWidth="1"/>
    <col min="10758" max="10758" width="8.44140625" style="23" bestFit="1" customWidth="1"/>
    <col min="10759" max="10759" width="7.44140625" style="23" bestFit="1" customWidth="1"/>
    <col min="10760" max="10760" width="6.44140625" style="23" bestFit="1" customWidth="1"/>
    <col min="10761" max="10763" width="7.44140625" style="23" bestFit="1" customWidth="1"/>
    <col min="10764" max="10764" width="6.44140625" style="23" bestFit="1" customWidth="1"/>
    <col min="10765" max="10765" width="7.88671875" style="23" bestFit="1" customWidth="1"/>
    <col min="10766" max="10766" width="6.44140625" style="23" bestFit="1" customWidth="1"/>
    <col min="10767" max="10767" width="7.44140625" style="23" bestFit="1" customWidth="1"/>
    <col min="10768" max="10768" width="6.77734375" style="23" bestFit="1" customWidth="1"/>
    <col min="10769" max="10769" width="11.109375" style="23" bestFit="1" customWidth="1"/>
    <col min="10770" max="10770" width="9.109375" style="23" bestFit="1" customWidth="1"/>
    <col min="10771" max="11008" width="9" style="23"/>
    <col min="11009" max="11009" width="2.6640625" style="23" customWidth="1"/>
    <col min="11010" max="11011" width="4.33203125" style="23" customWidth="1"/>
    <col min="11012" max="11012" width="8.33203125" style="23" bestFit="1" customWidth="1"/>
    <col min="11013" max="11013" width="9.44140625" style="23" bestFit="1" customWidth="1"/>
    <col min="11014" max="11014" width="8.44140625" style="23" bestFit="1" customWidth="1"/>
    <col min="11015" max="11015" width="7.44140625" style="23" bestFit="1" customWidth="1"/>
    <col min="11016" max="11016" width="6.44140625" style="23" bestFit="1" customWidth="1"/>
    <col min="11017" max="11019" width="7.44140625" style="23" bestFit="1" customWidth="1"/>
    <col min="11020" max="11020" width="6.44140625" style="23" bestFit="1" customWidth="1"/>
    <col min="11021" max="11021" width="7.88671875" style="23" bestFit="1" customWidth="1"/>
    <col min="11022" max="11022" width="6.44140625" style="23" bestFit="1" customWidth="1"/>
    <col min="11023" max="11023" width="7.44140625" style="23" bestFit="1" customWidth="1"/>
    <col min="11024" max="11024" width="6.77734375" style="23" bestFit="1" customWidth="1"/>
    <col min="11025" max="11025" width="11.109375" style="23" bestFit="1" customWidth="1"/>
    <col min="11026" max="11026" width="9.109375" style="23" bestFit="1" customWidth="1"/>
    <col min="11027" max="11264" width="9" style="23"/>
    <col min="11265" max="11265" width="2.6640625" style="23" customWidth="1"/>
    <col min="11266" max="11267" width="4.33203125" style="23" customWidth="1"/>
    <col min="11268" max="11268" width="8.33203125" style="23" bestFit="1" customWidth="1"/>
    <col min="11269" max="11269" width="9.44140625" style="23" bestFit="1" customWidth="1"/>
    <col min="11270" max="11270" width="8.44140625" style="23" bestFit="1" customWidth="1"/>
    <col min="11271" max="11271" width="7.44140625" style="23" bestFit="1" customWidth="1"/>
    <col min="11272" max="11272" width="6.44140625" style="23" bestFit="1" customWidth="1"/>
    <col min="11273" max="11275" width="7.44140625" style="23" bestFit="1" customWidth="1"/>
    <col min="11276" max="11276" width="6.44140625" style="23" bestFit="1" customWidth="1"/>
    <col min="11277" max="11277" width="7.88671875" style="23" bestFit="1" customWidth="1"/>
    <col min="11278" max="11278" width="6.44140625" style="23" bestFit="1" customWidth="1"/>
    <col min="11279" max="11279" width="7.44140625" style="23" bestFit="1" customWidth="1"/>
    <col min="11280" max="11280" width="6.77734375" style="23" bestFit="1" customWidth="1"/>
    <col min="11281" max="11281" width="11.109375" style="23" bestFit="1" customWidth="1"/>
    <col min="11282" max="11282" width="9.109375" style="23" bestFit="1" customWidth="1"/>
    <col min="11283" max="11520" width="9" style="23"/>
    <col min="11521" max="11521" width="2.6640625" style="23" customWidth="1"/>
    <col min="11522" max="11523" width="4.33203125" style="23" customWidth="1"/>
    <col min="11524" max="11524" width="8.33203125" style="23" bestFit="1" customWidth="1"/>
    <col min="11525" max="11525" width="9.44140625" style="23" bestFit="1" customWidth="1"/>
    <col min="11526" max="11526" width="8.44140625" style="23" bestFit="1" customWidth="1"/>
    <col min="11527" max="11527" width="7.44140625" style="23" bestFit="1" customWidth="1"/>
    <col min="11528" max="11528" width="6.44140625" style="23" bestFit="1" customWidth="1"/>
    <col min="11529" max="11531" width="7.44140625" style="23" bestFit="1" customWidth="1"/>
    <col min="11532" max="11532" width="6.44140625" style="23" bestFit="1" customWidth="1"/>
    <col min="11533" max="11533" width="7.88671875" style="23" bestFit="1" customWidth="1"/>
    <col min="11534" max="11534" width="6.44140625" style="23" bestFit="1" customWidth="1"/>
    <col min="11535" max="11535" width="7.44140625" style="23" bestFit="1" customWidth="1"/>
    <col min="11536" max="11536" width="6.77734375" style="23" bestFit="1" customWidth="1"/>
    <col min="11537" max="11537" width="11.109375" style="23" bestFit="1" customWidth="1"/>
    <col min="11538" max="11538" width="9.109375" style="23" bestFit="1" customWidth="1"/>
    <col min="11539" max="11776" width="9" style="23"/>
    <col min="11777" max="11777" width="2.6640625" style="23" customWidth="1"/>
    <col min="11778" max="11779" width="4.33203125" style="23" customWidth="1"/>
    <col min="11780" max="11780" width="8.33203125" style="23" bestFit="1" customWidth="1"/>
    <col min="11781" max="11781" width="9.44140625" style="23" bestFit="1" customWidth="1"/>
    <col min="11782" max="11782" width="8.44140625" style="23" bestFit="1" customWidth="1"/>
    <col min="11783" max="11783" width="7.44140625" style="23" bestFit="1" customWidth="1"/>
    <col min="11784" max="11784" width="6.44140625" style="23" bestFit="1" customWidth="1"/>
    <col min="11785" max="11787" width="7.44140625" style="23" bestFit="1" customWidth="1"/>
    <col min="11788" max="11788" width="6.44140625" style="23" bestFit="1" customWidth="1"/>
    <col min="11789" max="11789" width="7.88671875" style="23" bestFit="1" customWidth="1"/>
    <col min="11790" max="11790" width="6.44140625" style="23" bestFit="1" customWidth="1"/>
    <col min="11791" max="11791" width="7.44140625" style="23" bestFit="1" customWidth="1"/>
    <col min="11792" max="11792" width="6.77734375" style="23" bestFit="1" customWidth="1"/>
    <col min="11793" max="11793" width="11.109375" style="23" bestFit="1" customWidth="1"/>
    <col min="11794" max="11794" width="9.109375" style="23" bestFit="1" customWidth="1"/>
    <col min="11795" max="12032" width="9" style="23"/>
    <col min="12033" max="12033" width="2.6640625" style="23" customWidth="1"/>
    <col min="12034" max="12035" width="4.33203125" style="23" customWidth="1"/>
    <col min="12036" max="12036" width="8.33203125" style="23" bestFit="1" customWidth="1"/>
    <col min="12037" max="12037" width="9.44140625" style="23" bestFit="1" customWidth="1"/>
    <col min="12038" max="12038" width="8.44140625" style="23" bestFit="1" customWidth="1"/>
    <col min="12039" max="12039" width="7.44140625" style="23" bestFit="1" customWidth="1"/>
    <col min="12040" max="12040" width="6.44140625" style="23" bestFit="1" customWidth="1"/>
    <col min="12041" max="12043" width="7.44140625" style="23" bestFit="1" customWidth="1"/>
    <col min="12044" max="12044" width="6.44140625" style="23" bestFit="1" customWidth="1"/>
    <col min="12045" max="12045" width="7.88671875" style="23" bestFit="1" customWidth="1"/>
    <col min="12046" max="12046" width="6.44140625" style="23" bestFit="1" customWidth="1"/>
    <col min="12047" max="12047" width="7.44140625" style="23" bestFit="1" customWidth="1"/>
    <col min="12048" max="12048" width="6.77734375" style="23" bestFit="1" customWidth="1"/>
    <col min="12049" max="12049" width="11.109375" style="23" bestFit="1" customWidth="1"/>
    <col min="12050" max="12050" width="9.109375" style="23" bestFit="1" customWidth="1"/>
    <col min="12051" max="12288" width="9" style="23"/>
    <col min="12289" max="12289" width="2.6640625" style="23" customWidth="1"/>
    <col min="12290" max="12291" width="4.33203125" style="23" customWidth="1"/>
    <col min="12292" max="12292" width="8.33203125" style="23" bestFit="1" customWidth="1"/>
    <col min="12293" max="12293" width="9.44140625" style="23" bestFit="1" customWidth="1"/>
    <col min="12294" max="12294" width="8.44140625" style="23" bestFit="1" customWidth="1"/>
    <col min="12295" max="12295" width="7.44140625" style="23" bestFit="1" customWidth="1"/>
    <col min="12296" max="12296" width="6.44140625" style="23" bestFit="1" customWidth="1"/>
    <col min="12297" max="12299" width="7.44140625" style="23" bestFit="1" customWidth="1"/>
    <col min="12300" max="12300" width="6.44140625" style="23" bestFit="1" customWidth="1"/>
    <col min="12301" max="12301" width="7.88671875" style="23" bestFit="1" customWidth="1"/>
    <col min="12302" max="12302" width="6.44140625" style="23" bestFit="1" customWidth="1"/>
    <col min="12303" max="12303" width="7.44140625" style="23" bestFit="1" customWidth="1"/>
    <col min="12304" max="12304" width="6.77734375" style="23" bestFit="1" customWidth="1"/>
    <col min="12305" max="12305" width="11.109375" style="23" bestFit="1" customWidth="1"/>
    <col min="12306" max="12306" width="9.109375" style="23" bestFit="1" customWidth="1"/>
    <col min="12307" max="12544" width="9" style="23"/>
    <col min="12545" max="12545" width="2.6640625" style="23" customWidth="1"/>
    <col min="12546" max="12547" width="4.33203125" style="23" customWidth="1"/>
    <col min="12548" max="12548" width="8.33203125" style="23" bestFit="1" customWidth="1"/>
    <col min="12549" max="12549" width="9.44140625" style="23" bestFit="1" customWidth="1"/>
    <col min="12550" max="12550" width="8.44140625" style="23" bestFit="1" customWidth="1"/>
    <col min="12551" max="12551" width="7.44140625" style="23" bestFit="1" customWidth="1"/>
    <col min="12552" max="12552" width="6.44140625" style="23" bestFit="1" customWidth="1"/>
    <col min="12553" max="12555" width="7.44140625" style="23" bestFit="1" customWidth="1"/>
    <col min="12556" max="12556" width="6.44140625" style="23" bestFit="1" customWidth="1"/>
    <col min="12557" max="12557" width="7.88671875" style="23" bestFit="1" customWidth="1"/>
    <col min="12558" max="12558" width="6.44140625" style="23" bestFit="1" customWidth="1"/>
    <col min="12559" max="12559" width="7.44140625" style="23" bestFit="1" customWidth="1"/>
    <col min="12560" max="12560" width="6.77734375" style="23" bestFit="1" customWidth="1"/>
    <col min="12561" max="12561" width="11.109375" style="23" bestFit="1" customWidth="1"/>
    <col min="12562" max="12562" width="9.109375" style="23" bestFit="1" customWidth="1"/>
    <col min="12563" max="12800" width="9" style="23"/>
    <col min="12801" max="12801" width="2.6640625" style="23" customWidth="1"/>
    <col min="12802" max="12803" width="4.33203125" style="23" customWidth="1"/>
    <col min="12804" max="12804" width="8.33203125" style="23" bestFit="1" customWidth="1"/>
    <col min="12805" max="12805" width="9.44140625" style="23" bestFit="1" customWidth="1"/>
    <col min="12806" max="12806" width="8.44140625" style="23" bestFit="1" customWidth="1"/>
    <col min="12807" max="12807" width="7.44140625" style="23" bestFit="1" customWidth="1"/>
    <col min="12808" max="12808" width="6.44140625" style="23" bestFit="1" customWidth="1"/>
    <col min="12809" max="12811" width="7.44140625" style="23" bestFit="1" customWidth="1"/>
    <col min="12812" max="12812" width="6.44140625" style="23" bestFit="1" customWidth="1"/>
    <col min="12813" max="12813" width="7.88671875" style="23" bestFit="1" customWidth="1"/>
    <col min="12814" max="12814" width="6.44140625" style="23" bestFit="1" customWidth="1"/>
    <col min="12815" max="12815" width="7.44140625" style="23" bestFit="1" customWidth="1"/>
    <col min="12816" max="12816" width="6.77734375" style="23" bestFit="1" customWidth="1"/>
    <col min="12817" max="12817" width="11.109375" style="23" bestFit="1" customWidth="1"/>
    <col min="12818" max="12818" width="9.109375" style="23" bestFit="1" customWidth="1"/>
    <col min="12819" max="13056" width="9" style="23"/>
    <col min="13057" max="13057" width="2.6640625" style="23" customWidth="1"/>
    <col min="13058" max="13059" width="4.33203125" style="23" customWidth="1"/>
    <col min="13060" max="13060" width="8.33203125" style="23" bestFit="1" customWidth="1"/>
    <col min="13061" max="13061" width="9.44140625" style="23" bestFit="1" customWidth="1"/>
    <col min="13062" max="13062" width="8.44140625" style="23" bestFit="1" customWidth="1"/>
    <col min="13063" max="13063" width="7.44140625" style="23" bestFit="1" customWidth="1"/>
    <col min="13064" max="13064" width="6.44140625" style="23" bestFit="1" customWidth="1"/>
    <col min="13065" max="13067" width="7.44140625" style="23" bestFit="1" customWidth="1"/>
    <col min="13068" max="13068" width="6.44140625" style="23" bestFit="1" customWidth="1"/>
    <col min="13069" max="13069" width="7.88671875" style="23" bestFit="1" customWidth="1"/>
    <col min="13070" max="13070" width="6.44140625" style="23" bestFit="1" customWidth="1"/>
    <col min="13071" max="13071" width="7.44140625" style="23" bestFit="1" customWidth="1"/>
    <col min="13072" max="13072" width="6.77734375" style="23" bestFit="1" customWidth="1"/>
    <col min="13073" max="13073" width="11.109375" style="23" bestFit="1" customWidth="1"/>
    <col min="13074" max="13074" width="9.109375" style="23" bestFit="1" customWidth="1"/>
    <col min="13075" max="13312" width="9" style="23"/>
    <col min="13313" max="13313" width="2.6640625" style="23" customWidth="1"/>
    <col min="13314" max="13315" width="4.33203125" style="23" customWidth="1"/>
    <col min="13316" max="13316" width="8.33203125" style="23" bestFit="1" customWidth="1"/>
    <col min="13317" max="13317" width="9.44140625" style="23" bestFit="1" customWidth="1"/>
    <col min="13318" max="13318" width="8.44140625" style="23" bestFit="1" customWidth="1"/>
    <col min="13319" max="13319" width="7.44140625" style="23" bestFit="1" customWidth="1"/>
    <col min="13320" max="13320" width="6.44140625" style="23" bestFit="1" customWidth="1"/>
    <col min="13321" max="13323" width="7.44140625" style="23" bestFit="1" customWidth="1"/>
    <col min="13324" max="13324" width="6.44140625" style="23" bestFit="1" customWidth="1"/>
    <col min="13325" max="13325" width="7.88671875" style="23" bestFit="1" customWidth="1"/>
    <col min="13326" max="13326" width="6.44140625" style="23" bestFit="1" customWidth="1"/>
    <col min="13327" max="13327" width="7.44140625" style="23" bestFit="1" customWidth="1"/>
    <col min="13328" max="13328" width="6.77734375" style="23" bestFit="1" customWidth="1"/>
    <col min="13329" max="13329" width="11.109375" style="23" bestFit="1" customWidth="1"/>
    <col min="13330" max="13330" width="9.109375" style="23" bestFit="1" customWidth="1"/>
    <col min="13331" max="13568" width="9" style="23"/>
    <col min="13569" max="13569" width="2.6640625" style="23" customWidth="1"/>
    <col min="13570" max="13571" width="4.33203125" style="23" customWidth="1"/>
    <col min="13572" max="13572" width="8.33203125" style="23" bestFit="1" customWidth="1"/>
    <col min="13573" max="13573" width="9.44140625" style="23" bestFit="1" customWidth="1"/>
    <col min="13574" max="13574" width="8.44140625" style="23" bestFit="1" customWidth="1"/>
    <col min="13575" max="13575" width="7.44140625" style="23" bestFit="1" customWidth="1"/>
    <col min="13576" max="13576" width="6.44140625" style="23" bestFit="1" customWidth="1"/>
    <col min="13577" max="13579" width="7.44140625" style="23" bestFit="1" customWidth="1"/>
    <col min="13580" max="13580" width="6.44140625" style="23" bestFit="1" customWidth="1"/>
    <col min="13581" max="13581" width="7.88671875" style="23" bestFit="1" customWidth="1"/>
    <col min="13582" max="13582" width="6.44140625" style="23" bestFit="1" customWidth="1"/>
    <col min="13583" max="13583" width="7.44140625" style="23" bestFit="1" customWidth="1"/>
    <col min="13584" max="13584" width="6.77734375" style="23" bestFit="1" customWidth="1"/>
    <col min="13585" max="13585" width="11.109375" style="23" bestFit="1" customWidth="1"/>
    <col min="13586" max="13586" width="9.109375" style="23" bestFit="1" customWidth="1"/>
    <col min="13587" max="13824" width="9" style="23"/>
    <col min="13825" max="13825" width="2.6640625" style="23" customWidth="1"/>
    <col min="13826" max="13827" width="4.33203125" style="23" customWidth="1"/>
    <col min="13828" max="13828" width="8.33203125" style="23" bestFit="1" customWidth="1"/>
    <col min="13829" max="13829" width="9.44140625" style="23" bestFit="1" customWidth="1"/>
    <col min="13830" max="13830" width="8.44140625" style="23" bestFit="1" customWidth="1"/>
    <col min="13831" max="13831" width="7.44140625" style="23" bestFit="1" customWidth="1"/>
    <col min="13832" max="13832" width="6.44140625" style="23" bestFit="1" customWidth="1"/>
    <col min="13833" max="13835" width="7.44140625" style="23" bestFit="1" customWidth="1"/>
    <col min="13836" max="13836" width="6.44140625" style="23" bestFit="1" customWidth="1"/>
    <col min="13837" max="13837" width="7.88671875" style="23" bestFit="1" customWidth="1"/>
    <col min="13838" max="13838" width="6.44140625" style="23" bestFit="1" customWidth="1"/>
    <col min="13839" max="13839" width="7.44140625" style="23" bestFit="1" customWidth="1"/>
    <col min="13840" max="13840" width="6.77734375" style="23" bestFit="1" customWidth="1"/>
    <col min="13841" max="13841" width="11.109375" style="23" bestFit="1" customWidth="1"/>
    <col min="13842" max="13842" width="9.109375" style="23" bestFit="1" customWidth="1"/>
    <col min="13843" max="14080" width="9" style="23"/>
    <col min="14081" max="14081" width="2.6640625" style="23" customWidth="1"/>
    <col min="14082" max="14083" width="4.33203125" style="23" customWidth="1"/>
    <col min="14084" max="14084" width="8.33203125" style="23" bestFit="1" customWidth="1"/>
    <col min="14085" max="14085" width="9.44140625" style="23" bestFit="1" customWidth="1"/>
    <col min="14086" max="14086" width="8.44140625" style="23" bestFit="1" customWidth="1"/>
    <col min="14087" max="14087" width="7.44140625" style="23" bestFit="1" customWidth="1"/>
    <col min="14088" max="14088" width="6.44140625" style="23" bestFit="1" customWidth="1"/>
    <col min="14089" max="14091" width="7.44140625" style="23" bestFit="1" customWidth="1"/>
    <col min="14092" max="14092" width="6.44140625" style="23" bestFit="1" customWidth="1"/>
    <col min="14093" max="14093" width="7.88671875" style="23" bestFit="1" customWidth="1"/>
    <col min="14094" max="14094" width="6.44140625" style="23" bestFit="1" customWidth="1"/>
    <col min="14095" max="14095" width="7.44140625" style="23" bestFit="1" customWidth="1"/>
    <col min="14096" max="14096" width="6.77734375" style="23" bestFit="1" customWidth="1"/>
    <col min="14097" max="14097" width="11.109375" style="23" bestFit="1" customWidth="1"/>
    <col min="14098" max="14098" width="9.109375" style="23" bestFit="1" customWidth="1"/>
    <col min="14099" max="14336" width="9" style="23"/>
    <col min="14337" max="14337" width="2.6640625" style="23" customWidth="1"/>
    <col min="14338" max="14339" width="4.33203125" style="23" customWidth="1"/>
    <col min="14340" max="14340" width="8.33203125" style="23" bestFit="1" customWidth="1"/>
    <col min="14341" max="14341" width="9.44140625" style="23" bestFit="1" customWidth="1"/>
    <col min="14342" max="14342" width="8.44140625" style="23" bestFit="1" customWidth="1"/>
    <col min="14343" max="14343" width="7.44140625" style="23" bestFit="1" customWidth="1"/>
    <col min="14344" max="14344" width="6.44140625" style="23" bestFit="1" customWidth="1"/>
    <col min="14345" max="14347" width="7.44140625" style="23" bestFit="1" customWidth="1"/>
    <col min="14348" max="14348" width="6.44140625" style="23" bestFit="1" customWidth="1"/>
    <col min="14349" max="14349" width="7.88671875" style="23" bestFit="1" customWidth="1"/>
    <col min="14350" max="14350" width="6.44140625" style="23" bestFit="1" customWidth="1"/>
    <col min="14351" max="14351" width="7.44140625" style="23" bestFit="1" customWidth="1"/>
    <col min="14352" max="14352" width="6.77734375" style="23" bestFit="1" customWidth="1"/>
    <col min="14353" max="14353" width="11.109375" style="23" bestFit="1" customWidth="1"/>
    <col min="14354" max="14354" width="9.109375" style="23" bestFit="1" customWidth="1"/>
    <col min="14355" max="14592" width="9" style="23"/>
    <col min="14593" max="14593" width="2.6640625" style="23" customWidth="1"/>
    <col min="14594" max="14595" width="4.33203125" style="23" customWidth="1"/>
    <col min="14596" max="14596" width="8.33203125" style="23" bestFit="1" customWidth="1"/>
    <col min="14597" max="14597" width="9.44140625" style="23" bestFit="1" customWidth="1"/>
    <col min="14598" max="14598" width="8.44140625" style="23" bestFit="1" customWidth="1"/>
    <col min="14599" max="14599" width="7.44140625" style="23" bestFit="1" customWidth="1"/>
    <col min="14600" max="14600" width="6.44140625" style="23" bestFit="1" customWidth="1"/>
    <col min="14601" max="14603" width="7.44140625" style="23" bestFit="1" customWidth="1"/>
    <col min="14604" max="14604" width="6.44140625" style="23" bestFit="1" customWidth="1"/>
    <col min="14605" max="14605" width="7.88671875" style="23" bestFit="1" customWidth="1"/>
    <col min="14606" max="14606" width="6.44140625" style="23" bestFit="1" customWidth="1"/>
    <col min="14607" max="14607" width="7.44140625" style="23" bestFit="1" customWidth="1"/>
    <col min="14608" max="14608" width="6.77734375" style="23" bestFit="1" customWidth="1"/>
    <col min="14609" max="14609" width="11.109375" style="23" bestFit="1" customWidth="1"/>
    <col min="14610" max="14610" width="9.109375" style="23" bestFit="1" customWidth="1"/>
    <col min="14611" max="14848" width="9" style="23"/>
    <col min="14849" max="14849" width="2.6640625" style="23" customWidth="1"/>
    <col min="14850" max="14851" width="4.33203125" style="23" customWidth="1"/>
    <col min="14852" max="14852" width="8.33203125" style="23" bestFit="1" customWidth="1"/>
    <col min="14853" max="14853" width="9.44140625" style="23" bestFit="1" customWidth="1"/>
    <col min="14854" max="14854" width="8.44140625" style="23" bestFit="1" customWidth="1"/>
    <col min="14855" max="14855" width="7.44140625" style="23" bestFit="1" customWidth="1"/>
    <col min="14856" max="14856" width="6.44140625" style="23" bestFit="1" customWidth="1"/>
    <col min="14857" max="14859" width="7.44140625" style="23" bestFit="1" customWidth="1"/>
    <col min="14860" max="14860" width="6.44140625" style="23" bestFit="1" customWidth="1"/>
    <col min="14861" max="14861" width="7.88671875" style="23" bestFit="1" customWidth="1"/>
    <col min="14862" max="14862" width="6.44140625" style="23" bestFit="1" customWidth="1"/>
    <col min="14863" max="14863" width="7.44140625" style="23" bestFit="1" customWidth="1"/>
    <col min="14864" max="14864" width="6.77734375" style="23" bestFit="1" customWidth="1"/>
    <col min="14865" max="14865" width="11.109375" style="23" bestFit="1" customWidth="1"/>
    <col min="14866" max="14866" width="9.109375" style="23" bestFit="1" customWidth="1"/>
    <col min="14867" max="15104" width="9" style="23"/>
    <col min="15105" max="15105" width="2.6640625" style="23" customWidth="1"/>
    <col min="15106" max="15107" width="4.33203125" style="23" customWidth="1"/>
    <col min="15108" max="15108" width="8.33203125" style="23" bestFit="1" customWidth="1"/>
    <col min="15109" max="15109" width="9.44140625" style="23" bestFit="1" customWidth="1"/>
    <col min="15110" max="15110" width="8.44140625" style="23" bestFit="1" customWidth="1"/>
    <col min="15111" max="15111" width="7.44140625" style="23" bestFit="1" customWidth="1"/>
    <col min="15112" max="15112" width="6.44140625" style="23" bestFit="1" customWidth="1"/>
    <col min="15113" max="15115" width="7.44140625" style="23" bestFit="1" customWidth="1"/>
    <col min="15116" max="15116" width="6.44140625" style="23" bestFit="1" customWidth="1"/>
    <col min="15117" max="15117" width="7.88671875" style="23" bestFit="1" customWidth="1"/>
    <col min="15118" max="15118" width="6.44140625" style="23" bestFit="1" customWidth="1"/>
    <col min="15119" max="15119" width="7.44140625" style="23" bestFit="1" customWidth="1"/>
    <col min="15120" max="15120" width="6.77734375" style="23" bestFit="1" customWidth="1"/>
    <col min="15121" max="15121" width="11.109375" style="23" bestFit="1" customWidth="1"/>
    <col min="15122" max="15122" width="9.109375" style="23" bestFit="1" customWidth="1"/>
    <col min="15123" max="15360" width="9" style="23"/>
    <col min="15361" max="15361" width="2.6640625" style="23" customWidth="1"/>
    <col min="15362" max="15363" width="4.33203125" style="23" customWidth="1"/>
    <col min="15364" max="15364" width="8.33203125" style="23" bestFit="1" customWidth="1"/>
    <col min="15365" max="15365" width="9.44140625" style="23" bestFit="1" customWidth="1"/>
    <col min="15366" max="15366" width="8.44140625" style="23" bestFit="1" customWidth="1"/>
    <col min="15367" max="15367" width="7.44140625" style="23" bestFit="1" customWidth="1"/>
    <col min="15368" max="15368" width="6.44140625" style="23" bestFit="1" customWidth="1"/>
    <col min="15369" max="15371" width="7.44140625" style="23" bestFit="1" customWidth="1"/>
    <col min="15372" max="15372" width="6.44140625" style="23" bestFit="1" customWidth="1"/>
    <col min="15373" max="15373" width="7.88671875" style="23" bestFit="1" customWidth="1"/>
    <col min="15374" max="15374" width="6.44140625" style="23" bestFit="1" customWidth="1"/>
    <col min="15375" max="15375" width="7.44140625" style="23" bestFit="1" customWidth="1"/>
    <col min="15376" max="15376" width="6.77734375" style="23" bestFit="1" customWidth="1"/>
    <col min="15377" max="15377" width="11.109375" style="23" bestFit="1" customWidth="1"/>
    <col min="15378" max="15378" width="9.109375" style="23" bestFit="1" customWidth="1"/>
    <col min="15379" max="15616" width="9" style="23"/>
    <col min="15617" max="15617" width="2.6640625" style="23" customWidth="1"/>
    <col min="15618" max="15619" width="4.33203125" style="23" customWidth="1"/>
    <col min="15620" max="15620" width="8.33203125" style="23" bestFit="1" customWidth="1"/>
    <col min="15621" max="15621" width="9.44140625" style="23" bestFit="1" customWidth="1"/>
    <col min="15622" max="15622" width="8.44140625" style="23" bestFit="1" customWidth="1"/>
    <col min="15623" max="15623" width="7.44140625" style="23" bestFit="1" customWidth="1"/>
    <col min="15624" max="15624" width="6.44140625" style="23" bestFit="1" customWidth="1"/>
    <col min="15625" max="15627" width="7.44140625" style="23" bestFit="1" customWidth="1"/>
    <col min="15628" max="15628" width="6.44140625" style="23" bestFit="1" customWidth="1"/>
    <col min="15629" max="15629" width="7.88671875" style="23" bestFit="1" customWidth="1"/>
    <col min="15630" max="15630" width="6.44140625" style="23" bestFit="1" customWidth="1"/>
    <col min="15631" max="15631" width="7.44140625" style="23" bestFit="1" customWidth="1"/>
    <col min="15632" max="15632" width="6.77734375" style="23" bestFit="1" customWidth="1"/>
    <col min="15633" max="15633" width="11.109375" style="23" bestFit="1" customWidth="1"/>
    <col min="15634" max="15634" width="9.109375" style="23" bestFit="1" customWidth="1"/>
    <col min="15635" max="15872" width="9" style="23"/>
    <col min="15873" max="15873" width="2.6640625" style="23" customWidth="1"/>
    <col min="15874" max="15875" width="4.33203125" style="23" customWidth="1"/>
    <col min="15876" max="15876" width="8.33203125" style="23" bestFit="1" customWidth="1"/>
    <col min="15877" max="15877" width="9.44140625" style="23" bestFit="1" customWidth="1"/>
    <col min="15878" max="15878" width="8.44140625" style="23" bestFit="1" customWidth="1"/>
    <col min="15879" max="15879" width="7.44140625" style="23" bestFit="1" customWidth="1"/>
    <col min="15880" max="15880" width="6.44140625" style="23" bestFit="1" customWidth="1"/>
    <col min="15881" max="15883" width="7.44140625" style="23" bestFit="1" customWidth="1"/>
    <col min="15884" max="15884" width="6.44140625" style="23" bestFit="1" customWidth="1"/>
    <col min="15885" max="15885" width="7.88671875" style="23" bestFit="1" customWidth="1"/>
    <col min="15886" max="15886" width="6.44140625" style="23" bestFit="1" customWidth="1"/>
    <col min="15887" max="15887" width="7.44140625" style="23" bestFit="1" customWidth="1"/>
    <col min="15888" max="15888" width="6.77734375" style="23" bestFit="1" customWidth="1"/>
    <col min="15889" max="15889" width="11.109375" style="23" bestFit="1" customWidth="1"/>
    <col min="15890" max="15890" width="9.109375" style="23" bestFit="1" customWidth="1"/>
    <col min="15891" max="16128" width="9" style="23"/>
    <col min="16129" max="16129" width="2.6640625" style="23" customWidth="1"/>
    <col min="16130" max="16131" width="4.33203125" style="23" customWidth="1"/>
    <col min="16132" max="16132" width="8.33203125" style="23" bestFit="1" customWidth="1"/>
    <col min="16133" max="16133" width="9.44140625" style="23" bestFit="1" customWidth="1"/>
    <col min="16134" max="16134" width="8.44140625" style="23" bestFit="1" customWidth="1"/>
    <col min="16135" max="16135" width="7.44140625" style="23" bestFit="1" customWidth="1"/>
    <col min="16136" max="16136" width="6.44140625" style="23" bestFit="1" customWidth="1"/>
    <col min="16137" max="16139" width="7.44140625" style="23" bestFit="1" customWidth="1"/>
    <col min="16140" max="16140" width="6.44140625" style="23" bestFit="1" customWidth="1"/>
    <col min="16141" max="16141" width="7.88671875" style="23" bestFit="1" customWidth="1"/>
    <col min="16142" max="16142" width="6.44140625" style="23" bestFit="1" customWidth="1"/>
    <col min="16143" max="16143" width="7.44140625" style="23" bestFit="1" customWidth="1"/>
    <col min="16144" max="16144" width="6.77734375" style="23" bestFit="1" customWidth="1"/>
    <col min="16145" max="16145" width="11.109375" style="23" bestFit="1" customWidth="1"/>
    <col min="16146" max="16146" width="9.109375" style="23" bestFit="1" customWidth="1"/>
    <col min="16147" max="16384" width="9" style="23"/>
  </cols>
  <sheetData>
    <row r="1" spans="2:18" ht="14.4">
      <c r="B1" s="9" t="s">
        <v>172</v>
      </c>
      <c r="C1" s="9"/>
    </row>
    <row r="3" spans="2:18" ht="12" customHeight="1">
      <c r="B3" s="274" t="s">
        <v>173</v>
      </c>
      <c r="C3" s="275"/>
      <c r="D3" s="280" t="s">
        <v>174</v>
      </c>
      <c r="E3" s="61"/>
      <c r="F3" s="280" t="s">
        <v>175</v>
      </c>
      <c r="G3" s="62"/>
      <c r="H3" s="62"/>
      <c r="I3" s="62"/>
      <c r="J3" s="62"/>
      <c r="K3" s="62"/>
      <c r="L3" s="62"/>
      <c r="M3" s="62"/>
      <c r="N3" s="62"/>
      <c r="O3" s="63"/>
      <c r="P3" s="61"/>
      <c r="Q3" s="246" t="s">
        <v>176</v>
      </c>
    </row>
    <row r="4" spans="2:18">
      <c r="B4" s="276"/>
      <c r="C4" s="277"/>
      <c r="D4" s="281"/>
      <c r="E4" s="284" t="s">
        <v>177</v>
      </c>
      <c r="F4" s="282"/>
      <c r="G4" s="259" t="s">
        <v>178</v>
      </c>
      <c r="H4" s="260"/>
      <c r="I4" s="259" t="s">
        <v>179</v>
      </c>
      <c r="J4" s="260"/>
      <c r="K4" s="259" t="s">
        <v>180</v>
      </c>
      <c r="L4" s="260"/>
      <c r="M4" s="259" t="s">
        <v>181</v>
      </c>
      <c r="N4" s="260"/>
      <c r="O4" s="259" t="s">
        <v>182</v>
      </c>
      <c r="P4" s="260"/>
      <c r="Q4" s="247"/>
    </row>
    <row r="5" spans="2:18">
      <c r="B5" s="278"/>
      <c r="C5" s="279"/>
      <c r="D5" s="257"/>
      <c r="E5" s="285"/>
      <c r="F5" s="283"/>
      <c r="G5" s="64" t="s">
        <v>183</v>
      </c>
      <c r="H5" s="64" t="s">
        <v>184</v>
      </c>
      <c r="I5" s="64" t="s">
        <v>183</v>
      </c>
      <c r="J5" s="64" t="s">
        <v>184</v>
      </c>
      <c r="K5" s="64" t="s">
        <v>183</v>
      </c>
      <c r="L5" s="64" t="s">
        <v>184</v>
      </c>
      <c r="M5" s="64" t="s">
        <v>183</v>
      </c>
      <c r="N5" s="64" t="s">
        <v>184</v>
      </c>
      <c r="O5" s="64" t="s">
        <v>183</v>
      </c>
      <c r="P5" s="64" t="s">
        <v>184</v>
      </c>
      <c r="Q5" s="250"/>
    </row>
    <row r="6" spans="2:18">
      <c r="B6" s="264"/>
      <c r="C6" s="265"/>
      <c r="D6" s="29" t="s">
        <v>21</v>
      </c>
      <c r="E6" s="29" t="s">
        <v>185</v>
      </c>
      <c r="F6" s="29" t="s">
        <v>21</v>
      </c>
      <c r="G6" s="29" t="s">
        <v>21</v>
      </c>
      <c r="H6" s="29" t="s">
        <v>21</v>
      </c>
      <c r="I6" s="29" t="s">
        <v>21</v>
      </c>
      <c r="J6" s="29" t="s">
        <v>21</v>
      </c>
      <c r="K6" s="29" t="s">
        <v>21</v>
      </c>
      <c r="L6" s="29" t="s">
        <v>21</v>
      </c>
      <c r="M6" s="29" t="s">
        <v>21</v>
      </c>
      <c r="N6" s="29" t="s">
        <v>21</v>
      </c>
      <c r="O6" s="29" t="s">
        <v>21</v>
      </c>
      <c r="P6" s="29" t="s">
        <v>21</v>
      </c>
      <c r="Q6" s="65" t="s">
        <v>186</v>
      </c>
      <c r="R6" s="66"/>
    </row>
    <row r="7" spans="2:18" ht="13.5" customHeight="1">
      <c r="B7" s="266" t="s">
        <v>72</v>
      </c>
      <c r="C7" s="225"/>
      <c r="D7" s="67">
        <v>80932</v>
      </c>
      <c r="E7" s="68">
        <v>104.45126483051526</v>
      </c>
      <c r="F7" s="67">
        <v>84474</v>
      </c>
      <c r="G7" s="67">
        <v>3212</v>
      </c>
      <c r="H7" s="67">
        <v>3023</v>
      </c>
      <c r="I7" s="67">
        <v>6768</v>
      </c>
      <c r="J7" s="67">
        <v>4427</v>
      </c>
      <c r="K7" s="67">
        <v>10486</v>
      </c>
      <c r="L7" s="67">
        <v>3782</v>
      </c>
      <c r="M7" s="67">
        <v>19181</v>
      </c>
      <c r="N7" s="67">
        <v>5852</v>
      </c>
      <c r="O7" s="67">
        <v>21136</v>
      </c>
      <c r="P7" s="67">
        <v>6607</v>
      </c>
      <c r="Q7" s="69">
        <v>34172.762686053939</v>
      </c>
      <c r="R7" s="70"/>
    </row>
    <row r="8" spans="2:18" s="53" customFormat="1" ht="12" customHeight="1">
      <c r="B8" s="267" t="s">
        <v>187</v>
      </c>
      <c r="C8" s="268"/>
      <c r="D8" s="71">
        <v>83992</v>
      </c>
      <c r="E8" s="72">
        <f>F8/D8*100</f>
        <v>104.86832079245643</v>
      </c>
      <c r="F8" s="71">
        <f>SUM(G8:P8)</f>
        <v>88081</v>
      </c>
      <c r="G8" s="71">
        <f>SUM(G10:G21)</f>
        <v>3078</v>
      </c>
      <c r="H8" s="71">
        <f t="shared" ref="H8:P8" si="0">SUM(H10:H21)</f>
        <v>3316</v>
      </c>
      <c r="I8" s="71">
        <f t="shared" si="0"/>
        <v>6708</v>
      </c>
      <c r="J8" s="71">
        <f t="shared" si="0"/>
        <v>4333</v>
      </c>
      <c r="K8" s="71">
        <f t="shared" si="0"/>
        <v>9942</v>
      </c>
      <c r="L8" s="71">
        <f t="shared" si="0"/>
        <v>4180</v>
      </c>
      <c r="M8" s="71">
        <f t="shared" si="0"/>
        <v>19480</v>
      </c>
      <c r="N8" s="71">
        <f t="shared" si="0"/>
        <v>6556</v>
      </c>
      <c r="O8" s="71">
        <f t="shared" si="0"/>
        <v>22951</v>
      </c>
      <c r="P8" s="71">
        <f t="shared" si="0"/>
        <v>7537</v>
      </c>
      <c r="Q8" s="73">
        <f>SUM(Q10:Q21)</f>
        <v>38470.145817787925</v>
      </c>
      <c r="R8" s="74"/>
    </row>
    <row r="9" spans="2:18" ht="12" customHeight="1">
      <c r="B9" s="36"/>
      <c r="C9" s="38"/>
      <c r="D9" s="71"/>
      <c r="E9" s="68"/>
      <c r="F9" s="71"/>
      <c r="G9" s="75"/>
      <c r="H9" s="75"/>
      <c r="I9" s="75"/>
      <c r="J9" s="75"/>
      <c r="K9" s="75"/>
      <c r="L9" s="75"/>
      <c r="M9" s="75"/>
      <c r="N9" s="75"/>
      <c r="O9" s="76"/>
      <c r="P9" s="76"/>
      <c r="Q9" s="77"/>
    </row>
    <row r="10" spans="2:18">
      <c r="B10" s="26"/>
      <c r="C10" s="78" t="s">
        <v>188</v>
      </c>
      <c r="D10" s="30">
        <v>7014</v>
      </c>
      <c r="E10" s="68">
        <f>F10/D10*100</f>
        <v>101.43997718848019</v>
      </c>
      <c r="F10" s="67">
        <f t="shared" ref="F10:F21" si="1">SUM(G10:P10)</f>
        <v>7115</v>
      </c>
      <c r="G10" s="75">
        <v>137</v>
      </c>
      <c r="H10" s="75">
        <v>116</v>
      </c>
      <c r="I10" s="75">
        <v>528</v>
      </c>
      <c r="J10" s="75">
        <v>314</v>
      </c>
      <c r="K10" s="75">
        <v>943</v>
      </c>
      <c r="L10" s="75">
        <v>319</v>
      </c>
      <c r="M10" s="75">
        <v>1764</v>
      </c>
      <c r="N10" s="75">
        <v>537</v>
      </c>
      <c r="O10" s="76">
        <v>1844</v>
      </c>
      <c r="P10" s="76">
        <v>613</v>
      </c>
      <c r="Q10" s="79">
        <v>2925.3193980912233</v>
      </c>
      <c r="R10" s="31"/>
    </row>
    <row r="11" spans="2:18">
      <c r="B11" s="80"/>
      <c r="C11" s="81" t="s">
        <v>189</v>
      </c>
      <c r="D11" s="30">
        <v>6374</v>
      </c>
      <c r="E11" s="68">
        <f t="shared" ref="E11:E21" si="2">F11/D11*100</f>
        <v>113.02165045497333</v>
      </c>
      <c r="F11" s="67">
        <f t="shared" si="1"/>
        <v>7204</v>
      </c>
      <c r="G11" s="82">
        <v>198</v>
      </c>
      <c r="H11" s="82">
        <v>141</v>
      </c>
      <c r="I11" s="82">
        <v>620</v>
      </c>
      <c r="J11" s="82">
        <v>381</v>
      </c>
      <c r="K11" s="82">
        <v>835</v>
      </c>
      <c r="L11" s="82">
        <v>338</v>
      </c>
      <c r="M11" s="82">
        <v>1581</v>
      </c>
      <c r="N11" s="82">
        <v>606</v>
      </c>
      <c r="O11" s="83">
        <v>1853</v>
      </c>
      <c r="P11" s="83">
        <v>651</v>
      </c>
      <c r="Q11" s="79">
        <v>2961.9115873294686</v>
      </c>
      <c r="R11" s="31"/>
    </row>
    <row r="12" spans="2:18">
      <c r="B12" s="80"/>
      <c r="C12" s="81" t="s">
        <v>190</v>
      </c>
      <c r="D12" s="30">
        <v>6974</v>
      </c>
      <c r="E12" s="68">
        <f t="shared" si="2"/>
        <v>110.48178950387152</v>
      </c>
      <c r="F12" s="67">
        <f t="shared" si="1"/>
        <v>7705</v>
      </c>
      <c r="G12" s="75">
        <v>158</v>
      </c>
      <c r="H12" s="75">
        <v>286</v>
      </c>
      <c r="I12" s="75">
        <v>533</v>
      </c>
      <c r="J12" s="75">
        <v>393</v>
      </c>
      <c r="K12" s="75">
        <v>895</v>
      </c>
      <c r="L12" s="75">
        <v>371</v>
      </c>
      <c r="M12" s="75">
        <v>1723</v>
      </c>
      <c r="N12" s="75">
        <v>610</v>
      </c>
      <c r="O12" s="83">
        <v>2061</v>
      </c>
      <c r="P12" s="83">
        <v>675</v>
      </c>
      <c r="Q12" s="79">
        <v>3167.8968323672343</v>
      </c>
      <c r="R12" s="31"/>
    </row>
    <row r="13" spans="2:18">
      <c r="B13" s="80"/>
      <c r="C13" s="81" t="s">
        <v>191</v>
      </c>
      <c r="D13" s="30">
        <v>6637</v>
      </c>
      <c r="E13" s="68">
        <f t="shared" si="2"/>
        <v>93.68690673497062</v>
      </c>
      <c r="F13" s="67">
        <f t="shared" si="1"/>
        <v>6218</v>
      </c>
      <c r="G13" s="82">
        <v>132</v>
      </c>
      <c r="H13" s="82">
        <v>146</v>
      </c>
      <c r="I13" s="82">
        <v>519</v>
      </c>
      <c r="J13" s="82">
        <v>319</v>
      </c>
      <c r="K13" s="82">
        <v>759</v>
      </c>
      <c r="L13" s="82">
        <v>304</v>
      </c>
      <c r="M13" s="82">
        <v>1365</v>
      </c>
      <c r="N13" s="82">
        <v>452</v>
      </c>
      <c r="O13" s="83">
        <v>1724</v>
      </c>
      <c r="P13" s="83">
        <v>498</v>
      </c>
      <c r="Q13" s="79">
        <v>2785.6079999999997</v>
      </c>
      <c r="R13" s="31"/>
    </row>
    <row r="14" spans="2:18">
      <c r="B14" s="80"/>
      <c r="C14" s="81" t="s">
        <v>192</v>
      </c>
      <c r="D14" s="30">
        <v>7176</v>
      </c>
      <c r="E14" s="68">
        <f t="shared" si="2"/>
        <v>101.39353400222966</v>
      </c>
      <c r="F14" s="67">
        <f t="shared" si="1"/>
        <v>7276</v>
      </c>
      <c r="G14" s="75">
        <v>194</v>
      </c>
      <c r="H14" s="75">
        <v>254</v>
      </c>
      <c r="I14" s="75">
        <v>528</v>
      </c>
      <c r="J14" s="75">
        <v>374</v>
      </c>
      <c r="K14" s="75">
        <v>803</v>
      </c>
      <c r="L14" s="75">
        <v>356</v>
      </c>
      <c r="M14" s="75">
        <v>1747</v>
      </c>
      <c r="N14" s="75">
        <v>552</v>
      </c>
      <c r="O14" s="83">
        <v>1822</v>
      </c>
      <c r="P14" s="83">
        <v>646</v>
      </c>
      <c r="Q14" s="79">
        <v>3255.1419999999998</v>
      </c>
      <c r="R14" s="31"/>
    </row>
    <row r="15" spans="2:18">
      <c r="B15" s="80"/>
      <c r="C15" s="81" t="s">
        <v>193</v>
      </c>
      <c r="D15" s="30">
        <v>7083</v>
      </c>
      <c r="E15" s="68">
        <f t="shared" si="2"/>
        <v>101.53889594804461</v>
      </c>
      <c r="F15" s="67">
        <f t="shared" si="1"/>
        <v>7192</v>
      </c>
      <c r="G15" s="84">
        <v>151</v>
      </c>
      <c r="H15" s="84">
        <v>143</v>
      </c>
      <c r="I15" s="84">
        <v>592</v>
      </c>
      <c r="J15" s="84">
        <v>347</v>
      </c>
      <c r="K15" s="84">
        <v>883</v>
      </c>
      <c r="L15" s="84">
        <v>312</v>
      </c>
      <c r="M15" s="84">
        <v>1697</v>
      </c>
      <c r="N15" s="84">
        <v>506</v>
      </c>
      <c r="O15" s="83">
        <v>2006</v>
      </c>
      <c r="P15" s="83">
        <v>555</v>
      </c>
      <c r="Q15" s="79">
        <v>3286.4680000000003</v>
      </c>
      <c r="R15" s="31"/>
    </row>
    <row r="16" spans="2:18">
      <c r="B16" s="80"/>
      <c r="C16" s="81" t="s">
        <v>194</v>
      </c>
      <c r="D16" s="30">
        <v>7141</v>
      </c>
      <c r="E16" s="68">
        <f t="shared" si="2"/>
        <v>98.473603136815569</v>
      </c>
      <c r="F16" s="67">
        <f t="shared" si="1"/>
        <v>7032</v>
      </c>
      <c r="G16" s="75">
        <v>295</v>
      </c>
      <c r="H16" s="75">
        <v>170</v>
      </c>
      <c r="I16" s="75">
        <v>624</v>
      </c>
      <c r="J16" s="75">
        <v>355</v>
      </c>
      <c r="K16" s="75">
        <v>794</v>
      </c>
      <c r="L16" s="75">
        <v>338</v>
      </c>
      <c r="M16" s="75">
        <v>1513</v>
      </c>
      <c r="N16" s="75">
        <v>474</v>
      </c>
      <c r="O16" s="83">
        <v>1829</v>
      </c>
      <c r="P16" s="83">
        <v>640</v>
      </c>
      <c r="Q16" s="79">
        <v>3200.2860000000001</v>
      </c>
      <c r="R16" s="31"/>
    </row>
    <row r="17" spans="2:18">
      <c r="B17" s="80"/>
      <c r="C17" s="81" t="s">
        <v>195</v>
      </c>
      <c r="D17" s="30">
        <v>7385</v>
      </c>
      <c r="E17" s="68">
        <f t="shared" si="2"/>
        <v>102.01760324983073</v>
      </c>
      <c r="F17" s="67">
        <f t="shared" si="1"/>
        <v>7534</v>
      </c>
      <c r="G17" s="84">
        <v>176</v>
      </c>
      <c r="H17" s="84">
        <v>109</v>
      </c>
      <c r="I17" s="84">
        <v>568</v>
      </c>
      <c r="J17" s="84">
        <v>399</v>
      </c>
      <c r="K17" s="84">
        <v>854</v>
      </c>
      <c r="L17" s="84">
        <v>401</v>
      </c>
      <c r="M17" s="84">
        <v>1722</v>
      </c>
      <c r="N17" s="84">
        <v>577</v>
      </c>
      <c r="O17" s="83">
        <v>2060</v>
      </c>
      <c r="P17" s="83">
        <v>668</v>
      </c>
      <c r="Q17" s="79">
        <v>3429.7780000000002</v>
      </c>
      <c r="R17" s="31"/>
    </row>
    <row r="18" spans="2:18">
      <c r="B18" s="80"/>
      <c r="C18" s="81" t="s">
        <v>196</v>
      </c>
      <c r="D18" s="30">
        <v>6963</v>
      </c>
      <c r="E18" s="68">
        <f t="shared" si="2"/>
        <v>108.78931495045239</v>
      </c>
      <c r="F18" s="67">
        <f t="shared" si="1"/>
        <v>7575</v>
      </c>
      <c r="G18" s="75">
        <v>339</v>
      </c>
      <c r="H18" s="75">
        <v>430</v>
      </c>
      <c r="I18" s="75">
        <v>552</v>
      </c>
      <c r="J18" s="75">
        <v>367</v>
      </c>
      <c r="K18" s="75">
        <v>791</v>
      </c>
      <c r="L18" s="75">
        <v>329</v>
      </c>
      <c r="M18" s="75">
        <v>1586</v>
      </c>
      <c r="N18" s="75">
        <v>573</v>
      </c>
      <c r="O18" s="83">
        <v>1952</v>
      </c>
      <c r="P18" s="83">
        <v>656</v>
      </c>
      <c r="Q18" s="79">
        <v>3369.2809999999999</v>
      </c>
      <c r="R18" s="31"/>
    </row>
    <row r="19" spans="2:18" ht="13.2">
      <c r="B19" s="269">
        <v>10</v>
      </c>
      <c r="C19" s="270"/>
      <c r="D19" s="30">
        <v>7095</v>
      </c>
      <c r="E19" s="68">
        <f t="shared" si="2"/>
        <v>114.19309372797746</v>
      </c>
      <c r="F19" s="67">
        <f t="shared" si="1"/>
        <v>8102</v>
      </c>
      <c r="G19" s="75">
        <v>485</v>
      </c>
      <c r="H19" s="75">
        <v>485</v>
      </c>
      <c r="I19" s="75">
        <v>588</v>
      </c>
      <c r="J19" s="75">
        <v>412</v>
      </c>
      <c r="K19" s="75">
        <v>862</v>
      </c>
      <c r="L19" s="75">
        <v>429</v>
      </c>
      <c r="M19" s="75">
        <v>1627</v>
      </c>
      <c r="N19" s="75">
        <v>588</v>
      </c>
      <c r="O19" s="83">
        <v>1963</v>
      </c>
      <c r="P19" s="83">
        <v>663</v>
      </c>
      <c r="Q19" s="79">
        <v>3559.4830000000002</v>
      </c>
      <c r="R19" s="31"/>
    </row>
    <row r="20" spans="2:18" ht="13.2">
      <c r="B20" s="271">
        <v>11</v>
      </c>
      <c r="C20" s="272"/>
      <c r="D20" s="30">
        <v>6929</v>
      </c>
      <c r="E20" s="68">
        <f t="shared" si="2"/>
        <v>107.08615961899264</v>
      </c>
      <c r="F20" s="67">
        <f t="shared" si="1"/>
        <v>7420</v>
      </c>
      <c r="G20" s="84">
        <v>347</v>
      </c>
      <c r="H20" s="84">
        <v>507</v>
      </c>
      <c r="I20" s="84">
        <v>575</v>
      </c>
      <c r="J20" s="84">
        <v>384</v>
      </c>
      <c r="K20" s="84">
        <v>716</v>
      </c>
      <c r="L20" s="84">
        <v>354</v>
      </c>
      <c r="M20" s="84">
        <v>1564</v>
      </c>
      <c r="N20" s="84">
        <v>520</v>
      </c>
      <c r="O20" s="83">
        <v>1835</v>
      </c>
      <c r="P20" s="83">
        <v>618</v>
      </c>
      <c r="Q20" s="79">
        <v>3217.4459999999999</v>
      </c>
      <c r="R20" s="31"/>
    </row>
    <row r="21" spans="2:18" ht="13.2">
      <c r="B21" s="273" t="s">
        <v>197</v>
      </c>
      <c r="C21" s="272"/>
      <c r="D21" s="30">
        <v>7221</v>
      </c>
      <c r="E21" s="68">
        <f t="shared" si="2"/>
        <v>106.74421825231963</v>
      </c>
      <c r="F21" s="67">
        <f t="shared" si="1"/>
        <v>7708</v>
      </c>
      <c r="G21" s="75">
        <v>466</v>
      </c>
      <c r="H21" s="75">
        <v>529</v>
      </c>
      <c r="I21" s="75">
        <v>481</v>
      </c>
      <c r="J21" s="75">
        <v>288</v>
      </c>
      <c r="K21" s="75">
        <v>807</v>
      </c>
      <c r="L21" s="75">
        <v>329</v>
      </c>
      <c r="M21" s="75">
        <v>1591</v>
      </c>
      <c r="N21" s="75">
        <v>561</v>
      </c>
      <c r="O21" s="83">
        <v>2002</v>
      </c>
      <c r="P21" s="83">
        <v>654</v>
      </c>
      <c r="Q21" s="79">
        <v>3311.5260000000003</v>
      </c>
      <c r="R21" s="31"/>
    </row>
    <row r="22" spans="2:18">
      <c r="B22" s="2"/>
      <c r="C22" s="2"/>
      <c r="D22" s="31"/>
      <c r="E22" s="85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86"/>
    </row>
    <row r="23" spans="2:18">
      <c r="B23" s="2" t="s">
        <v>198</v>
      </c>
      <c r="C23" s="2"/>
      <c r="F23" s="87"/>
      <c r="Q23" s="86"/>
    </row>
    <row r="24" spans="2:18">
      <c r="B24" s="2" t="s">
        <v>199</v>
      </c>
      <c r="C24" s="2"/>
      <c r="D24" s="2"/>
      <c r="E24" s="2"/>
      <c r="F24" s="2"/>
      <c r="G24" s="2"/>
      <c r="H24" s="2"/>
      <c r="I24" s="2"/>
      <c r="J24" s="2"/>
      <c r="K24" s="2"/>
    </row>
    <row r="25" spans="2:18">
      <c r="B25" s="2" t="s">
        <v>200</v>
      </c>
      <c r="C25" s="2"/>
      <c r="D25" s="2"/>
      <c r="E25" s="2"/>
      <c r="F25" s="2"/>
      <c r="G25" s="2"/>
      <c r="H25" s="2"/>
      <c r="I25" s="2"/>
      <c r="J25" s="2"/>
      <c r="K25" s="2"/>
    </row>
    <row r="26" spans="2:18">
      <c r="B26" s="2" t="s">
        <v>201</v>
      </c>
      <c r="C26" s="2"/>
      <c r="D26" s="2"/>
      <c r="E26" s="2"/>
      <c r="F26" s="2"/>
      <c r="G26" s="2"/>
      <c r="H26" s="2"/>
      <c r="I26" s="2"/>
      <c r="J26" s="2"/>
      <c r="K26" s="2"/>
      <c r="O26" s="87"/>
      <c r="P26" s="87"/>
      <c r="Q26" s="87"/>
    </row>
    <row r="27" spans="2:18">
      <c r="J27" s="2"/>
      <c r="K27" s="2"/>
    </row>
    <row r="28" spans="2:18">
      <c r="D28" s="88"/>
      <c r="E28" s="88"/>
      <c r="F28" s="87"/>
    </row>
    <row r="29" spans="2:18">
      <c r="D29" s="88"/>
      <c r="E29" s="88"/>
      <c r="F29" s="87"/>
      <c r="G29" s="87"/>
    </row>
    <row r="30" spans="2:18">
      <c r="D30" s="88"/>
      <c r="E30" s="88"/>
      <c r="F30" s="87"/>
    </row>
    <row r="31" spans="2:18">
      <c r="D31" s="88"/>
      <c r="E31" s="88"/>
      <c r="F31" s="87"/>
    </row>
    <row r="32" spans="2:18">
      <c r="D32" s="88"/>
      <c r="E32" s="88"/>
      <c r="F32" s="87"/>
      <c r="G32" s="87"/>
    </row>
    <row r="33" spans="4:18">
      <c r="D33" s="88"/>
      <c r="E33" s="88"/>
      <c r="F33" s="87"/>
    </row>
    <row r="34" spans="4:18">
      <c r="F34" s="87"/>
    </row>
    <row r="35" spans="4:18">
      <c r="D35" s="31"/>
      <c r="E35" s="89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</row>
    <row r="36" spans="4:18">
      <c r="E36" s="90"/>
      <c r="F36" s="87"/>
    </row>
    <row r="37" spans="4:18">
      <c r="E37" s="90"/>
      <c r="F37" s="87"/>
    </row>
    <row r="38" spans="4:18">
      <c r="E38" s="90"/>
    </row>
    <row r="39" spans="4:18">
      <c r="E39" s="90"/>
      <c r="F39" s="87"/>
      <c r="P39" s="31"/>
    </row>
    <row r="40" spans="4:18">
      <c r="E40" s="90"/>
      <c r="F40" s="87"/>
    </row>
    <row r="41" spans="4:18">
      <c r="E41" s="90"/>
    </row>
    <row r="42" spans="4:18">
      <c r="E42" s="90"/>
    </row>
    <row r="43" spans="4:18">
      <c r="E43" s="90"/>
    </row>
    <row r="44" spans="4:18">
      <c r="E44" s="90"/>
    </row>
    <row r="45" spans="4:18">
      <c r="E45" s="90"/>
    </row>
    <row r="46" spans="4:18">
      <c r="E46" s="90"/>
    </row>
    <row r="47" spans="4:18">
      <c r="E47" s="90"/>
    </row>
    <row r="48" spans="4:18">
      <c r="E48" s="91"/>
    </row>
    <row r="49" spans="5:5">
      <c r="E49" s="85"/>
    </row>
  </sheetData>
  <mergeCells count="16">
    <mergeCell ref="B21:C21"/>
    <mergeCell ref="B3:C5"/>
    <mergeCell ref="D3:D5"/>
    <mergeCell ref="F3:F5"/>
    <mergeCell ref="Q3:Q5"/>
    <mergeCell ref="E4:E5"/>
    <mergeCell ref="G4:H4"/>
    <mergeCell ref="I4:J4"/>
    <mergeCell ref="K4:L4"/>
    <mergeCell ref="M4:N4"/>
    <mergeCell ref="O4:P4"/>
    <mergeCell ref="B6:C6"/>
    <mergeCell ref="B7:C7"/>
    <mergeCell ref="B8:C8"/>
    <mergeCell ref="B19:C19"/>
    <mergeCell ref="B20:C20"/>
  </mergeCells>
  <phoneticPr fontId="9"/>
  <pageMargins left="0.78740157480314965" right="0.19685039370078741" top="0.98425196850393704" bottom="0.98425196850393704" header="0.51181102362204722" footer="0.51181102362204722"/>
  <pageSetup paperSize="9" orientation="landscape" r:id="rId1"/>
  <headerFooter alignWithMargins="0">
    <oddHeader>&amp;L&amp;F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D05344-84E7-4876-865A-5FB679A4D273}">
  <sheetPr>
    <pageSetUpPr fitToPage="1"/>
  </sheetPr>
  <dimension ref="B1:Q100"/>
  <sheetViews>
    <sheetView zoomScaleNormal="100" zoomScaleSheetLayoutView="100" workbookViewId="0">
      <selection activeCell="S21" sqref="S21"/>
    </sheetView>
  </sheetViews>
  <sheetFormatPr defaultColWidth="9" defaultRowHeight="12"/>
  <cols>
    <col min="1" max="1" width="2.6640625" style="23" customWidth="1"/>
    <col min="2" max="2" width="32" style="23" customWidth="1"/>
    <col min="3" max="3" width="6.33203125" style="23" customWidth="1"/>
    <col min="4" max="4" width="6.33203125" style="43" customWidth="1"/>
    <col min="5" max="10" width="6.33203125" style="23" customWidth="1"/>
    <col min="11" max="11" width="8.77734375" style="23" customWidth="1"/>
    <col min="12" max="12" width="6.33203125" style="23" customWidth="1"/>
    <col min="13" max="13" width="6.33203125" style="43" customWidth="1"/>
    <col min="14" max="15" width="6.33203125" style="23" customWidth="1"/>
    <col min="16" max="16" width="9.5546875" style="23" bestFit="1" customWidth="1"/>
    <col min="17" max="256" width="9" style="23"/>
    <col min="257" max="257" width="2.6640625" style="23" customWidth="1"/>
    <col min="258" max="258" width="32" style="23" customWidth="1"/>
    <col min="259" max="266" width="6.33203125" style="23" customWidth="1"/>
    <col min="267" max="267" width="8.77734375" style="23" customWidth="1"/>
    <col min="268" max="271" width="6.33203125" style="23" customWidth="1"/>
    <col min="272" max="272" width="9.5546875" style="23" bestFit="1" customWidth="1"/>
    <col min="273" max="512" width="9" style="23"/>
    <col min="513" max="513" width="2.6640625" style="23" customWidth="1"/>
    <col min="514" max="514" width="32" style="23" customWidth="1"/>
    <col min="515" max="522" width="6.33203125" style="23" customWidth="1"/>
    <col min="523" max="523" width="8.77734375" style="23" customWidth="1"/>
    <col min="524" max="527" width="6.33203125" style="23" customWidth="1"/>
    <col min="528" max="528" width="9.5546875" style="23" bestFit="1" customWidth="1"/>
    <col min="529" max="768" width="9" style="23"/>
    <col min="769" max="769" width="2.6640625" style="23" customWidth="1"/>
    <col min="770" max="770" width="32" style="23" customWidth="1"/>
    <col min="771" max="778" width="6.33203125" style="23" customWidth="1"/>
    <col min="779" max="779" width="8.77734375" style="23" customWidth="1"/>
    <col min="780" max="783" width="6.33203125" style="23" customWidth="1"/>
    <col min="784" max="784" width="9.5546875" style="23" bestFit="1" customWidth="1"/>
    <col min="785" max="1024" width="9" style="23"/>
    <col min="1025" max="1025" width="2.6640625" style="23" customWidth="1"/>
    <col min="1026" max="1026" width="32" style="23" customWidth="1"/>
    <col min="1027" max="1034" width="6.33203125" style="23" customWidth="1"/>
    <col min="1035" max="1035" width="8.77734375" style="23" customWidth="1"/>
    <col min="1036" max="1039" width="6.33203125" style="23" customWidth="1"/>
    <col min="1040" max="1040" width="9.5546875" style="23" bestFit="1" customWidth="1"/>
    <col min="1041" max="1280" width="9" style="23"/>
    <col min="1281" max="1281" width="2.6640625" style="23" customWidth="1"/>
    <col min="1282" max="1282" width="32" style="23" customWidth="1"/>
    <col min="1283" max="1290" width="6.33203125" style="23" customWidth="1"/>
    <col min="1291" max="1291" width="8.77734375" style="23" customWidth="1"/>
    <col min="1292" max="1295" width="6.33203125" style="23" customWidth="1"/>
    <col min="1296" max="1296" width="9.5546875" style="23" bestFit="1" customWidth="1"/>
    <col min="1297" max="1536" width="9" style="23"/>
    <col min="1537" max="1537" width="2.6640625" style="23" customWidth="1"/>
    <col min="1538" max="1538" width="32" style="23" customWidth="1"/>
    <col min="1539" max="1546" width="6.33203125" style="23" customWidth="1"/>
    <col min="1547" max="1547" width="8.77734375" style="23" customWidth="1"/>
    <col min="1548" max="1551" width="6.33203125" style="23" customWidth="1"/>
    <col min="1552" max="1552" width="9.5546875" style="23" bestFit="1" customWidth="1"/>
    <col min="1553" max="1792" width="9" style="23"/>
    <col min="1793" max="1793" width="2.6640625" style="23" customWidth="1"/>
    <col min="1794" max="1794" width="32" style="23" customWidth="1"/>
    <col min="1795" max="1802" width="6.33203125" style="23" customWidth="1"/>
    <col min="1803" max="1803" width="8.77734375" style="23" customWidth="1"/>
    <col min="1804" max="1807" width="6.33203125" style="23" customWidth="1"/>
    <col min="1808" max="1808" width="9.5546875" style="23" bestFit="1" customWidth="1"/>
    <col min="1809" max="2048" width="9" style="23"/>
    <col min="2049" max="2049" width="2.6640625" style="23" customWidth="1"/>
    <col min="2050" max="2050" width="32" style="23" customWidth="1"/>
    <col min="2051" max="2058" width="6.33203125" style="23" customWidth="1"/>
    <col min="2059" max="2059" width="8.77734375" style="23" customWidth="1"/>
    <col min="2060" max="2063" width="6.33203125" style="23" customWidth="1"/>
    <col min="2064" max="2064" width="9.5546875" style="23" bestFit="1" customWidth="1"/>
    <col min="2065" max="2304" width="9" style="23"/>
    <col min="2305" max="2305" width="2.6640625" style="23" customWidth="1"/>
    <col min="2306" max="2306" width="32" style="23" customWidth="1"/>
    <col min="2307" max="2314" width="6.33203125" style="23" customWidth="1"/>
    <col min="2315" max="2315" width="8.77734375" style="23" customWidth="1"/>
    <col min="2316" max="2319" width="6.33203125" style="23" customWidth="1"/>
    <col min="2320" max="2320" width="9.5546875" style="23" bestFit="1" customWidth="1"/>
    <col min="2321" max="2560" width="9" style="23"/>
    <col min="2561" max="2561" width="2.6640625" style="23" customWidth="1"/>
    <col min="2562" max="2562" width="32" style="23" customWidth="1"/>
    <col min="2563" max="2570" width="6.33203125" style="23" customWidth="1"/>
    <col min="2571" max="2571" width="8.77734375" style="23" customWidth="1"/>
    <col min="2572" max="2575" width="6.33203125" style="23" customWidth="1"/>
    <col min="2576" max="2576" width="9.5546875" style="23" bestFit="1" customWidth="1"/>
    <col min="2577" max="2816" width="9" style="23"/>
    <col min="2817" max="2817" width="2.6640625" style="23" customWidth="1"/>
    <col min="2818" max="2818" width="32" style="23" customWidth="1"/>
    <col min="2819" max="2826" width="6.33203125" style="23" customWidth="1"/>
    <col min="2827" max="2827" width="8.77734375" style="23" customWidth="1"/>
    <col min="2828" max="2831" width="6.33203125" style="23" customWidth="1"/>
    <col min="2832" max="2832" width="9.5546875" style="23" bestFit="1" customWidth="1"/>
    <col min="2833" max="3072" width="9" style="23"/>
    <col min="3073" max="3073" width="2.6640625" style="23" customWidth="1"/>
    <col min="3074" max="3074" width="32" style="23" customWidth="1"/>
    <col min="3075" max="3082" width="6.33203125" style="23" customWidth="1"/>
    <col min="3083" max="3083" width="8.77734375" style="23" customWidth="1"/>
    <col min="3084" max="3087" width="6.33203125" style="23" customWidth="1"/>
    <col min="3088" max="3088" width="9.5546875" style="23" bestFit="1" customWidth="1"/>
    <col min="3089" max="3328" width="9" style="23"/>
    <col min="3329" max="3329" width="2.6640625" style="23" customWidth="1"/>
    <col min="3330" max="3330" width="32" style="23" customWidth="1"/>
    <col min="3331" max="3338" width="6.33203125" style="23" customWidth="1"/>
    <col min="3339" max="3339" width="8.77734375" style="23" customWidth="1"/>
    <col min="3340" max="3343" width="6.33203125" style="23" customWidth="1"/>
    <col min="3344" max="3344" width="9.5546875" style="23" bestFit="1" customWidth="1"/>
    <col min="3345" max="3584" width="9" style="23"/>
    <col min="3585" max="3585" width="2.6640625" style="23" customWidth="1"/>
    <col min="3586" max="3586" width="32" style="23" customWidth="1"/>
    <col min="3587" max="3594" width="6.33203125" style="23" customWidth="1"/>
    <col min="3595" max="3595" width="8.77734375" style="23" customWidth="1"/>
    <col min="3596" max="3599" width="6.33203125" style="23" customWidth="1"/>
    <col min="3600" max="3600" width="9.5546875" style="23" bestFit="1" customWidth="1"/>
    <col min="3601" max="3840" width="9" style="23"/>
    <col min="3841" max="3841" width="2.6640625" style="23" customWidth="1"/>
    <col min="3842" max="3842" width="32" style="23" customWidth="1"/>
    <col min="3843" max="3850" width="6.33203125" style="23" customWidth="1"/>
    <col min="3851" max="3851" width="8.77734375" style="23" customWidth="1"/>
    <col min="3852" max="3855" width="6.33203125" style="23" customWidth="1"/>
    <col min="3856" max="3856" width="9.5546875" style="23" bestFit="1" customWidth="1"/>
    <col min="3857" max="4096" width="9" style="23"/>
    <col min="4097" max="4097" width="2.6640625" style="23" customWidth="1"/>
    <col min="4098" max="4098" width="32" style="23" customWidth="1"/>
    <col min="4099" max="4106" width="6.33203125" style="23" customWidth="1"/>
    <col min="4107" max="4107" width="8.77734375" style="23" customWidth="1"/>
    <col min="4108" max="4111" width="6.33203125" style="23" customWidth="1"/>
    <col min="4112" max="4112" width="9.5546875" style="23" bestFit="1" customWidth="1"/>
    <col min="4113" max="4352" width="9" style="23"/>
    <col min="4353" max="4353" width="2.6640625" style="23" customWidth="1"/>
    <col min="4354" max="4354" width="32" style="23" customWidth="1"/>
    <col min="4355" max="4362" width="6.33203125" style="23" customWidth="1"/>
    <col min="4363" max="4363" width="8.77734375" style="23" customWidth="1"/>
    <col min="4364" max="4367" width="6.33203125" style="23" customWidth="1"/>
    <col min="4368" max="4368" width="9.5546875" style="23" bestFit="1" customWidth="1"/>
    <col min="4369" max="4608" width="9" style="23"/>
    <col min="4609" max="4609" width="2.6640625" style="23" customWidth="1"/>
    <col min="4610" max="4610" width="32" style="23" customWidth="1"/>
    <col min="4611" max="4618" width="6.33203125" style="23" customWidth="1"/>
    <col min="4619" max="4619" width="8.77734375" style="23" customWidth="1"/>
    <col min="4620" max="4623" width="6.33203125" style="23" customWidth="1"/>
    <col min="4624" max="4624" width="9.5546875" style="23" bestFit="1" customWidth="1"/>
    <col min="4625" max="4864" width="9" style="23"/>
    <col min="4865" max="4865" width="2.6640625" style="23" customWidth="1"/>
    <col min="4866" max="4866" width="32" style="23" customWidth="1"/>
    <col min="4867" max="4874" width="6.33203125" style="23" customWidth="1"/>
    <col min="4875" max="4875" width="8.77734375" style="23" customWidth="1"/>
    <col min="4876" max="4879" width="6.33203125" style="23" customWidth="1"/>
    <col min="4880" max="4880" width="9.5546875" style="23" bestFit="1" customWidth="1"/>
    <col min="4881" max="5120" width="9" style="23"/>
    <col min="5121" max="5121" width="2.6640625" style="23" customWidth="1"/>
    <col min="5122" max="5122" width="32" style="23" customWidth="1"/>
    <col min="5123" max="5130" width="6.33203125" style="23" customWidth="1"/>
    <col min="5131" max="5131" width="8.77734375" style="23" customWidth="1"/>
    <col min="5132" max="5135" width="6.33203125" style="23" customWidth="1"/>
    <col min="5136" max="5136" width="9.5546875" style="23" bestFit="1" customWidth="1"/>
    <col min="5137" max="5376" width="9" style="23"/>
    <col min="5377" max="5377" width="2.6640625" style="23" customWidth="1"/>
    <col min="5378" max="5378" width="32" style="23" customWidth="1"/>
    <col min="5379" max="5386" width="6.33203125" style="23" customWidth="1"/>
    <col min="5387" max="5387" width="8.77734375" style="23" customWidth="1"/>
    <col min="5388" max="5391" width="6.33203125" style="23" customWidth="1"/>
    <col min="5392" max="5392" width="9.5546875" style="23" bestFit="1" customWidth="1"/>
    <col min="5393" max="5632" width="9" style="23"/>
    <col min="5633" max="5633" width="2.6640625" style="23" customWidth="1"/>
    <col min="5634" max="5634" width="32" style="23" customWidth="1"/>
    <col min="5635" max="5642" width="6.33203125" style="23" customWidth="1"/>
    <col min="5643" max="5643" width="8.77734375" style="23" customWidth="1"/>
    <col min="5644" max="5647" width="6.33203125" style="23" customWidth="1"/>
    <col min="5648" max="5648" width="9.5546875" style="23" bestFit="1" customWidth="1"/>
    <col min="5649" max="5888" width="9" style="23"/>
    <col min="5889" max="5889" width="2.6640625" style="23" customWidth="1"/>
    <col min="5890" max="5890" width="32" style="23" customWidth="1"/>
    <col min="5891" max="5898" width="6.33203125" style="23" customWidth="1"/>
    <col min="5899" max="5899" width="8.77734375" style="23" customWidth="1"/>
    <col min="5900" max="5903" width="6.33203125" style="23" customWidth="1"/>
    <col min="5904" max="5904" width="9.5546875" style="23" bestFit="1" customWidth="1"/>
    <col min="5905" max="6144" width="9" style="23"/>
    <col min="6145" max="6145" width="2.6640625" style="23" customWidth="1"/>
    <col min="6146" max="6146" width="32" style="23" customWidth="1"/>
    <col min="6147" max="6154" width="6.33203125" style="23" customWidth="1"/>
    <col min="6155" max="6155" width="8.77734375" style="23" customWidth="1"/>
    <col min="6156" max="6159" width="6.33203125" style="23" customWidth="1"/>
    <col min="6160" max="6160" width="9.5546875" style="23" bestFit="1" customWidth="1"/>
    <col min="6161" max="6400" width="9" style="23"/>
    <col min="6401" max="6401" width="2.6640625" style="23" customWidth="1"/>
    <col min="6402" max="6402" width="32" style="23" customWidth="1"/>
    <col min="6403" max="6410" width="6.33203125" style="23" customWidth="1"/>
    <col min="6411" max="6411" width="8.77734375" style="23" customWidth="1"/>
    <col min="6412" max="6415" width="6.33203125" style="23" customWidth="1"/>
    <col min="6416" max="6416" width="9.5546875" style="23" bestFit="1" customWidth="1"/>
    <col min="6417" max="6656" width="9" style="23"/>
    <col min="6657" max="6657" width="2.6640625" style="23" customWidth="1"/>
    <col min="6658" max="6658" width="32" style="23" customWidth="1"/>
    <col min="6659" max="6666" width="6.33203125" style="23" customWidth="1"/>
    <col min="6667" max="6667" width="8.77734375" style="23" customWidth="1"/>
    <col min="6668" max="6671" width="6.33203125" style="23" customWidth="1"/>
    <col min="6672" max="6672" width="9.5546875" style="23" bestFit="1" customWidth="1"/>
    <col min="6673" max="6912" width="9" style="23"/>
    <col min="6913" max="6913" width="2.6640625" style="23" customWidth="1"/>
    <col min="6914" max="6914" width="32" style="23" customWidth="1"/>
    <col min="6915" max="6922" width="6.33203125" style="23" customWidth="1"/>
    <col min="6923" max="6923" width="8.77734375" style="23" customWidth="1"/>
    <col min="6924" max="6927" width="6.33203125" style="23" customWidth="1"/>
    <col min="6928" max="6928" width="9.5546875" style="23" bestFit="1" customWidth="1"/>
    <col min="6929" max="7168" width="9" style="23"/>
    <col min="7169" max="7169" width="2.6640625" style="23" customWidth="1"/>
    <col min="7170" max="7170" width="32" style="23" customWidth="1"/>
    <col min="7171" max="7178" width="6.33203125" style="23" customWidth="1"/>
    <col min="7179" max="7179" width="8.77734375" style="23" customWidth="1"/>
    <col min="7180" max="7183" width="6.33203125" style="23" customWidth="1"/>
    <col min="7184" max="7184" width="9.5546875" style="23" bestFit="1" customWidth="1"/>
    <col min="7185" max="7424" width="9" style="23"/>
    <col min="7425" max="7425" width="2.6640625" style="23" customWidth="1"/>
    <col min="7426" max="7426" width="32" style="23" customWidth="1"/>
    <col min="7427" max="7434" width="6.33203125" style="23" customWidth="1"/>
    <col min="7435" max="7435" width="8.77734375" style="23" customWidth="1"/>
    <col min="7436" max="7439" width="6.33203125" style="23" customWidth="1"/>
    <col min="7440" max="7440" width="9.5546875" style="23" bestFit="1" customWidth="1"/>
    <col min="7441" max="7680" width="9" style="23"/>
    <col min="7681" max="7681" width="2.6640625" style="23" customWidth="1"/>
    <col min="7682" max="7682" width="32" style="23" customWidth="1"/>
    <col min="7683" max="7690" width="6.33203125" style="23" customWidth="1"/>
    <col min="7691" max="7691" width="8.77734375" style="23" customWidth="1"/>
    <col min="7692" max="7695" width="6.33203125" style="23" customWidth="1"/>
    <col min="7696" max="7696" width="9.5546875" style="23" bestFit="1" customWidth="1"/>
    <col min="7697" max="7936" width="9" style="23"/>
    <col min="7937" max="7937" width="2.6640625" style="23" customWidth="1"/>
    <col min="7938" max="7938" width="32" style="23" customWidth="1"/>
    <col min="7939" max="7946" width="6.33203125" style="23" customWidth="1"/>
    <col min="7947" max="7947" width="8.77734375" style="23" customWidth="1"/>
    <col min="7948" max="7951" width="6.33203125" style="23" customWidth="1"/>
    <col min="7952" max="7952" width="9.5546875" style="23" bestFit="1" customWidth="1"/>
    <col min="7953" max="8192" width="9" style="23"/>
    <col min="8193" max="8193" width="2.6640625" style="23" customWidth="1"/>
    <col min="8194" max="8194" width="32" style="23" customWidth="1"/>
    <col min="8195" max="8202" width="6.33203125" style="23" customWidth="1"/>
    <col min="8203" max="8203" width="8.77734375" style="23" customWidth="1"/>
    <col min="8204" max="8207" width="6.33203125" style="23" customWidth="1"/>
    <col min="8208" max="8208" width="9.5546875" style="23" bestFit="1" customWidth="1"/>
    <col min="8209" max="8448" width="9" style="23"/>
    <col min="8449" max="8449" width="2.6640625" style="23" customWidth="1"/>
    <col min="8450" max="8450" width="32" style="23" customWidth="1"/>
    <col min="8451" max="8458" width="6.33203125" style="23" customWidth="1"/>
    <col min="8459" max="8459" width="8.77734375" style="23" customWidth="1"/>
    <col min="8460" max="8463" width="6.33203125" style="23" customWidth="1"/>
    <col min="8464" max="8464" width="9.5546875" style="23" bestFit="1" customWidth="1"/>
    <col min="8465" max="8704" width="9" style="23"/>
    <col min="8705" max="8705" width="2.6640625" style="23" customWidth="1"/>
    <col min="8706" max="8706" width="32" style="23" customWidth="1"/>
    <col min="8707" max="8714" width="6.33203125" style="23" customWidth="1"/>
    <col min="8715" max="8715" width="8.77734375" style="23" customWidth="1"/>
    <col min="8716" max="8719" width="6.33203125" style="23" customWidth="1"/>
    <col min="8720" max="8720" width="9.5546875" style="23" bestFit="1" customWidth="1"/>
    <col min="8721" max="8960" width="9" style="23"/>
    <col min="8961" max="8961" width="2.6640625" style="23" customWidth="1"/>
    <col min="8962" max="8962" width="32" style="23" customWidth="1"/>
    <col min="8963" max="8970" width="6.33203125" style="23" customWidth="1"/>
    <col min="8971" max="8971" width="8.77734375" style="23" customWidth="1"/>
    <col min="8972" max="8975" width="6.33203125" style="23" customWidth="1"/>
    <col min="8976" max="8976" width="9.5546875" style="23" bestFit="1" customWidth="1"/>
    <col min="8977" max="9216" width="9" style="23"/>
    <col min="9217" max="9217" width="2.6640625" style="23" customWidth="1"/>
    <col min="9218" max="9218" width="32" style="23" customWidth="1"/>
    <col min="9219" max="9226" width="6.33203125" style="23" customWidth="1"/>
    <col min="9227" max="9227" width="8.77734375" style="23" customWidth="1"/>
    <col min="9228" max="9231" width="6.33203125" style="23" customWidth="1"/>
    <col min="9232" max="9232" width="9.5546875" style="23" bestFit="1" customWidth="1"/>
    <col min="9233" max="9472" width="9" style="23"/>
    <col min="9473" max="9473" width="2.6640625" style="23" customWidth="1"/>
    <col min="9474" max="9474" width="32" style="23" customWidth="1"/>
    <col min="9475" max="9482" width="6.33203125" style="23" customWidth="1"/>
    <col min="9483" max="9483" width="8.77734375" style="23" customWidth="1"/>
    <col min="9484" max="9487" width="6.33203125" style="23" customWidth="1"/>
    <col min="9488" max="9488" width="9.5546875" style="23" bestFit="1" customWidth="1"/>
    <col min="9489" max="9728" width="9" style="23"/>
    <col min="9729" max="9729" width="2.6640625" style="23" customWidth="1"/>
    <col min="9730" max="9730" width="32" style="23" customWidth="1"/>
    <col min="9731" max="9738" width="6.33203125" style="23" customWidth="1"/>
    <col min="9739" max="9739" width="8.77734375" style="23" customWidth="1"/>
    <col min="9740" max="9743" width="6.33203125" style="23" customWidth="1"/>
    <col min="9744" max="9744" width="9.5546875" style="23" bestFit="1" customWidth="1"/>
    <col min="9745" max="9984" width="9" style="23"/>
    <col min="9985" max="9985" width="2.6640625" style="23" customWidth="1"/>
    <col min="9986" max="9986" width="32" style="23" customWidth="1"/>
    <col min="9987" max="9994" width="6.33203125" style="23" customWidth="1"/>
    <col min="9995" max="9995" width="8.77734375" style="23" customWidth="1"/>
    <col min="9996" max="9999" width="6.33203125" style="23" customWidth="1"/>
    <col min="10000" max="10000" width="9.5546875" style="23" bestFit="1" customWidth="1"/>
    <col min="10001" max="10240" width="9" style="23"/>
    <col min="10241" max="10241" width="2.6640625" style="23" customWidth="1"/>
    <col min="10242" max="10242" width="32" style="23" customWidth="1"/>
    <col min="10243" max="10250" width="6.33203125" style="23" customWidth="1"/>
    <col min="10251" max="10251" width="8.77734375" style="23" customWidth="1"/>
    <col min="10252" max="10255" width="6.33203125" style="23" customWidth="1"/>
    <col min="10256" max="10256" width="9.5546875" style="23" bestFit="1" customWidth="1"/>
    <col min="10257" max="10496" width="9" style="23"/>
    <col min="10497" max="10497" width="2.6640625" style="23" customWidth="1"/>
    <col min="10498" max="10498" width="32" style="23" customWidth="1"/>
    <col min="10499" max="10506" width="6.33203125" style="23" customWidth="1"/>
    <col min="10507" max="10507" width="8.77734375" style="23" customWidth="1"/>
    <col min="10508" max="10511" width="6.33203125" style="23" customWidth="1"/>
    <col min="10512" max="10512" width="9.5546875" style="23" bestFit="1" customWidth="1"/>
    <col min="10513" max="10752" width="9" style="23"/>
    <col min="10753" max="10753" width="2.6640625" style="23" customWidth="1"/>
    <col min="10754" max="10754" width="32" style="23" customWidth="1"/>
    <col min="10755" max="10762" width="6.33203125" style="23" customWidth="1"/>
    <col min="10763" max="10763" width="8.77734375" style="23" customWidth="1"/>
    <col min="10764" max="10767" width="6.33203125" style="23" customWidth="1"/>
    <col min="10768" max="10768" width="9.5546875" style="23" bestFit="1" customWidth="1"/>
    <col min="10769" max="11008" width="9" style="23"/>
    <col min="11009" max="11009" width="2.6640625" style="23" customWidth="1"/>
    <col min="11010" max="11010" width="32" style="23" customWidth="1"/>
    <col min="11011" max="11018" width="6.33203125" style="23" customWidth="1"/>
    <col min="11019" max="11019" width="8.77734375" style="23" customWidth="1"/>
    <col min="11020" max="11023" width="6.33203125" style="23" customWidth="1"/>
    <col min="11024" max="11024" width="9.5546875" style="23" bestFit="1" customWidth="1"/>
    <col min="11025" max="11264" width="9" style="23"/>
    <col min="11265" max="11265" width="2.6640625" style="23" customWidth="1"/>
    <col min="11266" max="11266" width="32" style="23" customWidth="1"/>
    <col min="11267" max="11274" width="6.33203125" style="23" customWidth="1"/>
    <col min="11275" max="11275" width="8.77734375" style="23" customWidth="1"/>
    <col min="11276" max="11279" width="6.33203125" style="23" customWidth="1"/>
    <col min="11280" max="11280" width="9.5546875" style="23" bestFit="1" customWidth="1"/>
    <col min="11281" max="11520" width="9" style="23"/>
    <col min="11521" max="11521" width="2.6640625" style="23" customWidth="1"/>
    <col min="11522" max="11522" width="32" style="23" customWidth="1"/>
    <col min="11523" max="11530" width="6.33203125" style="23" customWidth="1"/>
    <col min="11531" max="11531" width="8.77734375" style="23" customWidth="1"/>
    <col min="11532" max="11535" width="6.33203125" style="23" customWidth="1"/>
    <col min="11536" max="11536" width="9.5546875" style="23" bestFit="1" customWidth="1"/>
    <col min="11537" max="11776" width="9" style="23"/>
    <col min="11777" max="11777" width="2.6640625" style="23" customWidth="1"/>
    <col min="11778" max="11778" width="32" style="23" customWidth="1"/>
    <col min="11779" max="11786" width="6.33203125" style="23" customWidth="1"/>
    <col min="11787" max="11787" width="8.77734375" style="23" customWidth="1"/>
    <col min="11788" max="11791" width="6.33203125" style="23" customWidth="1"/>
    <col min="11792" max="11792" width="9.5546875" style="23" bestFit="1" customWidth="1"/>
    <col min="11793" max="12032" width="9" style="23"/>
    <col min="12033" max="12033" width="2.6640625" style="23" customWidth="1"/>
    <col min="12034" max="12034" width="32" style="23" customWidth="1"/>
    <col min="12035" max="12042" width="6.33203125" style="23" customWidth="1"/>
    <col min="12043" max="12043" width="8.77734375" style="23" customWidth="1"/>
    <col min="12044" max="12047" width="6.33203125" style="23" customWidth="1"/>
    <col min="12048" max="12048" width="9.5546875" style="23" bestFit="1" customWidth="1"/>
    <col min="12049" max="12288" width="9" style="23"/>
    <col min="12289" max="12289" width="2.6640625" style="23" customWidth="1"/>
    <col min="12290" max="12290" width="32" style="23" customWidth="1"/>
    <col min="12291" max="12298" width="6.33203125" style="23" customWidth="1"/>
    <col min="12299" max="12299" width="8.77734375" style="23" customWidth="1"/>
    <col min="12300" max="12303" width="6.33203125" style="23" customWidth="1"/>
    <col min="12304" max="12304" width="9.5546875" style="23" bestFit="1" customWidth="1"/>
    <col min="12305" max="12544" width="9" style="23"/>
    <col min="12545" max="12545" width="2.6640625" style="23" customWidth="1"/>
    <col min="12546" max="12546" width="32" style="23" customWidth="1"/>
    <col min="12547" max="12554" width="6.33203125" style="23" customWidth="1"/>
    <col min="12555" max="12555" width="8.77734375" style="23" customWidth="1"/>
    <col min="12556" max="12559" width="6.33203125" style="23" customWidth="1"/>
    <col min="12560" max="12560" width="9.5546875" style="23" bestFit="1" customWidth="1"/>
    <col min="12561" max="12800" width="9" style="23"/>
    <col min="12801" max="12801" width="2.6640625" style="23" customWidth="1"/>
    <col min="12802" max="12802" width="32" style="23" customWidth="1"/>
    <col min="12803" max="12810" width="6.33203125" style="23" customWidth="1"/>
    <col min="12811" max="12811" width="8.77734375" style="23" customWidth="1"/>
    <col min="12812" max="12815" width="6.33203125" style="23" customWidth="1"/>
    <col min="12816" max="12816" width="9.5546875" style="23" bestFit="1" customWidth="1"/>
    <col min="12817" max="13056" width="9" style="23"/>
    <col min="13057" max="13057" width="2.6640625" style="23" customWidth="1"/>
    <col min="13058" max="13058" width="32" style="23" customWidth="1"/>
    <col min="13059" max="13066" width="6.33203125" style="23" customWidth="1"/>
    <col min="13067" max="13067" width="8.77734375" style="23" customWidth="1"/>
    <col min="13068" max="13071" width="6.33203125" style="23" customWidth="1"/>
    <col min="13072" max="13072" width="9.5546875" style="23" bestFit="1" customWidth="1"/>
    <col min="13073" max="13312" width="9" style="23"/>
    <col min="13313" max="13313" width="2.6640625" style="23" customWidth="1"/>
    <col min="13314" max="13314" width="32" style="23" customWidth="1"/>
    <col min="13315" max="13322" width="6.33203125" style="23" customWidth="1"/>
    <col min="13323" max="13323" width="8.77734375" style="23" customWidth="1"/>
    <col min="13324" max="13327" width="6.33203125" style="23" customWidth="1"/>
    <col min="13328" max="13328" width="9.5546875" style="23" bestFit="1" customWidth="1"/>
    <col min="13329" max="13568" width="9" style="23"/>
    <col min="13569" max="13569" width="2.6640625" style="23" customWidth="1"/>
    <col min="13570" max="13570" width="32" style="23" customWidth="1"/>
    <col min="13571" max="13578" width="6.33203125" style="23" customWidth="1"/>
    <col min="13579" max="13579" width="8.77734375" style="23" customWidth="1"/>
    <col min="13580" max="13583" width="6.33203125" style="23" customWidth="1"/>
    <col min="13584" max="13584" width="9.5546875" style="23" bestFit="1" customWidth="1"/>
    <col min="13585" max="13824" width="9" style="23"/>
    <col min="13825" max="13825" width="2.6640625" style="23" customWidth="1"/>
    <col min="13826" max="13826" width="32" style="23" customWidth="1"/>
    <col min="13827" max="13834" width="6.33203125" style="23" customWidth="1"/>
    <col min="13835" max="13835" width="8.77734375" style="23" customWidth="1"/>
    <col min="13836" max="13839" width="6.33203125" style="23" customWidth="1"/>
    <col min="13840" max="13840" width="9.5546875" style="23" bestFit="1" customWidth="1"/>
    <col min="13841" max="14080" width="9" style="23"/>
    <col min="14081" max="14081" width="2.6640625" style="23" customWidth="1"/>
    <col min="14082" max="14082" width="32" style="23" customWidth="1"/>
    <col min="14083" max="14090" width="6.33203125" style="23" customWidth="1"/>
    <col min="14091" max="14091" width="8.77734375" style="23" customWidth="1"/>
    <col min="14092" max="14095" width="6.33203125" style="23" customWidth="1"/>
    <col min="14096" max="14096" width="9.5546875" style="23" bestFit="1" customWidth="1"/>
    <col min="14097" max="14336" width="9" style="23"/>
    <col min="14337" max="14337" width="2.6640625" style="23" customWidth="1"/>
    <col min="14338" max="14338" width="32" style="23" customWidth="1"/>
    <col min="14339" max="14346" width="6.33203125" style="23" customWidth="1"/>
    <col min="14347" max="14347" width="8.77734375" style="23" customWidth="1"/>
    <col min="14348" max="14351" width="6.33203125" style="23" customWidth="1"/>
    <col min="14352" max="14352" width="9.5546875" style="23" bestFit="1" customWidth="1"/>
    <col min="14353" max="14592" width="9" style="23"/>
    <col min="14593" max="14593" width="2.6640625" style="23" customWidth="1"/>
    <col min="14594" max="14594" width="32" style="23" customWidth="1"/>
    <col min="14595" max="14602" width="6.33203125" style="23" customWidth="1"/>
    <col min="14603" max="14603" width="8.77734375" style="23" customWidth="1"/>
    <col min="14604" max="14607" width="6.33203125" style="23" customWidth="1"/>
    <col min="14608" max="14608" width="9.5546875" style="23" bestFit="1" customWidth="1"/>
    <col min="14609" max="14848" width="9" style="23"/>
    <col min="14849" max="14849" width="2.6640625" style="23" customWidth="1"/>
    <col min="14850" max="14850" width="32" style="23" customWidth="1"/>
    <col min="14851" max="14858" width="6.33203125" style="23" customWidth="1"/>
    <col min="14859" max="14859" width="8.77734375" style="23" customWidth="1"/>
    <col min="14860" max="14863" width="6.33203125" style="23" customWidth="1"/>
    <col min="14864" max="14864" width="9.5546875" style="23" bestFit="1" customWidth="1"/>
    <col min="14865" max="15104" width="9" style="23"/>
    <col min="15105" max="15105" width="2.6640625" style="23" customWidth="1"/>
    <col min="15106" max="15106" width="32" style="23" customWidth="1"/>
    <col min="15107" max="15114" width="6.33203125" style="23" customWidth="1"/>
    <col min="15115" max="15115" width="8.77734375" style="23" customWidth="1"/>
    <col min="15116" max="15119" width="6.33203125" style="23" customWidth="1"/>
    <col min="15120" max="15120" width="9.5546875" style="23" bestFit="1" customWidth="1"/>
    <col min="15121" max="15360" width="9" style="23"/>
    <col min="15361" max="15361" width="2.6640625" style="23" customWidth="1"/>
    <col min="15362" max="15362" width="32" style="23" customWidth="1"/>
    <col min="15363" max="15370" width="6.33203125" style="23" customWidth="1"/>
    <col min="15371" max="15371" width="8.77734375" style="23" customWidth="1"/>
    <col min="15372" max="15375" width="6.33203125" style="23" customWidth="1"/>
    <col min="15376" max="15376" width="9.5546875" style="23" bestFit="1" customWidth="1"/>
    <col min="15377" max="15616" width="9" style="23"/>
    <col min="15617" max="15617" width="2.6640625" style="23" customWidth="1"/>
    <col min="15618" max="15618" width="32" style="23" customWidth="1"/>
    <col min="15619" max="15626" width="6.33203125" style="23" customWidth="1"/>
    <col min="15627" max="15627" width="8.77734375" style="23" customWidth="1"/>
    <col min="15628" max="15631" width="6.33203125" style="23" customWidth="1"/>
    <col min="15632" max="15632" width="9.5546875" style="23" bestFit="1" customWidth="1"/>
    <col min="15633" max="15872" width="9" style="23"/>
    <col min="15873" max="15873" width="2.6640625" style="23" customWidth="1"/>
    <col min="15874" max="15874" width="32" style="23" customWidth="1"/>
    <col min="15875" max="15882" width="6.33203125" style="23" customWidth="1"/>
    <col min="15883" max="15883" width="8.77734375" style="23" customWidth="1"/>
    <col min="15884" max="15887" width="6.33203125" style="23" customWidth="1"/>
    <col min="15888" max="15888" width="9.5546875" style="23" bestFit="1" customWidth="1"/>
    <col min="15889" max="16128" width="9" style="23"/>
    <col min="16129" max="16129" width="2.6640625" style="23" customWidth="1"/>
    <col min="16130" max="16130" width="32" style="23" customWidth="1"/>
    <col min="16131" max="16138" width="6.33203125" style="23" customWidth="1"/>
    <col min="16139" max="16139" width="8.77734375" style="23" customWidth="1"/>
    <col min="16140" max="16143" width="6.33203125" style="23" customWidth="1"/>
    <col min="16144" max="16144" width="9.5546875" style="23" bestFit="1" customWidth="1"/>
    <col min="16145" max="16384" width="9" style="23"/>
  </cols>
  <sheetData>
    <row r="1" spans="2:17" ht="14.4">
      <c r="B1" s="9" t="s">
        <v>202</v>
      </c>
    </row>
    <row r="2" spans="2:17" ht="12.6" thickBot="1"/>
    <row r="3" spans="2:17" ht="12.6" thickTop="1">
      <c r="B3" s="92"/>
      <c r="C3" s="93" t="s">
        <v>203</v>
      </c>
      <c r="D3" s="94" t="s">
        <v>121</v>
      </c>
      <c r="E3" s="94" t="s">
        <v>90</v>
      </c>
      <c r="F3" s="94" t="s">
        <v>91</v>
      </c>
      <c r="G3" s="94" t="s">
        <v>92</v>
      </c>
      <c r="H3" s="94" t="s">
        <v>93</v>
      </c>
      <c r="I3" s="94" t="s">
        <v>94</v>
      </c>
      <c r="J3" s="93" t="s">
        <v>95</v>
      </c>
      <c r="K3" s="94" t="s">
        <v>96</v>
      </c>
      <c r="L3" s="94" t="s">
        <v>97</v>
      </c>
      <c r="M3" s="94" t="s">
        <v>98</v>
      </c>
      <c r="N3" s="93" t="s">
        <v>99</v>
      </c>
      <c r="O3" s="95" t="s">
        <v>204</v>
      </c>
      <c r="P3" s="94" t="s">
        <v>205</v>
      </c>
    </row>
    <row r="4" spans="2:17">
      <c r="B4" s="96" t="s">
        <v>206</v>
      </c>
      <c r="C4" s="97"/>
      <c r="D4" s="98"/>
      <c r="E4" s="98"/>
      <c r="F4" s="98"/>
      <c r="G4" s="99"/>
      <c r="H4" s="98"/>
      <c r="I4" s="98"/>
      <c r="J4" s="98"/>
      <c r="K4" s="98"/>
      <c r="L4" s="98"/>
      <c r="M4" s="98"/>
      <c r="N4" s="98"/>
      <c r="O4" s="100"/>
      <c r="P4" s="101"/>
    </row>
    <row r="5" spans="2:17">
      <c r="B5" s="102" t="s">
        <v>207</v>
      </c>
      <c r="C5" s="103">
        <v>0</v>
      </c>
      <c r="D5" s="104">
        <v>0</v>
      </c>
      <c r="E5" s="104">
        <v>0</v>
      </c>
      <c r="F5" s="104">
        <v>0</v>
      </c>
      <c r="G5" s="105">
        <v>0</v>
      </c>
      <c r="H5" s="104">
        <v>0</v>
      </c>
      <c r="I5" s="104">
        <v>0</v>
      </c>
      <c r="J5" s="104">
        <v>0</v>
      </c>
      <c r="K5" s="104">
        <v>0</v>
      </c>
      <c r="L5" s="104">
        <v>0</v>
      </c>
      <c r="M5" s="104">
        <v>0</v>
      </c>
      <c r="N5" s="104">
        <v>0</v>
      </c>
      <c r="O5" s="106">
        <v>0</v>
      </c>
      <c r="P5" s="107">
        <v>0</v>
      </c>
    </row>
    <row r="6" spans="2:17">
      <c r="B6" s="108" t="s">
        <v>208</v>
      </c>
      <c r="C6" s="103">
        <v>0</v>
      </c>
      <c r="D6" s="104">
        <v>0</v>
      </c>
      <c r="E6" s="104">
        <v>0</v>
      </c>
      <c r="F6" s="104">
        <v>0</v>
      </c>
      <c r="G6" s="105">
        <v>0</v>
      </c>
      <c r="H6" s="104">
        <v>0</v>
      </c>
      <c r="I6" s="104">
        <v>0</v>
      </c>
      <c r="J6" s="104">
        <v>0</v>
      </c>
      <c r="K6" s="104">
        <v>0</v>
      </c>
      <c r="L6" s="104">
        <v>0</v>
      </c>
      <c r="M6" s="104">
        <v>0</v>
      </c>
      <c r="N6" s="104">
        <v>0</v>
      </c>
      <c r="O6" s="106">
        <v>0</v>
      </c>
      <c r="P6" s="107">
        <v>0</v>
      </c>
    </row>
    <row r="7" spans="2:17">
      <c r="B7" s="108" t="s">
        <v>209</v>
      </c>
      <c r="C7" s="103">
        <v>0</v>
      </c>
      <c r="D7" s="104">
        <v>0</v>
      </c>
      <c r="E7" s="104">
        <v>0</v>
      </c>
      <c r="F7" s="104">
        <v>0</v>
      </c>
      <c r="G7" s="105">
        <v>0</v>
      </c>
      <c r="H7" s="104">
        <v>0</v>
      </c>
      <c r="I7" s="104">
        <v>0</v>
      </c>
      <c r="J7" s="104">
        <v>0</v>
      </c>
      <c r="K7" s="104">
        <v>0</v>
      </c>
      <c r="L7" s="104">
        <v>0</v>
      </c>
      <c r="M7" s="104">
        <v>0</v>
      </c>
      <c r="N7" s="104">
        <v>0</v>
      </c>
      <c r="O7" s="106">
        <v>0</v>
      </c>
      <c r="P7" s="107">
        <v>0</v>
      </c>
    </row>
    <row r="8" spans="2:17">
      <c r="B8" s="108" t="s">
        <v>210</v>
      </c>
      <c r="C8" s="103">
        <v>0</v>
      </c>
      <c r="D8" s="104">
        <v>0</v>
      </c>
      <c r="E8" s="104">
        <v>0</v>
      </c>
      <c r="F8" s="104">
        <v>0</v>
      </c>
      <c r="G8" s="105">
        <v>0</v>
      </c>
      <c r="H8" s="104">
        <v>0</v>
      </c>
      <c r="I8" s="104">
        <v>0</v>
      </c>
      <c r="J8" s="104">
        <v>0</v>
      </c>
      <c r="K8" s="104">
        <v>0</v>
      </c>
      <c r="L8" s="104">
        <v>0</v>
      </c>
      <c r="M8" s="104">
        <v>0</v>
      </c>
      <c r="N8" s="104">
        <v>0</v>
      </c>
      <c r="O8" s="106">
        <v>0</v>
      </c>
      <c r="P8" s="107">
        <v>0</v>
      </c>
    </row>
    <row r="9" spans="2:17">
      <c r="B9" s="108" t="s">
        <v>211</v>
      </c>
      <c r="C9" s="103">
        <v>0</v>
      </c>
      <c r="D9" s="104">
        <v>0</v>
      </c>
      <c r="E9" s="104">
        <v>0</v>
      </c>
      <c r="F9" s="104">
        <v>0</v>
      </c>
      <c r="G9" s="105">
        <v>0</v>
      </c>
      <c r="H9" s="104">
        <v>0</v>
      </c>
      <c r="I9" s="104">
        <v>0</v>
      </c>
      <c r="J9" s="104">
        <v>0</v>
      </c>
      <c r="K9" s="104">
        <v>0</v>
      </c>
      <c r="L9" s="104">
        <v>0</v>
      </c>
      <c r="M9" s="104">
        <v>0</v>
      </c>
      <c r="N9" s="104">
        <v>0</v>
      </c>
      <c r="O9" s="106">
        <v>0</v>
      </c>
      <c r="P9" s="107">
        <v>0</v>
      </c>
    </row>
    <row r="10" spans="2:17">
      <c r="B10" s="108" t="s">
        <v>212</v>
      </c>
      <c r="C10" s="103">
        <v>0</v>
      </c>
      <c r="D10" s="104">
        <v>0</v>
      </c>
      <c r="E10" s="104">
        <v>0</v>
      </c>
      <c r="F10" s="104">
        <v>0</v>
      </c>
      <c r="G10" s="105">
        <v>0</v>
      </c>
      <c r="H10" s="104">
        <v>0</v>
      </c>
      <c r="I10" s="104">
        <v>0</v>
      </c>
      <c r="J10" s="104">
        <v>0</v>
      </c>
      <c r="K10" s="104">
        <v>0</v>
      </c>
      <c r="L10" s="104">
        <v>0</v>
      </c>
      <c r="M10" s="104">
        <v>0</v>
      </c>
      <c r="N10" s="104">
        <v>0</v>
      </c>
      <c r="O10" s="106">
        <v>0</v>
      </c>
      <c r="P10" s="107">
        <v>0</v>
      </c>
    </row>
    <row r="11" spans="2:17">
      <c r="B11" s="108" t="s">
        <v>213</v>
      </c>
      <c r="C11" s="103">
        <v>0</v>
      </c>
      <c r="D11" s="109">
        <v>0</v>
      </c>
      <c r="E11" s="109">
        <v>0</v>
      </c>
      <c r="F11" s="109">
        <v>0</v>
      </c>
      <c r="G11" s="110">
        <v>0</v>
      </c>
      <c r="H11" s="109">
        <v>0</v>
      </c>
      <c r="I11" s="109">
        <v>0</v>
      </c>
      <c r="J11" s="109">
        <v>0</v>
      </c>
      <c r="K11" s="109">
        <v>0</v>
      </c>
      <c r="L11" s="109">
        <v>0</v>
      </c>
      <c r="M11" s="109">
        <v>0</v>
      </c>
      <c r="N11" s="109">
        <v>0</v>
      </c>
      <c r="O11" s="111">
        <v>0</v>
      </c>
      <c r="P11" s="107">
        <v>0</v>
      </c>
    </row>
    <row r="12" spans="2:17">
      <c r="B12" s="112" t="s">
        <v>214</v>
      </c>
      <c r="C12" s="103"/>
      <c r="D12" s="109"/>
      <c r="E12" s="109"/>
      <c r="F12" s="109"/>
      <c r="G12" s="110"/>
      <c r="H12" s="109"/>
      <c r="I12" s="109"/>
      <c r="J12" s="109"/>
      <c r="K12" s="109"/>
      <c r="L12" s="109"/>
      <c r="M12" s="109"/>
      <c r="N12" s="109"/>
      <c r="O12" s="111"/>
      <c r="P12" s="107"/>
    </row>
    <row r="13" spans="2:17">
      <c r="B13" s="108" t="s">
        <v>215</v>
      </c>
      <c r="C13" s="103">
        <v>0</v>
      </c>
      <c r="D13" s="109">
        <v>0</v>
      </c>
      <c r="E13" s="109">
        <v>0</v>
      </c>
      <c r="F13" s="109">
        <v>0</v>
      </c>
      <c r="G13" s="110">
        <v>0</v>
      </c>
      <c r="H13" s="109">
        <v>0</v>
      </c>
      <c r="I13" s="109">
        <v>0</v>
      </c>
      <c r="J13" s="109">
        <v>0</v>
      </c>
      <c r="K13" s="109">
        <v>0</v>
      </c>
      <c r="L13" s="109">
        <v>0</v>
      </c>
      <c r="M13" s="109">
        <v>0</v>
      </c>
      <c r="N13" s="109">
        <v>0</v>
      </c>
      <c r="O13" s="111">
        <v>0</v>
      </c>
      <c r="P13" s="107">
        <v>0</v>
      </c>
    </row>
    <row r="14" spans="2:17">
      <c r="B14" s="108" t="s">
        <v>216</v>
      </c>
      <c r="C14" s="113">
        <v>44</v>
      </c>
      <c r="D14" s="109">
        <v>31</v>
      </c>
      <c r="E14" s="114">
        <v>12</v>
      </c>
      <c r="F14" s="109">
        <v>25</v>
      </c>
      <c r="G14" s="110">
        <v>9</v>
      </c>
      <c r="H14" s="109">
        <v>10</v>
      </c>
      <c r="I14" s="110">
        <v>8</v>
      </c>
      <c r="J14" s="109">
        <v>8</v>
      </c>
      <c r="K14" s="115">
        <v>6</v>
      </c>
      <c r="L14" s="109">
        <v>35</v>
      </c>
      <c r="M14" s="109">
        <v>15</v>
      </c>
      <c r="N14" s="109">
        <v>20</v>
      </c>
      <c r="O14" s="111">
        <v>223</v>
      </c>
      <c r="P14" s="116">
        <v>21672</v>
      </c>
      <c r="Q14" s="60"/>
    </row>
    <row r="15" spans="2:17">
      <c r="B15" s="108" t="s">
        <v>217</v>
      </c>
      <c r="C15" s="113">
        <v>0</v>
      </c>
      <c r="D15" s="109">
        <v>0</v>
      </c>
      <c r="E15" s="109">
        <v>0</v>
      </c>
      <c r="F15" s="109">
        <v>0</v>
      </c>
      <c r="G15" s="110">
        <v>0</v>
      </c>
      <c r="H15" s="109">
        <v>0</v>
      </c>
      <c r="I15" s="109">
        <v>0</v>
      </c>
      <c r="J15" s="109">
        <v>0</v>
      </c>
      <c r="K15" s="109">
        <v>0</v>
      </c>
      <c r="L15" s="109">
        <v>0</v>
      </c>
      <c r="M15" s="109">
        <v>0</v>
      </c>
      <c r="N15" s="109">
        <v>0</v>
      </c>
      <c r="O15" s="111">
        <v>0</v>
      </c>
      <c r="P15" s="116">
        <v>0</v>
      </c>
      <c r="Q15" s="60"/>
    </row>
    <row r="16" spans="2:17">
      <c r="B16" s="108" t="s">
        <v>218</v>
      </c>
      <c r="C16" s="113">
        <v>0</v>
      </c>
      <c r="D16" s="109">
        <v>0</v>
      </c>
      <c r="E16" s="109">
        <v>0</v>
      </c>
      <c r="F16" s="109">
        <v>0</v>
      </c>
      <c r="G16" s="110">
        <v>0</v>
      </c>
      <c r="H16" s="109">
        <v>0</v>
      </c>
      <c r="I16" s="109">
        <v>0</v>
      </c>
      <c r="J16" s="109">
        <v>0</v>
      </c>
      <c r="K16" s="109">
        <v>0</v>
      </c>
      <c r="L16" s="109">
        <v>0</v>
      </c>
      <c r="M16" s="109">
        <v>0</v>
      </c>
      <c r="N16" s="109">
        <v>0</v>
      </c>
      <c r="O16" s="111">
        <v>0</v>
      </c>
      <c r="P16" s="116">
        <v>0</v>
      </c>
      <c r="Q16" s="60"/>
    </row>
    <row r="17" spans="2:17">
      <c r="B17" s="108" t="s">
        <v>219</v>
      </c>
      <c r="C17" s="113">
        <v>0</v>
      </c>
      <c r="D17" s="109">
        <v>0</v>
      </c>
      <c r="E17" s="109">
        <v>0</v>
      </c>
      <c r="F17" s="109">
        <v>0</v>
      </c>
      <c r="G17" s="110">
        <v>0</v>
      </c>
      <c r="H17" s="109">
        <v>0</v>
      </c>
      <c r="I17" s="109">
        <v>0</v>
      </c>
      <c r="J17" s="109">
        <v>0</v>
      </c>
      <c r="K17" s="109">
        <v>0</v>
      </c>
      <c r="L17" s="109">
        <v>0</v>
      </c>
      <c r="M17" s="109">
        <v>0</v>
      </c>
      <c r="N17" s="109">
        <v>0</v>
      </c>
      <c r="O17" s="111">
        <v>0</v>
      </c>
      <c r="P17" s="116">
        <v>0</v>
      </c>
      <c r="Q17" s="60"/>
    </row>
    <row r="18" spans="2:17">
      <c r="B18" s="108" t="s">
        <v>220</v>
      </c>
      <c r="C18" s="113">
        <v>0</v>
      </c>
      <c r="D18" s="109">
        <v>0</v>
      </c>
      <c r="E18" s="109">
        <v>0</v>
      </c>
      <c r="F18" s="109">
        <v>0</v>
      </c>
      <c r="G18" s="110">
        <v>0</v>
      </c>
      <c r="H18" s="109">
        <v>0</v>
      </c>
      <c r="I18" s="109">
        <v>0</v>
      </c>
      <c r="J18" s="109">
        <v>0</v>
      </c>
      <c r="K18" s="109">
        <v>0</v>
      </c>
      <c r="L18" s="109">
        <v>0</v>
      </c>
      <c r="M18" s="109">
        <v>0</v>
      </c>
      <c r="N18" s="109">
        <v>0</v>
      </c>
      <c r="O18" s="111">
        <v>0</v>
      </c>
      <c r="P18" s="116">
        <v>0</v>
      </c>
      <c r="Q18" s="60"/>
    </row>
    <row r="19" spans="2:17">
      <c r="B19" s="108" t="s">
        <v>221</v>
      </c>
      <c r="C19" s="117">
        <v>0</v>
      </c>
      <c r="D19" s="109">
        <v>0</v>
      </c>
      <c r="E19" s="109">
        <v>0</v>
      </c>
      <c r="F19" s="109">
        <v>0</v>
      </c>
      <c r="G19" s="110">
        <v>0</v>
      </c>
      <c r="H19" s="109">
        <v>0</v>
      </c>
      <c r="I19" s="109">
        <v>0</v>
      </c>
      <c r="J19" s="109">
        <v>0</v>
      </c>
      <c r="K19" s="109">
        <v>0</v>
      </c>
      <c r="L19" s="109">
        <v>0</v>
      </c>
      <c r="M19" s="109">
        <v>0</v>
      </c>
      <c r="N19" s="109">
        <v>0</v>
      </c>
      <c r="O19" s="111">
        <v>0</v>
      </c>
      <c r="P19" s="116">
        <v>0</v>
      </c>
      <c r="Q19" s="60"/>
    </row>
    <row r="20" spans="2:17">
      <c r="B20" s="112" t="s">
        <v>222</v>
      </c>
      <c r="C20" s="113"/>
      <c r="D20" s="109"/>
      <c r="E20" s="109"/>
      <c r="F20" s="109"/>
      <c r="G20" s="110"/>
      <c r="H20" s="109"/>
      <c r="I20" s="109"/>
      <c r="J20" s="109"/>
      <c r="K20" s="109"/>
      <c r="L20" s="109"/>
      <c r="M20" s="109"/>
      <c r="N20" s="109"/>
      <c r="O20" s="111"/>
      <c r="P20" s="116"/>
      <c r="Q20" s="60"/>
    </row>
    <row r="21" spans="2:17">
      <c r="B21" s="108" t="s">
        <v>223</v>
      </c>
      <c r="C21" s="113">
        <v>0</v>
      </c>
      <c r="D21" s="109">
        <v>0</v>
      </c>
      <c r="E21" s="109">
        <v>0</v>
      </c>
      <c r="F21" s="109">
        <v>0</v>
      </c>
      <c r="G21" s="110">
        <v>0</v>
      </c>
      <c r="H21" s="109">
        <v>0</v>
      </c>
      <c r="I21" s="109">
        <v>0</v>
      </c>
      <c r="J21" s="109">
        <v>0</v>
      </c>
      <c r="K21" s="109">
        <v>0</v>
      </c>
      <c r="L21" s="109">
        <v>0</v>
      </c>
      <c r="M21" s="109">
        <v>1</v>
      </c>
      <c r="N21" s="109">
        <v>0</v>
      </c>
      <c r="O21" s="111">
        <v>1</v>
      </c>
      <c r="P21" s="116">
        <v>5</v>
      </c>
      <c r="Q21" s="60"/>
    </row>
    <row r="22" spans="2:17">
      <c r="B22" s="108" t="s">
        <v>224</v>
      </c>
      <c r="C22" s="113">
        <v>0</v>
      </c>
      <c r="D22" s="109">
        <v>0</v>
      </c>
      <c r="E22" s="109">
        <v>0</v>
      </c>
      <c r="F22" s="109">
        <v>0</v>
      </c>
      <c r="G22" s="110">
        <v>0</v>
      </c>
      <c r="H22" s="109">
        <v>0</v>
      </c>
      <c r="I22" s="109">
        <v>0</v>
      </c>
      <c r="J22" s="109">
        <v>0</v>
      </c>
      <c r="K22" s="109">
        <v>0</v>
      </c>
      <c r="L22" s="109">
        <v>0</v>
      </c>
      <c r="M22" s="109">
        <v>0</v>
      </c>
      <c r="N22" s="109">
        <v>2</v>
      </c>
      <c r="O22" s="111">
        <v>2</v>
      </c>
      <c r="P22" s="116">
        <v>140</v>
      </c>
      <c r="Q22" s="60"/>
    </row>
    <row r="23" spans="2:17">
      <c r="B23" s="108" t="s">
        <v>225</v>
      </c>
      <c r="C23" s="117">
        <v>20</v>
      </c>
      <c r="D23" s="109">
        <v>10</v>
      </c>
      <c r="E23" s="109">
        <v>2</v>
      </c>
      <c r="F23" s="109">
        <v>12</v>
      </c>
      <c r="G23" s="110">
        <v>2</v>
      </c>
      <c r="H23" s="109">
        <v>1</v>
      </c>
      <c r="I23" s="109">
        <v>1</v>
      </c>
      <c r="J23" s="109">
        <v>2</v>
      </c>
      <c r="K23" s="109">
        <v>3</v>
      </c>
      <c r="L23" s="109">
        <v>13</v>
      </c>
      <c r="M23" s="109">
        <v>28</v>
      </c>
      <c r="N23" s="109">
        <v>7</v>
      </c>
      <c r="O23" s="111">
        <v>101</v>
      </c>
      <c r="P23" s="116">
        <v>3744</v>
      </c>
      <c r="Q23" s="60"/>
    </row>
    <row r="24" spans="2:17">
      <c r="B24" s="108" t="s">
        <v>226</v>
      </c>
      <c r="C24" s="113">
        <v>0</v>
      </c>
      <c r="D24" s="109">
        <v>0</v>
      </c>
      <c r="E24" s="109">
        <v>0</v>
      </c>
      <c r="F24" s="109">
        <v>0</v>
      </c>
      <c r="G24" s="110">
        <v>0</v>
      </c>
      <c r="H24" s="109">
        <v>0</v>
      </c>
      <c r="I24" s="109">
        <v>0</v>
      </c>
      <c r="J24" s="109">
        <v>0</v>
      </c>
      <c r="K24" s="109">
        <v>0</v>
      </c>
      <c r="L24" s="109">
        <v>0</v>
      </c>
      <c r="M24" s="109">
        <v>0</v>
      </c>
      <c r="N24" s="109">
        <v>0</v>
      </c>
      <c r="O24" s="111">
        <v>0</v>
      </c>
      <c r="P24" s="116">
        <v>37</v>
      </c>
      <c r="Q24" s="60"/>
    </row>
    <row r="25" spans="2:17">
      <c r="B25" s="108" t="s">
        <v>227</v>
      </c>
      <c r="C25" s="113">
        <v>2</v>
      </c>
      <c r="D25" s="109">
        <v>0</v>
      </c>
      <c r="E25" s="109">
        <v>0</v>
      </c>
      <c r="F25" s="109">
        <v>0</v>
      </c>
      <c r="G25" s="110">
        <v>0</v>
      </c>
      <c r="H25" s="109">
        <v>0</v>
      </c>
      <c r="I25" s="109">
        <v>0</v>
      </c>
      <c r="J25" s="109">
        <v>0</v>
      </c>
      <c r="K25" s="109">
        <v>0</v>
      </c>
      <c r="L25" s="109">
        <v>0</v>
      </c>
      <c r="M25" s="109">
        <v>0</v>
      </c>
      <c r="N25" s="109">
        <v>0</v>
      </c>
      <c r="O25" s="111">
        <v>2</v>
      </c>
      <c r="P25" s="116">
        <v>21</v>
      </c>
      <c r="Q25" s="60"/>
    </row>
    <row r="26" spans="2:17">
      <c r="B26" s="112" t="s">
        <v>228</v>
      </c>
      <c r="C26" s="113"/>
      <c r="D26" s="109"/>
      <c r="E26" s="109"/>
      <c r="F26" s="109"/>
      <c r="G26" s="110"/>
      <c r="H26" s="109"/>
      <c r="I26" s="109"/>
      <c r="J26" s="109"/>
      <c r="K26" s="109"/>
      <c r="L26" s="109"/>
      <c r="M26" s="109"/>
      <c r="N26" s="109"/>
      <c r="O26" s="111"/>
      <c r="P26" s="116"/>
      <c r="Q26" s="60"/>
    </row>
    <row r="27" spans="2:17">
      <c r="B27" s="108" t="s">
        <v>229</v>
      </c>
      <c r="C27" s="113">
        <v>11</v>
      </c>
      <c r="D27" s="109">
        <v>4</v>
      </c>
      <c r="E27" s="109">
        <v>0</v>
      </c>
      <c r="F27" s="109">
        <v>5</v>
      </c>
      <c r="G27" s="110">
        <v>0</v>
      </c>
      <c r="H27" s="109">
        <v>4</v>
      </c>
      <c r="I27" s="109">
        <v>3</v>
      </c>
      <c r="J27" s="109">
        <v>0</v>
      </c>
      <c r="K27" s="109">
        <v>0</v>
      </c>
      <c r="L27" s="109">
        <v>0</v>
      </c>
      <c r="M27" s="109">
        <v>1</v>
      </c>
      <c r="N27" s="109">
        <v>0</v>
      </c>
      <c r="O27" s="111">
        <v>28</v>
      </c>
      <c r="P27" s="116">
        <v>493</v>
      </c>
      <c r="Q27" s="60"/>
    </row>
    <row r="28" spans="2:17">
      <c r="B28" s="108" t="s">
        <v>230</v>
      </c>
      <c r="C28" s="113">
        <v>0</v>
      </c>
      <c r="D28" s="109">
        <v>0</v>
      </c>
      <c r="E28" s="109">
        <v>0</v>
      </c>
      <c r="F28" s="109">
        <v>0</v>
      </c>
      <c r="G28" s="110">
        <v>0</v>
      </c>
      <c r="H28" s="109">
        <v>0</v>
      </c>
      <c r="I28" s="109">
        <v>0</v>
      </c>
      <c r="J28" s="109">
        <v>0</v>
      </c>
      <c r="K28" s="109">
        <v>0</v>
      </c>
      <c r="L28" s="109">
        <v>0</v>
      </c>
      <c r="M28" s="109">
        <v>0</v>
      </c>
      <c r="N28" s="109">
        <v>0</v>
      </c>
      <c r="O28" s="111">
        <v>0</v>
      </c>
      <c r="P28" s="116">
        <v>0</v>
      </c>
      <c r="Q28" s="60"/>
    </row>
    <row r="29" spans="2:17">
      <c r="B29" s="108" t="s">
        <v>231</v>
      </c>
      <c r="C29" s="113">
        <v>5</v>
      </c>
      <c r="D29" s="109">
        <v>1</v>
      </c>
      <c r="E29" s="109">
        <v>0</v>
      </c>
      <c r="F29" s="109">
        <v>1</v>
      </c>
      <c r="G29" s="110">
        <v>0</v>
      </c>
      <c r="H29" s="109">
        <v>0</v>
      </c>
      <c r="I29" s="109">
        <v>0</v>
      </c>
      <c r="J29" s="109">
        <v>0</v>
      </c>
      <c r="K29" s="109">
        <v>0</v>
      </c>
      <c r="L29" s="109">
        <v>0</v>
      </c>
      <c r="M29" s="109">
        <v>0</v>
      </c>
      <c r="N29" s="109">
        <v>0</v>
      </c>
      <c r="O29" s="111">
        <v>7</v>
      </c>
      <c r="P29" s="116">
        <v>425</v>
      </c>
      <c r="Q29" s="60"/>
    </row>
    <row r="30" spans="2:17">
      <c r="B30" s="108" t="s">
        <v>232</v>
      </c>
      <c r="C30" s="113">
        <v>1</v>
      </c>
      <c r="D30" s="109">
        <v>0</v>
      </c>
      <c r="E30" s="109">
        <v>0</v>
      </c>
      <c r="F30" s="109">
        <v>0</v>
      </c>
      <c r="G30" s="110">
        <v>0</v>
      </c>
      <c r="H30" s="109">
        <v>0</v>
      </c>
      <c r="I30" s="109">
        <v>0</v>
      </c>
      <c r="J30" s="109">
        <v>0</v>
      </c>
      <c r="K30" s="109">
        <v>0</v>
      </c>
      <c r="L30" s="109">
        <v>0</v>
      </c>
      <c r="M30" s="109">
        <v>0</v>
      </c>
      <c r="N30" s="109">
        <v>0</v>
      </c>
      <c r="O30" s="111">
        <v>1</v>
      </c>
      <c r="P30" s="116">
        <v>28</v>
      </c>
      <c r="Q30" s="60"/>
    </row>
    <row r="31" spans="2:17">
      <c r="B31" s="108" t="s">
        <v>233</v>
      </c>
      <c r="C31" s="113">
        <v>0</v>
      </c>
      <c r="D31" s="109">
        <v>0</v>
      </c>
      <c r="E31" s="109">
        <v>0</v>
      </c>
      <c r="F31" s="109">
        <v>0</v>
      </c>
      <c r="G31" s="110">
        <v>0</v>
      </c>
      <c r="H31" s="109">
        <v>0</v>
      </c>
      <c r="I31" s="109">
        <v>0</v>
      </c>
      <c r="J31" s="109">
        <v>0</v>
      </c>
      <c r="K31" s="109">
        <v>0</v>
      </c>
      <c r="L31" s="109">
        <v>0</v>
      </c>
      <c r="M31" s="109">
        <v>0</v>
      </c>
      <c r="N31" s="109">
        <v>0</v>
      </c>
      <c r="O31" s="111">
        <v>0</v>
      </c>
      <c r="P31" s="116">
        <v>0</v>
      </c>
      <c r="Q31" s="60"/>
    </row>
    <row r="32" spans="2:17">
      <c r="B32" s="108" t="s">
        <v>234</v>
      </c>
      <c r="C32" s="113">
        <v>0</v>
      </c>
      <c r="D32" s="109">
        <v>0</v>
      </c>
      <c r="E32" s="109">
        <v>0</v>
      </c>
      <c r="F32" s="109">
        <v>0</v>
      </c>
      <c r="G32" s="110">
        <v>0</v>
      </c>
      <c r="H32" s="109">
        <v>0</v>
      </c>
      <c r="I32" s="109">
        <v>0</v>
      </c>
      <c r="J32" s="109">
        <v>0</v>
      </c>
      <c r="K32" s="109">
        <v>0</v>
      </c>
      <c r="L32" s="109">
        <v>0</v>
      </c>
      <c r="M32" s="109">
        <v>0</v>
      </c>
      <c r="N32" s="109">
        <v>0</v>
      </c>
      <c r="O32" s="111">
        <v>0</v>
      </c>
      <c r="P32" s="116">
        <v>13</v>
      </c>
      <c r="Q32" s="60"/>
    </row>
    <row r="33" spans="2:17">
      <c r="B33" s="108" t="s">
        <v>235</v>
      </c>
      <c r="C33" s="113">
        <v>0</v>
      </c>
      <c r="D33" s="109">
        <v>0</v>
      </c>
      <c r="E33" s="109">
        <v>0</v>
      </c>
      <c r="F33" s="109">
        <v>0</v>
      </c>
      <c r="G33" s="110">
        <v>0</v>
      </c>
      <c r="H33" s="109">
        <v>0</v>
      </c>
      <c r="I33" s="109">
        <v>0</v>
      </c>
      <c r="J33" s="109">
        <v>0</v>
      </c>
      <c r="K33" s="109">
        <v>0</v>
      </c>
      <c r="L33" s="109">
        <v>0</v>
      </c>
      <c r="M33" s="109">
        <v>0</v>
      </c>
      <c r="N33" s="109">
        <v>0</v>
      </c>
      <c r="O33" s="111">
        <v>0</v>
      </c>
      <c r="P33" s="116">
        <v>0</v>
      </c>
      <c r="Q33" s="60"/>
    </row>
    <row r="34" spans="2:17">
      <c r="B34" s="108" t="s">
        <v>236</v>
      </c>
      <c r="C34" s="113">
        <v>0</v>
      </c>
      <c r="D34" s="109">
        <v>0</v>
      </c>
      <c r="E34" s="109">
        <v>0</v>
      </c>
      <c r="F34" s="109">
        <v>0</v>
      </c>
      <c r="G34" s="110">
        <v>0</v>
      </c>
      <c r="H34" s="109">
        <v>0</v>
      </c>
      <c r="I34" s="109">
        <v>0</v>
      </c>
      <c r="J34" s="109">
        <v>0</v>
      </c>
      <c r="K34" s="109">
        <v>0</v>
      </c>
      <c r="L34" s="109">
        <v>0</v>
      </c>
      <c r="M34" s="109">
        <v>0</v>
      </c>
      <c r="N34" s="109">
        <v>0</v>
      </c>
      <c r="O34" s="111">
        <v>0</v>
      </c>
      <c r="P34" s="116">
        <v>7</v>
      </c>
      <c r="Q34" s="60"/>
    </row>
    <row r="35" spans="2:17">
      <c r="B35" s="108" t="s">
        <v>237</v>
      </c>
      <c r="C35" s="117">
        <v>0</v>
      </c>
      <c r="D35" s="109">
        <v>0</v>
      </c>
      <c r="E35" s="109">
        <v>0</v>
      </c>
      <c r="F35" s="109">
        <v>0</v>
      </c>
      <c r="G35" s="110">
        <v>0</v>
      </c>
      <c r="H35" s="109">
        <v>0</v>
      </c>
      <c r="I35" s="109">
        <v>0</v>
      </c>
      <c r="J35" s="109">
        <v>0</v>
      </c>
      <c r="K35" s="109">
        <v>0</v>
      </c>
      <c r="L35" s="109">
        <v>0</v>
      </c>
      <c r="M35" s="109">
        <v>0</v>
      </c>
      <c r="N35" s="109">
        <v>0</v>
      </c>
      <c r="O35" s="111">
        <v>0</v>
      </c>
      <c r="P35" s="116">
        <v>0</v>
      </c>
      <c r="Q35" s="60"/>
    </row>
    <row r="36" spans="2:17">
      <c r="B36" s="108" t="s">
        <v>238</v>
      </c>
      <c r="C36" s="117">
        <v>0</v>
      </c>
      <c r="D36" s="109">
        <v>0</v>
      </c>
      <c r="E36" s="109">
        <v>0</v>
      </c>
      <c r="F36" s="109">
        <v>0</v>
      </c>
      <c r="G36" s="110">
        <v>0</v>
      </c>
      <c r="H36" s="109">
        <v>0</v>
      </c>
      <c r="I36" s="109">
        <v>0</v>
      </c>
      <c r="J36" s="109">
        <v>0</v>
      </c>
      <c r="K36" s="109">
        <v>0</v>
      </c>
      <c r="L36" s="109">
        <v>0</v>
      </c>
      <c r="M36" s="109">
        <v>0</v>
      </c>
      <c r="N36" s="109">
        <v>0</v>
      </c>
      <c r="O36" s="111">
        <v>0</v>
      </c>
      <c r="P36" s="116">
        <v>2</v>
      </c>
      <c r="Q36" s="60"/>
    </row>
    <row r="37" spans="2:17">
      <c r="B37" s="108" t="s">
        <v>239</v>
      </c>
      <c r="C37" s="113">
        <v>0</v>
      </c>
      <c r="D37" s="109">
        <v>0</v>
      </c>
      <c r="E37" s="109">
        <v>0</v>
      </c>
      <c r="F37" s="109">
        <v>0</v>
      </c>
      <c r="G37" s="110">
        <v>0</v>
      </c>
      <c r="H37" s="109">
        <v>0</v>
      </c>
      <c r="I37" s="109">
        <v>0</v>
      </c>
      <c r="J37" s="109">
        <v>0</v>
      </c>
      <c r="K37" s="109">
        <v>0</v>
      </c>
      <c r="L37" s="109">
        <v>0</v>
      </c>
      <c r="M37" s="109">
        <v>0</v>
      </c>
      <c r="N37" s="109">
        <v>0</v>
      </c>
      <c r="O37" s="111">
        <v>0</v>
      </c>
      <c r="P37" s="116">
        <v>0</v>
      </c>
      <c r="Q37" s="60"/>
    </row>
    <row r="38" spans="2:17">
      <c r="B38" s="108" t="s">
        <v>240</v>
      </c>
      <c r="C38" s="113">
        <v>0</v>
      </c>
      <c r="D38" s="109">
        <v>0</v>
      </c>
      <c r="E38" s="109">
        <v>0</v>
      </c>
      <c r="F38" s="109">
        <v>0</v>
      </c>
      <c r="G38" s="110">
        <v>0</v>
      </c>
      <c r="H38" s="109">
        <v>0</v>
      </c>
      <c r="I38" s="109">
        <v>0</v>
      </c>
      <c r="J38" s="109">
        <v>0</v>
      </c>
      <c r="K38" s="109">
        <v>0</v>
      </c>
      <c r="L38" s="109">
        <v>0</v>
      </c>
      <c r="M38" s="109">
        <v>0</v>
      </c>
      <c r="N38" s="109">
        <v>0</v>
      </c>
      <c r="O38" s="111">
        <v>0</v>
      </c>
      <c r="P38" s="116">
        <v>2</v>
      </c>
      <c r="Q38" s="60"/>
    </row>
    <row r="39" spans="2:17">
      <c r="B39" s="108" t="s">
        <v>241</v>
      </c>
      <c r="C39" s="113">
        <v>0</v>
      </c>
      <c r="D39" s="109">
        <v>0</v>
      </c>
      <c r="E39" s="109">
        <v>0</v>
      </c>
      <c r="F39" s="109">
        <v>0</v>
      </c>
      <c r="G39" s="110">
        <v>0</v>
      </c>
      <c r="H39" s="109">
        <v>0</v>
      </c>
      <c r="I39" s="109">
        <v>0</v>
      </c>
      <c r="J39" s="109">
        <v>0</v>
      </c>
      <c r="K39" s="109">
        <v>0</v>
      </c>
      <c r="L39" s="109">
        <v>0</v>
      </c>
      <c r="M39" s="109">
        <v>0</v>
      </c>
      <c r="N39" s="109">
        <v>0</v>
      </c>
      <c r="O39" s="111">
        <v>0</v>
      </c>
      <c r="P39" s="116">
        <v>0</v>
      </c>
      <c r="Q39" s="60"/>
    </row>
    <row r="40" spans="2:17">
      <c r="B40" s="108" t="s">
        <v>242</v>
      </c>
      <c r="C40" s="113">
        <v>0</v>
      </c>
      <c r="D40" s="109">
        <v>0</v>
      </c>
      <c r="E40" s="109">
        <v>0</v>
      </c>
      <c r="F40" s="109">
        <v>0</v>
      </c>
      <c r="G40" s="110">
        <v>0</v>
      </c>
      <c r="H40" s="109">
        <v>0</v>
      </c>
      <c r="I40" s="109">
        <v>0</v>
      </c>
      <c r="J40" s="109">
        <v>0</v>
      </c>
      <c r="K40" s="109">
        <v>0</v>
      </c>
      <c r="L40" s="109">
        <v>0</v>
      </c>
      <c r="M40" s="109">
        <v>0</v>
      </c>
      <c r="N40" s="109">
        <v>0</v>
      </c>
      <c r="O40" s="111">
        <v>0</v>
      </c>
      <c r="P40" s="116">
        <v>3</v>
      </c>
      <c r="Q40" s="60"/>
    </row>
    <row r="41" spans="2:17">
      <c r="B41" s="108" t="s">
        <v>243</v>
      </c>
      <c r="C41" s="113">
        <v>0</v>
      </c>
      <c r="D41" s="109">
        <v>0</v>
      </c>
      <c r="E41" s="109">
        <v>0</v>
      </c>
      <c r="F41" s="109">
        <v>0</v>
      </c>
      <c r="G41" s="110">
        <v>0</v>
      </c>
      <c r="H41" s="109">
        <v>0</v>
      </c>
      <c r="I41" s="109">
        <v>0</v>
      </c>
      <c r="J41" s="109">
        <v>0</v>
      </c>
      <c r="K41" s="109">
        <v>0</v>
      </c>
      <c r="L41" s="109">
        <v>0</v>
      </c>
      <c r="M41" s="109">
        <v>0</v>
      </c>
      <c r="N41" s="109">
        <v>0</v>
      </c>
      <c r="O41" s="111">
        <v>0</v>
      </c>
      <c r="P41" s="116">
        <v>101</v>
      </c>
      <c r="Q41" s="60"/>
    </row>
    <row r="42" spans="2:17">
      <c r="B42" s="108" t="s">
        <v>244</v>
      </c>
      <c r="C42" s="113">
        <v>0</v>
      </c>
      <c r="D42" s="109">
        <v>0</v>
      </c>
      <c r="E42" s="109">
        <v>0</v>
      </c>
      <c r="F42" s="109">
        <v>0</v>
      </c>
      <c r="G42" s="110">
        <v>0</v>
      </c>
      <c r="H42" s="109">
        <v>0</v>
      </c>
      <c r="I42" s="109">
        <v>0</v>
      </c>
      <c r="J42" s="109">
        <v>0</v>
      </c>
      <c r="K42" s="109">
        <v>0</v>
      </c>
      <c r="L42" s="109">
        <v>0</v>
      </c>
      <c r="M42" s="109">
        <v>0</v>
      </c>
      <c r="N42" s="109">
        <v>0</v>
      </c>
      <c r="O42" s="111">
        <v>0</v>
      </c>
      <c r="P42" s="116">
        <v>0</v>
      </c>
      <c r="Q42" s="60"/>
    </row>
    <row r="43" spans="2:17">
      <c r="B43" s="108" t="s">
        <v>245</v>
      </c>
      <c r="C43" s="113">
        <v>0</v>
      </c>
      <c r="D43" s="109">
        <v>0</v>
      </c>
      <c r="E43" s="109">
        <v>0</v>
      </c>
      <c r="F43" s="109">
        <v>0</v>
      </c>
      <c r="G43" s="110">
        <v>0</v>
      </c>
      <c r="H43" s="109">
        <v>0</v>
      </c>
      <c r="I43" s="109">
        <v>0</v>
      </c>
      <c r="J43" s="109">
        <v>0</v>
      </c>
      <c r="K43" s="109">
        <v>0</v>
      </c>
      <c r="L43" s="109">
        <v>0</v>
      </c>
      <c r="M43" s="109">
        <v>0</v>
      </c>
      <c r="N43" s="109">
        <v>0</v>
      </c>
      <c r="O43" s="111">
        <v>0</v>
      </c>
      <c r="P43" s="116">
        <v>0</v>
      </c>
      <c r="Q43" s="60"/>
    </row>
    <row r="44" spans="2:17">
      <c r="B44" s="108" t="s">
        <v>246</v>
      </c>
      <c r="C44" s="113">
        <v>0</v>
      </c>
      <c r="D44" s="109">
        <v>0</v>
      </c>
      <c r="E44" s="109">
        <v>0</v>
      </c>
      <c r="F44" s="109">
        <v>0</v>
      </c>
      <c r="G44" s="110">
        <v>0</v>
      </c>
      <c r="H44" s="109">
        <v>0</v>
      </c>
      <c r="I44" s="109">
        <v>0</v>
      </c>
      <c r="J44" s="109">
        <v>0</v>
      </c>
      <c r="K44" s="109">
        <v>0</v>
      </c>
      <c r="L44" s="109">
        <v>0</v>
      </c>
      <c r="M44" s="109">
        <v>0</v>
      </c>
      <c r="N44" s="109">
        <v>0</v>
      </c>
      <c r="O44" s="111">
        <v>0</v>
      </c>
      <c r="P44" s="116">
        <v>0</v>
      </c>
      <c r="Q44" s="60"/>
    </row>
    <row r="45" spans="2:17">
      <c r="B45" s="108" t="s">
        <v>247</v>
      </c>
      <c r="C45" s="113">
        <v>0</v>
      </c>
      <c r="D45" s="109">
        <v>0</v>
      </c>
      <c r="E45" s="109">
        <v>0</v>
      </c>
      <c r="F45" s="109">
        <v>0</v>
      </c>
      <c r="G45" s="110">
        <v>0</v>
      </c>
      <c r="H45" s="109">
        <v>0</v>
      </c>
      <c r="I45" s="109">
        <v>0</v>
      </c>
      <c r="J45" s="109">
        <v>0</v>
      </c>
      <c r="K45" s="109">
        <v>0</v>
      </c>
      <c r="L45" s="109">
        <v>0</v>
      </c>
      <c r="M45" s="109">
        <v>0</v>
      </c>
      <c r="N45" s="109">
        <v>0</v>
      </c>
      <c r="O45" s="111">
        <v>0</v>
      </c>
      <c r="P45" s="116">
        <v>0</v>
      </c>
      <c r="Q45" s="60"/>
    </row>
    <row r="46" spans="2:17">
      <c r="B46" s="108" t="s">
        <v>248</v>
      </c>
      <c r="C46" s="113">
        <v>0</v>
      </c>
      <c r="D46" s="109">
        <v>0</v>
      </c>
      <c r="E46" s="109">
        <v>0</v>
      </c>
      <c r="F46" s="109">
        <v>0</v>
      </c>
      <c r="G46" s="110">
        <v>0</v>
      </c>
      <c r="H46" s="109">
        <v>0</v>
      </c>
      <c r="I46" s="109">
        <v>0</v>
      </c>
      <c r="J46" s="109">
        <v>0</v>
      </c>
      <c r="K46" s="109">
        <v>0</v>
      </c>
      <c r="L46" s="109">
        <v>0</v>
      </c>
      <c r="M46" s="109">
        <v>0</v>
      </c>
      <c r="N46" s="109">
        <v>0</v>
      </c>
      <c r="O46" s="111">
        <v>0</v>
      </c>
      <c r="P46" s="116">
        <v>49</v>
      </c>
      <c r="Q46" s="60"/>
    </row>
    <row r="47" spans="2:17">
      <c r="B47" s="108" t="s">
        <v>249</v>
      </c>
      <c r="C47" s="113">
        <v>0</v>
      </c>
      <c r="D47" s="109">
        <v>0</v>
      </c>
      <c r="E47" s="109">
        <v>4</v>
      </c>
      <c r="F47" s="109">
        <v>0</v>
      </c>
      <c r="G47" s="110">
        <v>0</v>
      </c>
      <c r="H47" s="109">
        <v>0</v>
      </c>
      <c r="I47" s="109">
        <v>1</v>
      </c>
      <c r="J47" s="109">
        <v>11</v>
      </c>
      <c r="K47" s="109">
        <v>5</v>
      </c>
      <c r="L47" s="109">
        <v>0</v>
      </c>
      <c r="M47" s="109">
        <v>1</v>
      </c>
      <c r="N47" s="109">
        <v>0</v>
      </c>
      <c r="O47" s="111">
        <v>22</v>
      </c>
      <c r="P47" s="116">
        <v>404</v>
      </c>
      <c r="Q47" s="60"/>
    </row>
    <row r="48" spans="2:17">
      <c r="B48" s="108" t="s">
        <v>250</v>
      </c>
      <c r="C48" s="113">
        <v>0</v>
      </c>
      <c r="D48" s="109">
        <v>1</v>
      </c>
      <c r="E48" s="109">
        <v>0</v>
      </c>
      <c r="F48" s="109">
        <v>0</v>
      </c>
      <c r="G48" s="110">
        <v>0</v>
      </c>
      <c r="H48" s="109">
        <v>0</v>
      </c>
      <c r="I48" s="109">
        <v>0</v>
      </c>
      <c r="J48" s="109">
        <v>0</v>
      </c>
      <c r="K48" s="109">
        <v>0</v>
      </c>
      <c r="L48" s="109">
        <v>1</v>
      </c>
      <c r="M48" s="109">
        <v>0</v>
      </c>
      <c r="N48" s="109">
        <v>0</v>
      </c>
      <c r="O48" s="111">
        <v>2</v>
      </c>
      <c r="P48" s="116">
        <v>461</v>
      </c>
      <c r="Q48" s="60"/>
    </row>
    <row r="49" spans="2:17">
      <c r="B49" s="108" t="s">
        <v>251</v>
      </c>
      <c r="C49" s="113">
        <v>0</v>
      </c>
      <c r="D49" s="109">
        <v>0</v>
      </c>
      <c r="E49" s="109">
        <v>0</v>
      </c>
      <c r="F49" s="109">
        <v>0</v>
      </c>
      <c r="G49" s="110">
        <v>0</v>
      </c>
      <c r="H49" s="109">
        <v>0</v>
      </c>
      <c r="I49" s="109">
        <v>0</v>
      </c>
      <c r="J49" s="109">
        <v>0</v>
      </c>
      <c r="K49" s="109">
        <v>0</v>
      </c>
      <c r="L49" s="109">
        <v>0</v>
      </c>
      <c r="M49" s="109">
        <v>0</v>
      </c>
      <c r="N49" s="109">
        <v>0</v>
      </c>
      <c r="O49" s="111">
        <v>0</v>
      </c>
      <c r="P49" s="116">
        <v>0</v>
      </c>
      <c r="Q49" s="60"/>
    </row>
    <row r="50" spans="2:17">
      <c r="B50" s="108" t="s">
        <v>252</v>
      </c>
      <c r="C50" s="113">
        <v>0</v>
      </c>
      <c r="D50" s="109">
        <v>0</v>
      </c>
      <c r="E50" s="109">
        <v>0</v>
      </c>
      <c r="F50" s="109">
        <v>0</v>
      </c>
      <c r="G50" s="110">
        <v>0</v>
      </c>
      <c r="H50" s="109">
        <v>0</v>
      </c>
      <c r="I50" s="109">
        <v>0</v>
      </c>
      <c r="J50" s="109">
        <v>0</v>
      </c>
      <c r="K50" s="109">
        <v>0</v>
      </c>
      <c r="L50" s="109">
        <v>0</v>
      </c>
      <c r="M50" s="109">
        <v>0</v>
      </c>
      <c r="N50" s="109">
        <v>0</v>
      </c>
      <c r="O50" s="111">
        <v>0</v>
      </c>
      <c r="P50" s="116">
        <v>0</v>
      </c>
      <c r="Q50" s="60"/>
    </row>
    <row r="51" spans="2:17">
      <c r="B51" s="118" t="s">
        <v>253</v>
      </c>
      <c r="C51" s="113">
        <v>0</v>
      </c>
      <c r="D51" s="109">
        <v>0</v>
      </c>
      <c r="E51" s="109">
        <v>0</v>
      </c>
      <c r="F51" s="109">
        <v>0</v>
      </c>
      <c r="G51" s="110">
        <v>0</v>
      </c>
      <c r="H51" s="109">
        <v>0</v>
      </c>
      <c r="I51" s="109">
        <v>0</v>
      </c>
      <c r="J51" s="109">
        <v>0</v>
      </c>
      <c r="K51" s="109">
        <v>0</v>
      </c>
      <c r="L51" s="109">
        <v>0</v>
      </c>
      <c r="M51" s="109">
        <v>0</v>
      </c>
      <c r="N51" s="109">
        <v>0</v>
      </c>
      <c r="O51" s="111">
        <v>0</v>
      </c>
      <c r="P51" s="116">
        <v>0</v>
      </c>
      <c r="Q51" s="60"/>
    </row>
    <row r="52" spans="2:17">
      <c r="B52" s="108" t="s">
        <v>254</v>
      </c>
      <c r="C52" s="113">
        <v>0</v>
      </c>
      <c r="D52" s="109">
        <v>0</v>
      </c>
      <c r="E52" s="109">
        <v>0</v>
      </c>
      <c r="F52" s="109">
        <v>0</v>
      </c>
      <c r="G52" s="110">
        <v>0</v>
      </c>
      <c r="H52" s="109">
        <v>0</v>
      </c>
      <c r="I52" s="109">
        <v>0</v>
      </c>
      <c r="J52" s="109">
        <v>0</v>
      </c>
      <c r="K52" s="109">
        <v>0</v>
      </c>
      <c r="L52" s="109">
        <v>0</v>
      </c>
      <c r="M52" s="109">
        <v>0</v>
      </c>
      <c r="N52" s="109">
        <v>0</v>
      </c>
      <c r="O52" s="111">
        <v>0</v>
      </c>
      <c r="P52" s="116">
        <v>318</v>
      </c>
      <c r="Q52" s="60"/>
    </row>
    <row r="53" spans="2:17">
      <c r="B53" s="108" t="s">
        <v>255</v>
      </c>
      <c r="C53" s="113">
        <v>0</v>
      </c>
      <c r="D53" s="109">
        <v>0</v>
      </c>
      <c r="E53" s="109">
        <v>0</v>
      </c>
      <c r="F53" s="109">
        <v>0</v>
      </c>
      <c r="G53" s="110">
        <v>0</v>
      </c>
      <c r="H53" s="109">
        <v>0</v>
      </c>
      <c r="I53" s="109">
        <v>0</v>
      </c>
      <c r="J53" s="109">
        <v>0</v>
      </c>
      <c r="K53" s="109">
        <v>0</v>
      </c>
      <c r="L53" s="109">
        <v>0</v>
      </c>
      <c r="M53" s="109">
        <v>0</v>
      </c>
      <c r="N53" s="109">
        <v>0</v>
      </c>
      <c r="O53" s="111">
        <v>0</v>
      </c>
      <c r="P53" s="116">
        <v>9</v>
      </c>
      <c r="Q53" s="60"/>
    </row>
    <row r="54" spans="2:17">
      <c r="B54" s="108" t="s">
        <v>256</v>
      </c>
      <c r="C54" s="113">
        <v>0</v>
      </c>
      <c r="D54" s="109">
        <v>0</v>
      </c>
      <c r="E54" s="109">
        <v>0</v>
      </c>
      <c r="F54" s="109">
        <v>0</v>
      </c>
      <c r="G54" s="110">
        <v>0</v>
      </c>
      <c r="H54" s="109">
        <v>0</v>
      </c>
      <c r="I54" s="109">
        <v>0</v>
      </c>
      <c r="J54" s="109">
        <v>0</v>
      </c>
      <c r="K54" s="109">
        <v>0</v>
      </c>
      <c r="L54" s="109">
        <v>0</v>
      </c>
      <c r="M54" s="109">
        <v>0</v>
      </c>
      <c r="N54" s="109">
        <v>0</v>
      </c>
      <c r="O54" s="111">
        <v>0</v>
      </c>
      <c r="P54" s="116">
        <v>0</v>
      </c>
      <c r="Q54" s="60"/>
    </row>
    <row r="55" spans="2:17">
      <c r="B55" s="108" t="s">
        <v>257</v>
      </c>
      <c r="C55" s="113">
        <v>0</v>
      </c>
      <c r="D55" s="109">
        <v>0</v>
      </c>
      <c r="E55" s="109">
        <v>0</v>
      </c>
      <c r="F55" s="109">
        <v>0</v>
      </c>
      <c r="G55" s="110">
        <v>0</v>
      </c>
      <c r="H55" s="109">
        <v>0</v>
      </c>
      <c r="I55" s="109">
        <v>0</v>
      </c>
      <c r="J55" s="109">
        <v>0</v>
      </c>
      <c r="K55" s="109">
        <v>0</v>
      </c>
      <c r="L55" s="109">
        <v>0</v>
      </c>
      <c r="M55" s="109">
        <v>0</v>
      </c>
      <c r="N55" s="109">
        <v>0</v>
      </c>
      <c r="O55" s="111">
        <v>0</v>
      </c>
      <c r="P55" s="116">
        <v>2</v>
      </c>
      <c r="Q55" s="60"/>
    </row>
    <row r="56" spans="2:17">
      <c r="B56" s="108" t="s">
        <v>258</v>
      </c>
      <c r="C56" s="113">
        <v>0</v>
      </c>
      <c r="D56" s="109">
        <v>0</v>
      </c>
      <c r="E56" s="109">
        <v>0</v>
      </c>
      <c r="F56" s="109">
        <v>0</v>
      </c>
      <c r="G56" s="110">
        <v>0</v>
      </c>
      <c r="H56" s="109">
        <v>0</v>
      </c>
      <c r="I56" s="109">
        <v>0</v>
      </c>
      <c r="J56" s="109">
        <v>0</v>
      </c>
      <c r="K56" s="109">
        <v>0</v>
      </c>
      <c r="L56" s="109">
        <v>0</v>
      </c>
      <c r="M56" s="109">
        <v>0</v>
      </c>
      <c r="N56" s="109">
        <v>0</v>
      </c>
      <c r="O56" s="111">
        <v>0</v>
      </c>
      <c r="P56" s="116">
        <v>0</v>
      </c>
      <c r="Q56" s="60"/>
    </row>
    <row r="57" spans="2:17">
      <c r="B57" s="108" t="s">
        <v>259</v>
      </c>
      <c r="C57" s="113">
        <v>0</v>
      </c>
      <c r="D57" s="109">
        <v>0</v>
      </c>
      <c r="E57" s="109">
        <v>0</v>
      </c>
      <c r="F57" s="109">
        <v>0</v>
      </c>
      <c r="G57" s="110">
        <v>0</v>
      </c>
      <c r="H57" s="109">
        <v>0</v>
      </c>
      <c r="I57" s="109">
        <v>0</v>
      </c>
      <c r="J57" s="109">
        <v>0</v>
      </c>
      <c r="K57" s="109">
        <v>0</v>
      </c>
      <c r="L57" s="109">
        <v>0</v>
      </c>
      <c r="M57" s="109">
        <v>0</v>
      </c>
      <c r="N57" s="109">
        <v>0</v>
      </c>
      <c r="O57" s="111">
        <v>0</v>
      </c>
      <c r="P57" s="116">
        <v>2</v>
      </c>
      <c r="Q57" s="60"/>
    </row>
    <row r="58" spans="2:17">
      <c r="B58" s="108" t="s">
        <v>260</v>
      </c>
      <c r="C58" s="113">
        <v>0</v>
      </c>
      <c r="D58" s="109">
        <v>0</v>
      </c>
      <c r="E58" s="109">
        <v>0</v>
      </c>
      <c r="F58" s="109">
        <v>0</v>
      </c>
      <c r="G58" s="110">
        <v>0</v>
      </c>
      <c r="H58" s="109">
        <v>0</v>
      </c>
      <c r="I58" s="109">
        <v>0</v>
      </c>
      <c r="J58" s="109">
        <v>0</v>
      </c>
      <c r="K58" s="109">
        <v>0</v>
      </c>
      <c r="L58" s="109">
        <v>0</v>
      </c>
      <c r="M58" s="109">
        <v>0</v>
      </c>
      <c r="N58" s="109">
        <v>0</v>
      </c>
      <c r="O58" s="111">
        <v>0</v>
      </c>
      <c r="P58" s="116">
        <v>0</v>
      </c>
      <c r="Q58" s="60"/>
    </row>
    <row r="59" spans="2:17">
      <c r="B59" s="108" t="s">
        <v>261</v>
      </c>
      <c r="C59" s="113">
        <v>0</v>
      </c>
      <c r="D59" s="109">
        <v>0</v>
      </c>
      <c r="E59" s="109">
        <v>0</v>
      </c>
      <c r="F59" s="109">
        <v>0</v>
      </c>
      <c r="G59" s="110">
        <v>0</v>
      </c>
      <c r="H59" s="109">
        <v>0</v>
      </c>
      <c r="I59" s="109">
        <v>0</v>
      </c>
      <c r="J59" s="109">
        <v>0</v>
      </c>
      <c r="K59" s="109">
        <v>0</v>
      </c>
      <c r="L59" s="109">
        <v>0</v>
      </c>
      <c r="M59" s="109">
        <v>0</v>
      </c>
      <c r="N59" s="109">
        <v>0</v>
      </c>
      <c r="O59" s="111">
        <v>0</v>
      </c>
      <c r="P59" s="116">
        <v>0</v>
      </c>
      <c r="Q59" s="60"/>
    </row>
    <row r="60" spans="2:17">
      <c r="B60" s="108" t="s">
        <v>262</v>
      </c>
      <c r="C60" s="113">
        <v>0</v>
      </c>
      <c r="D60" s="109">
        <v>0</v>
      </c>
      <c r="E60" s="109">
        <v>0</v>
      </c>
      <c r="F60" s="109">
        <v>0</v>
      </c>
      <c r="G60" s="110">
        <v>0</v>
      </c>
      <c r="H60" s="109">
        <v>0</v>
      </c>
      <c r="I60" s="109">
        <v>0</v>
      </c>
      <c r="J60" s="109">
        <v>0</v>
      </c>
      <c r="K60" s="109">
        <v>0</v>
      </c>
      <c r="L60" s="109">
        <v>0</v>
      </c>
      <c r="M60" s="109">
        <v>0</v>
      </c>
      <c r="N60" s="109">
        <v>0</v>
      </c>
      <c r="O60" s="111">
        <v>0</v>
      </c>
      <c r="P60" s="116">
        <v>0</v>
      </c>
      <c r="Q60" s="60"/>
    </row>
    <row r="61" spans="2:17">
      <c r="B61" s="108" t="s">
        <v>263</v>
      </c>
      <c r="C61" s="113">
        <v>0</v>
      </c>
      <c r="D61" s="109">
        <v>0</v>
      </c>
      <c r="E61" s="109">
        <v>0</v>
      </c>
      <c r="F61" s="109">
        <v>0</v>
      </c>
      <c r="G61" s="110">
        <v>0</v>
      </c>
      <c r="H61" s="109">
        <v>0</v>
      </c>
      <c r="I61" s="109">
        <v>0</v>
      </c>
      <c r="J61" s="109">
        <v>0</v>
      </c>
      <c r="K61" s="109">
        <v>0</v>
      </c>
      <c r="L61" s="109">
        <v>0</v>
      </c>
      <c r="M61" s="109">
        <v>0</v>
      </c>
      <c r="N61" s="109">
        <v>0</v>
      </c>
      <c r="O61" s="111">
        <v>0</v>
      </c>
      <c r="P61" s="116">
        <v>3</v>
      </c>
      <c r="Q61" s="60"/>
    </row>
    <row r="62" spans="2:17">
      <c r="B62" s="108" t="s">
        <v>264</v>
      </c>
      <c r="C62" s="113">
        <v>1</v>
      </c>
      <c r="D62" s="109">
        <v>0</v>
      </c>
      <c r="E62" s="109">
        <v>0</v>
      </c>
      <c r="F62" s="109">
        <v>0</v>
      </c>
      <c r="G62" s="110">
        <v>0</v>
      </c>
      <c r="H62" s="109">
        <v>0</v>
      </c>
      <c r="I62" s="109">
        <v>0</v>
      </c>
      <c r="J62" s="109">
        <v>0</v>
      </c>
      <c r="K62" s="109">
        <v>0</v>
      </c>
      <c r="L62" s="109">
        <v>0</v>
      </c>
      <c r="M62" s="109">
        <v>0</v>
      </c>
      <c r="N62" s="109">
        <v>0</v>
      </c>
      <c r="O62" s="111">
        <v>1</v>
      </c>
      <c r="P62" s="116">
        <v>57</v>
      </c>
      <c r="Q62" s="60"/>
    </row>
    <row r="63" spans="2:17">
      <c r="B63" s="108" t="s">
        <v>265</v>
      </c>
      <c r="C63" s="113">
        <v>0</v>
      </c>
      <c r="D63" s="109">
        <v>0</v>
      </c>
      <c r="E63" s="109">
        <v>0</v>
      </c>
      <c r="F63" s="109">
        <v>0</v>
      </c>
      <c r="G63" s="110">
        <v>0</v>
      </c>
      <c r="H63" s="109">
        <v>0</v>
      </c>
      <c r="I63" s="109">
        <v>0</v>
      </c>
      <c r="J63" s="109">
        <v>0</v>
      </c>
      <c r="K63" s="109">
        <v>0</v>
      </c>
      <c r="L63" s="109">
        <v>0</v>
      </c>
      <c r="M63" s="109">
        <v>0</v>
      </c>
      <c r="N63" s="109">
        <v>0</v>
      </c>
      <c r="O63" s="111">
        <v>0</v>
      </c>
      <c r="P63" s="116">
        <v>0</v>
      </c>
      <c r="Q63" s="60"/>
    </row>
    <row r="64" spans="2:17">
      <c r="B64" s="108" t="s">
        <v>266</v>
      </c>
      <c r="C64" s="113">
        <v>0</v>
      </c>
      <c r="D64" s="109">
        <v>0</v>
      </c>
      <c r="E64" s="109">
        <v>0</v>
      </c>
      <c r="F64" s="109">
        <v>0</v>
      </c>
      <c r="G64" s="110">
        <v>0</v>
      </c>
      <c r="H64" s="109">
        <v>0</v>
      </c>
      <c r="I64" s="109">
        <v>0</v>
      </c>
      <c r="J64" s="109">
        <v>0</v>
      </c>
      <c r="K64" s="109">
        <v>0</v>
      </c>
      <c r="L64" s="109">
        <v>0</v>
      </c>
      <c r="M64" s="109">
        <v>0</v>
      </c>
      <c r="N64" s="109">
        <v>0</v>
      </c>
      <c r="O64" s="111">
        <v>0</v>
      </c>
      <c r="P64" s="116">
        <v>17</v>
      </c>
      <c r="Q64" s="60"/>
    </row>
    <row r="65" spans="2:17">
      <c r="B65" s="108" t="s">
        <v>267</v>
      </c>
      <c r="C65" s="113">
        <v>0</v>
      </c>
      <c r="D65" s="109">
        <v>0</v>
      </c>
      <c r="E65" s="109">
        <v>0</v>
      </c>
      <c r="F65" s="109">
        <v>0</v>
      </c>
      <c r="G65" s="110">
        <v>0</v>
      </c>
      <c r="H65" s="109">
        <v>0</v>
      </c>
      <c r="I65" s="109">
        <v>0</v>
      </c>
      <c r="J65" s="109">
        <v>0</v>
      </c>
      <c r="K65" s="109">
        <v>0</v>
      </c>
      <c r="L65" s="109">
        <v>0</v>
      </c>
      <c r="M65" s="109">
        <v>0</v>
      </c>
      <c r="N65" s="109">
        <v>0</v>
      </c>
      <c r="O65" s="111">
        <v>0</v>
      </c>
      <c r="P65" s="116">
        <v>0</v>
      </c>
      <c r="Q65" s="60"/>
    </row>
    <row r="66" spans="2:17">
      <c r="B66" s="108" t="s">
        <v>268</v>
      </c>
      <c r="C66" s="113">
        <v>0</v>
      </c>
      <c r="D66" s="109">
        <v>0</v>
      </c>
      <c r="E66" s="109">
        <v>0</v>
      </c>
      <c r="F66" s="109">
        <v>0</v>
      </c>
      <c r="G66" s="110">
        <v>0</v>
      </c>
      <c r="H66" s="109">
        <v>0</v>
      </c>
      <c r="I66" s="109">
        <v>0</v>
      </c>
      <c r="J66" s="109">
        <v>0</v>
      </c>
      <c r="K66" s="109">
        <v>0</v>
      </c>
      <c r="L66" s="109">
        <v>0</v>
      </c>
      <c r="M66" s="109">
        <v>0</v>
      </c>
      <c r="N66" s="109">
        <v>0</v>
      </c>
      <c r="O66" s="111">
        <v>0</v>
      </c>
      <c r="P66" s="116">
        <v>0</v>
      </c>
      <c r="Q66" s="60"/>
    </row>
    <row r="67" spans="2:17" ht="12.75" customHeight="1">
      <c r="B67" s="108" t="s">
        <v>269</v>
      </c>
      <c r="C67" s="113">
        <v>0</v>
      </c>
      <c r="D67" s="109">
        <v>0</v>
      </c>
      <c r="E67" s="109">
        <v>0</v>
      </c>
      <c r="F67" s="109">
        <v>0</v>
      </c>
      <c r="G67" s="110">
        <v>0</v>
      </c>
      <c r="H67" s="109">
        <v>0</v>
      </c>
      <c r="I67" s="109">
        <v>0</v>
      </c>
      <c r="J67" s="109">
        <v>0</v>
      </c>
      <c r="K67" s="109">
        <v>0</v>
      </c>
      <c r="L67" s="109">
        <v>0</v>
      </c>
      <c r="M67" s="109">
        <v>0</v>
      </c>
      <c r="N67" s="109">
        <v>0</v>
      </c>
      <c r="O67" s="111">
        <v>0</v>
      </c>
      <c r="P67" s="116">
        <v>2</v>
      </c>
      <c r="Q67" s="60"/>
    </row>
    <row r="68" spans="2:17">
      <c r="B68" s="108" t="s">
        <v>270</v>
      </c>
      <c r="C68" s="113">
        <v>15</v>
      </c>
      <c r="D68" s="109">
        <v>12</v>
      </c>
      <c r="E68" s="109">
        <v>8</v>
      </c>
      <c r="F68" s="109">
        <v>7</v>
      </c>
      <c r="G68" s="110">
        <v>9</v>
      </c>
      <c r="H68" s="109">
        <v>3</v>
      </c>
      <c r="I68" s="109">
        <v>3</v>
      </c>
      <c r="J68" s="109">
        <v>3</v>
      </c>
      <c r="K68" s="109">
        <v>1</v>
      </c>
      <c r="L68" s="109">
        <v>4</v>
      </c>
      <c r="M68" s="109">
        <v>7</v>
      </c>
      <c r="N68" s="109">
        <v>4</v>
      </c>
      <c r="O68" s="111">
        <v>76</v>
      </c>
      <c r="P68" s="116">
        <v>2316</v>
      </c>
      <c r="Q68" s="60"/>
    </row>
    <row r="69" spans="2:17">
      <c r="B69" s="108" t="s">
        <v>271</v>
      </c>
      <c r="C69" s="113">
        <v>0</v>
      </c>
      <c r="D69" s="109">
        <v>0</v>
      </c>
      <c r="E69" s="109">
        <v>0</v>
      </c>
      <c r="F69" s="109">
        <v>0</v>
      </c>
      <c r="G69" s="110">
        <v>0</v>
      </c>
      <c r="H69" s="109">
        <v>0</v>
      </c>
      <c r="I69" s="109">
        <v>0</v>
      </c>
      <c r="J69" s="109">
        <v>0</v>
      </c>
      <c r="K69" s="109">
        <v>0</v>
      </c>
      <c r="L69" s="109">
        <v>0</v>
      </c>
      <c r="M69" s="109">
        <v>0</v>
      </c>
      <c r="N69" s="109">
        <v>0</v>
      </c>
      <c r="O69" s="111">
        <v>0</v>
      </c>
      <c r="P69" s="116">
        <v>32</v>
      </c>
      <c r="Q69" s="60"/>
    </row>
    <row r="70" spans="2:17">
      <c r="B70" s="108" t="s">
        <v>272</v>
      </c>
      <c r="C70" s="117">
        <v>0</v>
      </c>
      <c r="D70" s="109">
        <v>0</v>
      </c>
      <c r="E70" s="109">
        <v>0</v>
      </c>
      <c r="F70" s="109">
        <v>0</v>
      </c>
      <c r="G70" s="110">
        <v>0</v>
      </c>
      <c r="H70" s="109">
        <v>0</v>
      </c>
      <c r="I70" s="109">
        <v>0</v>
      </c>
      <c r="J70" s="109">
        <v>0</v>
      </c>
      <c r="K70" s="109">
        <v>0</v>
      </c>
      <c r="L70" s="109">
        <v>0</v>
      </c>
      <c r="M70" s="109">
        <v>0</v>
      </c>
      <c r="N70" s="109">
        <v>0</v>
      </c>
      <c r="O70" s="111">
        <v>0</v>
      </c>
      <c r="P70" s="116">
        <v>0</v>
      </c>
      <c r="Q70" s="60"/>
    </row>
    <row r="71" spans="2:17">
      <c r="B71" s="112" t="s">
        <v>273</v>
      </c>
      <c r="C71" s="113"/>
      <c r="D71" s="109"/>
      <c r="E71" s="109"/>
      <c r="F71" s="109"/>
      <c r="G71" s="110"/>
      <c r="H71" s="109"/>
      <c r="I71" s="109"/>
      <c r="J71" s="109"/>
      <c r="K71" s="109"/>
      <c r="L71" s="109"/>
      <c r="M71" s="109"/>
      <c r="N71" s="109"/>
      <c r="O71" s="111"/>
      <c r="P71" s="116"/>
      <c r="Q71" s="60"/>
    </row>
    <row r="72" spans="2:17">
      <c r="B72" s="108" t="s">
        <v>274</v>
      </c>
      <c r="C72" s="113">
        <v>3</v>
      </c>
      <c r="D72" s="109">
        <v>1</v>
      </c>
      <c r="E72" s="109">
        <v>0</v>
      </c>
      <c r="F72" s="109">
        <v>0</v>
      </c>
      <c r="G72" s="110">
        <v>0</v>
      </c>
      <c r="H72" s="109">
        <v>0</v>
      </c>
      <c r="I72" s="109">
        <v>0</v>
      </c>
      <c r="J72" s="109">
        <v>0</v>
      </c>
      <c r="K72" s="109">
        <v>0</v>
      </c>
      <c r="L72" s="109">
        <v>2</v>
      </c>
      <c r="M72" s="109">
        <v>0</v>
      </c>
      <c r="N72" s="109">
        <v>0</v>
      </c>
      <c r="O72" s="111">
        <v>6</v>
      </c>
      <c r="P72" s="116">
        <v>853</v>
      </c>
      <c r="Q72" s="60"/>
    </row>
    <row r="73" spans="2:17">
      <c r="B73" s="108" t="s">
        <v>275</v>
      </c>
      <c r="C73" s="117">
        <v>3</v>
      </c>
      <c r="D73" s="109">
        <v>1</v>
      </c>
      <c r="E73" s="109">
        <v>0</v>
      </c>
      <c r="F73" s="109">
        <v>5</v>
      </c>
      <c r="G73" s="110">
        <v>0</v>
      </c>
      <c r="H73" s="109">
        <v>0</v>
      </c>
      <c r="I73" s="109">
        <v>1</v>
      </c>
      <c r="J73" s="109">
        <v>0</v>
      </c>
      <c r="K73" s="109">
        <v>0</v>
      </c>
      <c r="L73" s="109">
        <v>0</v>
      </c>
      <c r="M73" s="109">
        <v>2</v>
      </c>
      <c r="N73" s="109">
        <v>0</v>
      </c>
      <c r="O73" s="111">
        <v>12</v>
      </c>
      <c r="P73" s="116">
        <v>331</v>
      </c>
      <c r="Q73" s="60"/>
    </row>
    <row r="74" spans="2:17">
      <c r="B74" s="108" t="s">
        <v>276</v>
      </c>
      <c r="C74" s="117">
        <v>7</v>
      </c>
      <c r="D74" s="109">
        <v>6</v>
      </c>
      <c r="E74" s="109">
        <v>0</v>
      </c>
      <c r="F74" s="109">
        <v>6</v>
      </c>
      <c r="G74" s="110">
        <v>2</v>
      </c>
      <c r="H74" s="109">
        <v>0</v>
      </c>
      <c r="I74" s="109">
        <v>0</v>
      </c>
      <c r="J74" s="109">
        <v>0</v>
      </c>
      <c r="K74" s="109">
        <v>2</v>
      </c>
      <c r="L74" s="109">
        <v>3</v>
      </c>
      <c r="M74" s="109">
        <v>6</v>
      </c>
      <c r="N74" s="109">
        <v>0</v>
      </c>
      <c r="O74" s="111">
        <v>32</v>
      </c>
      <c r="P74" s="116">
        <v>2333</v>
      </c>
      <c r="Q74" s="60"/>
    </row>
    <row r="75" spans="2:17">
      <c r="B75" s="119" t="s">
        <v>277</v>
      </c>
      <c r="C75" s="117">
        <v>0</v>
      </c>
      <c r="D75" s="109">
        <v>0</v>
      </c>
      <c r="E75" s="109">
        <v>0</v>
      </c>
      <c r="F75" s="109">
        <v>0</v>
      </c>
      <c r="G75" s="109">
        <v>0</v>
      </c>
      <c r="H75" s="109">
        <v>0</v>
      </c>
      <c r="I75" s="109">
        <v>0</v>
      </c>
      <c r="J75" s="109">
        <v>0</v>
      </c>
      <c r="K75" s="109">
        <v>0</v>
      </c>
      <c r="L75" s="109">
        <v>0</v>
      </c>
      <c r="M75" s="109">
        <v>0</v>
      </c>
      <c r="N75" s="109">
        <v>0</v>
      </c>
      <c r="O75" s="111">
        <v>0</v>
      </c>
      <c r="P75" s="116">
        <v>78</v>
      </c>
      <c r="Q75" s="60"/>
    </row>
    <row r="76" spans="2:17">
      <c r="B76" s="119" t="s">
        <v>278</v>
      </c>
      <c r="C76" s="113">
        <v>2</v>
      </c>
      <c r="D76" s="109">
        <v>1</v>
      </c>
      <c r="E76" s="109">
        <v>0</v>
      </c>
      <c r="F76" s="109">
        <v>1</v>
      </c>
      <c r="G76" s="110">
        <v>0</v>
      </c>
      <c r="H76" s="109">
        <v>0</v>
      </c>
      <c r="I76" s="109">
        <v>0</v>
      </c>
      <c r="J76" s="109">
        <v>0</v>
      </c>
      <c r="K76" s="109">
        <v>0</v>
      </c>
      <c r="L76" s="109">
        <v>7</v>
      </c>
      <c r="M76" s="109">
        <v>1</v>
      </c>
      <c r="N76" s="109">
        <v>0</v>
      </c>
      <c r="O76" s="111">
        <v>12</v>
      </c>
      <c r="P76" s="116">
        <v>959</v>
      </c>
      <c r="Q76" s="60"/>
    </row>
    <row r="77" spans="2:17">
      <c r="B77" s="108" t="s">
        <v>279</v>
      </c>
      <c r="C77" s="113">
        <v>0</v>
      </c>
      <c r="D77" s="109">
        <v>0</v>
      </c>
      <c r="E77" s="109">
        <v>0</v>
      </c>
      <c r="F77" s="109">
        <v>0</v>
      </c>
      <c r="G77" s="110">
        <v>0</v>
      </c>
      <c r="H77" s="109">
        <v>0</v>
      </c>
      <c r="I77" s="109">
        <v>0</v>
      </c>
      <c r="J77" s="109">
        <v>0</v>
      </c>
      <c r="K77" s="109">
        <v>0</v>
      </c>
      <c r="L77" s="109">
        <v>0</v>
      </c>
      <c r="M77" s="109">
        <v>0</v>
      </c>
      <c r="N77" s="109">
        <v>0</v>
      </c>
      <c r="O77" s="111">
        <v>0</v>
      </c>
      <c r="P77" s="116">
        <v>19</v>
      </c>
      <c r="Q77" s="60"/>
    </row>
    <row r="78" spans="2:17">
      <c r="B78" s="108" t="s">
        <v>280</v>
      </c>
      <c r="C78" s="113">
        <v>2</v>
      </c>
      <c r="D78" s="109">
        <v>1</v>
      </c>
      <c r="E78" s="109">
        <v>0</v>
      </c>
      <c r="F78" s="109">
        <v>0</v>
      </c>
      <c r="G78" s="110">
        <v>0</v>
      </c>
      <c r="H78" s="109">
        <v>0</v>
      </c>
      <c r="I78" s="109">
        <v>0</v>
      </c>
      <c r="J78" s="109">
        <v>0</v>
      </c>
      <c r="K78" s="109">
        <v>0</v>
      </c>
      <c r="L78" s="109">
        <v>0</v>
      </c>
      <c r="M78" s="109">
        <v>0</v>
      </c>
      <c r="N78" s="109">
        <v>0</v>
      </c>
      <c r="O78" s="111">
        <v>3</v>
      </c>
      <c r="P78" s="116">
        <v>193</v>
      </c>
      <c r="Q78" s="60"/>
    </row>
    <row r="79" spans="2:17">
      <c r="B79" s="108" t="s">
        <v>281</v>
      </c>
      <c r="C79" s="113">
        <v>4</v>
      </c>
      <c r="D79" s="109">
        <v>0</v>
      </c>
      <c r="E79" s="109">
        <v>0</v>
      </c>
      <c r="F79" s="109">
        <v>0</v>
      </c>
      <c r="G79" s="110">
        <v>0</v>
      </c>
      <c r="H79" s="109">
        <v>0</v>
      </c>
      <c r="I79" s="109">
        <v>0</v>
      </c>
      <c r="J79" s="109">
        <v>0</v>
      </c>
      <c r="K79" s="109">
        <v>2</v>
      </c>
      <c r="L79" s="109">
        <v>0</v>
      </c>
      <c r="M79" s="109">
        <v>1</v>
      </c>
      <c r="N79" s="109">
        <v>0</v>
      </c>
      <c r="O79" s="111">
        <v>7</v>
      </c>
      <c r="P79" s="116">
        <v>894</v>
      </c>
      <c r="Q79" s="60"/>
    </row>
    <row r="80" spans="2:17">
      <c r="B80" s="108" t="s">
        <v>282</v>
      </c>
      <c r="C80" s="113" t="s">
        <v>283</v>
      </c>
      <c r="D80" s="109" t="s">
        <v>283</v>
      </c>
      <c r="E80" s="109" t="s">
        <v>283</v>
      </c>
      <c r="F80" s="109" t="s">
        <v>283</v>
      </c>
      <c r="G80" s="109" t="s">
        <v>283</v>
      </c>
      <c r="H80" s="109" t="s">
        <v>283</v>
      </c>
      <c r="I80" s="109" t="s">
        <v>283</v>
      </c>
      <c r="J80" s="109" t="s">
        <v>283</v>
      </c>
      <c r="K80" s="109" t="s">
        <v>283</v>
      </c>
      <c r="L80" s="109" t="s">
        <v>283</v>
      </c>
      <c r="M80" s="109" t="s">
        <v>283</v>
      </c>
      <c r="N80" s="120" t="s">
        <v>283</v>
      </c>
      <c r="O80" s="111">
        <v>17</v>
      </c>
      <c r="P80" s="116">
        <v>1231</v>
      </c>
      <c r="Q80" s="60"/>
    </row>
    <row r="81" spans="2:17">
      <c r="B81" s="108" t="s">
        <v>284</v>
      </c>
      <c r="C81" s="121">
        <v>0</v>
      </c>
      <c r="D81" s="109">
        <v>0</v>
      </c>
      <c r="E81" s="109">
        <v>0</v>
      </c>
      <c r="F81" s="109">
        <v>0</v>
      </c>
      <c r="G81" s="109">
        <v>0</v>
      </c>
      <c r="H81" s="109">
        <v>0</v>
      </c>
      <c r="I81" s="109">
        <v>0</v>
      </c>
      <c r="J81" s="109">
        <v>0</v>
      </c>
      <c r="K81" s="109">
        <v>0</v>
      </c>
      <c r="L81" s="114">
        <v>0</v>
      </c>
      <c r="M81" s="109">
        <v>0</v>
      </c>
      <c r="N81" s="120">
        <v>0</v>
      </c>
      <c r="O81" s="111">
        <v>0</v>
      </c>
      <c r="P81" s="116">
        <v>53</v>
      </c>
      <c r="Q81" s="60"/>
    </row>
    <row r="82" spans="2:17">
      <c r="B82" s="108" t="s">
        <v>285</v>
      </c>
      <c r="C82" s="113">
        <v>0</v>
      </c>
      <c r="D82" s="109">
        <v>0</v>
      </c>
      <c r="E82" s="109">
        <v>0</v>
      </c>
      <c r="F82" s="109">
        <v>0</v>
      </c>
      <c r="G82" s="110">
        <v>0</v>
      </c>
      <c r="H82" s="109">
        <v>0</v>
      </c>
      <c r="I82" s="109">
        <v>0</v>
      </c>
      <c r="J82" s="109">
        <v>0</v>
      </c>
      <c r="K82" s="109">
        <v>0</v>
      </c>
      <c r="L82" s="109">
        <v>0</v>
      </c>
      <c r="M82" s="109">
        <v>0</v>
      </c>
      <c r="N82" s="109">
        <v>0</v>
      </c>
      <c r="O82" s="111">
        <v>0</v>
      </c>
      <c r="P82" s="116">
        <v>543</v>
      </c>
      <c r="Q82" s="60"/>
    </row>
    <row r="83" spans="2:17">
      <c r="B83" s="108" t="s">
        <v>286</v>
      </c>
      <c r="C83" s="113">
        <v>0</v>
      </c>
      <c r="D83" s="109">
        <v>0</v>
      </c>
      <c r="E83" s="109">
        <v>0</v>
      </c>
      <c r="F83" s="109">
        <v>0</v>
      </c>
      <c r="G83" s="110">
        <v>0</v>
      </c>
      <c r="H83" s="109">
        <v>0</v>
      </c>
      <c r="I83" s="109">
        <v>0</v>
      </c>
      <c r="J83" s="109">
        <v>0</v>
      </c>
      <c r="K83" s="109">
        <v>0</v>
      </c>
      <c r="L83" s="109">
        <v>0</v>
      </c>
      <c r="M83" s="109">
        <v>0</v>
      </c>
      <c r="N83" s="109">
        <v>0</v>
      </c>
      <c r="O83" s="111">
        <v>0</v>
      </c>
      <c r="P83" s="116">
        <v>48</v>
      </c>
      <c r="Q83" s="60"/>
    </row>
    <row r="84" spans="2:17">
      <c r="B84" s="108" t="s">
        <v>287</v>
      </c>
      <c r="C84" s="113">
        <v>15</v>
      </c>
      <c r="D84" s="109">
        <v>1</v>
      </c>
      <c r="E84" s="109">
        <v>2</v>
      </c>
      <c r="F84" s="109">
        <v>8</v>
      </c>
      <c r="G84" s="110">
        <v>0</v>
      </c>
      <c r="H84" s="109">
        <v>0</v>
      </c>
      <c r="I84" s="109">
        <v>1</v>
      </c>
      <c r="J84" s="109">
        <v>0</v>
      </c>
      <c r="K84" s="109">
        <v>1</v>
      </c>
      <c r="L84" s="109">
        <v>0</v>
      </c>
      <c r="M84" s="109">
        <v>0</v>
      </c>
      <c r="N84" s="109">
        <v>0</v>
      </c>
      <c r="O84" s="111">
        <v>28</v>
      </c>
      <c r="P84" s="116">
        <v>3344</v>
      </c>
      <c r="Q84" s="60"/>
    </row>
    <row r="85" spans="2:17">
      <c r="B85" s="108" t="s">
        <v>288</v>
      </c>
      <c r="C85" s="113">
        <v>6</v>
      </c>
      <c r="D85" s="109">
        <v>0</v>
      </c>
      <c r="E85" s="109">
        <v>0</v>
      </c>
      <c r="F85" s="109">
        <v>1</v>
      </c>
      <c r="G85" s="110">
        <v>0</v>
      </c>
      <c r="H85" s="109">
        <v>0</v>
      </c>
      <c r="I85" s="109">
        <v>0</v>
      </c>
      <c r="J85" s="109">
        <v>0</v>
      </c>
      <c r="K85" s="109">
        <v>0</v>
      </c>
      <c r="L85" s="109">
        <v>0</v>
      </c>
      <c r="M85" s="109">
        <v>0</v>
      </c>
      <c r="N85" s="109">
        <v>0</v>
      </c>
      <c r="O85" s="111">
        <v>7</v>
      </c>
      <c r="P85" s="116">
        <v>492</v>
      </c>
      <c r="Q85" s="60"/>
    </row>
    <row r="86" spans="2:17">
      <c r="B86" s="108" t="s">
        <v>289</v>
      </c>
      <c r="C86" s="113">
        <v>0</v>
      </c>
      <c r="D86" s="109">
        <v>0</v>
      </c>
      <c r="E86" s="109">
        <v>0</v>
      </c>
      <c r="F86" s="109">
        <v>0</v>
      </c>
      <c r="G86" s="110">
        <v>0</v>
      </c>
      <c r="H86" s="109">
        <v>0</v>
      </c>
      <c r="I86" s="109">
        <v>0</v>
      </c>
      <c r="J86" s="109">
        <v>0</v>
      </c>
      <c r="K86" s="109">
        <v>0</v>
      </c>
      <c r="L86" s="109">
        <v>0</v>
      </c>
      <c r="M86" s="109">
        <v>0</v>
      </c>
      <c r="N86" s="109">
        <v>0</v>
      </c>
      <c r="O86" s="111">
        <v>0</v>
      </c>
      <c r="P86" s="116">
        <v>4</v>
      </c>
      <c r="Q86" s="60"/>
    </row>
    <row r="87" spans="2:17">
      <c r="B87" s="108" t="s">
        <v>290</v>
      </c>
      <c r="C87" s="113">
        <v>20</v>
      </c>
      <c r="D87" s="109">
        <v>7</v>
      </c>
      <c r="E87" s="109">
        <v>1</v>
      </c>
      <c r="F87" s="109">
        <v>14</v>
      </c>
      <c r="G87" s="110">
        <v>0</v>
      </c>
      <c r="H87" s="109">
        <v>4</v>
      </c>
      <c r="I87" s="109">
        <v>2</v>
      </c>
      <c r="J87" s="109">
        <v>2</v>
      </c>
      <c r="K87" s="109">
        <v>0</v>
      </c>
      <c r="L87" s="109">
        <v>9</v>
      </c>
      <c r="M87" s="109">
        <v>4</v>
      </c>
      <c r="N87" s="109">
        <v>6</v>
      </c>
      <c r="O87" s="111">
        <v>69</v>
      </c>
      <c r="P87" s="116">
        <v>6642</v>
      </c>
      <c r="Q87" s="60"/>
    </row>
    <row r="88" spans="2:17">
      <c r="B88" s="108" t="s">
        <v>291</v>
      </c>
      <c r="C88" s="113">
        <v>1</v>
      </c>
      <c r="D88" s="109">
        <v>0</v>
      </c>
      <c r="E88" s="109">
        <v>0</v>
      </c>
      <c r="F88" s="109">
        <v>0</v>
      </c>
      <c r="G88" s="110">
        <v>0</v>
      </c>
      <c r="H88" s="109">
        <v>0</v>
      </c>
      <c r="I88" s="109">
        <v>0</v>
      </c>
      <c r="J88" s="109">
        <v>1</v>
      </c>
      <c r="K88" s="109">
        <v>0</v>
      </c>
      <c r="L88" s="109">
        <v>0</v>
      </c>
      <c r="M88" s="109">
        <v>0</v>
      </c>
      <c r="N88" s="109">
        <v>0</v>
      </c>
      <c r="O88" s="111">
        <v>2</v>
      </c>
      <c r="P88" s="116">
        <v>156</v>
      </c>
      <c r="Q88" s="60"/>
    </row>
    <row r="89" spans="2:17">
      <c r="B89" s="108" t="s">
        <v>292</v>
      </c>
      <c r="C89" s="113">
        <v>2</v>
      </c>
      <c r="D89" s="109">
        <v>0</v>
      </c>
      <c r="E89" s="109">
        <v>0</v>
      </c>
      <c r="F89" s="109">
        <v>0</v>
      </c>
      <c r="G89" s="110">
        <v>0</v>
      </c>
      <c r="H89" s="109">
        <v>0</v>
      </c>
      <c r="I89" s="109">
        <v>0</v>
      </c>
      <c r="J89" s="109">
        <v>0</v>
      </c>
      <c r="K89" s="109">
        <v>0</v>
      </c>
      <c r="L89" s="109">
        <v>0</v>
      </c>
      <c r="M89" s="109">
        <v>0</v>
      </c>
      <c r="N89" s="109">
        <v>0</v>
      </c>
      <c r="O89" s="111">
        <v>2</v>
      </c>
      <c r="P89" s="116">
        <v>126</v>
      </c>
      <c r="Q89" s="60"/>
    </row>
    <row r="90" spans="2:17">
      <c r="B90" s="108" t="s">
        <v>293</v>
      </c>
      <c r="C90" s="113">
        <v>0</v>
      </c>
      <c r="D90" s="109">
        <v>0</v>
      </c>
      <c r="E90" s="109">
        <v>0</v>
      </c>
      <c r="F90" s="109">
        <v>0</v>
      </c>
      <c r="G90" s="110">
        <v>0</v>
      </c>
      <c r="H90" s="109">
        <v>0</v>
      </c>
      <c r="I90" s="109">
        <v>0</v>
      </c>
      <c r="J90" s="109">
        <v>0</v>
      </c>
      <c r="K90" s="109">
        <v>0</v>
      </c>
      <c r="L90" s="109">
        <v>0</v>
      </c>
      <c r="M90" s="109">
        <v>0</v>
      </c>
      <c r="N90" s="109">
        <v>0</v>
      </c>
      <c r="O90" s="111">
        <v>0</v>
      </c>
      <c r="P90" s="116">
        <v>0</v>
      </c>
      <c r="Q90" s="60"/>
    </row>
    <row r="91" spans="2:17">
      <c r="B91" s="108" t="s">
        <v>294</v>
      </c>
      <c r="C91" s="113">
        <v>1</v>
      </c>
      <c r="D91" s="109">
        <v>0</v>
      </c>
      <c r="E91" s="109">
        <v>0</v>
      </c>
      <c r="F91" s="109">
        <v>0</v>
      </c>
      <c r="G91" s="110">
        <v>0</v>
      </c>
      <c r="H91" s="109">
        <v>0</v>
      </c>
      <c r="I91" s="109">
        <v>0</v>
      </c>
      <c r="J91" s="109">
        <v>0</v>
      </c>
      <c r="K91" s="109">
        <v>0</v>
      </c>
      <c r="L91" s="109">
        <v>0</v>
      </c>
      <c r="M91" s="109">
        <v>0</v>
      </c>
      <c r="N91" s="109">
        <v>0</v>
      </c>
      <c r="O91" s="111">
        <v>1</v>
      </c>
      <c r="P91" s="116">
        <v>80</v>
      </c>
      <c r="Q91" s="60"/>
    </row>
    <row r="92" spans="2:17">
      <c r="B92" s="108" t="s">
        <v>295</v>
      </c>
      <c r="C92" s="113">
        <v>38</v>
      </c>
      <c r="D92" s="109">
        <v>41</v>
      </c>
      <c r="E92" s="109">
        <v>33</v>
      </c>
      <c r="F92" s="109">
        <v>38</v>
      </c>
      <c r="G92" s="110">
        <v>0</v>
      </c>
      <c r="H92" s="109">
        <v>21</v>
      </c>
      <c r="I92" s="109">
        <v>10</v>
      </c>
      <c r="J92" s="109">
        <v>88</v>
      </c>
      <c r="K92" s="109">
        <v>22</v>
      </c>
      <c r="L92" s="109">
        <v>52</v>
      </c>
      <c r="M92" s="109">
        <v>5</v>
      </c>
      <c r="N92" s="109">
        <v>2</v>
      </c>
      <c r="O92" s="111">
        <v>350</v>
      </c>
      <c r="P92" s="116">
        <v>16845</v>
      </c>
      <c r="Q92" s="60"/>
    </row>
    <row r="93" spans="2:17">
      <c r="B93" s="108" t="s">
        <v>296</v>
      </c>
      <c r="C93" s="113">
        <v>3</v>
      </c>
      <c r="D93" s="109">
        <v>0</v>
      </c>
      <c r="E93" s="109">
        <v>0</v>
      </c>
      <c r="F93" s="109">
        <v>2</v>
      </c>
      <c r="G93" s="110">
        <v>2</v>
      </c>
      <c r="H93" s="109">
        <v>0</v>
      </c>
      <c r="I93" s="109">
        <v>0</v>
      </c>
      <c r="J93" s="109">
        <v>0</v>
      </c>
      <c r="K93" s="109">
        <v>0</v>
      </c>
      <c r="L93" s="109">
        <v>0</v>
      </c>
      <c r="M93" s="109">
        <v>1</v>
      </c>
      <c r="N93" s="109">
        <v>0</v>
      </c>
      <c r="O93" s="111">
        <v>8</v>
      </c>
      <c r="P93" s="116">
        <v>2298</v>
      </c>
      <c r="Q93" s="60"/>
    </row>
    <row r="94" spans="2:17">
      <c r="B94" s="108" t="s">
        <v>297</v>
      </c>
      <c r="C94" s="113">
        <v>0</v>
      </c>
      <c r="D94" s="109">
        <v>0</v>
      </c>
      <c r="E94" s="109">
        <v>0</v>
      </c>
      <c r="F94" s="109">
        <v>0</v>
      </c>
      <c r="G94" s="110">
        <v>0</v>
      </c>
      <c r="H94" s="109">
        <v>0</v>
      </c>
      <c r="I94" s="109">
        <v>0</v>
      </c>
      <c r="J94" s="109">
        <v>0</v>
      </c>
      <c r="K94" s="109">
        <v>0</v>
      </c>
      <c r="L94" s="109">
        <v>0</v>
      </c>
      <c r="M94" s="109">
        <v>0</v>
      </c>
      <c r="N94" s="109">
        <v>0</v>
      </c>
      <c r="O94" s="111">
        <v>0</v>
      </c>
      <c r="P94" s="116">
        <v>744</v>
      </c>
      <c r="Q94" s="60"/>
    </row>
    <row r="95" spans="2:17">
      <c r="B95" s="122" t="s">
        <v>298</v>
      </c>
      <c r="C95" s="123">
        <v>0</v>
      </c>
      <c r="D95" s="124">
        <v>0</v>
      </c>
      <c r="E95" s="124">
        <v>0</v>
      </c>
      <c r="F95" s="124">
        <v>0</v>
      </c>
      <c r="G95" s="125">
        <v>0</v>
      </c>
      <c r="H95" s="124">
        <v>0</v>
      </c>
      <c r="I95" s="124">
        <v>0</v>
      </c>
      <c r="J95" s="124">
        <v>0</v>
      </c>
      <c r="K95" s="124">
        <v>0</v>
      </c>
      <c r="L95" s="124">
        <v>2</v>
      </c>
      <c r="M95" s="124">
        <v>0</v>
      </c>
      <c r="N95" s="124">
        <v>0</v>
      </c>
      <c r="O95" s="126">
        <v>2</v>
      </c>
      <c r="P95" s="127">
        <v>24</v>
      </c>
      <c r="Q95" s="60"/>
    </row>
    <row r="96" spans="2:17">
      <c r="C96" s="23" t="s">
        <v>171</v>
      </c>
      <c r="D96" s="128" t="s">
        <v>171</v>
      </c>
      <c r="E96" s="23" t="s">
        <v>171</v>
      </c>
      <c r="F96" s="23" t="s">
        <v>171</v>
      </c>
      <c r="G96" s="129" t="s">
        <v>171</v>
      </c>
      <c r="H96" s="23" t="s">
        <v>171</v>
      </c>
      <c r="I96" s="23" t="s">
        <v>171</v>
      </c>
      <c r="J96" s="23" t="s">
        <v>171</v>
      </c>
      <c r="K96" s="23" t="s">
        <v>171</v>
      </c>
      <c r="L96" s="23" t="s">
        <v>171</v>
      </c>
      <c r="M96" s="43" t="s">
        <v>171</v>
      </c>
      <c r="N96" s="23" t="s">
        <v>171</v>
      </c>
      <c r="O96" s="23" t="s">
        <v>171</v>
      </c>
      <c r="P96" s="23" t="s">
        <v>171</v>
      </c>
    </row>
    <row r="97" spans="2:16" ht="13.2">
      <c r="B97" s="2" t="s">
        <v>299</v>
      </c>
      <c r="C97" s="2"/>
      <c r="D97" s="130"/>
      <c r="F97" s="2"/>
      <c r="G97" s="131"/>
      <c r="H97" s="2"/>
      <c r="I97" s="2"/>
      <c r="J97" s="2"/>
      <c r="P97" s="132"/>
    </row>
    <row r="98" spans="2:16" ht="14.4">
      <c r="B98" s="133" t="s">
        <v>300</v>
      </c>
      <c r="C98" s="134"/>
      <c r="D98" s="135"/>
      <c r="E98" s="132"/>
      <c r="F98" s="134"/>
      <c r="G98" s="136"/>
      <c r="H98" s="137"/>
      <c r="I98" s="134"/>
      <c r="J98" s="134"/>
      <c r="K98" s="132"/>
      <c r="L98" s="132"/>
      <c r="M98" s="138"/>
      <c r="N98" s="132"/>
      <c r="O98" s="132"/>
    </row>
    <row r="99" spans="2:16" ht="13.2">
      <c r="B99" s="286" t="s">
        <v>301</v>
      </c>
      <c r="C99" s="286"/>
      <c r="D99" s="286"/>
      <c r="E99" s="286"/>
      <c r="F99" s="286"/>
      <c r="G99" s="286"/>
      <c r="H99" s="286"/>
      <c r="I99" s="286"/>
      <c r="J99" s="286"/>
      <c r="K99" s="286"/>
      <c r="L99" s="132"/>
      <c r="M99" s="138"/>
      <c r="N99" s="132"/>
      <c r="O99" s="132"/>
    </row>
    <row r="100" spans="2:16" ht="13.2">
      <c r="B100" s="287" t="s">
        <v>302</v>
      </c>
      <c r="C100" s="287"/>
      <c r="D100" s="288"/>
      <c r="E100" s="288"/>
      <c r="F100" s="288"/>
      <c r="G100" s="288"/>
      <c r="H100" s="288"/>
      <c r="I100" s="288"/>
      <c r="J100" s="288"/>
      <c r="K100" s="288"/>
      <c r="L100" s="132"/>
      <c r="M100" s="138"/>
    </row>
  </sheetData>
  <mergeCells count="2">
    <mergeCell ref="B99:K99"/>
    <mergeCell ref="B100:K100"/>
  </mergeCells>
  <phoneticPr fontId="9"/>
  <pageMargins left="0.78740157480314965" right="0.39370078740157483" top="0.98425196850393704" bottom="0.98425196850393704" header="0.51181102362204722" footer="0.51181102362204722"/>
  <pageSetup paperSize="9" scale="62" orientation="portrait" r:id="rId1"/>
  <headerFooter alignWithMargins="0">
    <oddHeader>&amp;L&amp;F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7A8CCC-17E4-4946-8885-985F14C4F6E2}">
  <sheetPr>
    <pageSetUpPr fitToPage="1"/>
  </sheetPr>
  <dimension ref="B1:N21"/>
  <sheetViews>
    <sheetView zoomScaleNormal="100" zoomScaleSheetLayoutView="100" workbookViewId="0">
      <selection activeCell="R15" sqref="R15"/>
    </sheetView>
  </sheetViews>
  <sheetFormatPr defaultColWidth="9" defaultRowHeight="12"/>
  <cols>
    <col min="1" max="1" width="2.6640625" style="23" customWidth="1"/>
    <col min="2" max="2" width="13.44140625" style="23" customWidth="1"/>
    <col min="3" max="3" width="7.6640625" style="23" bestFit="1" customWidth="1"/>
    <col min="4" max="4" width="7.88671875" style="23" customWidth="1"/>
    <col min="5" max="7" width="8.109375" style="23" bestFit="1" customWidth="1"/>
    <col min="8" max="8" width="6.6640625" style="23" bestFit="1" customWidth="1"/>
    <col min="9" max="9" width="7.21875" style="23" customWidth="1"/>
    <col min="10" max="10" width="7.109375" style="23" customWidth="1"/>
    <col min="11" max="11" width="7.88671875" style="23" customWidth="1"/>
    <col min="12" max="12" width="6.33203125" style="23" customWidth="1"/>
    <col min="13" max="13" width="9.44140625" style="23" customWidth="1"/>
    <col min="14" max="15" width="7.33203125" style="23" customWidth="1"/>
    <col min="16" max="256" width="9" style="23"/>
    <col min="257" max="257" width="2.6640625" style="23" customWidth="1"/>
    <col min="258" max="258" width="13.44140625" style="23" customWidth="1"/>
    <col min="259" max="259" width="7.6640625" style="23" bestFit="1" customWidth="1"/>
    <col min="260" max="260" width="7.88671875" style="23" customWidth="1"/>
    <col min="261" max="263" width="8.109375" style="23" bestFit="1" customWidth="1"/>
    <col min="264" max="264" width="6.6640625" style="23" bestFit="1" customWidth="1"/>
    <col min="265" max="265" width="7.21875" style="23" customWidth="1"/>
    <col min="266" max="266" width="7.109375" style="23" customWidth="1"/>
    <col min="267" max="267" width="7.88671875" style="23" customWidth="1"/>
    <col min="268" max="268" width="6.33203125" style="23" customWidth="1"/>
    <col min="269" max="269" width="9.44140625" style="23" customWidth="1"/>
    <col min="270" max="271" width="7.33203125" style="23" customWidth="1"/>
    <col min="272" max="512" width="9" style="23"/>
    <col min="513" max="513" width="2.6640625" style="23" customWidth="1"/>
    <col min="514" max="514" width="13.44140625" style="23" customWidth="1"/>
    <col min="515" max="515" width="7.6640625" style="23" bestFit="1" customWidth="1"/>
    <col min="516" max="516" width="7.88671875" style="23" customWidth="1"/>
    <col min="517" max="519" width="8.109375" style="23" bestFit="1" customWidth="1"/>
    <col min="520" max="520" width="6.6640625" style="23" bestFit="1" customWidth="1"/>
    <col min="521" max="521" width="7.21875" style="23" customWidth="1"/>
    <col min="522" max="522" width="7.109375" style="23" customWidth="1"/>
    <col min="523" max="523" width="7.88671875" style="23" customWidth="1"/>
    <col min="524" max="524" width="6.33203125" style="23" customWidth="1"/>
    <col min="525" max="525" width="9.44140625" style="23" customWidth="1"/>
    <col min="526" max="527" width="7.33203125" style="23" customWidth="1"/>
    <col min="528" max="768" width="9" style="23"/>
    <col min="769" max="769" width="2.6640625" style="23" customWidth="1"/>
    <col min="770" max="770" width="13.44140625" style="23" customWidth="1"/>
    <col min="771" max="771" width="7.6640625" style="23" bestFit="1" customWidth="1"/>
    <col min="772" max="772" width="7.88671875" style="23" customWidth="1"/>
    <col min="773" max="775" width="8.109375" style="23" bestFit="1" customWidth="1"/>
    <col min="776" max="776" width="6.6640625" style="23" bestFit="1" customWidth="1"/>
    <col min="777" max="777" width="7.21875" style="23" customWidth="1"/>
    <col min="778" max="778" width="7.109375" style="23" customWidth="1"/>
    <col min="779" max="779" width="7.88671875" style="23" customWidth="1"/>
    <col min="780" max="780" width="6.33203125" style="23" customWidth="1"/>
    <col min="781" max="781" width="9.44140625" style="23" customWidth="1"/>
    <col min="782" max="783" width="7.33203125" style="23" customWidth="1"/>
    <col min="784" max="1024" width="9" style="23"/>
    <col min="1025" max="1025" width="2.6640625" style="23" customWidth="1"/>
    <col min="1026" max="1026" width="13.44140625" style="23" customWidth="1"/>
    <col min="1027" max="1027" width="7.6640625" style="23" bestFit="1" customWidth="1"/>
    <col min="1028" max="1028" width="7.88671875" style="23" customWidth="1"/>
    <col min="1029" max="1031" width="8.109375" style="23" bestFit="1" customWidth="1"/>
    <col min="1032" max="1032" width="6.6640625" style="23" bestFit="1" customWidth="1"/>
    <col min="1033" max="1033" width="7.21875" style="23" customWidth="1"/>
    <col min="1034" max="1034" width="7.109375" style="23" customWidth="1"/>
    <col min="1035" max="1035" width="7.88671875" style="23" customWidth="1"/>
    <col min="1036" max="1036" width="6.33203125" style="23" customWidth="1"/>
    <col min="1037" max="1037" width="9.44140625" style="23" customWidth="1"/>
    <col min="1038" max="1039" width="7.33203125" style="23" customWidth="1"/>
    <col min="1040" max="1280" width="9" style="23"/>
    <col min="1281" max="1281" width="2.6640625" style="23" customWidth="1"/>
    <col min="1282" max="1282" width="13.44140625" style="23" customWidth="1"/>
    <col min="1283" max="1283" width="7.6640625" style="23" bestFit="1" customWidth="1"/>
    <col min="1284" max="1284" width="7.88671875" style="23" customWidth="1"/>
    <col min="1285" max="1287" width="8.109375" style="23" bestFit="1" customWidth="1"/>
    <col min="1288" max="1288" width="6.6640625" style="23" bestFit="1" customWidth="1"/>
    <col min="1289" max="1289" width="7.21875" style="23" customWidth="1"/>
    <col min="1290" max="1290" width="7.109375" style="23" customWidth="1"/>
    <col min="1291" max="1291" width="7.88671875" style="23" customWidth="1"/>
    <col min="1292" max="1292" width="6.33203125" style="23" customWidth="1"/>
    <col min="1293" max="1293" width="9.44140625" style="23" customWidth="1"/>
    <col min="1294" max="1295" width="7.33203125" style="23" customWidth="1"/>
    <col min="1296" max="1536" width="9" style="23"/>
    <col min="1537" max="1537" width="2.6640625" style="23" customWidth="1"/>
    <col min="1538" max="1538" width="13.44140625" style="23" customWidth="1"/>
    <col min="1539" max="1539" width="7.6640625" style="23" bestFit="1" customWidth="1"/>
    <col min="1540" max="1540" width="7.88671875" style="23" customWidth="1"/>
    <col min="1541" max="1543" width="8.109375" style="23" bestFit="1" customWidth="1"/>
    <col min="1544" max="1544" width="6.6640625" style="23" bestFit="1" customWidth="1"/>
    <col min="1545" max="1545" width="7.21875" style="23" customWidth="1"/>
    <col min="1546" max="1546" width="7.109375" style="23" customWidth="1"/>
    <col min="1547" max="1547" width="7.88671875" style="23" customWidth="1"/>
    <col min="1548" max="1548" width="6.33203125" style="23" customWidth="1"/>
    <col min="1549" max="1549" width="9.44140625" style="23" customWidth="1"/>
    <col min="1550" max="1551" width="7.33203125" style="23" customWidth="1"/>
    <col min="1552" max="1792" width="9" style="23"/>
    <col min="1793" max="1793" width="2.6640625" style="23" customWidth="1"/>
    <col min="1794" max="1794" width="13.44140625" style="23" customWidth="1"/>
    <col min="1795" max="1795" width="7.6640625" style="23" bestFit="1" customWidth="1"/>
    <col min="1796" max="1796" width="7.88671875" style="23" customWidth="1"/>
    <col min="1797" max="1799" width="8.109375" style="23" bestFit="1" customWidth="1"/>
    <col min="1800" max="1800" width="6.6640625" style="23" bestFit="1" customWidth="1"/>
    <col min="1801" max="1801" width="7.21875" style="23" customWidth="1"/>
    <col min="1802" max="1802" width="7.109375" style="23" customWidth="1"/>
    <col min="1803" max="1803" width="7.88671875" style="23" customWidth="1"/>
    <col min="1804" max="1804" width="6.33203125" style="23" customWidth="1"/>
    <col min="1805" max="1805" width="9.44140625" style="23" customWidth="1"/>
    <col min="1806" max="1807" width="7.33203125" style="23" customWidth="1"/>
    <col min="1808" max="2048" width="9" style="23"/>
    <col min="2049" max="2049" width="2.6640625" style="23" customWidth="1"/>
    <col min="2050" max="2050" width="13.44140625" style="23" customWidth="1"/>
    <col min="2051" max="2051" width="7.6640625" style="23" bestFit="1" customWidth="1"/>
    <col min="2052" max="2052" width="7.88671875" style="23" customWidth="1"/>
    <col min="2053" max="2055" width="8.109375" style="23" bestFit="1" customWidth="1"/>
    <col min="2056" max="2056" width="6.6640625" style="23" bestFit="1" customWidth="1"/>
    <col min="2057" max="2057" width="7.21875" style="23" customWidth="1"/>
    <col min="2058" max="2058" width="7.109375" style="23" customWidth="1"/>
    <col min="2059" max="2059" width="7.88671875" style="23" customWidth="1"/>
    <col min="2060" max="2060" width="6.33203125" style="23" customWidth="1"/>
    <col min="2061" max="2061" width="9.44140625" style="23" customWidth="1"/>
    <col min="2062" max="2063" width="7.33203125" style="23" customWidth="1"/>
    <col min="2064" max="2304" width="9" style="23"/>
    <col min="2305" max="2305" width="2.6640625" style="23" customWidth="1"/>
    <col min="2306" max="2306" width="13.44140625" style="23" customWidth="1"/>
    <col min="2307" max="2307" width="7.6640625" style="23" bestFit="1" customWidth="1"/>
    <col min="2308" max="2308" width="7.88671875" style="23" customWidth="1"/>
    <col min="2309" max="2311" width="8.109375" style="23" bestFit="1" customWidth="1"/>
    <col min="2312" max="2312" width="6.6640625" style="23" bestFit="1" customWidth="1"/>
    <col min="2313" max="2313" width="7.21875" style="23" customWidth="1"/>
    <col min="2314" max="2314" width="7.109375" style="23" customWidth="1"/>
    <col min="2315" max="2315" width="7.88671875" style="23" customWidth="1"/>
    <col min="2316" max="2316" width="6.33203125" style="23" customWidth="1"/>
    <col min="2317" max="2317" width="9.44140625" style="23" customWidth="1"/>
    <col min="2318" max="2319" width="7.33203125" style="23" customWidth="1"/>
    <col min="2320" max="2560" width="9" style="23"/>
    <col min="2561" max="2561" width="2.6640625" style="23" customWidth="1"/>
    <col min="2562" max="2562" width="13.44140625" style="23" customWidth="1"/>
    <col min="2563" max="2563" width="7.6640625" style="23" bestFit="1" customWidth="1"/>
    <col min="2564" max="2564" width="7.88671875" style="23" customWidth="1"/>
    <col min="2565" max="2567" width="8.109375" style="23" bestFit="1" customWidth="1"/>
    <col min="2568" max="2568" width="6.6640625" style="23" bestFit="1" customWidth="1"/>
    <col min="2569" max="2569" width="7.21875" style="23" customWidth="1"/>
    <col min="2570" max="2570" width="7.109375" style="23" customWidth="1"/>
    <col min="2571" max="2571" width="7.88671875" style="23" customWidth="1"/>
    <col min="2572" max="2572" width="6.33203125" style="23" customWidth="1"/>
    <col min="2573" max="2573" width="9.44140625" style="23" customWidth="1"/>
    <col min="2574" max="2575" width="7.33203125" style="23" customWidth="1"/>
    <col min="2576" max="2816" width="9" style="23"/>
    <col min="2817" max="2817" width="2.6640625" style="23" customWidth="1"/>
    <col min="2818" max="2818" width="13.44140625" style="23" customWidth="1"/>
    <col min="2819" max="2819" width="7.6640625" style="23" bestFit="1" customWidth="1"/>
    <col min="2820" max="2820" width="7.88671875" style="23" customWidth="1"/>
    <col min="2821" max="2823" width="8.109375" style="23" bestFit="1" customWidth="1"/>
    <col min="2824" max="2824" width="6.6640625" style="23" bestFit="1" customWidth="1"/>
    <col min="2825" max="2825" width="7.21875" style="23" customWidth="1"/>
    <col min="2826" max="2826" width="7.109375" style="23" customWidth="1"/>
    <col min="2827" max="2827" width="7.88671875" style="23" customWidth="1"/>
    <col min="2828" max="2828" width="6.33203125" style="23" customWidth="1"/>
    <col min="2829" max="2829" width="9.44140625" style="23" customWidth="1"/>
    <col min="2830" max="2831" width="7.33203125" style="23" customWidth="1"/>
    <col min="2832" max="3072" width="9" style="23"/>
    <col min="3073" max="3073" width="2.6640625" style="23" customWidth="1"/>
    <col min="3074" max="3074" width="13.44140625" style="23" customWidth="1"/>
    <col min="3075" max="3075" width="7.6640625" style="23" bestFit="1" customWidth="1"/>
    <col min="3076" max="3076" width="7.88671875" style="23" customWidth="1"/>
    <col min="3077" max="3079" width="8.109375" style="23" bestFit="1" customWidth="1"/>
    <col min="3080" max="3080" width="6.6640625" style="23" bestFit="1" customWidth="1"/>
    <col min="3081" max="3081" width="7.21875" style="23" customWidth="1"/>
    <col min="3082" max="3082" width="7.109375" style="23" customWidth="1"/>
    <col min="3083" max="3083" width="7.88671875" style="23" customWidth="1"/>
    <col min="3084" max="3084" width="6.33203125" style="23" customWidth="1"/>
    <col min="3085" max="3085" width="9.44140625" style="23" customWidth="1"/>
    <col min="3086" max="3087" width="7.33203125" style="23" customWidth="1"/>
    <col min="3088" max="3328" width="9" style="23"/>
    <col min="3329" max="3329" width="2.6640625" style="23" customWidth="1"/>
    <col min="3330" max="3330" width="13.44140625" style="23" customWidth="1"/>
    <col min="3331" max="3331" width="7.6640625" style="23" bestFit="1" customWidth="1"/>
    <col min="3332" max="3332" width="7.88671875" style="23" customWidth="1"/>
    <col min="3333" max="3335" width="8.109375" style="23" bestFit="1" customWidth="1"/>
    <col min="3336" max="3336" width="6.6640625" style="23" bestFit="1" customWidth="1"/>
    <col min="3337" max="3337" width="7.21875" style="23" customWidth="1"/>
    <col min="3338" max="3338" width="7.109375" style="23" customWidth="1"/>
    <col min="3339" max="3339" width="7.88671875" style="23" customWidth="1"/>
    <col min="3340" max="3340" width="6.33203125" style="23" customWidth="1"/>
    <col min="3341" max="3341" width="9.44140625" style="23" customWidth="1"/>
    <col min="3342" max="3343" width="7.33203125" style="23" customWidth="1"/>
    <col min="3344" max="3584" width="9" style="23"/>
    <col min="3585" max="3585" width="2.6640625" style="23" customWidth="1"/>
    <col min="3586" max="3586" width="13.44140625" style="23" customWidth="1"/>
    <col min="3587" max="3587" width="7.6640625" style="23" bestFit="1" customWidth="1"/>
    <col min="3588" max="3588" width="7.88671875" style="23" customWidth="1"/>
    <col min="3589" max="3591" width="8.109375" style="23" bestFit="1" customWidth="1"/>
    <col min="3592" max="3592" width="6.6640625" style="23" bestFit="1" customWidth="1"/>
    <col min="3593" max="3593" width="7.21875" style="23" customWidth="1"/>
    <col min="3594" max="3594" width="7.109375" style="23" customWidth="1"/>
    <col min="3595" max="3595" width="7.88671875" style="23" customWidth="1"/>
    <col min="3596" max="3596" width="6.33203125" style="23" customWidth="1"/>
    <col min="3597" max="3597" width="9.44140625" style="23" customWidth="1"/>
    <col min="3598" max="3599" width="7.33203125" style="23" customWidth="1"/>
    <col min="3600" max="3840" width="9" style="23"/>
    <col min="3841" max="3841" width="2.6640625" style="23" customWidth="1"/>
    <col min="3842" max="3842" width="13.44140625" style="23" customWidth="1"/>
    <col min="3843" max="3843" width="7.6640625" style="23" bestFit="1" customWidth="1"/>
    <col min="3844" max="3844" width="7.88671875" style="23" customWidth="1"/>
    <col min="3845" max="3847" width="8.109375" style="23" bestFit="1" customWidth="1"/>
    <col min="3848" max="3848" width="6.6640625" style="23" bestFit="1" customWidth="1"/>
    <col min="3849" max="3849" width="7.21875" style="23" customWidth="1"/>
    <col min="3850" max="3850" width="7.109375" style="23" customWidth="1"/>
    <col min="3851" max="3851" width="7.88671875" style="23" customWidth="1"/>
    <col min="3852" max="3852" width="6.33203125" style="23" customWidth="1"/>
    <col min="3853" max="3853" width="9.44140625" style="23" customWidth="1"/>
    <col min="3854" max="3855" width="7.33203125" style="23" customWidth="1"/>
    <col min="3856" max="4096" width="9" style="23"/>
    <col min="4097" max="4097" width="2.6640625" style="23" customWidth="1"/>
    <col min="4098" max="4098" width="13.44140625" style="23" customWidth="1"/>
    <col min="4099" max="4099" width="7.6640625" style="23" bestFit="1" customWidth="1"/>
    <col min="4100" max="4100" width="7.88671875" style="23" customWidth="1"/>
    <col min="4101" max="4103" width="8.109375" style="23" bestFit="1" customWidth="1"/>
    <col min="4104" max="4104" width="6.6640625" style="23" bestFit="1" customWidth="1"/>
    <col min="4105" max="4105" width="7.21875" style="23" customWidth="1"/>
    <col min="4106" max="4106" width="7.109375" style="23" customWidth="1"/>
    <col min="4107" max="4107" width="7.88671875" style="23" customWidth="1"/>
    <col min="4108" max="4108" width="6.33203125" style="23" customWidth="1"/>
    <col min="4109" max="4109" width="9.44140625" style="23" customWidth="1"/>
    <col min="4110" max="4111" width="7.33203125" style="23" customWidth="1"/>
    <col min="4112" max="4352" width="9" style="23"/>
    <col min="4353" max="4353" width="2.6640625" style="23" customWidth="1"/>
    <col min="4354" max="4354" width="13.44140625" style="23" customWidth="1"/>
    <col min="4355" max="4355" width="7.6640625" style="23" bestFit="1" customWidth="1"/>
    <col min="4356" max="4356" width="7.88671875" style="23" customWidth="1"/>
    <col min="4357" max="4359" width="8.109375" style="23" bestFit="1" customWidth="1"/>
    <col min="4360" max="4360" width="6.6640625" style="23" bestFit="1" customWidth="1"/>
    <col min="4361" max="4361" width="7.21875" style="23" customWidth="1"/>
    <col min="4362" max="4362" width="7.109375" style="23" customWidth="1"/>
    <col min="4363" max="4363" width="7.88671875" style="23" customWidth="1"/>
    <col min="4364" max="4364" width="6.33203125" style="23" customWidth="1"/>
    <col min="4365" max="4365" width="9.44140625" style="23" customWidth="1"/>
    <col min="4366" max="4367" width="7.33203125" style="23" customWidth="1"/>
    <col min="4368" max="4608" width="9" style="23"/>
    <col min="4609" max="4609" width="2.6640625" style="23" customWidth="1"/>
    <col min="4610" max="4610" width="13.44140625" style="23" customWidth="1"/>
    <col min="4611" max="4611" width="7.6640625" style="23" bestFit="1" customWidth="1"/>
    <col min="4612" max="4612" width="7.88671875" style="23" customWidth="1"/>
    <col min="4613" max="4615" width="8.109375" style="23" bestFit="1" customWidth="1"/>
    <col min="4616" max="4616" width="6.6640625" style="23" bestFit="1" customWidth="1"/>
    <col min="4617" max="4617" width="7.21875" style="23" customWidth="1"/>
    <col min="4618" max="4618" width="7.109375" style="23" customWidth="1"/>
    <col min="4619" max="4619" width="7.88671875" style="23" customWidth="1"/>
    <col min="4620" max="4620" width="6.33203125" style="23" customWidth="1"/>
    <col min="4621" max="4621" width="9.44140625" style="23" customWidth="1"/>
    <col min="4622" max="4623" width="7.33203125" style="23" customWidth="1"/>
    <col min="4624" max="4864" width="9" style="23"/>
    <col min="4865" max="4865" width="2.6640625" style="23" customWidth="1"/>
    <col min="4866" max="4866" width="13.44140625" style="23" customWidth="1"/>
    <col min="4867" max="4867" width="7.6640625" style="23" bestFit="1" customWidth="1"/>
    <col min="4868" max="4868" width="7.88671875" style="23" customWidth="1"/>
    <col min="4869" max="4871" width="8.109375" style="23" bestFit="1" customWidth="1"/>
    <col min="4872" max="4872" width="6.6640625" style="23" bestFit="1" customWidth="1"/>
    <col min="4873" max="4873" width="7.21875" style="23" customWidth="1"/>
    <col min="4874" max="4874" width="7.109375" style="23" customWidth="1"/>
    <col min="4875" max="4875" width="7.88671875" style="23" customWidth="1"/>
    <col min="4876" max="4876" width="6.33203125" style="23" customWidth="1"/>
    <col min="4877" max="4877" width="9.44140625" style="23" customWidth="1"/>
    <col min="4878" max="4879" width="7.33203125" style="23" customWidth="1"/>
    <col min="4880" max="5120" width="9" style="23"/>
    <col min="5121" max="5121" width="2.6640625" style="23" customWidth="1"/>
    <col min="5122" max="5122" width="13.44140625" style="23" customWidth="1"/>
    <col min="5123" max="5123" width="7.6640625" style="23" bestFit="1" customWidth="1"/>
    <col min="5124" max="5124" width="7.88671875" style="23" customWidth="1"/>
    <col min="5125" max="5127" width="8.109375" style="23" bestFit="1" customWidth="1"/>
    <col min="5128" max="5128" width="6.6640625" style="23" bestFit="1" customWidth="1"/>
    <col min="5129" max="5129" width="7.21875" style="23" customWidth="1"/>
    <col min="5130" max="5130" width="7.109375" style="23" customWidth="1"/>
    <col min="5131" max="5131" width="7.88671875" style="23" customWidth="1"/>
    <col min="5132" max="5132" width="6.33203125" style="23" customWidth="1"/>
    <col min="5133" max="5133" width="9.44140625" style="23" customWidth="1"/>
    <col min="5134" max="5135" width="7.33203125" style="23" customWidth="1"/>
    <col min="5136" max="5376" width="9" style="23"/>
    <col min="5377" max="5377" width="2.6640625" style="23" customWidth="1"/>
    <col min="5378" max="5378" width="13.44140625" style="23" customWidth="1"/>
    <col min="5379" max="5379" width="7.6640625" style="23" bestFit="1" customWidth="1"/>
    <col min="5380" max="5380" width="7.88671875" style="23" customWidth="1"/>
    <col min="5381" max="5383" width="8.109375" style="23" bestFit="1" customWidth="1"/>
    <col min="5384" max="5384" width="6.6640625" style="23" bestFit="1" customWidth="1"/>
    <col min="5385" max="5385" width="7.21875" style="23" customWidth="1"/>
    <col min="5386" max="5386" width="7.109375" style="23" customWidth="1"/>
    <col min="5387" max="5387" width="7.88671875" style="23" customWidth="1"/>
    <col min="5388" max="5388" width="6.33203125" style="23" customWidth="1"/>
    <col min="5389" max="5389" width="9.44140625" style="23" customWidth="1"/>
    <col min="5390" max="5391" width="7.33203125" style="23" customWidth="1"/>
    <col min="5392" max="5632" width="9" style="23"/>
    <col min="5633" max="5633" width="2.6640625" style="23" customWidth="1"/>
    <col min="5634" max="5634" width="13.44140625" style="23" customWidth="1"/>
    <col min="5635" max="5635" width="7.6640625" style="23" bestFit="1" customWidth="1"/>
    <col min="5636" max="5636" width="7.88671875" style="23" customWidth="1"/>
    <col min="5637" max="5639" width="8.109375" style="23" bestFit="1" customWidth="1"/>
    <col min="5640" max="5640" width="6.6640625" style="23" bestFit="1" customWidth="1"/>
    <col min="5641" max="5641" width="7.21875" style="23" customWidth="1"/>
    <col min="5642" max="5642" width="7.109375" style="23" customWidth="1"/>
    <col min="5643" max="5643" width="7.88671875" style="23" customWidth="1"/>
    <col min="5644" max="5644" width="6.33203125" style="23" customWidth="1"/>
    <col min="5645" max="5645" width="9.44140625" style="23" customWidth="1"/>
    <col min="5646" max="5647" width="7.33203125" style="23" customWidth="1"/>
    <col min="5648" max="5888" width="9" style="23"/>
    <col min="5889" max="5889" width="2.6640625" style="23" customWidth="1"/>
    <col min="5890" max="5890" width="13.44140625" style="23" customWidth="1"/>
    <col min="5891" max="5891" width="7.6640625" style="23" bestFit="1" customWidth="1"/>
    <col min="5892" max="5892" width="7.88671875" style="23" customWidth="1"/>
    <col min="5893" max="5895" width="8.109375" style="23" bestFit="1" customWidth="1"/>
    <col min="5896" max="5896" width="6.6640625" style="23" bestFit="1" customWidth="1"/>
    <col min="5897" max="5897" width="7.21875" style="23" customWidth="1"/>
    <col min="5898" max="5898" width="7.109375" style="23" customWidth="1"/>
    <col min="5899" max="5899" width="7.88671875" style="23" customWidth="1"/>
    <col min="5900" max="5900" width="6.33203125" style="23" customWidth="1"/>
    <col min="5901" max="5901" width="9.44140625" style="23" customWidth="1"/>
    <col min="5902" max="5903" width="7.33203125" style="23" customWidth="1"/>
    <col min="5904" max="6144" width="9" style="23"/>
    <col min="6145" max="6145" width="2.6640625" style="23" customWidth="1"/>
    <col min="6146" max="6146" width="13.44140625" style="23" customWidth="1"/>
    <col min="6147" max="6147" width="7.6640625" style="23" bestFit="1" customWidth="1"/>
    <col min="6148" max="6148" width="7.88671875" style="23" customWidth="1"/>
    <col min="6149" max="6151" width="8.109375" style="23" bestFit="1" customWidth="1"/>
    <col min="6152" max="6152" width="6.6640625" style="23" bestFit="1" customWidth="1"/>
    <col min="6153" max="6153" width="7.21875" style="23" customWidth="1"/>
    <col min="6154" max="6154" width="7.109375" style="23" customWidth="1"/>
    <col min="6155" max="6155" width="7.88671875" style="23" customWidth="1"/>
    <col min="6156" max="6156" width="6.33203125" style="23" customWidth="1"/>
    <col min="6157" max="6157" width="9.44140625" style="23" customWidth="1"/>
    <col min="6158" max="6159" width="7.33203125" style="23" customWidth="1"/>
    <col min="6160" max="6400" width="9" style="23"/>
    <col min="6401" max="6401" width="2.6640625" style="23" customWidth="1"/>
    <col min="6402" max="6402" width="13.44140625" style="23" customWidth="1"/>
    <col min="6403" max="6403" width="7.6640625" style="23" bestFit="1" customWidth="1"/>
    <col min="6404" max="6404" width="7.88671875" style="23" customWidth="1"/>
    <col min="6405" max="6407" width="8.109375" style="23" bestFit="1" customWidth="1"/>
    <col min="6408" max="6408" width="6.6640625" style="23" bestFit="1" customWidth="1"/>
    <col min="6409" max="6409" width="7.21875" style="23" customWidth="1"/>
    <col min="6410" max="6410" width="7.109375" style="23" customWidth="1"/>
    <col min="6411" max="6411" width="7.88671875" style="23" customWidth="1"/>
    <col min="6412" max="6412" width="6.33203125" style="23" customWidth="1"/>
    <col min="6413" max="6413" width="9.44140625" style="23" customWidth="1"/>
    <col min="6414" max="6415" width="7.33203125" style="23" customWidth="1"/>
    <col min="6416" max="6656" width="9" style="23"/>
    <col min="6657" max="6657" width="2.6640625" style="23" customWidth="1"/>
    <col min="6658" max="6658" width="13.44140625" style="23" customWidth="1"/>
    <col min="6659" max="6659" width="7.6640625" style="23" bestFit="1" customWidth="1"/>
    <col min="6660" max="6660" width="7.88671875" style="23" customWidth="1"/>
    <col min="6661" max="6663" width="8.109375" style="23" bestFit="1" customWidth="1"/>
    <col min="6664" max="6664" width="6.6640625" style="23" bestFit="1" customWidth="1"/>
    <col min="6665" max="6665" width="7.21875" style="23" customWidth="1"/>
    <col min="6666" max="6666" width="7.109375" style="23" customWidth="1"/>
    <col min="6667" max="6667" width="7.88671875" style="23" customWidth="1"/>
    <col min="6668" max="6668" width="6.33203125" style="23" customWidth="1"/>
    <col min="6669" max="6669" width="9.44140625" style="23" customWidth="1"/>
    <col min="6670" max="6671" width="7.33203125" style="23" customWidth="1"/>
    <col min="6672" max="6912" width="9" style="23"/>
    <col min="6913" max="6913" width="2.6640625" style="23" customWidth="1"/>
    <col min="6914" max="6914" width="13.44140625" style="23" customWidth="1"/>
    <col min="6915" max="6915" width="7.6640625" style="23" bestFit="1" customWidth="1"/>
    <col min="6916" max="6916" width="7.88671875" style="23" customWidth="1"/>
    <col min="6917" max="6919" width="8.109375" style="23" bestFit="1" customWidth="1"/>
    <col min="6920" max="6920" width="6.6640625" style="23" bestFit="1" customWidth="1"/>
    <col min="6921" max="6921" width="7.21875" style="23" customWidth="1"/>
    <col min="6922" max="6922" width="7.109375" style="23" customWidth="1"/>
    <col min="6923" max="6923" width="7.88671875" style="23" customWidth="1"/>
    <col min="6924" max="6924" width="6.33203125" style="23" customWidth="1"/>
    <col min="6925" max="6925" width="9.44140625" style="23" customWidth="1"/>
    <col min="6926" max="6927" width="7.33203125" style="23" customWidth="1"/>
    <col min="6928" max="7168" width="9" style="23"/>
    <col min="7169" max="7169" width="2.6640625" style="23" customWidth="1"/>
    <col min="7170" max="7170" width="13.44140625" style="23" customWidth="1"/>
    <col min="7171" max="7171" width="7.6640625" style="23" bestFit="1" customWidth="1"/>
    <col min="7172" max="7172" width="7.88671875" style="23" customWidth="1"/>
    <col min="7173" max="7175" width="8.109375" style="23" bestFit="1" customWidth="1"/>
    <col min="7176" max="7176" width="6.6640625" style="23" bestFit="1" customWidth="1"/>
    <col min="7177" max="7177" width="7.21875" style="23" customWidth="1"/>
    <col min="7178" max="7178" width="7.109375" style="23" customWidth="1"/>
    <col min="7179" max="7179" width="7.88671875" style="23" customWidth="1"/>
    <col min="7180" max="7180" width="6.33203125" style="23" customWidth="1"/>
    <col min="7181" max="7181" width="9.44140625" style="23" customWidth="1"/>
    <col min="7182" max="7183" width="7.33203125" style="23" customWidth="1"/>
    <col min="7184" max="7424" width="9" style="23"/>
    <col min="7425" max="7425" width="2.6640625" style="23" customWidth="1"/>
    <col min="7426" max="7426" width="13.44140625" style="23" customWidth="1"/>
    <col min="7427" max="7427" width="7.6640625" style="23" bestFit="1" customWidth="1"/>
    <col min="7428" max="7428" width="7.88671875" style="23" customWidth="1"/>
    <col min="7429" max="7431" width="8.109375" style="23" bestFit="1" customWidth="1"/>
    <col min="7432" max="7432" width="6.6640625" style="23" bestFit="1" customWidth="1"/>
    <col min="7433" max="7433" width="7.21875" style="23" customWidth="1"/>
    <col min="7434" max="7434" width="7.109375" style="23" customWidth="1"/>
    <col min="7435" max="7435" width="7.88671875" style="23" customWidth="1"/>
    <col min="7436" max="7436" width="6.33203125" style="23" customWidth="1"/>
    <col min="7437" max="7437" width="9.44140625" style="23" customWidth="1"/>
    <col min="7438" max="7439" width="7.33203125" style="23" customWidth="1"/>
    <col min="7440" max="7680" width="9" style="23"/>
    <col min="7681" max="7681" width="2.6640625" style="23" customWidth="1"/>
    <col min="7682" max="7682" width="13.44140625" style="23" customWidth="1"/>
    <col min="7683" max="7683" width="7.6640625" style="23" bestFit="1" customWidth="1"/>
    <col min="7684" max="7684" width="7.88671875" style="23" customWidth="1"/>
    <col min="7685" max="7687" width="8.109375" style="23" bestFit="1" customWidth="1"/>
    <col min="7688" max="7688" width="6.6640625" style="23" bestFit="1" customWidth="1"/>
    <col min="7689" max="7689" width="7.21875" style="23" customWidth="1"/>
    <col min="7690" max="7690" width="7.109375" style="23" customWidth="1"/>
    <col min="7691" max="7691" width="7.88671875" style="23" customWidth="1"/>
    <col min="7692" max="7692" width="6.33203125" style="23" customWidth="1"/>
    <col min="7693" max="7693" width="9.44140625" style="23" customWidth="1"/>
    <col min="7694" max="7695" width="7.33203125" style="23" customWidth="1"/>
    <col min="7696" max="7936" width="9" style="23"/>
    <col min="7937" max="7937" width="2.6640625" style="23" customWidth="1"/>
    <col min="7938" max="7938" width="13.44140625" style="23" customWidth="1"/>
    <col min="7939" max="7939" width="7.6640625" style="23" bestFit="1" customWidth="1"/>
    <col min="7940" max="7940" width="7.88671875" style="23" customWidth="1"/>
    <col min="7941" max="7943" width="8.109375" style="23" bestFit="1" customWidth="1"/>
    <col min="7944" max="7944" width="6.6640625" style="23" bestFit="1" customWidth="1"/>
    <col min="7945" max="7945" width="7.21875" style="23" customWidth="1"/>
    <col min="7946" max="7946" width="7.109375" style="23" customWidth="1"/>
    <col min="7947" max="7947" width="7.88671875" style="23" customWidth="1"/>
    <col min="7948" max="7948" width="6.33203125" style="23" customWidth="1"/>
    <col min="7949" max="7949" width="9.44140625" style="23" customWidth="1"/>
    <col min="7950" max="7951" width="7.33203125" style="23" customWidth="1"/>
    <col min="7952" max="8192" width="9" style="23"/>
    <col min="8193" max="8193" width="2.6640625" style="23" customWidth="1"/>
    <col min="8194" max="8194" width="13.44140625" style="23" customWidth="1"/>
    <col min="8195" max="8195" width="7.6640625" style="23" bestFit="1" customWidth="1"/>
    <col min="8196" max="8196" width="7.88671875" style="23" customWidth="1"/>
    <col min="8197" max="8199" width="8.109375" style="23" bestFit="1" customWidth="1"/>
    <col min="8200" max="8200" width="6.6640625" style="23" bestFit="1" customWidth="1"/>
    <col min="8201" max="8201" width="7.21875" style="23" customWidth="1"/>
    <col min="8202" max="8202" width="7.109375" style="23" customWidth="1"/>
    <col min="8203" max="8203" width="7.88671875" style="23" customWidth="1"/>
    <col min="8204" max="8204" width="6.33203125" style="23" customWidth="1"/>
    <col min="8205" max="8205" width="9.44140625" style="23" customWidth="1"/>
    <col min="8206" max="8207" width="7.33203125" style="23" customWidth="1"/>
    <col min="8208" max="8448" width="9" style="23"/>
    <col min="8449" max="8449" width="2.6640625" style="23" customWidth="1"/>
    <col min="8450" max="8450" width="13.44140625" style="23" customWidth="1"/>
    <col min="8451" max="8451" width="7.6640625" style="23" bestFit="1" customWidth="1"/>
    <col min="8452" max="8452" width="7.88671875" style="23" customWidth="1"/>
    <col min="8453" max="8455" width="8.109375" style="23" bestFit="1" customWidth="1"/>
    <col min="8456" max="8456" width="6.6640625" style="23" bestFit="1" customWidth="1"/>
    <col min="8457" max="8457" width="7.21875" style="23" customWidth="1"/>
    <col min="8458" max="8458" width="7.109375" style="23" customWidth="1"/>
    <col min="8459" max="8459" width="7.88671875" style="23" customWidth="1"/>
    <col min="8460" max="8460" width="6.33203125" style="23" customWidth="1"/>
    <col min="8461" max="8461" width="9.44140625" style="23" customWidth="1"/>
    <col min="8462" max="8463" width="7.33203125" style="23" customWidth="1"/>
    <col min="8464" max="8704" width="9" style="23"/>
    <col min="8705" max="8705" width="2.6640625" style="23" customWidth="1"/>
    <col min="8706" max="8706" width="13.44140625" style="23" customWidth="1"/>
    <col min="8707" max="8707" width="7.6640625" style="23" bestFit="1" customWidth="1"/>
    <col min="8708" max="8708" width="7.88671875" style="23" customWidth="1"/>
    <col min="8709" max="8711" width="8.109375" style="23" bestFit="1" customWidth="1"/>
    <col min="8712" max="8712" width="6.6640625" style="23" bestFit="1" customWidth="1"/>
    <col min="8713" max="8713" width="7.21875" style="23" customWidth="1"/>
    <col min="8714" max="8714" width="7.109375" style="23" customWidth="1"/>
    <col min="8715" max="8715" width="7.88671875" style="23" customWidth="1"/>
    <col min="8716" max="8716" width="6.33203125" style="23" customWidth="1"/>
    <col min="8717" max="8717" width="9.44140625" style="23" customWidth="1"/>
    <col min="8718" max="8719" width="7.33203125" style="23" customWidth="1"/>
    <col min="8720" max="8960" width="9" style="23"/>
    <col min="8961" max="8961" width="2.6640625" style="23" customWidth="1"/>
    <col min="8962" max="8962" width="13.44140625" style="23" customWidth="1"/>
    <col min="8963" max="8963" width="7.6640625" style="23" bestFit="1" customWidth="1"/>
    <col min="8964" max="8964" width="7.88671875" style="23" customWidth="1"/>
    <col min="8965" max="8967" width="8.109375" style="23" bestFit="1" customWidth="1"/>
    <col min="8968" max="8968" width="6.6640625" style="23" bestFit="1" customWidth="1"/>
    <col min="8969" max="8969" width="7.21875" style="23" customWidth="1"/>
    <col min="8970" max="8970" width="7.109375" style="23" customWidth="1"/>
    <col min="8971" max="8971" width="7.88671875" style="23" customWidth="1"/>
    <col min="8972" max="8972" width="6.33203125" style="23" customWidth="1"/>
    <col min="8973" max="8973" width="9.44140625" style="23" customWidth="1"/>
    <col min="8974" max="8975" width="7.33203125" style="23" customWidth="1"/>
    <col min="8976" max="9216" width="9" style="23"/>
    <col min="9217" max="9217" width="2.6640625" style="23" customWidth="1"/>
    <col min="9218" max="9218" width="13.44140625" style="23" customWidth="1"/>
    <col min="9219" max="9219" width="7.6640625" style="23" bestFit="1" customWidth="1"/>
    <col min="9220" max="9220" width="7.88671875" style="23" customWidth="1"/>
    <col min="9221" max="9223" width="8.109375" style="23" bestFit="1" customWidth="1"/>
    <col min="9224" max="9224" width="6.6640625" style="23" bestFit="1" customWidth="1"/>
    <col min="9225" max="9225" width="7.21875" style="23" customWidth="1"/>
    <col min="9226" max="9226" width="7.109375" style="23" customWidth="1"/>
    <col min="9227" max="9227" width="7.88671875" style="23" customWidth="1"/>
    <col min="9228" max="9228" width="6.33203125" style="23" customWidth="1"/>
    <col min="9229" max="9229" width="9.44140625" style="23" customWidth="1"/>
    <col min="9230" max="9231" width="7.33203125" style="23" customWidth="1"/>
    <col min="9232" max="9472" width="9" style="23"/>
    <col min="9473" max="9473" width="2.6640625" style="23" customWidth="1"/>
    <col min="9474" max="9474" width="13.44140625" style="23" customWidth="1"/>
    <col min="9475" max="9475" width="7.6640625" style="23" bestFit="1" customWidth="1"/>
    <col min="9476" max="9476" width="7.88671875" style="23" customWidth="1"/>
    <col min="9477" max="9479" width="8.109375" style="23" bestFit="1" customWidth="1"/>
    <col min="9480" max="9480" width="6.6640625" style="23" bestFit="1" customWidth="1"/>
    <col min="9481" max="9481" width="7.21875" style="23" customWidth="1"/>
    <col min="9482" max="9482" width="7.109375" style="23" customWidth="1"/>
    <col min="9483" max="9483" width="7.88671875" style="23" customWidth="1"/>
    <col min="9484" max="9484" width="6.33203125" style="23" customWidth="1"/>
    <col min="9485" max="9485" width="9.44140625" style="23" customWidth="1"/>
    <col min="9486" max="9487" width="7.33203125" style="23" customWidth="1"/>
    <col min="9488" max="9728" width="9" style="23"/>
    <col min="9729" max="9729" width="2.6640625" style="23" customWidth="1"/>
    <col min="9730" max="9730" width="13.44140625" style="23" customWidth="1"/>
    <col min="9731" max="9731" width="7.6640625" style="23" bestFit="1" customWidth="1"/>
    <col min="9732" max="9732" width="7.88671875" style="23" customWidth="1"/>
    <col min="9733" max="9735" width="8.109375" style="23" bestFit="1" customWidth="1"/>
    <col min="9736" max="9736" width="6.6640625" style="23" bestFit="1" customWidth="1"/>
    <col min="9737" max="9737" width="7.21875" style="23" customWidth="1"/>
    <col min="9738" max="9738" width="7.109375" style="23" customWidth="1"/>
    <col min="9739" max="9739" width="7.88671875" style="23" customWidth="1"/>
    <col min="9740" max="9740" width="6.33203125" style="23" customWidth="1"/>
    <col min="9741" max="9741" width="9.44140625" style="23" customWidth="1"/>
    <col min="9742" max="9743" width="7.33203125" style="23" customWidth="1"/>
    <col min="9744" max="9984" width="9" style="23"/>
    <col min="9985" max="9985" width="2.6640625" style="23" customWidth="1"/>
    <col min="9986" max="9986" width="13.44140625" style="23" customWidth="1"/>
    <col min="9987" max="9987" width="7.6640625" style="23" bestFit="1" customWidth="1"/>
    <col min="9988" max="9988" width="7.88671875" style="23" customWidth="1"/>
    <col min="9989" max="9991" width="8.109375" style="23" bestFit="1" customWidth="1"/>
    <col min="9992" max="9992" width="6.6640625" style="23" bestFit="1" customWidth="1"/>
    <col min="9993" max="9993" width="7.21875" style="23" customWidth="1"/>
    <col min="9994" max="9994" width="7.109375" style="23" customWidth="1"/>
    <col min="9995" max="9995" width="7.88671875" style="23" customWidth="1"/>
    <col min="9996" max="9996" width="6.33203125" style="23" customWidth="1"/>
    <col min="9997" max="9997" width="9.44140625" style="23" customWidth="1"/>
    <col min="9998" max="9999" width="7.33203125" style="23" customWidth="1"/>
    <col min="10000" max="10240" width="9" style="23"/>
    <col min="10241" max="10241" width="2.6640625" style="23" customWidth="1"/>
    <col min="10242" max="10242" width="13.44140625" style="23" customWidth="1"/>
    <col min="10243" max="10243" width="7.6640625" style="23" bestFit="1" customWidth="1"/>
    <col min="10244" max="10244" width="7.88671875" style="23" customWidth="1"/>
    <col min="10245" max="10247" width="8.109375" style="23" bestFit="1" customWidth="1"/>
    <col min="10248" max="10248" width="6.6640625" style="23" bestFit="1" customWidth="1"/>
    <col min="10249" max="10249" width="7.21875" style="23" customWidth="1"/>
    <col min="10250" max="10250" width="7.109375" style="23" customWidth="1"/>
    <col min="10251" max="10251" width="7.88671875" style="23" customWidth="1"/>
    <col min="10252" max="10252" width="6.33203125" style="23" customWidth="1"/>
    <col min="10253" max="10253" width="9.44140625" style="23" customWidth="1"/>
    <col min="10254" max="10255" width="7.33203125" style="23" customWidth="1"/>
    <col min="10256" max="10496" width="9" style="23"/>
    <col min="10497" max="10497" width="2.6640625" style="23" customWidth="1"/>
    <col min="10498" max="10498" width="13.44140625" style="23" customWidth="1"/>
    <col min="10499" max="10499" width="7.6640625" style="23" bestFit="1" customWidth="1"/>
    <col min="10500" max="10500" width="7.88671875" style="23" customWidth="1"/>
    <col min="10501" max="10503" width="8.109375" style="23" bestFit="1" customWidth="1"/>
    <col min="10504" max="10504" width="6.6640625" style="23" bestFit="1" customWidth="1"/>
    <col min="10505" max="10505" width="7.21875" style="23" customWidth="1"/>
    <col min="10506" max="10506" width="7.109375" style="23" customWidth="1"/>
    <col min="10507" max="10507" width="7.88671875" style="23" customWidth="1"/>
    <col min="10508" max="10508" width="6.33203125" style="23" customWidth="1"/>
    <col min="10509" max="10509" width="9.44140625" style="23" customWidth="1"/>
    <col min="10510" max="10511" width="7.33203125" style="23" customWidth="1"/>
    <col min="10512" max="10752" width="9" style="23"/>
    <col min="10753" max="10753" width="2.6640625" style="23" customWidth="1"/>
    <col min="10754" max="10754" width="13.44140625" style="23" customWidth="1"/>
    <col min="10755" max="10755" width="7.6640625" style="23" bestFit="1" customWidth="1"/>
    <col min="10756" max="10756" width="7.88671875" style="23" customWidth="1"/>
    <col min="10757" max="10759" width="8.109375" style="23" bestFit="1" customWidth="1"/>
    <col min="10760" max="10760" width="6.6640625" style="23" bestFit="1" customWidth="1"/>
    <col min="10761" max="10761" width="7.21875" style="23" customWidth="1"/>
    <col min="10762" max="10762" width="7.109375" style="23" customWidth="1"/>
    <col min="10763" max="10763" width="7.88671875" style="23" customWidth="1"/>
    <col min="10764" max="10764" width="6.33203125" style="23" customWidth="1"/>
    <col min="10765" max="10765" width="9.44140625" style="23" customWidth="1"/>
    <col min="10766" max="10767" width="7.33203125" style="23" customWidth="1"/>
    <col min="10768" max="11008" width="9" style="23"/>
    <col min="11009" max="11009" width="2.6640625" style="23" customWidth="1"/>
    <col min="11010" max="11010" width="13.44140625" style="23" customWidth="1"/>
    <col min="11011" max="11011" width="7.6640625" style="23" bestFit="1" customWidth="1"/>
    <col min="11012" max="11012" width="7.88671875" style="23" customWidth="1"/>
    <col min="11013" max="11015" width="8.109375" style="23" bestFit="1" customWidth="1"/>
    <col min="11016" max="11016" width="6.6640625" style="23" bestFit="1" customWidth="1"/>
    <col min="11017" max="11017" width="7.21875" style="23" customWidth="1"/>
    <col min="11018" max="11018" width="7.109375" style="23" customWidth="1"/>
    <col min="11019" max="11019" width="7.88671875" style="23" customWidth="1"/>
    <col min="11020" max="11020" width="6.33203125" style="23" customWidth="1"/>
    <col min="11021" max="11021" width="9.44140625" style="23" customWidth="1"/>
    <col min="11022" max="11023" width="7.33203125" style="23" customWidth="1"/>
    <col min="11024" max="11264" width="9" style="23"/>
    <col min="11265" max="11265" width="2.6640625" style="23" customWidth="1"/>
    <col min="11266" max="11266" width="13.44140625" style="23" customWidth="1"/>
    <col min="11267" max="11267" width="7.6640625" style="23" bestFit="1" customWidth="1"/>
    <col min="11268" max="11268" width="7.88671875" style="23" customWidth="1"/>
    <col min="11269" max="11271" width="8.109375" style="23" bestFit="1" customWidth="1"/>
    <col min="11272" max="11272" width="6.6640625" style="23" bestFit="1" customWidth="1"/>
    <col min="11273" max="11273" width="7.21875" style="23" customWidth="1"/>
    <col min="11274" max="11274" width="7.109375" style="23" customWidth="1"/>
    <col min="11275" max="11275" width="7.88671875" style="23" customWidth="1"/>
    <col min="11276" max="11276" width="6.33203125" style="23" customWidth="1"/>
    <col min="11277" max="11277" width="9.44140625" style="23" customWidth="1"/>
    <col min="11278" max="11279" width="7.33203125" style="23" customWidth="1"/>
    <col min="11280" max="11520" width="9" style="23"/>
    <col min="11521" max="11521" width="2.6640625" style="23" customWidth="1"/>
    <col min="11522" max="11522" width="13.44140625" style="23" customWidth="1"/>
    <col min="11523" max="11523" width="7.6640625" style="23" bestFit="1" customWidth="1"/>
    <col min="11524" max="11524" width="7.88671875" style="23" customWidth="1"/>
    <col min="11525" max="11527" width="8.109375" style="23" bestFit="1" customWidth="1"/>
    <col min="11528" max="11528" width="6.6640625" style="23" bestFit="1" customWidth="1"/>
    <col min="11529" max="11529" width="7.21875" style="23" customWidth="1"/>
    <col min="11530" max="11530" width="7.109375" style="23" customWidth="1"/>
    <col min="11531" max="11531" width="7.88671875" style="23" customWidth="1"/>
    <col min="11532" max="11532" width="6.33203125" style="23" customWidth="1"/>
    <col min="11533" max="11533" width="9.44140625" style="23" customWidth="1"/>
    <col min="11534" max="11535" width="7.33203125" style="23" customWidth="1"/>
    <col min="11536" max="11776" width="9" style="23"/>
    <col min="11777" max="11777" width="2.6640625" style="23" customWidth="1"/>
    <col min="11778" max="11778" width="13.44140625" style="23" customWidth="1"/>
    <col min="11779" max="11779" width="7.6640625" style="23" bestFit="1" customWidth="1"/>
    <col min="11780" max="11780" width="7.88671875" style="23" customWidth="1"/>
    <col min="11781" max="11783" width="8.109375" style="23" bestFit="1" customWidth="1"/>
    <col min="11784" max="11784" width="6.6640625" style="23" bestFit="1" customWidth="1"/>
    <col min="11785" max="11785" width="7.21875" style="23" customWidth="1"/>
    <col min="11786" max="11786" width="7.109375" style="23" customWidth="1"/>
    <col min="11787" max="11787" width="7.88671875" style="23" customWidth="1"/>
    <col min="11788" max="11788" width="6.33203125" style="23" customWidth="1"/>
    <col min="11789" max="11789" width="9.44140625" style="23" customWidth="1"/>
    <col min="11790" max="11791" width="7.33203125" style="23" customWidth="1"/>
    <col min="11792" max="12032" width="9" style="23"/>
    <col min="12033" max="12033" width="2.6640625" style="23" customWidth="1"/>
    <col min="12034" max="12034" width="13.44140625" style="23" customWidth="1"/>
    <col min="12035" max="12035" width="7.6640625" style="23" bestFit="1" customWidth="1"/>
    <col min="12036" max="12036" width="7.88671875" style="23" customWidth="1"/>
    <col min="12037" max="12039" width="8.109375" style="23" bestFit="1" customWidth="1"/>
    <col min="12040" max="12040" width="6.6640625" style="23" bestFit="1" customWidth="1"/>
    <col min="12041" max="12041" width="7.21875" style="23" customWidth="1"/>
    <col min="12042" max="12042" width="7.109375" style="23" customWidth="1"/>
    <col min="12043" max="12043" width="7.88671875" style="23" customWidth="1"/>
    <col min="12044" max="12044" width="6.33203125" style="23" customWidth="1"/>
    <col min="12045" max="12045" width="9.44140625" style="23" customWidth="1"/>
    <col min="12046" max="12047" width="7.33203125" style="23" customWidth="1"/>
    <col min="12048" max="12288" width="9" style="23"/>
    <col min="12289" max="12289" width="2.6640625" style="23" customWidth="1"/>
    <col min="12290" max="12290" width="13.44140625" style="23" customWidth="1"/>
    <col min="12291" max="12291" width="7.6640625" style="23" bestFit="1" customWidth="1"/>
    <col min="12292" max="12292" width="7.88671875" style="23" customWidth="1"/>
    <col min="12293" max="12295" width="8.109375" style="23" bestFit="1" customWidth="1"/>
    <col min="12296" max="12296" width="6.6640625" style="23" bestFit="1" customWidth="1"/>
    <col min="12297" max="12297" width="7.21875" style="23" customWidth="1"/>
    <col min="12298" max="12298" width="7.109375" style="23" customWidth="1"/>
    <col min="12299" max="12299" width="7.88671875" style="23" customWidth="1"/>
    <col min="12300" max="12300" width="6.33203125" style="23" customWidth="1"/>
    <col min="12301" max="12301" width="9.44140625" style="23" customWidth="1"/>
    <col min="12302" max="12303" width="7.33203125" style="23" customWidth="1"/>
    <col min="12304" max="12544" width="9" style="23"/>
    <col min="12545" max="12545" width="2.6640625" style="23" customWidth="1"/>
    <col min="12546" max="12546" width="13.44140625" style="23" customWidth="1"/>
    <col min="12547" max="12547" width="7.6640625" style="23" bestFit="1" customWidth="1"/>
    <col min="12548" max="12548" width="7.88671875" style="23" customWidth="1"/>
    <col min="12549" max="12551" width="8.109375" style="23" bestFit="1" customWidth="1"/>
    <col min="12552" max="12552" width="6.6640625" style="23" bestFit="1" customWidth="1"/>
    <col min="12553" max="12553" width="7.21875" style="23" customWidth="1"/>
    <col min="12554" max="12554" width="7.109375" style="23" customWidth="1"/>
    <col min="12555" max="12555" width="7.88671875" style="23" customWidth="1"/>
    <col min="12556" max="12556" width="6.33203125" style="23" customWidth="1"/>
    <col min="12557" max="12557" width="9.44140625" style="23" customWidth="1"/>
    <col min="12558" max="12559" width="7.33203125" style="23" customWidth="1"/>
    <col min="12560" max="12800" width="9" style="23"/>
    <col min="12801" max="12801" width="2.6640625" style="23" customWidth="1"/>
    <col min="12802" max="12802" width="13.44140625" style="23" customWidth="1"/>
    <col min="12803" max="12803" width="7.6640625" style="23" bestFit="1" customWidth="1"/>
    <col min="12804" max="12804" width="7.88671875" style="23" customWidth="1"/>
    <col min="12805" max="12807" width="8.109375" style="23" bestFit="1" customWidth="1"/>
    <col min="12808" max="12808" width="6.6640625" style="23" bestFit="1" customWidth="1"/>
    <col min="12809" max="12809" width="7.21875" style="23" customWidth="1"/>
    <col min="12810" max="12810" width="7.109375" style="23" customWidth="1"/>
    <col min="12811" max="12811" width="7.88671875" style="23" customWidth="1"/>
    <col min="12812" max="12812" width="6.33203125" style="23" customWidth="1"/>
    <col min="12813" max="12813" width="9.44140625" style="23" customWidth="1"/>
    <col min="12814" max="12815" width="7.33203125" style="23" customWidth="1"/>
    <col min="12816" max="13056" width="9" style="23"/>
    <col min="13057" max="13057" width="2.6640625" style="23" customWidth="1"/>
    <col min="13058" max="13058" width="13.44140625" style="23" customWidth="1"/>
    <col min="13059" max="13059" width="7.6640625" style="23" bestFit="1" customWidth="1"/>
    <col min="13060" max="13060" width="7.88671875" style="23" customWidth="1"/>
    <col min="13061" max="13063" width="8.109375" style="23" bestFit="1" customWidth="1"/>
    <col min="13064" max="13064" width="6.6640625" style="23" bestFit="1" customWidth="1"/>
    <col min="13065" max="13065" width="7.21875" style="23" customWidth="1"/>
    <col min="13066" max="13066" width="7.109375" style="23" customWidth="1"/>
    <col min="13067" max="13067" width="7.88671875" style="23" customWidth="1"/>
    <col min="13068" max="13068" width="6.33203125" style="23" customWidth="1"/>
    <col min="13069" max="13069" width="9.44140625" style="23" customWidth="1"/>
    <col min="13070" max="13071" width="7.33203125" style="23" customWidth="1"/>
    <col min="13072" max="13312" width="9" style="23"/>
    <col min="13313" max="13313" width="2.6640625" style="23" customWidth="1"/>
    <col min="13314" max="13314" width="13.44140625" style="23" customWidth="1"/>
    <col min="13315" max="13315" width="7.6640625" style="23" bestFit="1" customWidth="1"/>
    <col min="13316" max="13316" width="7.88671875" style="23" customWidth="1"/>
    <col min="13317" max="13319" width="8.109375" style="23" bestFit="1" customWidth="1"/>
    <col min="13320" max="13320" width="6.6640625" style="23" bestFit="1" customWidth="1"/>
    <col min="13321" max="13321" width="7.21875" style="23" customWidth="1"/>
    <col min="13322" max="13322" width="7.109375" style="23" customWidth="1"/>
    <col min="13323" max="13323" width="7.88671875" style="23" customWidth="1"/>
    <col min="13324" max="13324" width="6.33203125" style="23" customWidth="1"/>
    <col min="13325" max="13325" width="9.44140625" style="23" customWidth="1"/>
    <col min="13326" max="13327" width="7.33203125" style="23" customWidth="1"/>
    <col min="13328" max="13568" width="9" style="23"/>
    <col min="13569" max="13569" width="2.6640625" style="23" customWidth="1"/>
    <col min="13570" max="13570" width="13.44140625" style="23" customWidth="1"/>
    <col min="13571" max="13571" width="7.6640625" style="23" bestFit="1" customWidth="1"/>
    <col min="13572" max="13572" width="7.88671875" style="23" customWidth="1"/>
    <col min="13573" max="13575" width="8.109375" style="23" bestFit="1" customWidth="1"/>
    <col min="13576" max="13576" width="6.6640625" style="23" bestFit="1" customWidth="1"/>
    <col min="13577" max="13577" width="7.21875" style="23" customWidth="1"/>
    <col min="13578" max="13578" width="7.109375" style="23" customWidth="1"/>
    <col min="13579" max="13579" width="7.88671875" style="23" customWidth="1"/>
    <col min="13580" max="13580" width="6.33203125" style="23" customWidth="1"/>
    <col min="13581" max="13581" width="9.44140625" style="23" customWidth="1"/>
    <col min="13582" max="13583" width="7.33203125" style="23" customWidth="1"/>
    <col min="13584" max="13824" width="9" style="23"/>
    <col min="13825" max="13825" width="2.6640625" style="23" customWidth="1"/>
    <col min="13826" max="13826" width="13.44140625" style="23" customWidth="1"/>
    <col min="13827" max="13827" width="7.6640625" style="23" bestFit="1" customWidth="1"/>
    <col min="13828" max="13828" width="7.88671875" style="23" customWidth="1"/>
    <col min="13829" max="13831" width="8.109375" style="23" bestFit="1" customWidth="1"/>
    <col min="13832" max="13832" width="6.6640625" style="23" bestFit="1" customWidth="1"/>
    <col min="13833" max="13833" width="7.21875" style="23" customWidth="1"/>
    <col min="13834" max="13834" width="7.109375" style="23" customWidth="1"/>
    <col min="13835" max="13835" width="7.88671875" style="23" customWidth="1"/>
    <col min="13836" max="13836" width="6.33203125" style="23" customWidth="1"/>
    <col min="13837" max="13837" width="9.44140625" style="23" customWidth="1"/>
    <col min="13838" max="13839" width="7.33203125" style="23" customWidth="1"/>
    <col min="13840" max="14080" width="9" style="23"/>
    <col min="14081" max="14081" width="2.6640625" style="23" customWidth="1"/>
    <col min="14082" max="14082" width="13.44140625" style="23" customWidth="1"/>
    <col min="14083" max="14083" width="7.6640625" style="23" bestFit="1" customWidth="1"/>
    <col min="14084" max="14084" width="7.88671875" style="23" customWidth="1"/>
    <col min="14085" max="14087" width="8.109375" style="23" bestFit="1" customWidth="1"/>
    <col min="14088" max="14088" width="6.6640625" style="23" bestFit="1" customWidth="1"/>
    <col min="14089" max="14089" width="7.21875" style="23" customWidth="1"/>
    <col min="14090" max="14090" width="7.109375" style="23" customWidth="1"/>
    <col min="14091" max="14091" width="7.88671875" style="23" customWidth="1"/>
    <col min="14092" max="14092" width="6.33203125" style="23" customWidth="1"/>
    <col min="14093" max="14093" width="9.44140625" style="23" customWidth="1"/>
    <col min="14094" max="14095" width="7.33203125" style="23" customWidth="1"/>
    <col min="14096" max="14336" width="9" style="23"/>
    <col min="14337" max="14337" width="2.6640625" style="23" customWidth="1"/>
    <col min="14338" max="14338" width="13.44140625" style="23" customWidth="1"/>
    <col min="14339" max="14339" width="7.6640625" style="23" bestFit="1" customWidth="1"/>
    <col min="14340" max="14340" width="7.88671875" style="23" customWidth="1"/>
    <col min="14341" max="14343" width="8.109375" style="23" bestFit="1" customWidth="1"/>
    <col min="14344" max="14344" width="6.6640625" style="23" bestFit="1" customWidth="1"/>
    <col min="14345" max="14345" width="7.21875" style="23" customWidth="1"/>
    <col min="14346" max="14346" width="7.109375" style="23" customWidth="1"/>
    <col min="14347" max="14347" width="7.88671875" style="23" customWidth="1"/>
    <col min="14348" max="14348" width="6.33203125" style="23" customWidth="1"/>
    <col min="14349" max="14349" width="9.44140625" style="23" customWidth="1"/>
    <col min="14350" max="14351" width="7.33203125" style="23" customWidth="1"/>
    <col min="14352" max="14592" width="9" style="23"/>
    <col min="14593" max="14593" width="2.6640625" style="23" customWidth="1"/>
    <col min="14594" max="14594" width="13.44140625" style="23" customWidth="1"/>
    <col min="14595" max="14595" width="7.6640625" style="23" bestFit="1" customWidth="1"/>
    <col min="14596" max="14596" width="7.88671875" style="23" customWidth="1"/>
    <col min="14597" max="14599" width="8.109375" style="23" bestFit="1" customWidth="1"/>
    <col min="14600" max="14600" width="6.6640625" style="23" bestFit="1" customWidth="1"/>
    <col min="14601" max="14601" width="7.21875" style="23" customWidth="1"/>
    <col min="14602" max="14602" width="7.109375" style="23" customWidth="1"/>
    <col min="14603" max="14603" width="7.88671875" style="23" customWidth="1"/>
    <col min="14604" max="14604" width="6.33203125" style="23" customWidth="1"/>
    <col min="14605" max="14605" width="9.44140625" style="23" customWidth="1"/>
    <col min="14606" max="14607" width="7.33203125" style="23" customWidth="1"/>
    <col min="14608" max="14848" width="9" style="23"/>
    <col min="14849" max="14849" width="2.6640625" style="23" customWidth="1"/>
    <col min="14850" max="14850" width="13.44140625" style="23" customWidth="1"/>
    <col min="14851" max="14851" width="7.6640625" style="23" bestFit="1" customWidth="1"/>
    <col min="14852" max="14852" width="7.88671875" style="23" customWidth="1"/>
    <col min="14853" max="14855" width="8.109375" style="23" bestFit="1" customWidth="1"/>
    <col min="14856" max="14856" width="6.6640625" style="23" bestFit="1" customWidth="1"/>
    <col min="14857" max="14857" width="7.21875" style="23" customWidth="1"/>
    <col min="14858" max="14858" width="7.109375" style="23" customWidth="1"/>
    <col min="14859" max="14859" width="7.88671875" style="23" customWidth="1"/>
    <col min="14860" max="14860" width="6.33203125" style="23" customWidth="1"/>
    <col min="14861" max="14861" width="9.44140625" style="23" customWidth="1"/>
    <col min="14862" max="14863" width="7.33203125" style="23" customWidth="1"/>
    <col min="14864" max="15104" width="9" style="23"/>
    <col min="15105" max="15105" width="2.6640625" style="23" customWidth="1"/>
    <col min="15106" max="15106" width="13.44140625" style="23" customWidth="1"/>
    <col min="15107" max="15107" width="7.6640625" style="23" bestFit="1" customWidth="1"/>
    <col min="15108" max="15108" width="7.88671875" style="23" customWidth="1"/>
    <col min="15109" max="15111" width="8.109375" style="23" bestFit="1" customWidth="1"/>
    <col min="15112" max="15112" width="6.6640625" style="23" bestFit="1" customWidth="1"/>
    <col min="15113" max="15113" width="7.21875" style="23" customWidth="1"/>
    <col min="15114" max="15114" width="7.109375" style="23" customWidth="1"/>
    <col min="15115" max="15115" width="7.88671875" style="23" customWidth="1"/>
    <col min="15116" max="15116" width="6.33203125" style="23" customWidth="1"/>
    <col min="15117" max="15117" width="9.44140625" style="23" customWidth="1"/>
    <col min="15118" max="15119" width="7.33203125" style="23" customWidth="1"/>
    <col min="15120" max="15360" width="9" style="23"/>
    <col min="15361" max="15361" width="2.6640625" style="23" customWidth="1"/>
    <col min="15362" max="15362" width="13.44140625" style="23" customWidth="1"/>
    <col min="15363" max="15363" width="7.6640625" style="23" bestFit="1" customWidth="1"/>
    <col min="15364" max="15364" width="7.88671875" style="23" customWidth="1"/>
    <col min="15365" max="15367" width="8.109375" style="23" bestFit="1" customWidth="1"/>
    <col min="15368" max="15368" width="6.6640625" style="23" bestFit="1" customWidth="1"/>
    <col min="15369" max="15369" width="7.21875" style="23" customWidth="1"/>
    <col min="15370" max="15370" width="7.109375" style="23" customWidth="1"/>
    <col min="15371" max="15371" width="7.88671875" style="23" customWidth="1"/>
    <col min="15372" max="15372" width="6.33203125" style="23" customWidth="1"/>
    <col min="15373" max="15373" width="9.44140625" style="23" customWidth="1"/>
    <col min="15374" max="15375" width="7.33203125" style="23" customWidth="1"/>
    <col min="15376" max="15616" width="9" style="23"/>
    <col min="15617" max="15617" width="2.6640625" style="23" customWidth="1"/>
    <col min="15618" max="15618" width="13.44140625" style="23" customWidth="1"/>
    <col min="15619" max="15619" width="7.6640625" style="23" bestFit="1" customWidth="1"/>
    <col min="15620" max="15620" width="7.88671875" style="23" customWidth="1"/>
    <col min="15621" max="15623" width="8.109375" style="23" bestFit="1" customWidth="1"/>
    <col min="15624" max="15624" width="6.6640625" style="23" bestFit="1" customWidth="1"/>
    <col min="15625" max="15625" width="7.21875" style="23" customWidth="1"/>
    <col min="15626" max="15626" width="7.109375" style="23" customWidth="1"/>
    <col min="15627" max="15627" width="7.88671875" style="23" customWidth="1"/>
    <col min="15628" max="15628" width="6.33203125" style="23" customWidth="1"/>
    <col min="15629" max="15629" width="9.44140625" style="23" customWidth="1"/>
    <col min="15630" max="15631" width="7.33203125" style="23" customWidth="1"/>
    <col min="15632" max="15872" width="9" style="23"/>
    <col min="15873" max="15873" width="2.6640625" style="23" customWidth="1"/>
    <col min="15874" max="15874" width="13.44140625" style="23" customWidth="1"/>
    <col min="15875" max="15875" width="7.6640625" style="23" bestFit="1" customWidth="1"/>
    <col min="15876" max="15876" width="7.88671875" style="23" customWidth="1"/>
    <col min="15877" max="15879" width="8.109375" style="23" bestFit="1" customWidth="1"/>
    <col min="15880" max="15880" width="6.6640625" style="23" bestFit="1" customWidth="1"/>
    <col min="15881" max="15881" width="7.21875" style="23" customWidth="1"/>
    <col min="15882" max="15882" width="7.109375" style="23" customWidth="1"/>
    <col min="15883" max="15883" width="7.88671875" style="23" customWidth="1"/>
    <col min="15884" max="15884" width="6.33203125" style="23" customWidth="1"/>
    <col min="15885" max="15885" width="9.44140625" style="23" customWidth="1"/>
    <col min="15886" max="15887" width="7.33203125" style="23" customWidth="1"/>
    <col min="15888" max="16128" width="9" style="23"/>
    <col min="16129" max="16129" width="2.6640625" style="23" customWidth="1"/>
    <col min="16130" max="16130" width="13.44140625" style="23" customWidth="1"/>
    <col min="16131" max="16131" width="7.6640625" style="23" bestFit="1" customWidth="1"/>
    <col min="16132" max="16132" width="7.88671875" style="23" customWidth="1"/>
    <col min="16133" max="16135" width="8.109375" style="23" bestFit="1" customWidth="1"/>
    <col min="16136" max="16136" width="6.6640625" style="23" bestFit="1" customWidth="1"/>
    <col min="16137" max="16137" width="7.21875" style="23" customWidth="1"/>
    <col min="16138" max="16138" width="7.109375" style="23" customWidth="1"/>
    <col min="16139" max="16139" width="7.88671875" style="23" customWidth="1"/>
    <col min="16140" max="16140" width="6.33203125" style="23" customWidth="1"/>
    <col min="16141" max="16141" width="9.44140625" style="23" customWidth="1"/>
    <col min="16142" max="16143" width="7.33203125" style="23" customWidth="1"/>
    <col min="16144" max="16384" width="9" style="23"/>
  </cols>
  <sheetData>
    <row r="1" spans="2:14" s="139" customFormat="1" ht="14.4">
      <c r="B1" s="9" t="s">
        <v>303</v>
      </c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</row>
    <row r="2" spans="2:14" s="139" customFormat="1"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</row>
    <row r="3" spans="2:14" s="139" customFormat="1" ht="12" customHeight="1">
      <c r="B3" s="292" t="s">
        <v>304</v>
      </c>
      <c r="C3" s="240" t="s">
        <v>305</v>
      </c>
      <c r="D3" s="295"/>
      <c r="E3" s="295"/>
      <c r="F3" s="295"/>
      <c r="G3" s="295"/>
      <c r="H3" s="295"/>
      <c r="I3" s="295"/>
      <c r="J3" s="295"/>
      <c r="K3" s="295"/>
      <c r="L3" s="296"/>
      <c r="M3" s="284" t="s">
        <v>306</v>
      </c>
    </row>
    <row r="4" spans="2:14" s="139" customFormat="1" ht="12" customHeight="1">
      <c r="B4" s="293"/>
      <c r="C4" s="241"/>
      <c r="D4" s="297"/>
      <c r="E4" s="297"/>
      <c r="F4" s="297"/>
      <c r="G4" s="297"/>
      <c r="H4" s="297"/>
      <c r="I4" s="297"/>
      <c r="J4" s="297"/>
      <c r="K4" s="297"/>
      <c r="L4" s="298"/>
      <c r="M4" s="299"/>
    </row>
    <row r="5" spans="2:14" s="139" customFormat="1" ht="12" customHeight="1">
      <c r="B5" s="293"/>
      <c r="C5" s="246" t="s">
        <v>1</v>
      </c>
      <c r="D5" s="243" t="s">
        <v>307</v>
      </c>
      <c r="E5" s="243" t="s">
        <v>6</v>
      </c>
      <c r="F5" s="243" t="s">
        <v>7</v>
      </c>
      <c r="G5" s="243" t="s">
        <v>8</v>
      </c>
      <c r="H5" s="243" t="s">
        <v>9</v>
      </c>
      <c r="I5" s="243" t="s">
        <v>10</v>
      </c>
      <c r="J5" s="243" t="s">
        <v>11</v>
      </c>
      <c r="K5" s="243" t="s">
        <v>308</v>
      </c>
      <c r="L5" s="246" t="s">
        <v>309</v>
      </c>
      <c r="M5" s="290" t="s">
        <v>310</v>
      </c>
    </row>
    <row r="6" spans="2:14" s="139" customFormat="1" ht="12" customHeight="1">
      <c r="B6" s="294"/>
      <c r="C6" s="250"/>
      <c r="D6" s="289"/>
      <c r="E6" s="289"/>
      <c r="F6" s="289"/>
      <c r="G6" s="289"/>
      <c r="H6" s="289"/>
      <c r="I6" s="289"/>
      <c r="J6" s="289"/>
      <c r="K6" s="289"/>
      <c r="L6" s="250"/>
      <c r="M6" s="291"/>
    </row>
    <row r="7" spans="2:14" s="139" customFormat="1">
      <c r="B7" s="140"/>
      <c r="C7" s="29" t="s">
        <v>311</v>
      </c>
      <c r="D7" s="29" t="s">
        <v>311</v>
      </c>
      <c r="E7" s="29" t="s">
        <v>311</v>
      </c>
      <c r="F7" s="29" t="s">
        <v>311</v>
      </c>
      <c r="G7" s="29" t="s">
        <v>311</v>
      </c>
      <c r="H7" s="29" t="s">
        <v>311</v>
      </c>
      <c r="I7" s="29" t="s">
        <v>311</v>
      </c>
      <c r="J7" s="29" t="s">
        <v>311</v>
      </c>
      <c r="K7" s="29" t="s">
        <v>311</v>
      </c>
      <c r="L7" s="29" t="s">
        <v>311</v>
      </c>
      <c r="M7" s="29"/>
    </row>
    <row r="8" spans="2:14" s="139" customFormat="1">
      <c r="B8" s="141" t="s">
        <v>72</v>
      </c>
      <c r="C8" s="142">
        <v>2414</v>
      </c>
      <c r="D8" s="142">
        <v>231</v>
      </c>
      <c r="E8" s="142">
        <v>539</v>
      </c>
      <c r="F8" s="142">
        <v>445</v>
      </c>
      <c r="G8" s="142">
        <v>491</v>
      </c>
      <c r="H8" s="142">
        <v>470</v>
      </c>
      <c r="I8" s="142">
        <v>213</v>
      </c>
      <c r="J8" s="142">
        <v>25</v>
      </c>
      <c r="K8" s="142">
        <v>0</v>
      </c>
      <c r="L8" s="142">
        <v>0</v>
      </c>
      <c r="M8" s="143">
        <v>6.5647954008359646</v>
      </c>
    </row>
    <row r="9" spans="2:14" s="139" customFormat="1">
      <c r="B9" s="144" t="s">
        <v>187</v>
      </c>
      <c r="C9" s="145">
        <v>2187</v>
      </c>
      <c r="D9" s="145">
        <v>172</v>
      </c>
      <c r="E9" s="145">
        <v>528</v>
      </c>
      <c r="F9" s="145">
        <v>386</v>
      </c>
      <c r="G9" s="145">
        <v>443</v>
      </c>
      <c r="H9" s="145">
        <v>438</v>
      </c>
      <c r="I9" s="145">
        <v>197</v>
      </c>
      <c r="J9" s="145">
        <v>23</v>
      </c>
      <c r="K9" s="145">
        <v>0</v>
      </c>
      <c r="L9" s="145">
        <v>0</v>
      </c>
      <c r="M9" s="146">
        <f>C9/360536*1000</f>
        <v>6.0659684469789426</v>
      </c>
      <c r="N9" s="147"/>
    </row>
    <row r="10" spans="2:14" s="139" customFormat="1">
      <c r="B10" s="148"/>
      <c r="C10" s="145"/>
      <c r="D10" s="145"/>
      <c r="E10" s="145"/>
      <c r="F10" s="145"/>
      <c r="G10" s="145"/>
      <c r="H10" s="145"/>
      <c r="I10" s="145"/>
      <c r="J10" s="145"/>
      <c r="K10" s="145"/>
      <c r="L10" s="145"/>
      <c r="M10" s="146"/>
      <c r="N10" s="147"/>
    </row>
    <row r="11" spans="2:14" s="139" customFormat="1" ht="24">
      <c r="B11" s="141" t="s">
        <v>312</v>
      </c>
      <c r="C11" s="142">
        <v>1018</v>
      </c>
      <c r="D11" s="149"/>
      <c r="E11" s="149"/>
      <c r="F11" s="149"/>
      <c r="G11" s="149"/>
      <c r="H11" s="149"/>
      <c r="I11" s="149"/>
      <c r="J11" s="149"/>
      <c r="K11" s="149"/>
      <c r="L11" s="149"/>
      <c r="M11" s="146">
        <f t="shared" ref="M11:M16" si="0">C11/360536*1000</f>
        <v>2.8235737901346885</v>
      </c>
      <c r="N11" s="147"/>
    </row>
    <row r="12" spans="2:14" s="139" customFormat="1" ht="24">
      <c r="B12" s="141" t="s">
        <v>313</v>
      </c>
      <c r="C12" s="142">
        <v>1035</v>
      </c>
      <c r="D12" s="149"/>
      <c r="E12" s="149"/>
      <c r="F12" s="149"/>
      <c r="G12" s="149"/>
      <c r="H12" s="149"/>
      <c r="I12" s="149"/>
      <c r="J12" s="149"/>
      <c r="K12" s="149"/>
      <c r="L12" s="149"/>
      <c r="M12" s="146">
        <f t="shared" si="0"/>
        <v>2.8707258082410632</v>
      </c>
      <c r="N12" s="147"/>
    </row>
    <row r="13" spans="2:14" s="139" customFormat="1" ht="24">
      <c r="B13" s="141" t="s">
        <v>314</v>
      </c>
      <c r="C13" s="142">
        <v>59</v>
      </c>
      <c r="D13" s="149"/>
      <c r="E13" s="149"/>
      <c r="F13" s="149"/>
      <c r="G13" s="149"/>
      <c r="H13" s="149"/>
      <c r="I13" s="149"/>
      <c r="J13" s="149"/>
      <c r="K13" s="149"/>
      <c r="L13" s="149"/>
      <c r="M13" s="146">
        <f t="shared" si="0"/>
        <v>0.16364523931036012</v>
      </c>
      <c r="N13" s="147"/>
    </row>
    <row r="14" spans="2:14" s="139" customFormat="1" ht="24">
      <c r="B14" s="141" t="s">
        <v>315</v>
      </c>
      <c r="C14" s="142">
        <v>50</v>
      </c>
      <c r="D14" s="149"/>
      <c r="E14" s="149"/>
      <c r="F14" s="149"/>
      <c r="G14" s="149"/>
      <c r="H14" s="149"/>
      <c r="I14" s="149"/>
      <c r="J14" s="149"/>
      <c r="K14" s="149"/>
      <c r="L14" s="149"/>
      <c r="M14" s="146">
        <f t="shared" si="0"/>
        <v>0.13868240619522043</v>
      </c>
      <c r="N14" s="147"/>
    </row>
    <row r="15" spans="2:14" s="139" customFormat="1" ht="24">
      <c r="B15" s="141" t="s">
        <v>316</v>
      </c>
      <c r="C15" s="142">
        <v>25</v>
      </c>
      <c r="D15" s="149"/>
      <c r="E15" s="149"/>
      <c r="F15" s="149"/>
      <c r="G15" s="149"/>
      <c r="H15" s="149"/>
      <c r="I15" s="149"/>
      <c r="J15" s="149"/>
      <c r="K15" s="149"/>
      <c r="L15" s="149"/>
      <c r="M15" s="146">
        <f t="shared" si="0"/>
        <v>6.9341203097610216E-2</v>
      </c>
      <c r="N15" s="147"/>
    </row>
    <row r="16" spans="2:14" s="139" customFormat="1">
      <c r="B16" s="141" t="s">
        <v>309</v>
      </c>
      <c r="C16" s="142">
        <v>0</v>
      </c>
      <c r="D16" s="149"/>
      <c r="E16" s="149"/>
      <c r="F16" s="149"/>
      <c r="G16" s="149"/>
      <c r="H16" s="149"/>
      <c r="I16" s="149"/>
      <c r="J16" s="149"/>
      <c r="K16" s="149"/>
      <c r="L16" s="149"/>
      <c r="M16" s="146">
        <f t="shared" si="0"/>
        <v>0</v>
      </c>
    </row>
    <row r="17" spans="2:13" s="139" customFormat="1">
      <c r="B17" s="2"/>
      <c r="C17" s="150"/>
      <c r="D17" s="150"/>
      <c r="E17" s="150"/>
      <c r="F17" s="150"/>
      <c r="G17" s="150"/>
      <c r="H17" s="150"/>
      <c r="I17" s="150"/>
      <c r="J17" s="150"/>
      <c r="K17" s="150"/>
      <c r="L17" s="150"/>
      <c r="M17" s="23"/>
    </row>
    <row r="18" spans="2:13" s="139" customFormat="1">
      <c r="B18" s="151" t="s">
        <v>317</v>
      </c>
    </row>
    <row r="19" spans="2:13" s="139" customFormat="1">
      <c r="B19" s="152" t="s">
        <v>318</v>
      </c>
      <c r="C19" s="153"/>
      <c r="D19" s="153"/>
      <c r="E19" s="153"/>
      <c r="F19" s="153"/>
      <c r="G19" s="153"/>
      <c r="H19" s="153"/>
      <c r="I19" s="153"/>
      <c r="J19" s="153"/>
      <c r="K19" s="153"/>
    </row>
    <row r="20" spans="2:13">
      <c r="B20" s="2" t="s">
        <v>319</v>
      </c>
      <c r="C20" s="150"/>
      <c r="D20" s="150"/>
      <c r="E20" s="150"/>
      <c r="F20" s="150"/>
      <c r="G20" s="150"/>
      <c r="H20" s="150"/>
      <c r="I20" s="150"/>
      <c r="J20" s="150"/>
      <c r="K20" s="150"/>
      <c r="L20" s="150"/>
      <c r="M20" s="89"/>
    </row>
    <row r="21" spans="2:13">
      <c r="C21" s="150"/>
      <c r="D21" s="150"/>
      <c r="E21" s="150"/>
      <c r="F21" s="150"/>
      <c r="G21" s="150"/>
      <c r="H21" s="150"/>
      <c r="I21" s="150"/>
      <c r="J21" s="150"/>
      <c r="K21" s="150"/>
      <c r="L21" s="150"/>
      <c r="M21" s="150"/>
    </row>
  </sheetData>
  <mergeCells count="14">
    <mergeCell ref="J5:J6"/>
    <mergeCell ref="K5:K6"/>
    <mergeCell ref="L5:L6"/>
    <mergeCell ref="M5:M6"/>
    <mergeCell ref="B3:B6"/>
    <mergeCell ref="C3:L4"/>
    <mergeCell ref="M3:M4"/>
    <mergeCell ref="C5:C6"/>
    <mergeCell ref="D5:D6"/>
    <mergeCell ref="E5:E6"/>
    <mergeCell ref="F5:F6"/>
    <mergeCell ref="G5:G6"/>
    <mergeCell ref="H5:H6"/>
    <mergeCell ref="I5:I6"/>
  </mergeCells>
  <phoneticPr fontId="9"/>
  <pageMargins left="0.78740157480314965" right="0.39370078740157483" top="0.98425196850393704" bottom="0.98425196850393704" header="0.51181102362204722" footer="0.51181102362204722"/>
  <pageSetup paperSize="9" orientation="landscape" r:id="rId1"/>
  <headerFooter alignWithMargins="0">
    <oddHeader>&amp;L&amp;F</oddHead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93D288-BEB1-4FD6-A0D2-F485717CBCB1}">
  <sheetPr>
    <pageSetUpPr fitToPage="1"/>
  </sheetPr>
  <dimension ref="B1:Q32"/>
  <sheetViews>
    <sheetView zoomScaleNormal="100" zoomScaleSheetLayoutView="100" workbookViewId="0">
      <selection activeCell="Q14" sqref="Q14"/>
    </sheetView>
  </sheetViews>
  <sheetFormatPr defaultColWidth="9" defaultRowHeight="12"/>
  <cols>
    <col min="1" max="1" width="2.6640625" style="23" customWidth="1"/>
    <col min="2" max="2" width="29.44140625" style="23" customWidth="1"/>
    <col min="3" max="12" width="7.88671875" style="23" customWidth="1"/>
    <col min="13" max="13" width="7.88671875" style="43" customWidth="1"/>
    <col min="14" max="14" width="7.88671875" style="23" customWidth="1"/>
    <col min="15" max="16" width="9.6640625" style="23" customWidth="1"/>
    <col min="17" max="256" width="9" style="23"/>
    <col min="257" max="257" width="2.6640625" style="23" customWidth="1"/>
    <col min="258" max="258" width="29.44140625" style="23" customWidth="1"/>
    <col min="259" max="270" width="7.88671875" style="23" customWidth="1"/>
    <col min="271" max="272" width="9.6640625" style="23" customWidth="1"/>
    <col min="273" max="512" width="9" style="23"/>
    <col min="513" max="513" width="2.6640625" style="23" customWidth="1"/>
    <col min="514" max="514" width="29.44140625" style="23" customWidth="1"/>
    <col min="515" max="526" width="7.88671875" style="23" customWidth="1"/>
    <col min="527" max="528" width="9.6640625" style="23" customWidth="1"/>
    <col min="529" max="768" width="9" style="23"/>
    <col min="769" max="769" width="2.6640625" style="23" customWidth="1"/>
    <col min="770" max="770" width="29.44140625" style="23" customWidth="1"/>
    <col min="771" max="782" width="7.88671875" style="23" customWidth="1"/>
    <col min="783" max="784" width="9.6640625" style="23" customWidth="1"/>
    <col min="785" max="1024" width="9" style="23"/>
    <col min="1025" max="1025" width="2.6640625" style="23" customWidth="1"/>
    <col min="1026" max="1026" width="29.44140625" style="23" customWidth="1"/>
    <col min="1027" max="1038" width="7.88671875" style="23" customWidth="1"/>
    <col min="1039" max="1040" width="9.6640625" style="23" customWidth="1"/>
    <col min="1041" max="1280" width="9" style="23"/>
    <col min="1281" max="1281" width="2.6640625" style="23" customWidth="1"/>
    <col min="1282" max="1282" width="29.44140625" style="23" customWidth="1"/>
    <col min="1283" max="1294" width="7.88671875" style="23" customWidth="1"/>
    <col min="1295" max="1296" width="9.6640625" style="23" customWidth="1"/>
    <col min="1297" max="1536" width="9" style="23"/>
    <col min="1537" max="1537" width="2.6640625" style="23" customWidth="1"/>
    <col min="1538" max="1538" width="29.44140625" style="23" customWidth="1"/>
    <col min="1539" max="1550" width="7.88671875" style="23" customWidth="1"/>
    <col min="1551" max="1552" width="9.6640625" style="23" customWidth="1"/>
    <col min="1553" max="1792" width="9" style="23"/>
    <col min="1793" max="1793" width="2.6640625" style="23" customWidth="1"/>
    <col min="1794" max="1794" width="29.44140625" style="23" customWidth="1"/>
    <col min="1795" max="1806" width="7.88671875" style="23" customWidth="1"/>
    <col min="1807" max="1808" width="9.6640625" style="23" customWidth="1"/>
    <col min="1809" max="2048" width="9" style="23"/>
    <col min="2049" max="2049" width="2.6640625" style="23" customWidth="1"/>
    <col min="2050" max="2050" width="29.44140625" style="23" customWidth="1"/>
    <col min="2051" max="2062" width="7.88671875" style="23" customWidth="1"/>
    <col min="2063" max="2064" width="9.6640625" style="23" customWidth="1"/>
    <col min="2065" max="2304" width="9" style="23"/>
    <col min="2305" max="2305" width="2.6640625" style="23" customWidth="1"/>
    <col min="2306" max="2306" width="29.44140625" style="23" customWidth="1"/>
    <col min="2307" max="2318" width="7.88671875" style="23" customWidth="1"/>
    <col min="2319" max="2320" width="9.6640625" style="23" customWidth="1"/>
    <col min="2321" max="2560" width="9" style="23"/>
    <col min="2561" max="2561" width="2.6640625" style="23" customWidth="1"/>
    <col min="2562" max="2562" width="29.44140625" style="23" customWidth="1"/>
    <col min="2563" max="2574" width="7.88671875" style="23" customWidth="1"/>
    <col min="2575" max="2576" width="9.6640625" style="23" customWidth="1"/>
    <col min="2577" max="2816" width="9" style="23"/>
    <col min="2817" max="2817" width="2.6640625" style="23" customWidth="1"/>
    <col min="2818" max="2818" width="29.44140625" style="23" customWidth="1"/>
    <col min="2819" max="2830" width="7.88671875" style="23" customWidth="1"/>
    <col min="2831" max="2832" width="9.6640625" style="23" customWidth="1"/>
    <col min="2833" max="3072" width="9" style="23"/>
    <col min="3073" max="3073" width="2.6640625" style="23" customWidth="1"/>
    <col min="3074" max="3074" width="29.44140625" style="23" customWidth="1"/>
    <col min="3075" max="3086" width="7.88671875" style="23" customWidth="1"/>
    <col min="3087" max="3088" width="9.6640625" style="23" customWidth="1"/>
    <col min="3089" max="3328" width="9" style="23"/>
    <col min="3329" max="3329" width="2.6640625" style="23" customWidth="1"/>
    <col min="3330" max="3330" width="29.44140625" style="23" customWidth="1"/>
    <col min="3331" max="3342" width="7.88671875" style="23" customWidth="1"/>
    <col min="3343" max="3344" width="9.6640625" style="23" customWidth="1"/>
    <col min="3345" max="3584" width="9" style="23"/>
    <col min="3585" max="3585" width="2.6640625" style="23" customWidth="1"/>
    <col min="3586" max="3586" width="29.44140625" style="23" customWidth="1"/>
    <col min="3587" max="3598" width="7.88671875" style="23" customWidth="1"/>
    <col min="3599" max="3600" width="9.6640625" style="23" customWidth="1"/>
    <col min="3601" max="3840" width="9" style="23"/>
    <col min="3841" max="3841" width="2.6640625" style="23" customWidth="1"/>
    <col min="3842" max="3842" width="29.44140625" style="23" customWidth="1"/>
    <col min="3843" max="3854" width="7.88671875" style="23" customWidth="1"/>
    <col min="3855" max="3856" width="9.6640625" style="23" customWidth="1"/>
    <col min="3857" max="4096" width="9" style="23"/>
    <col min="4097" max="4097" width="2.6640625" style="23" customWidth="1"/>
    <col min="4098" max="4098" width="29.44140625" style="23" customWidth="1"/>
    <col min="4099" max="4110" width="7.88671875" style="23" customWidth="1"/>
    <col min="4111" max="4112" width="9.6640625" style="23" customWidth="1"/>
    <col min="4113" max="4352" width="9" style="23"/>
    <col min="4353" max="4353" width="2.6640625" style="23" customWidth="1"/>
    <col min="4354" max="4354" width="29.44140625" style="23" customWidth="1"/>
    <col min="4355" max="4366" width="7.88671875" style="23" customWidth="1"/>
    <col min="4367" max="4368" width="9.6640625" style="23" customWidth="1"/>
    <col min="4369" max="4608" width="9" style="23"/>
    <col min="4609" max="4609" width="2.6640625" style="23" customWidth="1"/>
    <col min="4610" max="4610" width="29.44140625" style="23" customWidth="1"/>
    <col min="4611" max="4622" width="7.88671875" style="23" customWidth="1"/>
    <col min="4623" max="4624" width="9.6640625" style="23" customWidth="1"/>
    <col min="4625" max="4864" width="9" style="23"/>
    <col min="4865" max="4865" width="2.6640625" style="23" customWidth="1"/>
    <col min="4866" max="4866" width="29.44140625" style="23" customWidth="1"/>
    <col min="4867" max="4878" width="7.88671875" style="23" customWidth="1"/>
    <col min="4879" max="4880" width="9.6640625" style="23" customWidth="1"/>
    <col min="4881" max="5120" width="9" style="23"/>
    <col min="5121" max="5121" width="2.6640625" style="23" customWidth="1"/>
    <col min="5122" max="5122" width="29.44140625" style="23" customWidth="1"/>
    <col min="5123" max="5134" width="7.88671875" style="23" customWidth="1"/>
    <col min="5135" max="5136" width="9.6640625" style="23" customWidth="1"/>
    <col min="5137" max="5376" width="9" style="23"/>
    <col min="5377" max="5377" width="2.6640625" style="23" customWidth="1"/>
    <col min="5378" max="5378" width="29.44140625" style="23" customWidth="1"/>
    <col min="5379" max="5390" width="7.88671875" style="23" customWidth="1"/>
    <col min="5391" max="5392" width="9.6640625" style="23" customWidth="1"/>
    <col min="5393" max="5632" width="9" style="23"/>
    <col min="5633" max="5633" width="2.6640625" style="23" customWidth="1"/>
    <col min="5634" max="5634" width="29.44140625" style="23" customWidth="1"/>
    <col min="5635" max="5646" width="7.88671875" style="23" customWidth="1"/>
    <col min="5647" max="5648" width="9.6640625" style="23" customWidth="1"/>
    <col min="5649" max="5888" width="9" style="23"/>
    <col min="5889" max="5889" width="2.6640625" style="23" customWidth="1"/>
    <col min="5890" max="5890" width="29.44140625" style="23" customWidth="1"/>
    <col min="5891" max="5902" width="7.88671875" style="23" customWidth="1"/>
    <col min="5903" max="5904" width="9.6640625" style="23" customWidth="1"/>
    <col min="5905" max="6144" width="9" style="23"/>
    <col min="6145" max="6145" width="2.6640625" style="23" customWidth="1"/>
    <col min="6146" max="6146" width="29.44140625" style="23" customWidth="1"/>
    <col min="6147" max="6158" width="7.88671875" style="23" customWidth="1"/>
    <col min="6159" max="6160" width="9.6640625" style="23" customWidth="1"/>
    <col min="6161" max="6400" width="9" style="23"/>
    <col min="6401" max="6401" width="2.6640625" style="23" customWidth="1"/>
    <col min="6402" max="6402" width="29.44140625" style="23" customWidth="1"/>
    <col min="6403" max="6414" width="7.88671875" style="23" customWidth="1"/>
    <col min="6415" max="6416" width="9.6640625" style="23" customWidth="1"/>
    <col min="6417" max="6656" width="9" style="23"/>
    <col min="6657" max="6657" width="2.6640625" style="23" customWidth="1"/>
    <col min="6658" max="6658" width="29.44140625" style="23" customWidth="1"/>
    <col min="6659" max="6670" width="7.88671875" style="23" customWidth="1"/>
    <col min="6671" max="6672" width="9.6640625" style="23" customWidth="1"/>
    <col min="6673" max="6912" width="9" style="23"/>
    <col min="6913" max="6913" width="2.6640625" style="23" customWidth="1"/>
    <col min="6914" max="6914" width="29.44140625" style="23" customWidth="1"/>
    <col min="6915" max="6926" width="7.88671875" style="23" customWidth="1"/>
    <col min="6927" max="6928" width="9.6640625" style="23" customWidth="1"/>
    <col min="6929" max="7168" width="9" style="23"/>
    <col min="7169" max="7169" width="2.6640625" style="23" customWidth="1"/>
    <col min="7170" max="7170" width="29.44140625" style="23" customWidth="1"/>
    <col min="7171" max="7182" width="7.88671875" style="23" customWidth="1"/>
    <col min="7183" max="7184" width="9.6640625" style="23" customWidth="1"/>
    <col min="7185" max="7424" width="9" style="23"/>
    <col min="7425" max="7425" width="2.6640625" style="23" customWidth="1"/>
    <col min="7426" max="7426" width="29.44140625" style="23" customWidth="1"/>
    <col min="7427" max="7438" width="7.88671875" style="23" customWidth="1"/>
    <col min="7439" max="7440" width="9.6640625" style="23" customWidth="1"/>
    <col min="7441" max="7680" width="9" style="23"/>
    <col min="7681" max="7681" width="2.6640625" style="23" customWidth="1"/>
    <col min="7682" max="7682" width="29.44140625" style="23" customWidth="1"/>
    <col min="7683" max="7694" width="7.88671875" style="23" customWidth="1"/>
    <col min="7695" max="7696" width="9.6640625" style="23" customWidth="1"/>
    <col min="7697" max="7936" width="9" style="23"/>
    <col min="7937" max="7937" width="2.6640625" style="23" customWidth="1"/>
    <col min="7938" max="7938" width="29.44140625" style="23" customWidth="1"/>
    <col min="7939" max="7950" width="7.88671875" style="23" customWidth="1"/>
    <col min="7951" max="7952" width="9.6640625" style="23" customWidth="1"/>
    <col min="7953" max="8192" width="9" style="23"/>
    <col min="8193" max="8193" width="2.6640625" style="23" customWidth="1"/>
    <col min="8194" max="8194" width="29.44140625" style="23" customWidth="1"/>
    <col min="8195" max="8206" width="7.88671875" style="23" customWidth="1"/>
    <col min="8207" max="8208" width="9.6640625" style="23" customWidth="1"/>
    <col min="8209" max="8448" width="9" style="23"/>
    <col min="8449" max="8449" width="2.6640625" style="23" customWidth="1"/>
    <col min="8450" max="8450" width="29.44140625" style="23" customWidth="1"/>
    <col min="8451" max="8462" width="7.88671875" style="23" customWidth="1"/>
    <col min="8463" max="8464" width="9.6640625" style="23" customWidth="1"/>
    <col min="8465" max="8704" width="9" style="23"/>
    <col min="8705" max="8705" width="2.6640625" style="23" customWidth="1"/>
    <col min="8706" max="8706" width="29.44140625" style="23" customWidth="1"/>
    <col min="8707" max="8718" width="7.88671875" style="23" customWidth="1"/>
    <col min="8719" max="8720" width="9.6640625" style="23" customWidth="1"/>
    <col min="8721" max="8960" width="9" style="23"/>
    <col min="8961" max="8961" width="2.6640625" style="23" customWidth="1"/>
    <col min="8962" max="8962" width="29.44140625" style="23" customWidth="1"/>
    <col min="8963" max="8974" width="7.88671875" style="23" customWidth="1"/>
    <col min="8975" max="8976" width="9.6640625" style="23" customWidth="1"/>
    <col min="8977" max="9216" width="9" style="23"/>
    <col min="9217" max="9217" width="2.6640625" style="23" customWidth="1"/>
    <col min="9218" max="9218" width="29.44140625" style="23" customWidth="1"/>
    <col min="9219" max="9230" width="7.88671875" style="23" customWidth="1"/>
    <col min="9231" max="9232" width="9.6640625" style="23" customWidth="1"/>
    <col min="9233" max="9472" width="9" style="23"/>
    <col min="9473" max="9473" width="2.6640625" style="23" customWidth="1"/>
    <col min="9474" max="9474" width="29.44140625" style="23" customWidth="1"/>
    <col min="9475" max="9486" width="7.88671875" style="23" customWidth="1"/>
    <col min="9487" max="9488" width="9.6640625" style="23" customWidth="1"/>
    <col min="9489" max="9728" width="9" style="23"/>
    <col min="9729" max="9729" width="2.6640625" style="23" customWidth="1"/>
    <col min="9730" max="9730" width="29.44140625" style="23" customWidth="1"/>
    <col min="9731" max="9742" width="7.88671875" style="23" customWidth="1"/>
    <col min="9743" max="9744" width="9.6640625" style="23" customWidth="1"/>
    <col min="9745" max="9984" width="9" style="23"/>
    <col min="9985" max="9985" width="2.6640625" style="23" customWidth="1"/>
    <col min="9986" max="9986" width="29.44140625" style="23" customWidth="1"/>
    <col min="9987" max="9998" width="7.88671875" style="23" customWidth="1"/>
    <col min="9999" max="10000" width="9.6640625" style="23" customWidth="1"/>
    <col min="10001" max="10240" width="9" style="23"/>
    <col min="10241" max="10241" width="2.6640625" style="23" customWidth="1"/>
    <col min="10242" max="10242" width="29.44140625" style="23" customWidth="1"/>
    <col min="10243" max="10254" width="7.88671875" style="23" customWidth="1"/>
    <col min="10255" max="10256" width="9.6640625" style="23" customWidth="1"/>
    <col min="10257" max="10496" width="9" style="23"/>
    <col min="10497" max="10497" width="2.6640625" style="23" customWidth="1"/>
    <col min="10498" max="10498" width="29.44140625" style="23" customWidth="1"/>
    <col min="10499" max="10510" width="7.88671875" style="23" customWidth="1"/>
    <col min="10511" max="10512" width="9.6640625" style="23" customWidth="1"/>
    <col min="10513" max="10752" width="9" style="23"/>
    <col min="10753" max="10753" width="2.6640625" style="23" customWidth="1"/>
    <col min="10754" max="10754" width="29.44140625" style="23" customWidth="1"/>
    <col min="10755" max="10766" width="7.88671875" style="23" customWidth="1"/>
    <col min="10767" max="10768" width="9.6640625" style="23" customWidth="1"/>
    <col min="10769" max="11008" width="9" style="23"/>
    <col min="11009" max="11009" width="2.6640625" style="23" customWidth="1"/>
    <col min="11010" max="11010" width="29.44140625" style="23" customWidth="1"/>
    <col min="11011" max="11022" width="7.88671875" style="23" customWidth="1"/>
    <col min="11023" max="11024" width="9.6640625" style="23" customWidth="1"/>
    <col min="11025" max="11264" width="9" style="23"/>
    <col min="11265" max="11265" width="2.6640625" style="23" customWidth="1"/>
    <col min="11266" max="11266" width="29.44140625" style="23" customWidth="1"/>
    <col min="11267" max="11278" width="7.88671875" style="23" customWidth="1"/>
    <col min="11279" max="11280" width="9.6640625" style="23" customWidth="1"/>
    <col min="11281" max="11520" width="9" style="23"/>
    <col min="11521" max="11521" width="2.6640625" style="23" customWidth="1"/>
    <col min="11522" max="11522" width="29.44140625" style="23" customWidth="1"/>
    <col min="11523" max="11534" width="7.88671875" style="23" customWidth="1"/>
    <col min="11535" max="11536" width="9.6640625" style="23" customWidth="1"/>
    <col min="11537" max="11776" width="9" style="23"/>
    <col min="11777" max="11777" width="2.6640625" style="23" customWidth="1"/>
    <col min="11778" max="11778" width="29.44140625" style="23" customWidth="1"/>
    <col min="11779" max="11790" width="7.88671875" style="23" customWidth="1"/>
    <col min="11791" max="11792" width="9.6640625" style="23" customWidth="1"/>
    <col min="11793" max="12032" width="9" style="23"/>
    <col min="12033" max="12033" width="2.6640625" style="23" customWidth="1"/>
    <col min="12034" max="12034" width="29.44140625" style="23" customWidth="1"/>
    <col min="12035" max="12046" width="7.88671875" style="23" customWidth="1"/>
    <col min="12047" max="12048" width="9.6640625" style="23" customWidth="1"/>
    <col min="12049" max="12288" width="9" style="23"/>
    <col min="12289" max="12289" width="2.6640625" style="23" customWidth="1"/>
    <col min="12290" max="12290" width="29.44140625" style="23" customWidth="1"/>
    <col min="12291" max="12302" width="7.88671875" style="23" customWidth="1"/>
    <col min="12303" max="12304" width="9.6640625" style="23" customWidth="1"/>
    <col min="12305" max="12544" width="9" style="23"/>
    <col min="12545" max="12545" width="2.6640625" style="23" customWidth="1"/>
    <col min="12546" max="12546" width="29.44140625" style="23" customWidth="1"/>
    <col min="12547" max="12558" width="7.88671875" style="23" customWidth="1"/>
    <col min="12559" max="12560" width="9.6640625" style="23" customWidth="1"/>
    <col min="12561" max="12800" width="9" style="23"/>
    <col min="12801" max="12801" width="2.6640625" style="23" customWidth="1"/>
    <col min="12802" max="12802" width="29.44140625" style="23" customWidth="1"/>
    <col min="12803" max="12814" width="7.88671875" style="23" customWidth="1"/>
    <col min="12815" max="12816" width="9.6640625" style="23" customWidth="1"/>
    <col min="12817" max="13056" width="9" style="23"/>
    <col min="13057" max="13057" width="2.6640625" style="23" customWidth="1"/>
    <col min="13058" max="13058" width="29.44140625" style="23" customWidth="1"/>
    <col min="13059" max="13070" width="7.88671875" style="23" customWidth="1"/>
    <col min="13071" max="13072" width="9.6640625" style="23" customWidth="1"/>
    <col min="13073" max="13312" width="9" style="23"/>
    <col min="13313" max="13313" width="2.6640625" style="23" customWidth="1"/>
    <col min="13314" max="13314" width="29.44140625" style="23" customWidth="1"/>
    <col min="13315" max="13326" width="7.88671875" style="23" customWidth="1"/>
    <col min="13327" max="13328" width="9.6640625" style="23" customWidth="1"/>
    <col min="13329" max="13568" width="9" style="23"/>
    <col min="13569" max="13569" width="2.6640625" style="23" customWidth="1"/>
    <col min="13570" max="13570" width="29.44140625" style="23" customWidth="1"/>
    <col min="13571" max="13582" width="7.88671875" style="23" customWidth="1"/>
    <col min="13583" max="13584" width="9.6640625" style="23" customWidth="1"/>
    <col min="13585" max="13824" width="9" style="23"/>
    <col min="13825" max="13825" width="2.6640625" style="23" customWidth="1"/>
    <col min="13826" max="13826" width="29.44140625" style="23" customWidth="1"/>
    <col min="13827" max="13838" width="7.88671875" style="23" customWidth="1"/>
    <col min="13839" max="13840" width="9.6640625" style="23" customWidth="1"/>
    <col min="13841" max="14080" width="9" style="23"/>
    <col min="14081" max="14081" width="2.6640625" style="23" customWidth="1"/>
    <col min="14082" max="14082" width="29.44140625" style="23" customWidth="1"/>
    <col min="14083" max="14094" width="7.88671875" style="23" customWidth="1"/>
    <col min="14095" max="14096" width="9.6640625" style="23" customWidth="1"/>
    <col min="14097" max="14336" width="9" style="23"/>
    <col min="14337" max="14337" width="2.6640625" style="23" customWidth="1"/>
    <col min="14338" max="14338" width="29.44140625" style="23" customWidth="1"/>
    <col min="14339" max="14350" width="7.88671875" style="23" customWidth="1"/>
    <col min="14351" max="14352" width="9.6640625" style="23" customWidth="1"/>
    <col min="14353" max="14592" width="9" style="23"/>
    <col min="14593" max="14593" width="2.6640625" style="23" customWidth="1"/>
    <col min="14594" max="14594" width="29.44140625" style="23" customWidth="1"/>
    <col min="14595" max="14606" width="7.88671875" style="23" customWidth="1"/>
    <col min="14607" max="14608" width="9.6640625" style="23" customWidth="1"/>
    <col min="14609" max="14848" width="9" style="23"/>
    <col min="14849" max="14849" width="2.6640625" style="23" customWidth="1"/>
    <col min="14850" max="14850" width="29.44140625" style="23" customWidth="1"/>
    <col min="14851" max="14862" width="7.88671875" style="23" customWidth="1"/>
    <col min="14863" max="14864" width="9.6640625" style="23" customWidth="1"/>
    <col min="14865" max="15104" width="9" style="23"/>
    <col min="15105" max="15105" width="2.6640625" style="23" customWidth="1"/>
    <col min="15106" max="15106" width="29.44140625" style="23" customWidth="1"/>
    <col min="15107" max="15118" width="7.88671875" style="23" customWidth="1"/>
    <col min="15119" max="15120" width="9.6640625" style="23" customWidth="1"/>
    <col min="15121" max="15360" width="9" style="23"/>
    <col min="15361" max="15361" width="2.6640625" style="23" customWidth="1"/>
    <col min="15362" max="15362" width="29.44140625" style="23" customWidth="1"/>
    <col min="15363" max="15374" width="7.88671875" style="23" customWidth="1"/>
    <col min="15375" max="15376" width="9.6640625" style="23" customWidth="1"/>
    <col min="15377" max="15616" width="9" style="23"/>
    <col min="15617" max="15617" width="2.6640625" style="23" customWidth="1"/>
    <col min="15618" max="15618" width="29.44140625" style="23" customWidth="1"/>
    <col min="15619" max="15630" width="7.88671875" style="23" customWidth="1"/>
    <col min="15631" max="15632" width="9.6640625" style="23" customWidth="1"/>
    <col min="15633" max="15872" width="9" style="23"/>
    <col min="15873" max="15873" width="2.6640625" style="23" customWidth="1"/>
    <col min="15874" max="15874" width="29.44140625" style="23" customWidth="1"/>
    <col min="15875" max="15886" width="7.88671875" style="23" customWidth="1"/>
    <col min="15887" max="15888" width="9.6640625" style="23" customWidth="1"/>
    <col min="15889" max="16128" width="9" style="23"/>
    <col min="16129" max="16129" width="2.6640625" style="23" customWidth="1"/>
    <col min="16130" max="16130" width="29.44140625" style="23" customWidth="1"/>
    <col min="16131" max="16142" width="7.88671875" style="23" customWidth="1"/>
    <col min="16143" max="16144" width="9.6640625" style="23" customWidth="1"/>
    <col min="16145" max="16384" width="9" style="23"/>
  </cols>
  <sheetData>
    <row r="1" spans="2:17" ht="14.4">
      <c r="B1" s="9" t="s">
        <v>320</v>
      </c>
    </row>
    <row r="2" spans="2:17" ht="12.6" thickBot="1"/>
    <row r="3" spans="2:17" ht="13.8" thickTop="1">
      <c r="B3" s="154"/>
      <c r="C3" s="155" t="s">
        <v>203</v>
      </c>
      <c r="D3" s="156" t="s">
        <v>121</v>
      </c>
      <c r="E3" s="156" t="s">
        <v>90</v>
      </c>
      <c r="F3" s="156" t="s">
        <v>91</v>
      </c>
      <c r="G3" s="155" t="s">
        <v>92</v>
      </c>
      <c r="H3" s="156" t="s">
        <v>93</v>
      </c>
      <c r="I3" s="156" t="s">
        <v>321</v>
      </c>
      <c r="J3" s="155" t="s">
        <v>95</v>
      </c>
      <c r="K3" s="156" t="s">
        <v>96</v>
      </c>
      <c r="L3" s="156" t="s">
        <v>97</v>
      </c>
      <c r="M3" s="156" t="s">
        <v>98</v>
      </c>
      <c r="N3" s="156" t="s">
        <v>99</v>
      </c>
      <c r="O3" s="157" t="s">
        <v>204</v>
      </c>
      <c r="P3" s="156" t="s">
        <v>205</v>
      </c>
    </row>
    <row r="4" spans="2:17">
      <c r="B4" s="158" t="s">
        <v>322</v>
      </c>
      <c r="C4" s="159"/>
      <c r="D4" s="160"/>
      <c r="E4" s="159"/>
      <c r="F4" s="161"/>
      <c r="G4" s="161"/>
      <c r="H4" s="161"/>
      <c r="I4" s="161"/>
      <c r="J4" s="161"/>
      <c r="K4" s="161"/>
      <c r="L4" s="160"/>
      <c r="M4" s="161"/>
      <c r="N4" s="161"/>
      <c r="O4" s="162"/>
      <c r="P4" s="162"/>
    </row>
    <row r="5" spans="2:17">
      <c r="B5" s="163" t="s">
        <v>323</v>
      </c>
      <c r="C5" s="164"/>
      <c r="D5" s="165"/>
      <c r="E5" s="164"/>
      <c r="F5" s="166"/>
      <c r="G5" s="166"/>
      <c r="H5" s="166"/>
      <c r="I5" s="166"/>
      <c r="J5" s="166"/>
      <c r="K5" s="166"/>
      <c r="L5" s="165"/>
      <c r="M5" s="166"/>
      <c r="N5" s="166"/>
      <c r="O5" s="167"/>
      <c r="P5" s="167"/>
    </row>
    <row r="6" spans="2:17">
      <c r="B6" s="168" t="s">
        <v>324</v>
      </c>
      <c r="C6" s="164">
        <v>303.39999999999998</v>
      </c>
      <c r="D6" s="166">
        <v>291.39999999999998</v>
      </c>
      <c r="E6" s="164">
        <v>486.7</v>
      </c>
      <c r="F6" s="166">
        <v>438.5</v>
      </c>
      <c r="G6" s="166">
        <v>437.1</v>
      </c>
      <c r="H6" s="166">
        <v>337.8</v>
      </c>
      <c r="I6" s="166">
        <v>418.4</v>
      </c>
      <c r="J6" s="166">
        <v>284.3</v>
      </c>
      <c r="K6" s="166">
        <v>320.3</v>
      </c>
      <c r="L6" s="166">
        <v>364.1</v>
      </c>
      <c r="M6" s="166">
        <v>337.9</v>
      </c>
      <c r="N6" s="166">
        <v>324.2</v>
      </c>
      <c r="O6" s="169">
        <v>351.5</v>
      </c>
      <c r="P6" s="170">
        <v>379.77</v>
      </c>
      <c r="Q6" s="171"/>
    </row>
    <row r="7" spans="2:17">
      <c r="B7" s="172" t="s">
        <v>325</v>
      </c>
      <c r="C7" s="173"/>
      <c r="D7" s="174"/>
      <c r="E7" s="173"/>
      <c r="F7" s="174"/>
      <c r="G7" s="174"/>
      <c r="H7" s="174"/>
      <c r="I7" s="174"/>
      <c r="J7" s="174"/>
      <c r="K7" s="174"/>
      <c r="L7" s="174"/>
      <c r="M7" s="174"/>
      <c r="N7" s="174"/>
      <c r="O7" s="175"/>
      <c r="P7" s="170"/>
    </row>
    <row r="8" spans="2:17">
      <c r="B8" s="168" t="s">
        <v>326</v>
      </c>
      <c r="C8" s="173">
        <v>49.2</v>
      </c>
      <c r="D8" s="174">
        <v>59.2</v>
      </c>
      <c r="E8" s="173">
        <v>28.8</v>
      </c>
      <c r="F8" s="174">
        <v>30.2</v>
      </c>
      <c r="G8" s="174">
        <v>9.8000000000000007</v>
      </c>
      <c r="H8" s="174">
        <v>27.8</v>
      </c>
      <c r="I8" s="174">
        <v>60.8</v>
      </c>
      <c r="J8" s="174">
        <v>36.5</v>
      </c>
      <c r="K8" s="174">
        <v>37.200000000000003</v>
      </c>
      <c r="L8" s="174">
        <v>38.299999999999997</v>
      </c>
      <c r="M8" s="174">
        <v>11.2</v>
      </c>
      <c r="N8" s="174">
        <v>3.2</v>
      </c>
      <c r="O8" s="175">
        <v>35.4</v>
      </c>
      <c r="P8" s="170">
        <v>44.39</v>
      </c>
    </row>
    <row r="9" spans="2:17">
      <c r="B9" s="168" t="s">
        <v>327</v>
      </c>
      <c r="C9" s="173">
        <v>20.9</v>
      </c>
      <c r="D9" s="174">
        <v>34.299999999999997</v>
      </c>
      <c r="E9" s="173">
        <v>4.8</v>
      </c>
      <c r="F9" s="174">
        <v>8.8000000000000007</v>
      </c>
      <c r="G9" s="174">
        <v>2.6</v>
      </c>
      <c r="H9" s="174">
        <v>15.1</v>
      </c>
      <c r="I9" s="174">
        <v>63.3</v>
      </c>
      <c r="J9" s="174">
        <v>29.5</v>
      </c>
      <c r="K9" s="174">
        <v>25.8</v>
      </c>
      <c r="L9" s="174">
        <v>20.2</v>
      </c>
      <c r="M9" s="174">
        <v>6.3</v>
      </c>
      <c r="N9" s="174">
        <v>0.4</v>
      </c>
      <c r="O9" s="175">
        <v>18.600000000000001</v>
      </c>
      <c r="P9" s="170">
        <v>23.91</v>
      </c>
    </row>
    <row r="10" spans="2:17">
      <c r="B10" s="168" t="s">
        <v>328</v>
      </c>
      <c r="C10" s="173">
        <v>181.6</v>
      </c>
      <c r="D10" s="174">
        <v>84.9</v>
      </c>
      <c r="E10" s="173">
        <v>109.3</v>
      </c>
      <c r="F10" s="174">
        <v>69.599999999999994</v>
      </c>
      <c r="G10" s="174">
        <v>109.1</v>
      </c>
      <c r="H10" s="174">
        <v>34.799999999999997</v>
      </c>
      <c r="I10" s="174">
        <v>163.19999999999999</v>
      </c>
      <c r="J10" s="174">
        <v>14.5</v>
      </c>
      <c r="K10" s="174">
        <v>53.7</v>
      </c>
      <c r="L10" s="174">
        <v>123.5</v>
      </c>
      <c r="M10" s="174">
        <v>93.8</v>
      </c>
      <c r="N10" s="174">
        <v>20.9</v>
      </c>
      <c r="O10" s="175">
        <v>96.3</v>
      </c>
      <c r="P10" s="170">
        <v>112.51</v>
      </c>
    </row>
    <row r="11" spans="2:17">
      <c r="B11" s="168" t="s">
        <v>329</v>
      </c>
      <c r="C11" s="173">
        <v>278.7</v>
      </c>
      <c r="D11" s="174">
        <v>209.8</v>
      </c>
      <c r="E11" s="173">
        <v>252.2</v>
      </c>
      <c r="F11" s="174">
        <v>357.6</v>
      </c>
      <c r="G11" s="174">
        <v>103.5</v>
      </c>
      <c r="H11" s="174">
        <v>29.3</v>
      </c>
      <c r="I11" s="174">
        <v>244</v>
      </c>
      <c r="J11" s="174">
        <v>102</v>
      </c>
      <c r="K11" s="174">
        <v>236.2</v>
      </c>
      <c r="L11" s="174">
        <v>338.3</v>
      </c>
      <c r="M11" s="174">
        <v>331.4</v>
      </c>
      <c r="N11" s="174">
        <v>305.7</v>
      </c>
      <c r="O11" s="175">
        <v>261.89999999999998</v>
      </c>
      <c r="P11" s="170">
        <v>256.39</v>
      </c>
    </row>
    <row r="12" spans="2:17">
      <c r="B12" s="168" t="s">
        <v>330</v>
      </c>
      <c r="C12" s="173">
        <v>15</v>
      </c>
      <c r="D12" s="174">
        <v>12.7</v>
      </c>
      <c r="E12" s="173">
        <v>8.1</v>
      </c>
      <c r="F12" s="174">
        <v>14.9</v>
      </c>
      <c r="G12" s="174">
        <v>32.4</v>
      </c>
      <c r="H12" s="174">
        <v>6.6</v>
      </c>
      <c r="I12" s="174">
        <v>18.5</v>
      </c>
      <c r="J12" s="174">
        <v>8</v>
      </c>
      <c r="K12" s="174">
        <v>6.7</v>
      </c>
      <c r="L12" s="174">
        <v>13.2</v>
      </c>
      <c r="M12" s="174">
        <v>14.5</v>
      </c>
      <c r="N12" s="174">
        <v>25.4</v>
      </c>
      <c r="O12" s="175">
        <v>14.5</v>
      </c>
      <c r="P12" s="170">
        <v>18</v>
      </c>
    </row>
    <row r="13" spans="2:17">
      <c r="B13" s="168" t="s">
        <v>331</v>
      </c>
      <c r="C13" s="173">
        <v>151.9</v>
      </c>
      <c r="D13" s="174">
        <v>144.9</v>
      </c>
      <c r="E13" s="173">
        <v>97.2</v>
      </c>
      <c r="F13" s="174">
        <v>134.9</v>
      </c>
      <c r="G13" s="174">
        <v>168.4</v>
      </c>
      <c r="H13" s="174">
        <v>101.5</v>
      </c>
      <c r="I13" s="174">
        <v>213.7</v>
      </c>
      <c r="J13" s="174">
        <v>42</v>
      </c>
      <c r="K13" s="174">
        <v>89.2</v>
      </c>
      <c r="L13" s="174">
        <v>131.9</v>
      </c>
      <c r="M13" s="174">
        <v>134</v>
      </c>
      <c r="N13" s="174">
        <v>90.7</v>
      </c>
      <c r="O13" s="175">
        <v>128.69999999999999</v>
      </c>
      <c r="P13" s="170">
        <v>127.54</v>
      </c>
    </row>
    <row r="14" spans="2:17">
      <c r="B14" s="168" t="s">
        <v>332</v>
      </c>
      <c r="C14" s="173">
        <v>32.5</v>
      </c>
      <c r="D14" s="174">
        <v>33.9</v>
      </c>
      <c r="E14" s="173">
        <v>38.6</v>
      </c>
      <c r="F14" s="174">
        <v>32.4</v>
      </c>
      <c r="G14" s="174">
        <v>87.5</v>
      </c>
      <c r="H14" s="174">
        <v>30.8</v>
      </c>
      <c r="I14" s="174">
        <v>20.100000000000001</v>
      </c>
      <c r="J14" s="174">
        <v>11</v>
      </c>
      <c r="K14" s="174">
        <v>24.8</v>
      </c>
      <c r="L14" s="174">
        <v>27.4</v>
      </c>
      <c r="M14" s="174">
        <v>14.1</v>
      </c>
      <c r="N14" s="174">
        <v>22.6</v>
      </c>
      <c r="O14" s="175">
        <v>30.3</v>
      </c>
      <c r="P14" s="170">
        <v>34.29</v>
      </c>
    </row>
    <row r="15" spans="2:17">
      <c r="B15" s="168" t="s">
        <v>333</v>
      </c>
      <c r="C15" s="173">
        <v>20.5</v>
      </c>
      <c r="D15" s="174">
        <v>35.700000000000003</v>
      </c>
      <c r="E15" s="173">
        <v>17.399999999999999</v>
      </c>
      <c r="F15" s="174">
        <v>27.9</v>
      </c>
      <c r="G15" s="174">
        <v>39.6</v>
      </c>
      <c r="H15" s="174">
        <v>17.2</v>
      </c>
      <c r="I15" s="174">
        <v>37.1</v>
      </c>
      <c r="J15" s="174">
        <v>3</v>
      </c>
      <c r="K15" s="174">
        <v>14.4</v>
      </c>
      <c r="L15" s="174">
        <v>27.9</v>
      </c>
      <c r="M15" s="174">
        <v>24.5</v>
      </c>
      <c r="N15" s="174">
        <v>7.6</v>
      </c>
      <c r="O15" s="175">
        <v>23.8</v>
      </c>
      <c r="P15" s="170">
        <v>20.440000000000001</v>
      </c>
    </row>
    <row r="16" spans="2:17">
      <c r="B16" s="168" t="s">
        <v>334</v>
      </c>
      <c r="C16" s="173">
        <v>17.2</v>
      </c>
      <c r="D16" s="174">
        <v>49.8</v>
      </c>
      <c r="E16" s="173">
        <v>7.6</v>
      </c>
      <c r="F16" s="174">
        <v>33.299999999999997</v>
      </c>
      <c r="G16" s="174">
        <v>17</v>
      </c>
      <c r="H16" s="174">
        <v>21.7</v>
      </c>
      <c r="I16" s="174">
        <v>149.80000000000001</v>
      </c>
      <c r="J16" s="174">
        <v>8.5</v>
      </c>
      <c r="K16" s="174">
        <v>12.7</v>
      </c>
      <c r="L16" s="174">
        <v>58.4</v>
      </c>
      <c r="M16" s="174">
        <v>41.2</v>
      </c>
      <c r="N16" s="174">
        <v>21.6</v>
      </c>
      <c r="O16" s="175">
        <v>35.4</v>
      </c>
      <c r="P16" s="170">
        <v>30.76</v>
      </c>
    </row>
    <row r="17" spans="2:16">
      <c r="B17" s="168" t="s">
        <v>335</v>
      </c>
      <c r="C17" s="173">
        <v>5.5</v>
      </c>
      <c r="D17" s="174">
        <v>4.4000000000000004</v>
      </c>
      <c r="E17" s="173">
        <v>1.3</v>
      </c>
      <c r="F17" s="174">
        <v>8.9</v>
      </c>
      <c r="G17" s="174">
        <v>3.6</v>
      </c>
      <c r="H17" s="174">
        <v>1.5</v>
      </c>
      <c r="I17" s="174">
        <v>1</v>
      </c>
      <c r="J17" s="174">
        <v>2.5</v>
      </c>
      <c r="K17" s="174">
        <v>2.7</v>
      </c>
      <c r="L17" s="174">
        <v>4.4000000000000004</v>
      </c>
      <c r="M17" s="174">
        <v>1.8</v>
      </c>
      <c r="N17" s="174">
        <v>3.2</v>
      </c>
      <c r="O17" s="175">
        <v>4.0999999999999996</v>
      </c>
      <c r="P17" s="170">
        <v>4.8</v>
      </c>
    </row>
    <row r="18" spans="2:16">
      <c r="B18" s="172" t="s">
        <v>336</v>
      </c>
      <c r="C18" s="173"/>
      <c r="D18" s="174"/>
      <c r="E18" s="173"/>
      <c r="F18" s="174"/>
      <c r="G18" s="174"/>
      <c r="H18" s="174"/>
      <c r="I18" s="174"/>
      <c r="J18" s="174"/>
      <c r="K18" s="174"/>
      <c r="L18" s="174"/>
      <c r="M18" s="174"/>
      <c r="N18" s="174"/>
      <c r="O18" s="175"/>
      <c r="P18" s="170"/>
    </row>
    <row r="19" spans="2:16">
      <c r="B19" s="168" t="s">
        <v>337</v>
      </c>
      <c r="C19" s="173">
        <v>0</v>
      </c>
      <c r="D19" s="174">
        <v>0.3</v>
      </c>
      <c r="E19" s="173">
        <v>0</v>
      </c>
      <c r="F19" s="174">
        <v>0</v>
      </c>
      <c r="G19" s="173" t="s">
        <v>283</v>
      </c>
      <c r="H19" s="173">
        <v>2</v>
      </c>
      <c r="I19" s="173">
        <v>0</v>
      </c>
      <c r="J19" s="173" t="s">
        <v>283</v>
      </c>
      <c r="K19" s="173">
        <v>0</v>
      </c>
      <c r="L19" s="173">
        <v>2.5</v>
      </c>
      <c r="M19" s="174">
        <v>1</v>
      </c>
      <c r="N19" s="174">
        <v>0</v>
      </c>
      <c r="O19" s="175">
        <v>0.6</v>
      </c>
      <c r="P19" s="170">
        <v>0.49</v>
      </c>
    </row>
    <row r="20" spans="2:16">
      <c r="B20" s="168" t="s">
        <v>338</v>
      </c>
      <c r="C20" s="173">
        <v>23.2</v>
      </c>
      <c r="D20" s="174">
        <v>35.799999999999997</v>
      </c>
      <c r="E20" s="173">
        <v>6.1</v>
      </c>
      <c r="F20" s="174">
        <v>47.5</v>
      </c>
      <c r="G20" s="173" t="s">
        <v>283</v>
      </c>
      <c r="H20" s="173">
        <v>136.6</v>
      </c>
      <c r="I20" s="173">
        <v>4</v>
      </c>
      <c r="J20" s="173" t="s">
        <v>283</v>
      </c>
      <c r="K20" s="173">
        <v>6.1</v>
      </c>
      <c r="L20" s="173">
        <v>36.200000000000003</v>
      </c>
      <c r="M20" s="174">
        <v>1</v>
      </c>
      <c r="N20" s="174">
        <v>30.6</v>
      </c>
      <c r="O20" s="175">
        <v>33.700000000000003</v>
      </c>
      <c r="P20" s="170">
        <v>33.25</v>
      </c>
    </row>
    <row r="21" spans="2:16">
      <c r="B21" s="172" t="s">
        <v>339</v>
      </c>
      <c r="C21" s="173"/>
      <c r="D21" s="174"/>
      <c r="E21" s="173"/>
      <c r="F21" s="174"/>
      <c r="G21" s="174"/>
      <c r="H21" s="174"/>
      <c r="I21" s="174"/>
      <c r="J21" s="174"/>
      <c r="K21" s="174"/>
      <c r="L21" s="174"/>
      <c r="M21" s="174"/>
      <c r="N21" s="174"/>
      <c r="O21" s="175"/>
      <c r="P21" s="176"/>
    </row>
    <row r="22" spans="2:16">
      <c r="B22" s="168" t="s">
        <v>340</v>
      </c>
      <c r="C22" s="173">
        <v>27.3</v>
      </c>
      <c r="D22" s="174">
        <v>18.7</v>
      </c>
      <c r="E22" s="173">
        <v>33</v>
      </c>
      <c r="F22" s="174">
        <v>101</v>
      </c>
      <c r="G22" s="173" t="s">
        <v>283</v>
      </c>
      <c r="H22" s="173">
        <v>17</v>
      </c>
      <c r="I22" s="174">
        <v>7</v>
      </c>
      <c r="J22" s="173" t="s">
        <v>283</v>
      </c>
      <c r="K22" s="174">
        <v>16</v>
      </c>
      <c r="L22" s="174">
        <v>35</v>
      </c>
      <c r="M22" s="174">
        <v>25.5</v>
      </c>
      <c r="N22" s="174">
        <v>0.5</v>
      </c>
      <c r="O22" s="175">
        <v>29.7</v>
      </c>
      <c r="P22" s="176">
        <v>27.69</v>
      </c>
    </row>
    <row r="23" spans="2:16">
      <c r="B23" s="168" t="s">
        <v>341</v>
      </c>
      <c r="C23" s="173">
        <v>5.3</v>
      </c>
      <c r="D23" s="174">
        <v>6.7</v>
      </c>
      <c r="E23" s="173">
        <v>7</v>
      </c>
      <c r="F23" s="174">
        <v>7.5</v>
      </c>
      <c r="G23" s="173" t="s">
        <v>283</v>
      </c>
      <c r="H23" s="173">
        <v>9</v>
      </c>
      <c r="I23" s="174">
        <v>0</v>
      </c>
      <c r="J23" s="173" t="s">
        <v>283</v>
      </c>
      <c r="K23" s="174">
        <v>13</v>
      </c>
      <c r="L23" s="174">
        <v>1</v>
      </c>
      <c r="M23" s="174">
        <v>18</v>
      </c>
      <c r="N23" s="174">
        <v>0</v>
      </c>
      <c r="O23" s="175">
        <v>6.6</v>
      </c>
      <c r="P23" s="176">
        <v>9.58</v>
      </c>
    </row>
    <row r="24" spans="2:16">
      <c r="B24" s="168" t="s">
        <v>342</v>
      </c>
      <c r="C24" s="173">
        <v>4.3</v>
      </c>
      <c r="D24" s="174">
        <v>5</v>
      </c>
      <c r="E24" s="173">
        <v>9</v>
      </c>
      <c r="F24" s="174">
        <v>12.5</v>
      </c>
      <c r="G24" s="173" t="s">
        <v>283</v>
      </c>
      <c r="H24" s="173">
        <v>2</v>
      </c>
      <c r="I24" s="174">
        <v>1</v>
      </c>
      <c r="J24" s="173" t="s">
        <v>283</v>
      </c>
      <c r="K24" s="174">
        <v>0</v>
      </c>
      <c r="L24" s="174">
        <v>0.5</v>
      </c>
      <c r="M24" s="174">
        <v>3</v>
      </c>
      <c r="N24" s="174">
        <v>0</v>
      </c>
      <c r="O24" s="175">
        <v>4</v>
      </c>
      <c r="P24" s="176">
        <v>6.37</v>
      </c>
    </row>
    <row r="25" spans="2:16">
      <c r="B25" s="177" t="s">
        <v>343</v>
      </c>
      <c r="C25" s="178">
        <v>6</v>
      </c>
      <c r="D25" s="179">
        <v>4.3</v>
      </c>
      <c r="E25" s="178">
        <v>17</v>
      </c>
      <c r="F25" s="179">
        <v>14</v>
      </c>
      <c r="G25" s="178" t="s">
        <v>283</v>
      </c>
      <c r="H25" s="178">
        <v>4</v>
      </c>
      <c r="I25" s="179">
        <v>1</v>
      </c>
      <c r="J25" s="178" t="s">
        <v>283</v>
      </c>
      <c r="K25" s="179">
        <v>0</v>
      </c>
      <c r="L25" s="179">
        <v>7.5</v>
      </c>
      <c r="M25" s="179">
        <v>9.5</v>
      </c>
      <c r="N25" s="179">
        <v>2</v>
      </c>
      <c r="O25" s="180">
        <v>6.6</v>
      </c>
      <c r="P25" s="181">
        <v>8.35</v>
      </c>
    </row>
    <row r="27" spans="2:16">
      <c r="B27" s="2" t="s">
        <v>344</v>
      </c>
      <c r="C27" s="2"/>
      <c r="D27" s="2"/>
      <c r="E27" s="2"/>
      <c r="F27" s="2"/>
      <c r="G27" s="2"/>
      <c r="H27" s="2"/>
      <c r="I27" s="2"/>
      <c r="J27" s="2"/>
      <c r="K27" s="2"/>
      <c r="L27" s="2"/>
      <c r="M27" s="182"/>
      <c r="N27" s="183"/>
      <c r="O27" s="2"/>
      <c r="P27" s="2"/>
    </row>
    <row r="28" spans="2:16">
      <c r="B28" s="300" t="s">
        <v>345</v>
      </c>
      <c r="C28" s="301"/>
      <c r="D28" s="301"/>
      <c r="E28" s="301"/>
      <c r="F28" s="301"/>
      <c r="G28" s="301"/>
      <c r="H28" s="301"/>
      <c r="I28" s="301"/>
      <c r="J28" s="301"/>
      <c r="K28" s="301"/>
      <c r="L28" s="301"/>
      <c r="M28" s="301"/>
      <c r="N28" s="301"/>
      <c r="O28" s="301"/>
      <c r="P28" s="301"/>
    </row>
    <row r="29" spans="2:16">
      <c r="B29" s="184" t="s">
        <v>346</v>
      </c>
      <c r="C29" s="130"/>
      <c r="D29" s="130"/>
      <c r="E29" s="130"/>
      <c r="F29" s="130"/>
      <c r="G29" s="182"/>
      <c r="H29" s="182"/>
      <c r="I29" s="182"/>
      <c r="J29" s="182"/>
      <c r="K29" s="182"/>
      <c r="L29" s="182"/>
      <c r="M29" s="182"/>
      <c r="N29" s="182"/>
      <c r="O29" s="185"/>
      <c r="P29" s="43"/>
    </row>
    <row r="30" spans="2:16">
      <c r="B30" s="302" t="s">
        <v>347</v>
      </c>
      <c r="C30" s="302"/>
      <c r="D30" s="302"/>
      <c r="E30" s="302"/>
      <c r="F30" s="302"/>
    </row>
    <row r="31" spans="2:16">
      <c r="B31" s="131"/>
      <c r="C31" s="131"/>
      <c r="D31" s="131"/>
      <c r="E31" s="131"/>
      <c r="F31" s="131"/>
    </row>
    <row r="32" spans="2:16">
      <c r="B32" s="131"/>
      <c r="C32" s="131"/>
      <c r="D32" s="131"/>
      <c r="E32" s="131"/>
      <c r="F32" s="131"/>
    </row>
  </sheetData>
  <mergeCells count="2">
    <mergeCell ref="B28:P28"/>
    <mergeCell ref="B30:F30"/>
  </mergeCells>
  <phoneticPr fontId="9"/>
  <printOptions horizontalCentered="1"/>
  <pageMargins left="0.98425196850393704" right="0.59055118110236227" top="0.98425196850393704" bottom="0.98425196850393704" header="0.51181102362204722" footer="0.51181102362204722"/>
  <pageSetup paperSize="9" scale="90" orientation="landscape" r:id="rId1"/>
  <headerFooter alignWithMargins="0">
    <oddHeader>&amp;L&amp;F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44C37D-B88E-4571-A2FF-9E581D269718}">
  <sheetPr>
    <pageSetUpPr fitToPage="1"/>
  </sheetPr>
  <dimension ref="B1:O37"/>
  <sheetViews>
    <sheetView zoomScaleNormal="100" zoomScaleSheetLayoutView="100" workbookViewId="0">
      <selection activeCell="S6" sqref="S6"/>
    </sheetView>
  </sheetViews>
  <sheetFormatPr defaultColWidth="9" defaultRowHeight="12" customHeight="1"/>
  <cols>
    <col min="1" max="1" width="2.6640625" style="23" customWidth="1"/>
    <col min="2" max="2" width="15.109375" style="23" customWidth="1"/>
    <col min="3" max="3" width="7.21875" style="23" customWidth="1"/>
    <col min="4" max="15" width="6.33203125" style="23" customWidth="1"/>
    <col min="16" max="18" width="8.6640625" style="23" customWidth="1"/>
    <col min="19" max="256" width="9" style="23"/>
    <col min="257" max="257" width="2.6640625" style="23" customWidth="1"/>
    <col min="258" max="258" width="15.109375" style="23" customWidth="1"/>
    <col min="259" max="259" width="7.21875" style="23" customWidth="1"/>
    <col min="260" max="271" width="6.33203125" style="23" customWidth="1"/>
    <col min="272" max="274" width="8.6640625" style="23" customWidth="1"/>
    <col min="275" max="512" width="9" style="23"/>
    <col min="513" max="513" width="2.6640625" style="23" customWidth="1"/>
    <col min="514" max="514" width="15.109375" style="23" customWidth="1"/>
    <col min="515" max="515" width="7.21875" style="23" customWidth="1"/>
    <col min="516" max="527" width="6.33203125" style="23" customWidth="1"/>
    <col min="528" max="530" width="8.6640625" style="23" customWidth="1"/>
    <col min="531" max="768" width="9" style="23"/>
    <col min="769" max="769" width="2.6640625" style="23" customWidth="1"/>
    <col min="770" max="770" width="15.109375" style="23" customWidth="1"/>
    <col min="771" max="771" width="7.21875" style="23" customWidth="1"/>
    <col min="772" max="783" width="6.33203125" style="23" customWidth="1"/>
    <col min="784" max="786" width="8.6640625" style="23" customWidth="1"/>
    <col min="787" max="1024" width="9" style="23"/>
    <col min="1025" max="1025" width="2.6640625" style="23" customWidth="1"/>
    <col min="1026" max="1026" width="15.109375" style="23" customWidth="1"/>
    <col min="1027" max="1027" width="7.21875" style="23" customWidth="1"/>
    <col min="1028" max="1039" width="6.33203125" style="23" customWidth="1"/>
    <col min="1040" max="1042" width="8.6640625" style="23" customWidth="1"/>
    <col min="1043" max="1280" width="9" style="23"/>
    <col min="1281" max="1281" width="2.6640625" style="23" customWidth="1"/>
    <col min="1282" max="1282" width="15.109375" style="23" customWidth="1"/>
    <col min="1283" max="1283" width="7.21875" style="23" customWidth="1"/>
    <col min="1284" max="1295" width="6.33203125" style="23" customWidth="1"/>
    <col min="1296" max="1298" width="8.6640625" style="23" customWidth="1"/>
    <col min="1299" max="1536" width="9" style="23"/>
    <col min="1537" max="1537" width="2.6640625" style="23" customWidth="1"/>
    <col min="1538" max="1538" width="15.109375" style="23" customWidth="1"/>
    <col min="1539" max="1539" width="7.21875" style="23" customWidth="1"/>
    <col min="1540" max="1551" width="6.33203125" style="23" customWidth="1"/>
    <col min="1552" max="1554" width="8.6640625" style="23" customWidth="1"/>
    <col min="1555" max="1792" width="9" style="23"/>
    <col min="1793" max="1793" width="2.6640625" style="23" customWidth="1"/>
    <col min="1794" max="1794" width="15.109375" style="23" customWidth="1"/>
    <col min="1795" max="1795" width="7.21875" style="23" customWidth="1"/>
    <col min="1796" max="1807" width="6.33203125" style="23" customWidth="1"/>
    <col min="1808" max="1810" width="8.6640625" style="23" customWidth="1"/>
    <col min="1811" max="2048" width="9" style="23"/>
    <col min="2049" max="2049" width="2.6640625" style="23" customWidth="1"/>
    <col min="2050" max="2050" width="15.109375" style="23" customWidth="1"/>
    <col min="2051" max="2051" width="7.21875" style="23" customWidth="1"/>
    <col min="2052" max="2063" width="6.33203125" style="23" customWidth="1"/>
    <col min="2064" max="2066" width="8.6640625" style="23" customWidth="1"/>
    <col min="2067" max="2304" width="9" style="23"/>
    <col min="2305" max="2305" width="2.6640625" style="23" customWidth="1"/>
    <col min="2306" max="2306" width="15.109375" style="23" customWidth="1"/>
    <col min="2307" max="2307" width="7.21875" style="23" customWidth="1"/>
    <col min="2308" max="2319" width="6.33203125" style="23" customWidth="1"/>
    <col min="2320" max="2322" width="8.6640625" style="23" customWidth="1"/>
    <col min="2323" max="2560" width="9" style="23"/>
    <col min="2561" max="2561" width="2.6640625" style="23" customWidth="1"/>
    <col min="2562" max="2562" width="15.109375" style="23" customWidth="1"/>
    <col min="2563" max="2563" width="7.21875" style="23" customWidth="1"/>
    <col min="2564" max="2575" width="6.33203125" style="23" customWidth="1"/>
    <col min="2576" max="2578" width="8.6640625" style="23" customWidth="1"/>
    <col min="2579" max="2816" width="9" style="23"/>
    <col min="2817" max="2817" width="2.6640625" style="23" customWidth="1"/>
    <col min="2818" max="2818" width="15.109375" style="23" customWidth="1"/>
    <col min="2819" max="2819" width="7.21875" style="23" customWidth="1"/>
    <col min="2820" max="2831" width="6.33203125" style="23" customWidth="1"/>
    <col min="2832" max="2834" width="8.6640625" style="23" customWidth="1"/>
    <col min="2835" max="3072" width="9" style="23"/>
    <col min="3073" max="3073" width="2.6640625" style="23" customWidth="1"/>
    <col min="3074" max="3074" width="15.109375" style="23" customWidth="1"/>
    <col min="3075" max="3075" width="7.21875" style="23" customWidth="1"/>
    <col min="3076" max="3087" width="6.33203125" style="23" customWidth="1"/>
    <col min="3088" max="3090" width="8.6640625" style="23" customWidth="1"/>
    <col min="3091" max="3328" width="9" style="23"/>
    <col min="3329" max="3329" width="2.6640625" style="23" customWidth="1"/>
    <col min="3330" max="3330" width="15.109375" style="23" customWidth="1"/>
    <col min="3331" max="3331" width="7.21875" style="23" customWidth="1"/>
    <col min="3332" max="3343" width="6.33203125" style="23" customWidth="1"/>
    <col min="3344" max="3346" width="8.6640625" style="23" customWidth="1"/>
    <col min="3347" max="3584" width="9" style="23"/>
    <col min="3585" max="3585" width="2.6640625" style="23" customWidth="1"/>
    <col min="3586" max="3586" width="15.109375" style="23" customWidth="1"/>
    <col min="3587" max="3587" width="7.21875" style="23" customWidth="1"/>
    <col min="3588" max="3599" width="6.33203125" style="23" customWidth="1"/>
    <col min="3600" max="3602" width="8.6640625" style="23" customWidth="1"/>
    <col min="3603" max="3840" width="9" style="23"/>
    <col min="3841" max="3841" width="2.6640625" style="23" customWidth="1"/>
    <col min="3842" max="3842" width="15.109375" style="23" customWidth="1"/>
    <col min="3843" max="3843" width="7.21875" style="23" customWidth="1"/>
    <col min="3844" max="3855" width="6.33203125" style="23" customWidth="1"/>
    <col min="3856" max="3858" width="8.6640625" style="23" customWidth="1"/>
    <col min="3859" max="4096" width="9" style="23"/>
    <col min="4097" max="4097" width="2.6640625" style="23" customWidth="1"/>
    <col min="4098" max="4098" width="15.109375" style="23" customWidth="1"/>
    <col min="4099" max="4099" width="7.21875" style="23" customWidth="1"/>
    <col min="4100" max="4111" width="6.33203125" style="23" customWidth="1"/>
    <col min="4112" max="4114" width="8.6640625" style="23" customWidth="1"/>
    <col min="4115" max="4352" width="9" style="23"/>
    <col min="4353" max="4353" width="2.6640625" style="23" customWidth="1"/>
    <col min="4354" max="4354" width="15.109375" style="23" customWidth="1"/>
    <col min="4355" max="4355" width="7.21875" style="23" customWidth="1"/>
    <col min="4356" max="4367" width="6.33203125" style="23" customWidth="1"/>
    <col min="4368" max="4370" width="8.6640625" style="23" customWidth="1"/>
    <col min="4371" max="4608" width="9" style="23"/>
    <col min="4609" max="4609" width="2.6640625" style="23" customWidth="1"/>
    <col min="4610" max="4610" width="15.109375" style="23" customWidth="1"/>
    <col min="4611" max="4611" width="7.21875" style="23" customWidth="1"/>
    <col min="4612" max="4623" width="6.33203125" style="23" customWidth="1"/>
    <col min="4624" max="4626" width="8.6640625" style="23" customWidth="1"/>
    <col min="4627" max="4864" width="9" style="23"/>
    <col min="4865" max="4865" width="2.6640625" style="23" customWidth="1"/>
    <col min="4866" max="4866" width="15.109375" style="23" customWidth="1"/>
    <col min="4867" max="4867" width="7.21875" style="23" customWidth="1"/>
    <col min="4868" max="4879" width="6.33203125" style="23" customWidth="1"/>
    <col min="4880" max="4882" width="8.6640625" style="23" customWidth="1"/>
    <col min="4883" max="5120" width="9" style="23"/>
    <col min="5121" max="5121" width="2.6640625" style="23" customWidth="1"/>
    <col min="5122" max="5122" width="15.109375" style="23" customWidth="1"/>
    <col min="5123" max="5123" width="7.21875" style="23" customWidth="1"/>
    <col min="5124" max="5135" width="6.33203125" style="23" customWidth="1"/>
    <col min="5136" max="5138" width="8.6640625" style="23" customWidth="1"/>
    <col min="5139" max="5376" width="9" style="23"/>
    <col min="5377" max="5377" width="2.6640625" style="23" customWidth="1"/>
    <col min="5378" max="5378" width="15.109375" style="23" customWidth="1"/>
    <col min="5379" max="5379" width="7.21875" style="23" customWidth="1"/>
    <col min="5380" max="5391" width="6.33203125" style="23" customWidth="1"/>
    <col min="5392" max="5394" width="8.6640625" style="23" customWidth="1"/>
    <col min="5395" max="5632" width="9" style="23"/>
    <col min="5633" max="5633" width="2.6640625" style="23" customWidth="1"/>
    <col min="5634" max="5634" width="15.109375" style="23" customWidth="1"/>
    <col min="5635" max="5635" width="7.21875" style="23" customWidth="1"/>
    <col min="5636" max="5647" width="6.33203125" style="23" customWidth="1"/>
    <col min="5648" max="5650" width="8.6640625" style="23" customWidth="1"/>
    <col min="5651" max="5888" width="9" style="23"/>
    <col min="5889" max="5889" width="2.6640625" style="23" customWidth="1"/>
    <col min="5890" max="5890" width="15.109375" style="23" customWidth="1"/>
    <col min="5891" max="5891" width="7.21875" style="23" customWidth="1"/>
    <col min="5892" max="5903" width="6.33203125" style="23" customWidth="1"/>
    <col min="5904" max="5906" width="8.6640625" style="23" customWidth="1"/>
    <col min="5907" max="6144" width="9" style="23"/>
    <col min="6145" max="6145" width="2.6640625" style="23" customWidth="1"/>
    <col min="6146" max="6146" width="15.109375" style="23" customWidth="1"/>
    <col min="6147" max="6147" width="7.21875" style="23" customWidth="1"/>
    <col min="6148" max="6159" width="6.33203125" style="23" customWidth="1"/>
    <col min="6160" max="6162" width="8.6640625" style="23" customWidth="1"/>
    <col min="6163" max="6400" width="9" style="23"/>
    <col min="6401" max="6401" width="2.6640625" style="23" customWidth="1"/>
    <col min="6402" max="6402" width="15.109375" style="23" customWidth="1"/>
    <col min="6403" max="6403" width="7.21875" style="23" customWidth="1"/>
    <col min="6404" max="6415" width="6.33203125" style="23" customWidth="1"/>
    <col min="6416" max="6418" width="8.6640625" style="23" customWidth="1"/>
    <col min="6419" max="6656" width="9" style="23"/>
    <col min="6657" max="6657" width="2.6640625" style="23" customWidth="1"/>
    <col min="6658" max="6658" width="15.109375" style="23" customWidth="1"/>
    <col min="6659" max="6659" width="7.21875" style="23" customWidth="1"/>
    <col min="6660" max="6671" width="6.33203125" style="23" customWidth="1"/>
    <col min="6672" max="6674" width="8.6640625" style="23" customWidth="1"/>
    <col min="6675" max="6912" width="9" style="23"/>
    <col min="6913" max="6913" width="2.6640625" style="23" customWidth="1"/>
    <col min="6914" max="6914" width="15.109375" style="23" customWidth="1"/>
    <col min="6915" max="6915" width="7.21875" style="23" customWidth="1"/>
    <col min="6916" max="6927" width="6.33203125" style="23" customWidth="1"/>
    <col min="6928" max="6930" width="8.6640625" style="23" customWidth="1"/>
    <col min="6931" max="7168" width="9" style="23"/>
    <col min="7169" max="7169" width="2.6640625" style="23" customWidth="1"/>
    <col min="7170" max="7170" width="15.109375" style="23" customWidth="1"/>
    <col min="7171" max="7171" width="7.21875" style="23" customWidth="1"/>
    <col min="7172" max="7183" width="6.33203125" style="23" customWidth="1"/>
    <col min="7184" max="7186" width="8.6640625" style="23" customWidth="1"/>
    <col min="7187" max="7424" width="9" style="23"/>
    <col min="7425" max="7425" width="2.6640625" style="23" customWidth="1"/>
    <col min="7426" max="7426" width="15.109375" style="23" customWidth="1"/>
    <col min="7427" max="7427" width="7.21875" style="23" customWidth="1"/>
    <col min="7428" max="7439" width="6.33203125" style="23" customWidth="1"/>
    <col min="7440" max="7442" width="8.6640625" style="23" customWidth="1"/>
    <col min="7443" max="7680" width="9" style="23"/>
    <col min="7681" max="7681" width="2.6640625" style="23" customWidth="1"/>
    <col min="7682" max="7682" width="15.109375" style="23" customWidth="1"/>
    <col min="7683" max="7683" width="7.21875" style="23" customWidth="1"/>
    <col min="7684" max="7695" width="6.33203125" style="23" customWidth="1"/>
    <col min="7696" max="7698" width="8.6640625" style="23" customWidth="1"/>
    <col min="7699" max="7936" width="9" style="23"/>
    <col min="7937" max="7937" width="2.6640625" style="23" customWidth="1"/>
    <col min="7938" max="7938" width="15.109375" style="23" customWidth="1"/>
    <col min="7939" max="7939" width="7.21875" style="23" customWidth="1"/>
    <col min="7940" max="7951" width="6.33203125" style="23" customWidth="1"/>
    <col min="7952" max="7954" width="8.6640625" style="23" customWidth="1"/>
    <col min="7955" max="8192" width="9" style="23"/>
    <col min="8193" max="8193" width="2.6640625" style="23" customWidth="1"/>
    <col min="8194" max="8194" width="15.109375" style="23" customWidth="1"/>
    <col min="8195" max="8195" width="7.21875" style="23" customWidth="1"/>
    <col min="8196" max="8207" width="6.33203125" style="23" customWidth="1"/>
    <col min="8208" max="8210" width="8.6640625" style="23" customWidth="1"/>
    <col min="8211" max="8448" width="9" style="23"/>
    <col min="8449" max="8449" width="2.6640625" style="23" customWidth="1"/>
    <col min="8450" max="8450" width="15.109375" style="23" customWidth="1"/>
    <col min="8451" max="8451" width="7.21875" style="23" customWidth="1"/>
    <col min="8452" max="8463" width="6.33203125" style="23" customWidth="1"/>
    <col min="8464" max="8466" width="8.6640625" style="23" customWidth="1"/>
    <col min="8467" max="8704" width="9" style="23"/>
    <col min="8705" max="8705" width="2.6640625" style="23" customWidth="1"/>
    <col min="8706" max="8706" width="15.109375" style="23" customWidth="1"/>
    <col min="8707" max="8707" width="7.21875" style="23" customWidth="1"/>
    <col min="8708" max="8719" width="6.33203125" style="23" customWidth="1"/>
    <col min="8720" max="8722" width="8.6640625" style="23" customWidth="1"/>
    <col min="8723" max="8960" width="9" style="23"/>
    <col min="8961" max="8961" width="2.6640625" style="23" customWidth="1"/>
    <col min="8962" max="8962" width="15.109375" style="23" customWidth="1"/>
    <col min="8963" max="8963" width="7.21875" style="23" customWidth="1"/>
    <col min="8964" max="8975" width="6.33203125" style="23" customWidth="1"/>
    <col min="8976" max="8978" width="8.6640625" style="23" customWidth="1"/>
    <col min="8979" max="9216" width="9" style="23"/>
    <col min="9217" max="9217" width="2.6640625" style="23" customWidth="1"/>
    <col min="9218" max="9218" width="15.109375" style="23" customWidth="1"/>
    <col min="9219" max="9219" width="7.21875" style="23" customWidth="1"/>
    <col min="9220" max="9231" width="6.33203125" style="23" customWidth="1"/>
    <col min="9232" max="9234" width="8.6640625" style="23" customWidth="1"/>
    <col min="9235" max="9472" width="9" style="23"/>
    <col min="9473" max="9473" width="2.6640625" style="23" customWidth="1"/>
    <col min="9474" max="9474" width="15.109375" style="23" customWidth="1"/>
    <col min="9475" max="9475" width="7.21875" style="23" customWidth="1"/>
    <col min="9476" max="9487" width="6.33203125" style="23" customWidth="1"/>
    <col min="9488" max="9490" width="8.6640625" style="23" customWidth="1"/>
    <col min="9491" max="9728" width="9" style="23"/>
    <col min="9729" max="9729" width="2.6640625" style="23" customWidth="1"/>
    <col min="9730" max="9730" width="15.109375" style="23" customWidth="1"/>
    <col min="9731" max="9731" width="7.21875" style="23" customWidth="1"/>
    <col min="9732" max="9743" width="6.33203125" style="23" customWidth="1"/>
    <col min="9744" max="9746" width="8.6640625" style="23" customWidth="1"/>
    <col min="9747" max="9984" width="9" style="23"/>
    <col min="9985" max="9985" width="2.6640625" style="23" customWidth="1"/>
    <col min="9986" max="9986" width="15.109375" style="23" customWidth="1"/>
    <col min="9987" max="9987" width="7.21875" style="23" customWidth="1"/>
    <col min="9988" max="9999" width="6.33203125" style="23" customWidth="1"/>
    <col min="10000" max="10002" width="8.6640625" style="23" customWidth="1"/>
    <col min="10003" max="10240" width="9" style="23"/>
    <col min="10241" max="10241" width="2.6640625" style="23" customWidth="1"/>
    <col min="10242" max="10242" width="15.109375" style="23" customWidth="1"/>
    <col min="10243" max="10243" width="7.21875" style="23" customWidth="1"/>
    <col min="10244" max="10255" width="6.33203125" style="23" customWidth="1"/>
    <col min="10256" max="10258" width="8.6640625" style="23" customWidth="1"/>
    <col min="10259" max="10496" width="9" style="23"/>
    <col min="10497" max="10497" width="2.6640625" style="23" customWidth="1"/>
    <col min="10498" max="10498" width="15.109375" style="23" customWidth="1"/>
    <col min="10499" max="10499" width="7.21875" style="23" customWidth="1"/>
    <col min="10500" max="10511" width="6.33203125" style="23" customWidth="1"/>
    <col min="10512" max="10514" width="8.6640625" style="23" customWidth="1"/>
    <col min="10515" max="10752" width="9" style="23"/>
    <col min="10753" max="10753" width="2.6640625" style="23" customWidth="1"/>
    <col min="10754" max="10754" width="15.109375" style="23" customWidth="1"/>
    <col min="10755" max="10755" width="7.21875" style="23" customWidth="1"/>
    <col min="10756" max="10767" width="6.33203125" style="23" customWidth="1"/>
    <col min="10768" max="10770" width="8.6640625" style="23" customWidth="1"/>
    <col min="10771" max="11008" width="9" style="23"/>
    <col min="11009" max="11009" width="2.6640625" style="23" customWidth="1"/>
    <col min="11010" max="11010" width="15.109375" style="23" customWidth="1"/>
    <col min="11011" max="11011" width="7.21875" style="23" customWidth="1"/>
    <col min="11012" max="11023" width="6.33203125" style="23" customWidth="1"/>
    <col min="11024" max="11026" width="8.6640625" style="23" customWidth="1"/>
    <col min="11027" max="11264" width="9" style="23"/>
    <col min="11265" max="11265" width="2.6640625" style="23" customWidth="1"/>
    <col min="11266" max="11266" width="15.109375" style="23" customWidth="1"/>
    <col min="11267" max="11267" width="7.21875" style="23" customWidth="1"/>
    <col min="11268" max="11279" width="6.33203125" style="23" customWidth="1"/>
    <col min="11280" max="11282" width="8.6640625" style="23" customWidth="1"/>
    <col min="11283" max="11520" width="9" style="23"/>
    <col min="11521" max="11521" width="2.6640625" style="23" customWidth="1"/>
    <col min="11522" max="11522" width="15.109375" style="23" customWidth="1"/>
    <col min="11523" max="11523" width="7.21875" style="23" customWidth="1"/>
    <col min="11524" max="11535" width="6.33203125" style="23" customWidth="1"/>
    <col min="11536" max="11538" width="8.6640625" style="23" customWidth="1"/>
    <col min="11539" max="11776" width="9" style="23"/>
    <col min="11777" max="11777" width="2.6640625" style="23" customWidth="1"/>
    <col min="11778" max="11778" width="15.109375" style="23" customWidth="1"/>
    <col min="11779" max="11779" width="7.21875" style="23" customWidth="1"/>
    <col min="11780" max="11791" width="6.33203125" style="23" customWidth="1"/>
    <col min="11792" max="11794" width="8.6640625" style="23" customWidth="1"/>
    <col min="11795" max="12032" width="9" style="23"/>
    <col min="12033" max="12033" width="2.6640625" style="23" customWidth="1"/>
    <col min="12034" max="12034" width="15.109375" style="23" customWidth="1"/>
    <col min="12035" max="12035" width="7.21875" style="23" customWidth="1"/>
    <col min="12036" max="12047" width="6.33203125" style="23" customWidth="1"/>
    <col min="12048" max="12050" width="8.6640625" style="23" customWidth="1"/>
    <col min="12051" max="12288" width="9" style="23"/>
    <col min="12289" max="12289" width="2.6640625" style="23" customWidth="1"/>
    <col min="12290" max="12290" width="15.109375" style="23" customWidth="1"/>
    <col min="12291" max="12291" width="7.21875" style="23" customWidth="1"/>
    <col min="12292" max="12303" width="6.33203125" style="23" customWidth="1"/>
    <col min="12304" max="12306" width="8.6640625" style="23" customWidth="1"/>
    <col min="12307" max="12544" width="9" style="23"/>
    <col min="12545" max="12545" width="2.6640625" style="23" customWidth="1"/>
    <col min="12546" max="12546" width="15.109375" style="23" customWidth="1"/>
    <col min="12547" max="12547" width="7.21875" style="23" customWidth="1"/>
    <col min="12548" max="12559" width="6.33203125" style="23" customWidth="1"/>
    <col min="12560" max="12562" width="8.6640625" style="23" customWidth="1"/>
    <col min="12563" max="12800" width="9" style="23"/>
    <col min="12801" max="12801" width="2.6640625" style="23" customWidth="1"/>
    <col min="12802" max="12802" width="15.109375" style="23" customWidth="1"/>
    <col min="12803" max="12803" width="7.21875" style="23" customWidth="1"/>
    <col min="12804" max="12815" width="6.33203125" style="23" customWidth="1"/>
    <col min="12816" max="12818" width="8.6640625" style="23" customWidth="1"/>
    <col min="12819" max="13056" width="9" style="23"/>
    <col min="13057" max="13057" width="2.6640625" style="23" customWidth="1"/>
    <col min="13058" max="13058" width="15.109375" style="23" customWidth="1"/>
    <col min="13059" max="13059" width="7.21875" style="23" customWidth="1"/>
    <col min="13060" max="13071" width="6.33203125" style="23" customWidth="1"/>
    <col min="13072" max="13074" width="8.6640625" style="23" customWidth="1"/>
    <col min="13075" max="13312" width="9" style="23"/>
    <col min="13313" max="13313" width="2.6640625" style="23" customWidth="1"/>
    <col min="13314" max="13314" width="15.109375" style="23" customWidth="1"/>
    <col min="13315" max="13315" width="7.21875" style="23" customWidth="1"/>
    <col min="13316" max="13327" width="6.33203125" style="23" customWidth="1"/>
    <col min="13328" max="13330" width="8.6640625" style="23" customWidth="1"/>
    <col min="13331" max="13568" width="9" style="23"/>
    <col min="13569" max="13569" width="2.6640625" style="23" customWidth="1"/>
    <col min="13570" max="13570" width="15.109375" style="23" customWidth="1"/>
    <col min="13571" max="13571" width="7.21875" style="23" customWidth="1"/>
    <col min="13572" max="13583" width="6.33203125" style="23" customWidth="1"/>
    <col min="13584" max="13586" width="8.6640625" style="23" customWidth="1"/>
    <col min="13587" max="13824" width="9" style="23"/>
    <col min="13825" max="13825" width="2.6640625" style="23" customWidth="1"/>
    <col min="13826" max="13826" width="15.109375" style="23" customWidth="1"/>
    <col min="13827" max="13827" width="7.21875" style="23" customWidth="1"/>
    <col min="13828" max="13839" width="6.33203125" style="23" customWidth="1"/>
    <col min="13840" max="13842" width="8.6640625" style="23" customWidth="1"/>
    <col min="13843" max="14080" width="9" style="23"/>
    <col min="14081" max="14081" width="2.6640625" style="23" customWidth="1"/>
    <col min="14082" max="14082" width="15.109375" style="23" customWidth="1"/>
    <col min="14083" max="14083" width="7.21875" style="23" customWidth="1"/>
    <col min="14084" max="14095" width="6.33203125" style="23" customWidth="1"/>
    <col min="14096" max="14098" width="8.6640625" style="23" customWidth="1"/>
    <col min="14099" max="14336" width="9" style="23"/>
    <col min="14337" max="14337" width="2.6640625" style="23" customWidth="1"/>
    <col min="14338" max="14338" width="15.109375" style="23" customWidth="1"/>
    <col min="14339" max="14339" width="7.21875" style="23" customWidth="1"/>
    <col min="14340" max="14351" width="6.33203125" style="23" customWidth="1"/>
    <col min="14352" max="14354" width="8.6640625" style="23" customWidth="1"/>
    <col min="14355" max="14592" width="9" style="23"/>
    <col min="14593" max="14593" width="2.6640625" style="23" customWidth="1"/>
    <col min="14594" max="14594" width="15.109375" style="23" customWidth="1"/>
    <col min="14595" max="14595" width="7.21875" style="23" customWidth="1"/>
    <col min="14596" max="14607" width="6.33203125" style="23" customWidth="1"/>
    <col min="14608" max="14610" width="8.6640625" style="23" customWidth="1"/>
    <col min="14611" max="14848" width="9" style="23"/>
    <col min="14849" max="14849" width="2.6640625" style="23" customWidth="1"/>
    <col min="14850" max="14850" width="15.109375" style="23" customWidth="1"/>
    <col min="14851" max="14851" width="7.21875" style="23" customWidth="1"/>
    <col min="14852" max="14863" width="6.33203125" style="23" customWidth="1"/>
    <col min="14864" max="14866" width="8.6640625" style="23" customWidth="1"/>
    <col min="14867" max="15104" width="9" style="23"/>
    <col min="15105" max="15105" width="2.6640625" style="23" customWidth="1"/>
    <col min="15106" max="15106" width="15.109375" style="23" customWidth="1"/>
    <col min="15107" max="15107" width="7.21875" style="23" customWidth="1"/>
    <col min="15108" max="15119" width="6.33203125" style="23" customWidth="1"/>
    <col min="15120" max="15122" width="8.6640625" style="23" customWidth="1"/>
    <col min="15123" max="15360" width="9" style="23"/>
    <col min="15361" max="15361" width="2.6640625" style="23" customWidth="1"/>
    <col min="15362" max="15362" width="15.109375" style="23" customWidth="1"/>
    <col min="15363" max="15363" width="7.21875" style="23" customWidth="1"/>
    <col min="15364" max="15375" width="6.33203125" style="23" customWidth="1"/>
    <col min="15376" max="15378" width="8.6640625" style="23" customWidth="1"/>
    <col min="15379" max="15616" width="9" style="23"/>
    <col min="15617" max="15617" width="2.6640625" style="23" customWidth="1"/>
    <col min="15618" max="15618" width="15.109375" style="23" customWidth="1"/>
    <col min="15619" max="15619" width="7.21875" style="23" customWidth="1"/>
    <col min="15620" max="15631" width="6.33203125" style="23" customWidth="1"/>
    <col min="15632" max="15634" width="8.6640625" style="23" customWidth="1"/>
    <col min="15635" max="15872" width="9" style="23"/>
    <col min="15873" max="15873" width="2.6640625" style="23" customWidth="1"/>
    <col min="15874" max="15874" width="15.109375" style="23" customWidth="1"/>
    <col min="15875" max="15875" width="7.21875" style="23" customWidth="1"/>
    <col min="15876" max="15887" width="6.33203125" style="23" customWidth="1"/>
    <col min="15888" max="15890" width="8.6640625" style="23" customWidth="1"/>
    <col min="15891" max="16128" width="9" style="23"/>
    <col min="16129" max="16129" width="2.6640625" style="23" customWidth="1"/>
    <col min="16130" max="16130" width="15.109375" style="23" customWidth="1"/>
    <col min="16131" max="16131" width="7.21875" style="23" customWidth="1"/>
    <col min="16132" max="16143" width="6.33203125" style="23" customWidth="1"/>
    <col min="16144" max="16146" width="8.6640625" style="23" customWidth="1"/>
    <col min="16147" max="16384" width="9" style="23"/>
  </cols>
  <sheetData>
    <row r="1" spans="2:15" ht="14.25" customHeight="1">
      <c r="B1" s="9" t="s">
        <v>348</v>
      </c>
    </row>
    <row r="2" spans="2:15" ht="12" customHeight="1" thickBot="1"/>
    <row r="3" spans="2:15" ht="12" customHeight="1" thickTop="1">
      <c r="B3" s="186" t="s">
        <v>104</v>
      </c>
      <c r="C3" s="187" t="s">
        <v>349</v>
      </c>
      <c r="D3" s="187" t="s">
        <v>350</v>
      </c>
      <c r="E3" s="187" t="s">
        <v>351</v>
      </c>
      <c r="F3" s="187" t="s">
        <v>352</v>
      </c>
      <c r="G3" s="187" t="s">
        <v>353</v>
      </c>
      <c r="H3" s="187" t="s">
        <v>354</v>
      </c>
      <c r="I3" s="187" t="s">
        <v>355</v>
      </c>
      <c r="J3" s="187" t="s">
        <v>356</v>
      </c>
      <c r="K3" s="187" t="s">
        <v>357</v>
      </c>
      <c r="L3" s="187" t="s">
        <v>358</v>
      </c>
      <c r="M3" s="187" t="s">
        <v>359</v>
      </c>
      <c r="N3" s="188" t="s">
        <v>360</v>
      </c>
      <c r="O3" s="189" t="s">
        <v>361</v>
      </c>
    </row>
    <row r="4" spans="2:15" ht="12" customHeight="1">
      <c r="B4" s="190"/>
      <c r="C4" s="191" t="s">
        <v>362</v>
      </c>
      <c r="D4" s="191" t="s">
        <v>362</v>
      </c>
      <c r="E4" s="191" t="s">
        <v>362</v>
      </c>
      <c r="F4" s="191" t="s">
        <v>362</v>
      </c>
      <c r="G4" s="191" t="s">
        <v>362</v>
      </c>
      <c r="H4" s="191" t="s">
        <v>362</v>
      </c>
      <c r="I4" s="191" t="s">
        <v>362</v>
      </c>
      <c r="J4" s="191" t="s">
        <v>362</v>
      </c>
      <c r="K4" s="191" t="s">
        <v>362</v>
      </c>
      <c r="L4" s="191" t="s">
        <v>362</v>
      </c>
      <c r="M4" s="191" t="s">
        <v>362</v>
      </c>
      <c r="N4" s="191" t="s">
        <v>362</v>
      </c>
      <c r="O4" s="191" t="s">
        <v>362</v>
      </c>
    </row>
    <row r="5" spans="2:15" ht="12" customHeight="1">
      <c r="B5" s="192" t="s">
        <v>72</v>
      </c>
      <c r="C5" s="193">
        <v>91</v>
      </c>
      <c r="D5" s="193">
        <v>2</v>
      </c>
      <c r="E5" s="193">
        <v>6</v>
      </c>
      <c r="F5" s="193">
        <v>0</v>
      </c>
      <c r="G5" s="193">
        <v>2</v>
      </c>
      <c r="H5" s="193">
        <v>58</v>
      </c>
      <c r="I5" s="193">
        <v>17</v>
      </c>
      <c r="J5" s="193">
        <v>1</v>
      </c>
      <c r="K5" s="193">
        <v>4</v>
      </c>
      <c r="L5" s="193">
        <v>0</v>
      </c>
      <c r="M5" s="193">
        <v>0</v>
      </c>
      <c r="N5" s="193">
        <v>0</v>
      </c>
      <c r="O5" s="193">
        <v>1</v>
      </c>
    </row>
    <row r="6" spans="2:15" s="53" customFormat="1" ht="12" customHeight="1">
      <c r="B6" s="194" t="s">
        <v>73</v>
      </c>
      <c r="C6" s="195">
        <v>158</v>
      </c>
      <c r="D6" s="195">
        <v>67</v>
      </c>
      <c r="E6" s="195">
        <v>21</v>
      </c>
      <c r="F6" s="195">
        <v>2</v>
      </c>
      <c r="G6" s="195">
        <v>25</v>
      </c>
      <c r="H6" s="195">
        <v>0</v>
      </c>
      <c r="I6" s="195">
        <v>26</v>
      </c>
      <c r="J6" s="195">
        <v>4</v>
      </c>
      <c r="K6" s="195">
        <v>0</v>
      </c>
      <c r="L6" s="195">
        <v>6</v>
      </c>
      <c r="M6" s="195">
        <v>0</v>
      </c>
      <c r="N6" s="195">
        <v>0</v>
      </c>
      <c r="O6" s="195">
        <v>7</v>
      </c>
    </row>
    <row r="7" spans="2:15" ht="12" customHeight="1">
      <c r="B7" s="192"/>
      <c r="C7" s="193"/>
      <c r="D7" s="193"/>
      <c r="E7" s="193"/>
      <c r="F7" s="193"/>
      <c r="G7" s="193"/>
      <c r="H7" s="193"/>
      <c r="I7" s="193"/>
      <c r="J7" s="193"/>
      <c r="K7" s="193"/>
      <c r="L7" s="193"/>
      <c r="M7" s="193"/>
      <c r="N7" s="193"/>
      <c r="O7" s="193"/>
    </row>
    <row r="8" spans="2:15" ht="12" customHeight="1">
      <c r="B8" s="192" t="s">
        <v>363</v>
      </c>
      <c r="C8" s="193">
        <v>49</v>
      </c>
      <c r="D8" s="193">
        <v>0</v>
      </c>
      <c r="E8" s="193">
        <v>0</v>
      </c>
      <c r="F8" s="193">
        <v>0</v>
      </c>
      <c r="G8" s="193">
        <v>23</v>
      </c>
      <c r="H8" s="193">
        <v>0</v>
      </c>
      <c r="I8" s="193">
        <v>26</v>
      </c>
      <c r="J8" s="193">
        <v>0</v>
      </c>
      <c r="K8" s="193">
        <v>0</v>
      </c>
      <c r="L8" s="193">
        <v>0</v>
      </c>
      <c r="M8" s="193">
        <v>0</v>
      </c>
      <c r="N8" s="193">
        <v>0</v>
      </c>
      <c r="O8" s="193">
        <v>0</v>
      </c>
    </row>
    <row r="9" spans="2:15" s="43" customFormat="1" ht="12" customHeight="1">
      <c r="B9" s="192" t="s">
        <v>364</v>
      </c>
      <c r="C9" s="193">
        <v>27</v>
      </c>
      <c r="D9" s="193">
        <v>0</v>
      </c>
      <c r="E9" s="193">
        <v>21</v>
      </c>
      <c r="F9" s="193">
        <v>0</v>
      </c>
      <c r="G9" s="193">
        <v>0</v>
      </c>
      <c r="H9" s="193">
        <v>0</v>
      </c>
      <c r="I9" s="193">
        <v>0</v>
      </c>
      <c r="J9" s="193">
        <v>0</v>
      </c>
      <c r="K9" s="193">
        <v>0</v>
      </c>
      <c r="L9" s="193">
        <v>6</v>
      </c>
      <c r="M9" s="193">
        <v>0</v>
      </c>
      <c r="N9" s="193">
        <v>0</v>
      </c>
      <c r="O9" s="193">
        <v>0</v>
      </c>
    </row>
    <row r="10" spans="2:15" ht="12" customHeight="1">
      <c r="B10" s="192" t="s">
        <v>365</v>
      </c>
      <c r="C10" s="193">
        <v>9</v>
      </c>
      <c r="D10" s="193">
        <v>0</v>
      </c>
      <c r="E10" s="193">
        <v>0</v>
      </c>
      <c r="F10" s="193">
        <v>0</v>
      </c>
      <c r="G10" s="193">
        <v>2</v>
      </c>
      <c r="H10" s="193">
        <v>0</v>
      </c>
      <c r="I10" s="193">
        <v>0</v>
      </c>
      <c r="J10" s="193">
        <v>0</v>
      </c>
      <c r="K10" s="193">
        <v>0</v>
      </c>
      <c r="L10" s="193">
        <v>0</v>
      </c>
      <c r="M10" s="193">
        <v>0</v>
      </c>
      <c r="N10" s="193">
        <v>0</v>
      </c>
      <c r="O10" s="193">
        <v>7</v>
      </c>
    </row>
    <row r="11" spans="2:15" ht="12" customHeight="1">
      <c r="B11" s="192" t="s">
        <v>366</v>
      </c>
      <c r="C11" s="193">
        <v>1</v>
      </c>
      <c r="D11" s="193">
        <v>0</v>
      </c>
      <c r="E11" s="193">
        <v>0</v>
      </c>
      <c r="F11" s="193">
        <v>1</v>
      </c>
      <c r="G11" s="193">
        <v>0</v>
      </c>
      <c r="H11" s="193">
        <v>0</v>
      </c>
      <c r="I11" s="193">
        <v>0</v>
      </c>
      <c r="J11" s="193">
        <v>0</v>
      </c>
      <c r="K11" s="193">
        <v>0</v>
      </c>
      <c r="L11" s="193">
        <v>0</v>
      </c>
      <c r="M11" s="193">
        <v>0</v>
      </c>
      <c r="N11" s="193">
        <v>0</v>
      </c>
      <c r="O11" s="193">
        <v>0</v>
      </c>
    </row>
    <row r="12" spans="2:15" ht="12" customHeight="1">
      <c r="B12" s="192" t="s">
        <v>367</v>
      </c>
      <c r="C12" s="193">
        <v>0</v>
      </c>
      <c r="D12" s="193">
        <v>0</v>
      </c>
      <c r="E12" s="193">
        <v>0</v>
      </c>
      <c r="F12" s="193">
        <v>0</v>
      </c>
      <c r="G12" s="193">
        <v>0</v>
      </c>
      <c r="H12" s="193">
        <v>0</v>
      </c>
      <c r="I12" s="193">
        <v>0</v>
      </c>
      <c r="J12" s="193">
        <v>0</v>
      </c>
      <c r="K12" s="193">
        <v>0</v>
      </c>
      <c r="L12" s="193">
        <v>0</v>
      </c>
      <c r="M12" s="193">
        <v>0</v>
      </c>
      <c r="N12" s="193">
        <v>0</v>
      </c>
      <c r="O12" s="193">
        <v>0</v>
      </c>
    </row>
    <row r="13" spans="2:15" ht="12" customHeight="1">
      <c r="B13" s="192" t="s">
        <v>368</v>
      </c>
      <c r="C13" s="193">
        <v>0</v>
      </c>
      <c r="D13" s="193">
        <v>0</v>
      </c>
      <c r="E13" s="193">
        <v>0</v>
      </c>
      <c r="F13" s="193">
        <v>0</v>
      </c>
      <c r="G13" s="193">
        <v>0</v>
      </c>
      <c r="H13" s="193">
        <v>0</v>
      </c>
      <c r="I13" s="193">
        <v>0</v>
      </c>
      <c r="J13" s="193">
        <v>0</v>
      </c>
      <c r="K13" s="193">
        <v>0</v>
      </c>
      <c r="L13" s="193">
        <v>0</v>
      </c>
      <c r="M13" s="193">
        <v>0</v>
      </c>
      <c r="N13" s="193">
        <v>0</v>
      </c>
      <c r="O13" s="193">
        <v>0</v>
      </c>
    </row>
    <row r="14" spans="2:15" ht="12" customHeight="1">
      <c r="B14" s="192" t="s">
        <v>369</v>
      </c>
      <c r="C14" s="193">
        <v>0</v>
      </c>
      <c r="D14" s="193">
        <v>0</v>
      </c>
      <c r="E14" s="193">
        <v>0</v>
      </c>
      <c r="F14" s="193">
        <v>0</v>
      </c>
      <c r="G14" s="193">
        <v>0</v>
      </c>
      <c r="H14" s="193">
        <v>0</v>
      </c>
      <c r="I14" s="193">
        <v>0</v>
      </c>
      <c r="J14" s="193">
        <v>0</v>
      </c>
      <c r="K14" s="193">
        <v>0</v>
      </c>
      <c r="L14" s="193">
        <v>0</v>
      </c>
      <c r="M14" s="193">
        <v>0</v>
      </c>
      <c r="N14" s="193">
        <v>0</v>
      </c>
      <c r="O14" s="193">
        <v>0</v>
      </c>
    </row>
    <row r="15" spans="2:15" ht="12" customHeight="1">
      <c r="B15" s="192" t="s">
        <v>370</v>
      </c>
      <c r="C15" s="193">
        <v>0</v>
      </c>
      <c r="D15" s="193">
        <v>0</v>
      </c>
      <c r="E15" s="193">
        <v>0</v>
      </c>
      <c r="F15" s="193">
        <v>0</v>
      </c>
      <c r="G15" s="193">
        <v>0</v>
      </c>
      <c r="H15" s="193">
        <v>0</v>
      </c>
      <c r="I15" s="193">
        <v>0</v>
      </c>
      <c r="J15" s="193">
        <v>0</v>
      </c>
      <c r="K15" s="193">
        <v>0</v>
      </c>
      <c r="L15" s="193">
        <v>0</v>
      </c>
      <c r="M15" s="193">
        <v>0</v>
      </c>
      <c r="N15" s="193">
        <v>0</v>
      </c>
      <c r="O15" s="193">
        <v>0</v>
      </c>
    </row>
    <row r="16" spans="2:15" ht="12" customHeight="1">
      <c r="B16" s="192" t="s">
        <v>371</v>
      </c>
      <c r="C16" s="193">
        <v>5</v>
      </c>
      <c r="D16" s="193">
        <v>0</v>
      </c>
      <c r="E16" s="193">
        <v>0</v>
      </c>
      <c r="F16" s="193">
        <v>1</v>
      </c>
      <c r="G16" s="193">
        <v>0</v>
      </c>
      <c r="H16" s="193">
        <v>0</v>
      </c>
      <c r="I16" s="193">
        <v>0</v>
      </c>
      <c r="J16" s="193">
        <v>4</v>
      </c>
      <c r="K16" s="193">
        <v>0</v>
      </c>
      <c r="L16" s="193">
        <v>0</v>
      </c>
      <c r="M16" s="193">
        <v>0</v>
      </c>
      <c r="N16" s="193">
        <v>0</v>
      </c>
      <c r="O16" s="193">
        <v>0</v>
      </c>
    </row>
    <row r="17" spans="2:15" s="43" customFormat="1" ht="12" customHeight="1">
      <c r="B17" s="192" t="s">
        <v>372</v>
      </c>
      <c r="C17" s="193">
        <v>67</v>
      </c>
      <c r="D17" s="193">
        <v>67</v>
      </c>
      <c r="E17" s="193">
        <v>0</v>
      </c>
      <c r="F17" s="193">
        <v>0</v>
      </c>
      <c r="G17" s="193">
        <v>0</v>
      </c>
      <c r="H17" s="193">
        <v>0</v>
      </c>
      <c r="I17" s="193">
        <v>0</v>
      </c>
      <c r="J17" s="193">
        <v>0</v>
      </c>
      <c r="K17" s="193">
        <v>0</v>
      </c>
      <c r="L17" s="193">
        <v>0</v>
      </c>
      <c r="M17" s="193">
        <v>0</v>
      </c>
      <c r="N17" s="193">
        <v>0</v>
      </c>
      <c r="O17" s="193">
        <v>0</v>
      </c>
    </row>
    <row r="18" spans="2:15" ht="12" customHeight="1">
      <c r="B18" s="192" t="s">
        <v>373</v>
      </c>
      <c r="C18" s="193">
        <v>0</v>
      </c>
      <c r="D18" s="193">
        <v>0</v>
      </c>
      <c r="E18" s="193">
        <v>0</v>
      </c>
      <c r="F18" s="193">
        <v>0</v>
      </c>
      <c r="G18" s="193">
        <v>0</v>
      </c>
      <c r="H18" s="193">
        <v>0</v>
      </c>
      <c r="I18" s="193">
        <v>0</v>
      </c>
      <c r="J18" s="193">
        <v>0</v>
      </c>
      <c r="K18" s="193">
        <v>0</v>
      </c>
      <c r="L18" s="193">
        <v>0</v>
      </c>
      <c r="M18" s="193">
        <v>0</v>
      </c>
      <c r="N18" s="193">
        <v>0</v>
      </c>
      <c r="O18" s="193">
        <v>0</v>
      </c>
    </row>
    <row r="19" spans="2:15" ht="12" customHeight="1">
      <c r="B19" s="192" t="s">
        <v>374</v>
      </c>
      <c r="C19" s="193">
        <v>0</v>
      </c>
      <c r="D19" s="193">
        <v>0</v>
      </c>
      <c r="E19" s="193">
        <v>0</v>
      </c>
      <c r="F19" s="193">
        <v>0</v>
      </c>
      <c r="G19" s="193">
        <v>0</v>
      </c>
      <c r="H19" s="193">
        <v>0</v>
      </c>
      <c r="I19" s="193">
        <v>0</v>
      </c>
      <c r="J19" s="193">
        <v>0</v>
      </c>
      <c r="K19" s="193">
        <v>0</v>
      </c>
      <c r="L19" s="193">
        <v>0</v>
      </c>
      <c r="M19" s="193">
        <v>0</v>
      </c>
      <c r="N19" s="193">
        <v>0</v>
      </c>
      <c r="O19" s="193">
        <v>0</v>
      </c>
    </row>
    <row r="20" spans="2:15" ht="12" customHeight="1">
      <c r="B20" s="2"/>
      <c r="C20" s="60"/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</row>
    <row r="21" spans="2:15" ht="12" customHeight="1">
      <c r="B21" s="2" t="s">
        <v>375</v>
      </c>
    </row>
    <row r="22" spans="2:15" ht="12" customHeight="1">
      <c r="B22" s="182"/>
    </row>
    <row r="23" spans="2:15" ht="12" customHeight="1"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</row>
    <row r="24" spans="2:15" ht="12" customHeight="1"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</row>
    <row r="25" spans="2:15" ht="12" customHeight="1">
      <c r="C25" s="60"/>
    </row>
    <row r="26" spans="2:15" ht="12" customHeight="1">
      <c r="C26" s="60"/>
    </row>
    <row r="27" spans="2:15" ht="12" customHeight="1">
      <c r="C27" s="60"/>
    </row>
    <row r="28" spans="2:15" ht="12" customHeight="1">
      <c r="C28" s="60"/>
    </row>
    <row r="29" spans="2:15" ht="12" customHeight="1">
      <c r="C29" s="60"/>
    </row>
    <row r="30" spans="2:15" ht="12" customHeight="1">
      <c r="C30" s="60"/>
    </row>
    <row r="31" spans="2:15" ht="12" customHeight="1">
      <c r="C31" s="60"/>
    </row>
    <row r="32" spans="2:15" ht="12" customHeight="1">
      <c r="C32" s="60"/>
    </row>
    <row r="33" spans="3:3" ht="12" customHeight="1">
      <c r="C33" s="60"/>
    </row>
    <row r="34" spans="3:3" ht="12" customHeight="1">
      <c r="C34" s="60"/>
    </row>
    <row r="35" spans="3:3" ht="12" customHeight="1">
      <c r="C35" s="60"/>
    </row>
    <row r="36" spans="3:3" ht="12" customHeight="1">
      <c r="C36" s="60"/>
    </row>
    <row r="37" spans="3:3" ht="12" customHeight="1">
      <c r="C37" s="60"/>
    </row>
  </sheetData>
  <phoneticPr fontId="9"/>
  <pageMargins left="0.78740157480314965" right="0.39370078740157483" top="0.98425196850393704" bottom="0.98425196850393704" header="0.51181102362204722" footer="0.51181102362204722"/>
  <pageSetup paperSize="9" scale="91" orientation="portrait" verticalDpi="400" r:id="rId1"/>
  <headerFooter alignWithMargins="0">
    <oddHeader>&amp;L&amp;F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86B05A-15BE-421C-824E-0BF1F46242BE}">
  <sheetPr>
    <pageSetUpPr fitToPage="1"/>
  </sheetPr>
  <dimension ref="A1:W282"/>
  <sheetViews>
    <sheetView zoomScaleNormal="100" zoomScaleSheetLayoutView="90" workbookViewId="0"/>
  </sheetViews>
  <sheetFormatPr defaultRowHeight="13.2"/>
  <cols>
    <col min="1" max="1" width="29.6640625" customWidth="1"/>
    <col min="2" max="4" width="8" customWidth="1"/>
    <col min="5" max="20" width="9.21875" customWidth="1"/>
    <col min="21" max="21" width="9.33203125" customWidth="1"/>
  </cols>
  <sheetData>
    <row r="1" spans="1:23" ht="14.4">
      <c r="A1" s="9" t="s">
        <v>76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12" customHeight="1"/>
    <row r="3" spans="1:23" ht="12" customHeight="1">
      <c r="A3" s="11" t="s">
        <v>0</v>
      </c>
      <c r="B3" s="10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  <c r="K3" s="3" t="s">
        <v>10</v>
      </c>
      <c r="L3" s="3" t="s">
        <v>11</v>
      </c>
      <c r="M3" s="3" t="s">
        <v>12</v>
      </c>
      <c r="N3" s="3" t="s">
        <v>13</v>
      </c>
      <c r="O3" s="3" t="s">
        <v>14</v>
      </c>
      <c r="P3" s="3" t="s">
        <v>15</v>
      </c>
      <c r="Q3" s="3" t="s">
        <v>16</v>
      </c>
      <c r="R3" s="3" t="s">
        <v>17</v>
      </c>
      <c r="S3" s="3" t="s">
        <v>18</v>
      </c>
      <c r="T3" s="3" t="s">
        <v>19</v>
      </c>
      <c r="U3" s="3" t="s">
        <v>20</v>
      </c>
      <c r="V3" s="1"/>
      <c r="W3" s="1"/>
    </row>
    <row r="4" spans="1:23" ht="12" customHeight="1">
      <c r="A4" s="7"/>
      <c r="B4" s="4" t="s">
        <v>21</v>
      </c>
      <c r="C4" s="4" t="s">
        <v>21</v>
      </c>
      <c r="D4" s="4" t="s">
        <v>21</v>
      </c>
      <c r="E4" s="4" t="s">
        <v>21</v>
      </c>
      <c r="F4" s="4" t="s">
        <v>21</v>
      </c>
      <c r="G4" s="4" t="s">
        <v>21</v>
      </c>
      <c r="H4" s="4" t="s">
        <v>21</v>
      </c>
      <c r="I4" s="4" t="s">
        <v>21</v>
      </c>
      <c r="J4" s="4" t="s">
        <v>21</v>
      </c>
      <c r="K4" s="4" t="s">
        <v>21</v>
      </c>
      <c r="L4" s="4" t="s">
        <v>21</v>
      </c>
      <c r="M4" s="4" t="s">
        <v>21</v>
      </c>
      <c r="N4" s="4" t="s">
        <v>21</v>
      </c>
      <c r="O4" s="4" t="s">
        <v>21</v>
      </c>
      <c r="P4" s="4" t="s">
        <v>21</v>
      </c>
      <c r="Q4" s="4" t="s">
        <v>21</v>
      </c>
      <c r="R4" s="4" t="s">
        <v>21</v>
      </c>
      <c r="S4" s="4" t="s">
        <v>21</v>
      </c>
      <c r="T4" s="4" t="s">
        <v>21</v>
      </c>
      <c r="U4" s="4" t="s">
        <v>21</v>
      </c>
      <c r="V4" s="1"/>
      <c r="W4" s="1"/>
    </row>
    <row r="5" spans="1:23" ht="12" customHeight="1">
      <c r="A5" s="6" t="s">
        <v>72</v>
      </c>
      <c r="B5" s="15">
        <v>22937</v>
      </c>
      <c r="C5" s="15">
        <v>33</v>
      </c>
      <c r="D5" s="15">
        <v>5</v>
      </c>
      <c r="E5" s="15">
        <v>15</v>
      </c>
      <c r="F5" s="15">
        <v>19</v>
      </c>
      <c r="G5" s="15">
        <v>34</v>
      </c>
      <c r="H5" s="15">
        <v>42</v>
      </c>
      <c r="I5" s="15">
        <v>45</v>
      </c>
      <c r="J5" s="15">
        <v>60</v>
      </c>
      <c r="K5" s="15">
        <v>130</v>
      </c>
      <c r="L5" s="15">
        <v>240</v>
      </c>
      <c r="M5" s="15">
        <v>279</v>
      </c>
      <c r="N5" s="15">
        <v>403</v>
      </c>
      <c r="O5" s="15">
        <v>737</v>
      </c>
      <c r="P5" s="15">
        <v>1412</v>
      </c>
      <c r="Q5" s="15">
        <v>2020</v>
      </c>
      <c r="R5" s="15">
        <v>2612</v>
      </c>
      <c r="S5" s="15">
        <v>3651</v>
      </c>
      <c r="T5" s="15">
        <v>4693</v>
      </c>
      <c r="U5" s="15">
        <v>6507</v>
      </c>
      <c r="V5" s="1"/>
      <c r="W5" s="1"/>
    </row>
    <row r="6" spans="1:23" ht="12" customHeight="1">
      <c r="A6" s="8" t="s">
        <v>73</v>
      </c>
      <c r="B6" s="16">
        <v>23254</v>
      </c>
      <c r="C6" s="16">
        <v>29</v>
      </c>
      <c r="D6" s="16">
        <v>4</v>
      </c>
      <c r="E6" s="16">
        <v>2</v>
      </c>
      <c r="F6" s="16">
        <v>18</v>
      </c>
      <c r="G6" s="16">
        <v>33</v>
      </c>
      <c r="H6" s="16">
        <v>33</v>
      </c>
      <c r="I6" s="16">
        <v>40</v>
      </c>
      <c r="J6" s="16">
        <v>70</v>
      </c>
      <c r="K6" s="16">
        <v>127</v>
      </c>
      <c r="L6" s="16">
        <v>250</v>
      </c>
      <c r="M6" s="16">
        <v>300</v>
      </c>
      <c r="N6" s="16">
        <v>410</v>
      </c>
      <c r="O6" s="16">
        <v>645</v>
      </c>
      <c r="P6" s="16">
        <v>1426</v>
      </c>
      <c r="Q6" s="16">
        <v>2071</v>
      </c>
      <c r="R6" s="16">
        <v>2754</v>
      </c>
      <c r="S6" s="16">
        <v>3645</v>
      </c>
      <c r="T6" s="16">
        <v>4705</v>
      </c>
      <c r="U6" s="16">
        <v>6692</v>
      </c>
      <c r="V6" s="19"/>
      <c r="W6" s="19"/>
    </row>
    <row r="7" spans="1:23" ht="12" customHeight="1">
      <c r="A7" s="8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9"/>
      <c r="W7" s="19"/>
    </row>
    <row r="8" spans="1:23" ht="12" customHeight="1">
      <c r="A8" s="6" t="s">
        <v>22</v>
      </c>
      <c r="B8" s="15">
        <v>27</v>
      </c>
      <c r="C8" s="15">
        <v>0</v>
      </c>
      <c r="D8" s="15">
        <v>0</v>
      </c>
      <c r="E8" s="15">
        <v>0</v>
      </c>
      <c r="F8" s="15">
        <v>0</v>
      </c>
      <c r="G8" s="15">
        <v>0</v>
      </c>
      <c r="H8" s="15">
        <v>0</v>
      </c>
      <c r="I8" s="15">
        <v>0</v>
      </c>
      <c r="J8" s="15">
        <v>0</v>
      </c>
      <c r="K8" s="15">
        <v>0</v>
      </c>
      <c r="L8" s="15">
        <v>0</v>
      </c>
      <c r="M8" s="15">
        <v>0</v>
      </c>
      <c r="N8" s="15">
        <v>0</v>
      </c>
      <c r="O8" s="15">
        <v>0</v>
      </c>
      <c r="P8" s="15">
        <v>2</v>
      </c>
      <c r="Q8" s="15">
        <v>4</v>
      </c>
      <c r="R8" s="15">
        <v>1</v>
      </c>
      <c r="S8" s="15">
        <v>3</v>
      </c>
      <c r="T8" s="15">
        <v>5</v>
      </c>
      <c r="U8" s="15">
        <v>12</v>
      </c>
      <c r="V8" s="19"/>
      <c r="W8" s="19"/>
    </row>
    <row r="9" spans="1:23" ht="12" customHeight="1">
      <c r="A9" s="5" t="s">
        <v>23</v>
      </c>
      <c r="B9" s="15">
        <v>24</v>
      </c>
      <c r="C9" s="17">
        <v>0</v>
      </c>
      <c r="D9" s="17">
        <v>0</v>
      </c>
      <c r="E9" s="17">
        <v>0</v>
      </c>
      <c r="F9" s="17">
        <v>0</v>
      </c>
      <c r="G9" s="17">
        <v>0</v>
      </c>
      <c r="H9" s="17">
        <v>0</v>
      </c>
      <c r="I9" s="17">
        <v>0</v>
      </c>
      <c r="J9" s="17">
        <v>0</v>
      </c>
      <c r="K9" s="17">
        <v>0</v>
      </c>
      <c r="L9" s="17">
        <v>0</v>
      </c>
      <c r="M9" s="17">
        <v>0</v>
      </c>
      <c r="N9" s="17">
        <v>0</v>
      </c>
      <c r="O9" s="17">
        <v>0</v>
      </c>
      <c r="P9" s="17">
        <v>1</v>
      </c>
      <c r="Q9" s="17">
        <v>2</v>
      </c>
      <c r="R9" s="17">
        <v>2</v>
      </c>
      <c r="S9" s="17">
        <v>4</v>
      </c>
      <c r="T9" s="17">
        <v>8</v>
      </c>
      <c r="U9" s="17">
        <v>7</v>
      </c>
      <c r="V9" s="19"/>
      <c r="W9" s="19"/>
    </row>
    <row r="10" spans="1:23" ht="12" customHeight="1">
      <c r="A10" s="6" t="s">
        <v>24</v>
      </c>
      <c r="B10" s="15">
        <v>179</v>
      </c>
      <c r="C10" s="15">
        <v>1</v>
      </c>
      <c r="D10" s="15">
        <v>0</v>
      </c>
      <c r="E10" s="15">
        <v>0</v>
      </c>
      <c r="F10" s="15">
        <v>1</v>
      </c>
      <c r="G10" s="15">
        <v>1</v>
      </c>
      <c r="H10" s="15">
        <v>0</v>
      </c>
      <c r="I10" s="15">
        <v>0</v>
      </c>
      <c r="J10" s="15">
        <v>0</v>
      </c>
      <c r="K10" s="15">
        <v>0</v>
      </c>
      <c r="L10" s="15">
        <v>1</v>
      </c>
      <c r="M10" s="15">
        <v>2</v>
      </c>
      <c r="N10" s="15">
        <v>4</v>
      </c>
      <c r="O10" s="15">
        <v>4</v>
      </c>
      <c r="P10" s="15">
        <v>15</v>
      </c>
      <c r="Q10" s="15">
        <v>9</v>
      </c>
      <c r="R10" s="15">
        <v>23</v>
      </c>
      <c r="S10" s="15">
        <v>30</v>
      </c>
      <c r="T10" s="15">
        <v>40</v>
      </c>
      <c r="U10" s="15">
        <v>48</v>
      </c>
      <c r="V10" s="19"/>
      <c r="W10" s="19"/>
    </row>
    <row r="11" spans="1:23" ht="12" customHeight="1">
      <c r="A11" s="6" t="s">
        <v>25</v>
      </c>
      <c r="B11" s="15">
        <v>54</v>
      </c>
      <c r="C11" s="15">
        <v>0</v>
      </c>
      <c r="D11" s="15">
        <v>0</v>
      </c>
      <c r="E11" s="15">
        <v>0</v>
      </c>
      <c r="F11" s="15">
        <v>0</v>
      </c>
      <c r="G11" s="15">
        <v>0</v>
      </c>
      <c r="H11" s="15">
        <v>0</v>
      </c>
      <c r="I11" s="15">
        <v>0</v>
      </c>
      <c r="J11" s="15">
        <v>1</v>
      </c>
      <c r="K11" s="15">
        <v>0</v>
      </c>
      <c r="L11" s="15">
        <v>0</v>
      </c>
      <c r="M11" s="15">
        <v>0</v>
      </c>
      <c r="N11" s="15">
        <v>1</v>
      </c>
      <c r="O11" s="15">
        <v>2</v>
      </c>
      <c r="P11" s="15">
        <v>7</v>
      </c>
      <c r="Q11" s="15">
        <v>9</v>
      </c>
      <c r="R11" s="15">
        <v>10</v>
      </c>
      <c r="S11" s="15">
        <v>10</v>
      </c>
      <c r="T11" s="15">
        <v>9</v>
      </c>
      <c r="U11" s="15">
        <v>5</v>
      </c>
      <c r="V11" s="19"/>
      <c r="W11" s="19"/>
    </row>
    <row r="12" spans="1:23" ht="12" customHeight="1">
      <c r="A12" s="13" t="s">
        <v>26</v>
      </c>
      <c r="B12" s="15">
        <v>1</v>
      </c>
      <c r="C12" s="15">
        <v>0</v>
      </c>
      <c r="D12" s="15">
        <v>0</v>
      </c>
      <c r="E12" s="15">
        <v>0</v>
      </c>
      <c r="F12" s="15">
        <v>0</v>
      </c>
      <c r="G12" s="15">
        <v>0</v>
      </c>
      <c r="H12" s="15">
        <v>0</v>
      </c>
      <c r="I12" s="15">
        <v>0</v>
      </c>
      <c r="J12" s="15">
        <v>0</v>
      </c>
      <c r="K12" s="15">
        <v>0</v>
      </c>
      <c r="L12" s="15">
        <v>0</v>
      </c>
      <c r="M12" s="15">
        <v>0</v>
      </c>
      <c r="N12" s="15">
        <v>0</v>
      </c>
      <c r="O12" s="15">
        <v>0</v>
      </c>
      <c r="P12" s="15">
        <v>1</v>
      </c>
      <c r="Q12" s="15">
        <v>0</v>
      </c>
      <c r="R12" s="15">
        <v>0</v>
      </c>
      <c r="S12" s="15">
        <v>0</v>
      </c>
      <c r="T12" s="15">
        <v>0</v>
      </c>
      <c r="U12" s="15">
        <v>0</v>
      </c>
      <c r="V12" s="19"/>
      <c r="W12" s="19"/>
    </row>
    <row r="13" spans="1:23" ht="12" customHeight="1">
      <c r="A13" s="5" t="s">
        <v>27</v>
      </c>
      <c r="B13" s="15">
        <v>84</v>
      </c>
      <c r="C13" s="17">
        <v>0</v>
      </c>
      <c r="D13" s="17">
        <v>0</v>
      </c>
      <c r="E13" s="17">
        <v>0</v>
      </c>
      <c r="F13" s="17">
        <v>0</v>
      </c>
      <c r="G13" s="17">
        <v>0</v>
      </c>
      <c r="H13" s="17">
        <v>0</v>
      </c>
      <c r="I13" s="17">
        <v>0</v>
      </c>
      <c r="J13" s="17">
        <v>0</v>
      </c>
      <c r="K13" s="17">
        <v>0</v>
      </c>
      <c r="L13" s="17">
        <v>1</v>
      </c>
      <c r="M13" s="17">
        <v>0</v>
      </c>
      <c r="N13" s="17">
        <v>0</v>
      </c>
      <c r="O13" s="17">
        <v>3</v>
      </c>
      <c r="P13" s="17">
        <v>6</v>
      </c>
      <c r="Q13" s="17">
        <v>4</v>
      </c>
      <c r="R13" s="17">
        <v>16</v>
      </c>
      <c r="S13" s="17">
        <v>15</v>
      </c>
      <c r="T13" s="17">
        <v>16</v>
      </c>
      <c r="U13" s="17">
        <v>23</v>
      </c>
      <c r="V13" s="19"/>
      <c r="W13" s="19"/>
    </row>
    <row r="14" spans="1:23" ht="12" customHeight="1">
      <c r="A14" s="6" t="s">
        <v>28</v>
      </c>
      <c r="B14" s="15">
        <v>5998</v>
      </c>
      <c r="C14" s="15">
        <v>2</v>
      </c>
      <c r="D14" s="15">
        <v>0</v>
      </c>
      <c r="E14" s="15">
        <v>0</v>
      </c>
      <c r="F14" s="15">
        <v>3</v>
      </c>
      <c r="G14" s="15">
        <v>4</v>
      </c>
      <c r="H14" s="15">
        <v>5</v>
      </c>
      <c r="I14" s="15">
        <v>7</v>
      </c>
      <c r="J14" s="15">
        <v>17</v>
      </c>
      <c r="K14" s="15">
        <v>33</v>
      </c>
      <c r="L14" s="15">
        <v>85</v>
      </c>
      <c r="M14" s="15">
        <v>116</v>
      </c>
      <c r="N14" s="15">
        <v>162</v>
      </c>
      <c r="O14" s="15">
        <v>279</v>
      </c>
      <c r="P14" s="15">
        <v>612</v>
      </c>
      <c r="Q14" s="15">
        <v>848</v>
      </c>
      <c r="R14" s="15">
        <v>992</v>
      </c>
      <c r="S14" s="15">
        <v>1052</v>
      </c>
      <c r="T14" s="15">
        <v>962</v>
      </c>
      <c r="U14" s="15">
        <v>819</v>
      </c>
      <c r="V14" s="19"/>
      <c r="W14" s="19"/>
    </row>
    <row r="15" spans="1:23" ht="12" customHeight="1">
      <c r="A15" s="6" t="s">
        <v>29</v>
      </c>
      <c r="B15" s="15">
        <v>216</v>
      </c>
      <c r="C15" s="15">
        <v>0</v>
      </c>
      <c r="D15" s="15">
        <v>2</v>
      </c>
      <c r="E15" s="15">
        <v>0</v>
      </c>
      <c r="F15" s="15">
        <v>0</v>
      </c>
      <c r="G15" s="15">
        <v>1</v>
      </c>
      <c r="H15" s="15">
        <v>0</v>
      </c>
      <c r="I15" s="15">
        <v>0</v>
      </c>
      <c r="J15" s="15">
        <v>0</v>
      </c>
      <c r="K15" s="15">
        <v>1</v>
      </c>
      <c r="L15" s="15">
        <v>3</v>
      </c>
      <c r="M15" s="15">
        <v>3</v>
      </c>
      <c r="N15" s="15">
        <v>2</v>
      </c>
      <c r="O15" s="15">
        <v>6</v>
      </c>
      <c r="P15" s="15">
        <v>18</v>
      </c>
      <c r="Q15" s="15">
        <v>17</v>
      </c>
      <c r="R15" s="15">
        <v>30</v>
      </c>
      <c r="S15" s="15">
        <v>35</v>
      </c>
      <c r="T15" s="15">
        <v>58</v>
      </c>
      <c r="U15" s="15">
        <v>40</v>
      </c>
      <c r="V15" s="19"/>
      <c r="W15" s="19"/>
    </row>
    <row r="16" spans="1:23" ht="12" customHeight="1">
      <c r="A16" s="6" t="s">
        <v>30</v>
      </c>
      <c r="B16" s="15">
        <v>32</v>
      </c>
      <c r="C16" s="15">
        <v>0</v>
      </c>
      <c r="D16" s="15">
        <v>0</v>
      </c>
      <c r="E16" s="15">
        <v>0</v>
      </c>
      <c r="F16" s="15">
        <v>0</v>
      </c>
      <c r="G16" s="15">
        <v>0</v>
      </c>
      <c r="H16" s="15">
        <v>0</v>
      </c>
      <c r="I16" s="15">
        <v>0</v>
      </c>
      <c r="J16" s="15">
        <v>0</v>
      </c>
      <c r="K16" s="15">
        <v>0</v>
      </c>
      <c r="L16" s="15">
        <v>0</v>
      </c>
      <c r="M16" s="15">
        <v>1</v>
      </c>
      <c r="N16" s="15">
        <v>0</v>
      </c>
      <c r="O16" s="15">
        <v>0</v>
      </c>
      <c r="P16" s="15">
        <v>1</v>
      </c>
      <c r="Q16" s="15">
        <v>3</v>
      </c>
      <c r="R16" s="15">
        <v>1</v>
      </c>
      <c r="S16" s="15">
        <v>8</v>
      </c>
      <c r="T16" s="15">
        <v>7</v>
      </c>
      <c r="U16" s="15">
        <v>11</v>
      </c>
      <c r="V16" s="19"/>
      <c r="W16" s="19"/>
    </row>
    <row r="17" spans="1:23" ht="12" customHeight="1">
      <c r="A17" s="12" t="s">
        <v>31</v>
      </c>
      <c r="B17" s="15">
        <v>35</v>
      </c>
      <c r="C17" s="17">
        <v>0</v>
      </c>
      <c r="D17" s="17">
        <v>0</v>
      </c>
      <c r="E17" s="17">
        <v>0</v>
      </c>
      <c r="F17" s="17">
        <v>0</v>
      </c>
      <c r="G17" s="17">
        <v>0</v>
      </c>
      <c r="H17" s="17">
        <v>0</v>
      </c>
      <c r="I17" s="17">
        <v>0</v>
      </c>
      <c r="J17" s="17">
        <v>0</v>
      </c>
      <c r="K17" s="17">
        <v>1</v>
      </c>
      <c r="L17" s="17">
        <v>0</v>
      </c>
      <c r="M17" s="17">
        <v>0</v>
      </c>
      <c r="N17" s="17">
        <v>3</v>
      </c>
      <c r="O17" s="17">
        <v>2</v>
      </c>
      <c r="P17" s="17">
        <v>3</v>
      </c>
      <c r="Q17" s="17">
        <v>2</v>
      </c>
      <c r="R17" s="17">
        <v>6</v>
      </c>
      <c r="S17" s="17">
        <v>6</v>
      </c>
      <c r="T17" s="17">
        <v>5</v>
      </c>
      <c r="U17" s="17">
        <v>7</v>
      </c>
      <c r="V17" s="19"/>
      <c r="W17" s="19"/>
    </row>
    <row r="18" spans="1:23" ht="12" customHeight="1">
      <c r="A18" s="6" t="s">
        <v>32</v>
      </c>
      <c r="B18" s="15">
        <v>274</v>
      </c>
      <c r="C18" s="15">
        <v>0</v>
      </c>
      <c r="D18" s="15">
        <v>0</v>
      </c>
      <c r="E18" s="15">
        <v>0</v>
      </c>
      <c r="F18" s="15">
        <v>0</v>
      </c>
      <c r="G18" s="15">
        <v>0</v>
      </c>
      <c r="H18" s="15">
        <v>2</v>
      </c>
      <c r="I18" s="15">
        <v>0</v>
      </c>
      <c r="J18" s="15">
        <v>1</v>
      </c>
      <c r="K18" s="15">
        <v>3</v>
      </c>
      <c r="L18" s="15">
        <v>6</v>
      </c>
      <c r="M18" s="15">
        <v>3</v>
      </c>
      <c r="N18" s="15">
        <v>6</v>
      </c>
      <c r="O18" s="15">
        <v>6</v>
      </c>
      <c r="P18" s="15">
        <v>18</v>
      </c>
      <c r="Q18" s="15">
        <v>33</v>
      </c>
      <c r="R18" s="15">
        <v>38</v>
      </c>
      <c r="S18" s="15">
        <v>48</v>
      </c>
      <c r="T18" s="15">
        <v>54</v>
      </c>
      <c r="U18" s="15">
        <v>56</v>
      </c>
      <c r="V18" s="19"/>
      <c r="W18" s="19"/>
    </row>
    <row r="19" spans="1:23" ht="12" customHeight="1">
      <c r="A19" s="14" t="s">
        <v>33</v>
      </c>
      <c r="B19" s="15">
        <v>122</v>
      </c>
      <c r="C19" s="15">
        <v>0</v>
      </c>
      <c r="D19" s="15">
        <v>0</v>
      </c>
      <c r="E19" s="15">
        <v>0</v>
      </c>
      <c r="F19" s="15">
        <v>0</v>
      </c>
      <c r="G19" s="15">
        <v>0</v>
      </c>
      <c r="H19" s="15">
        <v>0</v>
      </c>
      <c r="I19" s="15">
        <v>1</v>
      </c>
      <c r="J19" s="15">
        <v>0</v>
      </c>
      <c r="K19" s="15">
        <v>2</v>
      </c>
      <c r="L19" s="15">
        <v>2</v>
      </c>
      <c r="M19" s="15">
        <v>1</v>
      </c>
      <c r="N19" s="15">
        <v>3</v>
      </c>
      <c r="O19" s="15">
        <v>1</v>
      </c>
      <c r="P19" s="15">
        <v>2</v>
      </c>
      <c r="Q19" s="15">
        <v>13</v>
      </c>
      <c r="R19" s="15">
        <v>17</v>
      </c>
      <c r="S19" s="15">
        <v>19</v>
      </c>
      <c r="T19" s="15">
        <v>15</v>
      </c>
      <c r="U19" s="15">
        <v>46</v>
      </c>
      <c r="V19" s="19"/>
      <c r="W19" s="19"/>
    </row>
    <row r="20" spans="1:23" ht="12" customHeight="1">
      <c r="A20" s="6" t="s">
        <v>34</v>
      </c>
      <c r="B20" s="15">
        <v>435</v>
      </c>
      <c r="C20" s="15">
        <v>0</v>
      </c>
      <c r="D20" s="15">
        <v>0</v>
      </c>
      <c r="E20" s="15">
        <v>0</v>
      </c>
      <c r="F20" s="15">
        <v>0</v>
      </c>
      <c r="G20" s="15">
        <v>0</v>
      </c>
      <c r="H20" s="15">
        <v>0</v>
      </c>
      <c r="I20" s="15">
        <v>0</v>
      </c>
      <c r="J20" s="15">
        <v>0</v>
      </c>
      <c r="K20" s="15">
        <v>0</v>
      </c>
      <c r="L20" s="15">
        <v>1</v>
      </c>
      <c r="M20" s="15">
        <v>0</v>
      </c>
      <c r="N20" s="15">
        <v>1</v>
      </c>
      <c r="O20" s="15">
        <v>5</v>
      </c>
      <c r="P20" s="15">
        <v>7</v>
      </c>
      <c r="Q20" s="15">
        <v>17</v>
      </c>
      <c r="R20" s="15">
        <v>28</v>
      </c>
      <c r="S20" s="15">
        <v>66</v>
      </c>
      <c r="T20" s="15">
        <v>99</v>
      </c>
      <c r="U20" s="15">
        <v>211</v>
      </c>
      <c r="V20" s="19"/>
      <c r="W20" s="19"/>
    </row>
    <row r="21" spans="1:23" ht="12" customHeight="1">
      <c r="A21" s="5" t="s">
        <v>35</v>
      </c>
      <c r="B21" s="15">
        <v>3</v>
      </c>
      <c r="C21" s="17">
        <v>0</v>
      </c>
      <c r="D21" s="17">
        <v>0</v>
      </c>
      <c r="E21" s="17">
        <v>0</v>
      </c>
      <c r="F21" s="17">
        <v>0</v>
      </c>
      <c r="G21" s="17">
        <v>0</v>
      </c>
      <c r="H21" s="17">
        <v>0</v>
      </c>
      <c r="I21" s="17">
        <v>0</v>
      </c>
      <c r="J21" s="17">
        <v>0</v>
      </c>
      <c r="K21" s="17">
        <v>0</v>
      </c>
      <c r="L21" s="17">
        <v>0</v>
      </c>
      <c r="M21" s="17">
        <v>0</v>
      </c>
      <c r="N21" s="17">
        <v>0</v>
      </c>
      <c r="O21" s="17">
        <v>0</v>
      </c>
      <c r="P21" s="17">
        <v>0</v>
      </c>
      <c r="Q21" s="17">
        <v>0</v>
      </c>
      <c r="R21" s="17">
        <v>0</v>
      </c>
      <c r="S21" s="17">
        <v>2</v>
      </c>
      <c r="T21" s="17">
        <v>0</v>
      </c>
      <c r="U21" s="17">
        <v>1</v>
      </c>
      <c r="V21" s="19"/>
      <c r="W21" s="19"/>
    </row>
    <row r="22" spans="1:23" ht="12" customHeight="1">
      <c r="A22" s="5" t="s">
        <v>36</v>
      </c>
      <c r="B22" s="15">
        <v>62</v>
      </c>
      <c r="C22" s="15">
        <v>0</v>
      </c>
      <c r="D22" s="15">
        <v>0</v>
      </c>
      <c r="E22" s="15">
        <v>0</v>
      </c>
      <c r="F22" s="15">
        <v>0</v>
      </c>
      <c r="G22" s="15">
        <v>0</v>
      </c>
      <c r="H22" s="15">
        <v>0</v>
      </c>
      <c r="I22" s="15">
        <v>0</v>
      </c>
      <c r="J22" s="15">
        <v>0</v>
      </c>
      <c r="K22" s="15">
        <v>0</v>
      </c>
      <c r="L22" s="15">
        <v>3</v>
      </c>
      <c r="M22" s="15">
        <v>0</v>
      </c>
      <c r="N22" s="15">
        <v>1</v>
      </c>
      <c r="O22" s="15">
        <v>7</v>
      </c>
      <c r="P22" s="15">
        <v>6</v>
      </c>
      <c r="Q22" s="15">
        <v>16</v>
      </c>
      <c r="R22" s="15">
        <v>13</v>
      </c>
      <c r="S22" s="15">
        <v>10</v>
      </c>
      <c r="T22" s="15">
        <v>4</v>
      </c>
      <c r="U22" s="15">
        <v>2</v>
      </c>
      <c r="V22" s="19"/>
      <c r="W22" s="19"/>
    </row>
    <row r="23" spans="1:23" ht="12" customHeight="1">
      <c r="A23" s="6" t="s">
        <v>37</v>
      </c>
      <c r="B23" s="15">
        <v>166</v>
      </c>
      <c r="C23" s="15">
        <v>0</v>
      </c>
      <c r="D23" s="15">
        <v>0</v>
      </c>
      <c r="E23" s="15">
        <v>0</v>
      </c>
      <c r="F23" s="15">
        <v>0</v>
      </c>
      <c r="G23" s="15">
        <v>0</v>
      </c>
      <c r="H23" s="15">
        <v>0</v>
      </c>
      <c r="I23" s="15">
        <v>0</v>
      </c>
      <c r="J23" s="15">
        <v>0</v>
      </c>
      <c r="K23" s="15">
        <v>0</v>
      </c>
      <c r="L23" s="15">
        <v>0</v>
      </c>
      <c r="M23" s="15">
        <v>0</v>
      </c>
      <c r="N23" s="15">
        <v>0</v>
      </c>
      <c r="O23" s="15">
        <v>2</v>
      </c>
      <c r="P23" s="15">
        <v>5</v>
      </c>
      <c r="Q23" s="15">
        <v>19</v>
      </c>
      <c r="R23" s="15">
        <v>30</v>
      </c>
      <c r="S23" s="15">
        <v>37</v>
      </c>
      <c r="T23" s="15">
        <v>42</v>
      </c>
      <c r="U23" s="15">
        <v>31</v>
      </c>
      <c r="V23" s="19"/>
      <c r="W23" s="19"/>
    </row>
    <row r="24" spans="1:23" ht="12" customHeight="1">
      <c r="A24" s="6" t="s">
        <v>38</v>
      </c>
      <c r="B24" s="15">
        <v>416</v>
      </c>
      <c r="C24" s="15">
        <v>0</v>
      </c>
      <c r="D24" s="15">
        <v>0</v>
      </c>
      <c r="E24" s="15">
        <v>0</v>
      </c>
      <c r="F24" s="15">
        <v>0</v>
      </c>
      <c r="G24" s="15">
        <v>0</v>
      </c>
      <c r="H24" s="15">
        <v>0</v>
      </c>
      <c r="I24" s="15">
        <v>0</v>
      </c>
      <c r="J24" s="15">
        <v>0</v>
      </c>
      <c r="K24" s="15">
        <v>0</v>
      </c>
      <c r="L24" s="15">
        <v>0</v>
      </c>
      <c r="M24" s="15">
        <v>0</v>
      </c>
      <c r="N24" s="15">
        <v>0</v>
      </c>
      <c r="O24" s="15">
        <v>4</v>
      </c>
      <c r="P24" s="15">
        <v>6</v>
      </c>
      <c r="Q24" s="15">
        <v>14</v>
      </c>
      <c r="R24" s="15">
        <v>26</v>
      </c>
      <c r="S24" s="15">
        <v>75</v>
      </c>
      <c r="T24" s="15">
        <v>121</v>
      </c>
      <c r="U24" s="15">
        <v>170</v>
      </c>
      <c r="V24" s="19"/>
      <c r="W24" s="19"/>
    </row>
    <row r="25" spans="1:23" ht="12" customHeight="1">
      <c r="A25" s="5" t="s">
        <v>39</v>
      </c>
      <c r="B25" s="15">
        <v>251</v>
      </c>
      <c r="C25" s="17">
        <v>0</v>
      </c>
      <c r="D25" s="17">
        <v>1</v>
      </c>
      <c r="E25" s="17">
        <v>0</v>
      </c>
      <c r="F25" s="17">
        <v>2</v>
      </c>
      <c r="G25" s="17">
        <v>1</v>
      </c>
      <c r="H25" s="17">
        <v>0</v>
      </c>
      <c r="I25" s="17">
        <v>3</v>
      </c>
      <c r="J25" s="17">
        <v>4</v>
      </c>
      <c r="K25" s="17">
        <v>2</v>
      </c>
      <c r="L25" s="17">
        <v>4</v>
      </c>
      <c r="M25" s="17">
        <v>6</v>
      </c>
      <c r="N25" s="17">
        <v>10</v>
      </c>
      <c r="O25" s="17">
        <v>12</v>
      </c>
      <c r="P25" s="17">
        <v>21</v>
      </c>
      <c r="Q25" s="17">
        <v>25</v>
      </c>
      <c r="R25" s="17">
        <v>36</v>
      </c>
      <c r="S25" s="17">
        <v>38</v>
      </c>
      <c r="T25" s="17">
        <v>45</v>
      </c>
      <c r="U25" s="17">
        <v>41</v>
      </c>
      <c r="V25" s="19"/>
      <c r="W25" s="19"/>
    </row>
    <row r="26" spans="1:23" ht="12" customHeight="1">
      <c r="A26" s="6" t="s">
        <v>40</v>
      </c>
      <c r="B26" s="15">
        <v>1</v>
      </c>
      <c r="C26" s="15">
        <v>0</v>
      </c>
      <c r="D26" s="15">
        <v>0</v>
      </c>
      <c r="E26" s="15">
        <v>0</v>
      </c>
      <c r="F26" s="15">
        <v>0</v>
      </c>
      <c r="G26" s="15">
        <v>0</v>
      </c>
      <c r="H26" s="15">
        <v>0</v>
      </c>
      <c r="I26" s="15">
        <v>0</v>
      </c>
      <c r="J26" s="15">
        <v>0</v>
      </c>
      <c r="K26" s="15">
        <v>0</v>
      </c>
      <c r="L26" s="15">
        <v>0</v>
      </c>
      <c r="M26" s="15">
        <v>0</v>
      </c>
      <c r="N26" s="15">
        <v>0</v>
      </c>
      <c r="O26" s="15">
        <v>0</v>
      </c>
      <c r="P26" s="15">
        <v>1</v>
      </c>
      <c r="Q26" s="15">
        <v>0</v>
      </c>
      <c r="R26" s="15">
        <v>0</v>
      </c>
      <c r="S26" s="15">
        <v>0</v>
      </c>
      <c r="T26" s="15">
        <v>0</v>
      </c>
      <c r="U26" s="15">
        <v>0</v>
      </c>
      <c r="V26" s="19"/>
      <c r="W26" s="19"/>
    </row>
    <row r="27" spans="1:23" ht="12" customHeight="1">
      <c r="A27" s="6" t="s">
        <v>41</v>
      </c>
      <c r="B27" s="15">
        <v>0</v>
      </c>
      <c r="C27" s="15">
        <v>0</v>
      </c>
      <c r="D27" s="15">
        <v>0</v>
      </c>
      <c r="E27" s="15">
        <v>0</v>
      </c>
      <c r="F27" s="15">
        <v>0</v>
      </c>
      <c r="G27" s="15">
        <v>0</v>
      </c>
      <c r="H27" s="15">
        <v>0</v>
      </c>
      <c r="I27" s="15">
        <v>0</v>
      </c>
      <c r="J27" s="15">
        <v>0</v>
      </c>
      <c r="K27" s="15">
        <v>0</v>
      </c>
      <c r="L27" s="15">
        <v>0</v>
      </c>
      <c r="M27" s="15">
        <v>0</v>
      </c>
      <c r="N27" s="15">
        <v>0</v>
      </c>
      <c r="O27" s="15">
        <v>0</v>
      </c>
      <c r="P27" s="15">
        <v>0</v>
      </c>
      <c r="Q27" s="15">
        <v>0</v>
      </c>
      <c r="R27" s="15">
        <v>0</v>
      </c>
      <c r="S27" s="15">
        <v>0</v>
      </c>
      <c r="T27" s="15">
        <v>0</v>
      </c>
      <c r="U27" s="15">
        <v>0</v>
      </c>
      <c r="V27" s="19"/>
      <c r="W27" s="19"/>
    </row>
    <row r="28" spans="1:23" ht="12" customHeight="1">
      <c r="A28" s="6" t="s">
        <v>42</v>
      </c>
      <c r="B28" s="15">
        <v>382</v>
      </c>
      <c r="C28" s="15">
        <v>0</v>
      </c>
      <c r="D28" s="15">
        <v>0</v>
      </c>
      <c r="E28" s="15">
        <v>0</v>
      </c>
      <c r="F28" s="15">
        <v>0</v>
      </c>
      <c r="G28" s="15">
        <v>0</v>
      </c>
      <c r="H28" s="15">
        <v>0</v>
      </c>
      <c r="I28" s="15">
        <v>0</v>
      </c>
      <c r="J28" s="15">
        <v>1</v>
      </c>
      <c r="K28" s="15">
        <v>4</v>
      </c>
      <c r="L28" s="15">
        <v>7</v>
      </c>
      <c r="M28" s="15">
        <v>10</v>
      </c>
      <c r="N28" s="15">
        <v>9</v>
      </c>
      <c r="O28" s="15">
        <v>12</v>
      </c>
      <c r="P28" s="15">
        <v>21</v>
      </c>
      <c r="Q28" s="15">
        <v>43</v>
      </c>
      <c r="R28" s="15">
        <v>48</v>
      </c>
      <c r="S28" s="15">
        <v>59</v>
      </c>
      <c r="T28" s="15">
        <v>71</v>
      </c>
      <c r="U28" s="15">
        <v>97</v>
      </c>
      <c r="V28" s="19"/>
      <c r="W28" s="19"/>
    </row>
    <row r="29" spans="1:23" ht="12" customHeight="1">
      <c r="A29" s="5" t="s">
        <v>43</v>
      </c>
      <c r="B29" s="15">
        <v>3511</v>
      </c>
      <c r="C29" s="17">
        <v>1</v>
      </c>
      <c r="D29" s="17">
        <v>0</v>
      </c>
      <c r="E29" s="17">
        <v>0</v>
      </c>
      <c r="F29" s="17">
        <v>0</v>
      </c>
      <c r="G29" s="17">
        <v>0</v>
      </c>
      <c r="H29" s="17">
        <v>1</v>
      </c>
      <c r="I29" s="17">
        <v>4</v>
      </c>
      <c r="J29" s="17">
        <v>7</v>
      </c>
      <c r="K29" s="17">
        <v>13</v>
      </c>
      <c r="L29" s="17">
        <v>20</v>
      </c>
      <c r="M29" s="17">
        <v>31</v>
      </c>
      <c r="N29" s="17">
        <v>58</v>
      </c>
      <c r="O29" s="17">
        <v>99</v>
      </c>
      <c r="P29" s="17">
        <v>193</v>
      </c>
      <c r="Q29" s="17">
        <v>253</v>
      </c>
      <c r="R29" s="17">
        <v>361</v>
      </c>
      <c r="S29" s="17">
        <v>527</v>
      </c>
      <c r="T29" s="17">
        <v>745</v>
      </c>
      <c r="U29" s="17">
        <v>1198</v>
      </c>
      <c r="V29" s="19"/>
      <c r="W29" s="19"/>
    </row>
    <row r="30" spans="1:23" ht="12" customHeight="1">
      <c r="A30" s="6" t="s">
        <v>44</v>
      </c>
      <c r="B30" s="15">
        <v>1975</v>
      </c>
      <c r="C30" s="15">
        <v>0</v>
      </c>
      <c r="D30" s="15">
        <v>0</v>
      </c>
      <c r="E30" s="15">
        <v>0</v>
      </c>
      <c r="F30" s="15">
        <v>0</v>
      </c>
      <c r="G30" s="15">
        <v>0</v>
      </c>
      <c r="H30" s="15">
        <v>1</v>
      </c>
      <c r="I30" s="15">
        <v>1</v>
      </c>
      <c r="J30" s="15">
        <v>5</v>
      </c>
      <c r="K30" s="15">
        <v>7</v>
      </c>
      <c r="L30" s="15">
        <v>28</v>
      </c>
      <c r="M30" s="15">
        <v>26</v>
      </c>
      <c r="N30" s="15">
        <v>41</v>
      </c>
      <c r="O30" s="15">
        <v>39</v>
      </c>
      <c r="P30" s="15">
        <v>83</v>
      </c>
      <c r="Q30" s="15">
        <v>160</v>
      </c>
      <c r="R30" s="15">
        <v>226</v>
      </c>
      <c r="S30" s="15">
        <v>313</v>
      </c>
      <c r="T30" s="15">
        <v>469</v>
      </c>
      <c r="U30" s="15">
        <v>576</v>
      </c>
      <c r="V30" s="19"/>
      <c r="W30" s="19"/>
    </row>
    <row r="31" spans="1:23" ht="12" customHeight="1">
      <c r="A31" s="5" t="s">
        <v>45</v>
      </c>
      <c r="B31" s="15">
        <v>333</v>
      </c>
      <c r="C31" s="17">
        <v>0</v>
      </c>
      <c r="D31" s="17">
        <v>0</v>
      </c>
      <c r="E31" s="17">
        <v>0</v>
      </c>
      <c r="F31" s="17">
        <v>0</v>
      </c>
      <c r="G31" s="17">
        <v>0</v>
      </c>
      <c r="H31" s="17">
        <v>0</v>
      </c>
      <c r="I31" s="17">
        <v>0</v>
      </c>
      <c r="J31" s="17">
        <v>0</v>
      </c>
      <c r="K31" s="17">
        <v>4</v>
      </c>
      <c r="L31" s="17">
        <v>5</v>
      </c>
      <c r="M31" s="17">
        <v>9</v>
      </c>
      <c r="N31" s="17">
        <v>8</v>
      </c>
      <c r="O31" s="17">
        <v>18</v>
      </c>
      <c r="P31" s="17">
        <v>21</v>
      </c>
      <c r="Q31" s="17">
        <v>46</v>
      </c>
      <c r="R31" s="17">
        <v>47</v>
      </c>
      <c r="S31" s="17">
        <v>56</v>
      </c>
      <c r="T31" s="17">
        <v>68</v>
      </c>
      <c r="U31" s="17">
        <v>51</v>
      </c>
      <c r="V31" s="19"/>
      <c r="W31" s="19"/>
    </row>
    <row r="32" spans="1:23" ht="12" customHeight="1">
      <c r="A32" s="6" t="s">
        <v>46</v>
      </c>
      <c r="B32" s="15">
        <v>246</v>
      </c>
      <c r="C32" s="15">
        <v>0</v>
      </c>
      <c r="D32" s="15">
        <v>0</v>
      </c>
      <c r="E32" s="15">
        <v>0</v>
      </c>
      <c r="F32" s="15">
        <v>0</v>
      </c>
      <c r="G32" s="15">
        <v>0</v>
      </c>
      <c r="H32" s="15">
        <v>0</v>
      </c>
      <c r="I32" s="15">
        <v>1</v>
      </c>
      <c r="J32" s="15">
        <v>1</v>
      </c>
      <c r="K32" s="15">
        <v>1</v>
      </c>
      <c r="L32" s="15">
        <v>4</v>
      </c>
      <c r="M32" s="15">
        <v>7</v>
      </c>
      <c r="N32" s="15">
        <v>9</v>
      </c>
      <c r="O32" s="15">
        <v>18</v>
      </c>
      <c r="P32" s="15">
        <v>39</v>
      </c>
      <c r="Q32" s="15">
        <v>34</v>
      </c>
      <c r="R32" s="15">
        <v>28</v>
      </c>
      <c r="S32" s="15">
        <v>28</v>
      </c>
      <c r="T32" s="15">
        <v>33</v>
      </c>
      <c r="U32" s="15">
        <v>43</v>
      </c>
      <c r="V32" s="19"/>
      <c r="W32" s="19"/>
    </row>
    <row r="33" spans="1:23" ht="12" customHeight="1">
      <c r="A33" s="6" t="s">
        <v>47</v>
      </c>
      <c r="B33" s="15">
        <v>66</v>
      </c>
      <c r="C33" s="15">
        <v>1</v>
      </c>
      <c r="D33" s="15">
        <v>0</v>
      </c>
      <c r="E33" s="15">
        <v>0</v>
      </c>
      <c r="F33" s="15">
        <v>0</v>
      </c>
      <c r="G33" s="15">
        <v>0</v>
      </c>
      <c r="H33" s="15">
        <v>1</v>
      </c>
      <c r="I33" s="15">
        <v>0</v>
      </c>
      <c r="J33" s="15">
        <v>0</v>
      </c>
      <c r="K33" s="15">
        <v>0</v>
      </c>
      <c r="L33" s="15">
        <v>0</v>
      </c>
      <c r="M33" s="15">
        <v>0</v>
      </c>
      <c r="N33" s="15">
        <v>1</v>
      </c>
      <c r="O33" s="15">
        <v>1</v>
      </c>
      <c r="P33" s="15">
        <v>2</v>
      </c>
      <c r="Q33" s="15">
        <v>3</v>
      </c>
      <c r="R33" s="15">
        <v>8</v>
      </c>
      <c r="S33" s="15">
        <v>14</v>
      </c>
      <c r="T33" s="15">
        <v>14</v>
      </c>
      <c r="U33" s="15">
        <v>21</v>
      </c>
      <c r="V33" s="19"/>
      <c r="W33" s="19"/>
    </row>
    <row r="34" spans="1:23" ht="12" customHeight="1">
      <c r="A34" s="5" t="s">
        <v>48</v>
      </c>
      <c r="B34" s="15">
        <v>1829</v>
      </c>
      <c r="C34" s="17">
        <v>0</v>
      </c>
      <c r="D34" s="17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1</v>
      </c>
      <c r="K34" s="17">
        <v>1</v>
      </c>
      <c r="L34" s="17">
        <v>4</v>
      </c>
      <c r="M34" s="17">
        <v>6</v>
      </c>
      <c r="N34" s="17">
        <v>3</v>
      </c>
      <c r="O34" s="17">
        <v>10</v>
      </c>
      <c r="P34" s="17">
        <v>53</v>
      </c>
      <c r="Q34" s="17">
        <v>103</v>
      </c>
      <c r="R34" s="17">
        <v>159</v>
      </c>
      <c r="S34" s="17">
        <v>279</v>
      </c>
      <c r="T34" s="17">
        <v>481</v>
      </c>
      <c r="U34" s="17">
        <v>729</v>
      </c>
      <c r="V34" s="19"/>
      <c r="W34" s="19"/>
    </row>
    <row r="35" spans="1:23" ht="12" customHeight="1">
      <c r="A35" s="6" t="s">
        <v>49</v>
      </c>
      <c r="B35" s="15">
        <v>6</v>
      </c>
      <c r="C35" s="15">
        <v>0</v>
      </c>
      <c r="D35" s="15">
        <v>0</v>
      </c>
      <c r="E35" s="15">
        <v>0</v>
      </c>
      <c r="F35" s="15">
        <v>0</v>
      </c>
      <c r="G35" s="15">
        <v>0</v>
      </c>
      <c r="H35" s="15">
        <v>0</v>
      </c>
      <c r="I35" s="15">
        <v>0</v>
      </c>
      <c r="J35" s="15">
        <v>0</v>
      </c>
      <c r="K35" s="15">
        <v>0</v>
      </c>
      <c r="L35" s="15">
        <v>0</v>
      </c>
      <c r="M35" s="15">
        <v>0</v>
      </c>
      <c r="N35" s="15">
        <v>0</v>
      </c>
      <c r="O35" s="15">
        <v>0</v>
      </c>
      <c r="P35" s="15">
        <v>0</v>
      </c>
      <c r="Q35" s="15">
        <v>0</v>
      </c>
      <c r="R35" s="15">
        <v>0</v>
      </c>
      <c r="S35" s="15">
        <v>0</v>
      </c>
      <c r="T35" s="15">
        <v>2</v>
      </c>
      <c r="U35" s="15">
        <v>4</v>
      </c>
      <c r="V35" s="19"/>
      <c r="W35" s="19"/>
    </row>
    <row r="36" spans="1:23" ht="12" customHeight="1">
      <c r="A36" s="5" t="s">
        <v>50</v>
      </c>
      <c r="B36" s="15">
        <v>323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17">
        <v>0</v>
      </c>
      <c r="M36" s="17">
        <v>1</v>
      </c>
      <c r="N36" s="17">
        <v>4</v>
      </c>
      <c r="O36" s="17">
        <v>1</v>
      </c>
      <c r="P36" s="17">
        <v>17</v>
      </c>
      <c r="Q36" s="17">
        <v>20</v>
      </c>
      <c r="R36" s="17">
        <v>49</v>
      </c>
      <c r="S36" s="17">
        <v>58</v>
      </c>
      <c r="T36" s="17">
        <v>92</v>
      </c>
      <c r="U36" s="17">
        <v>81</v>
      </c>
      <c r="V36" s="19"/>
      <c r="W36" s="19"/>
    </row>
    <row r="37" spans="1:23" ht="12" customHeight="1">
      <c r="A37" s="6" t="s">
        <v>51</v>
      </c>
      <c r="B37" s="15">
        <v>20</v>
      </c>
      <c r="C37" s="15">
        <v>0</v>
      </c>
      <c r="D37" s="15">
        <v>0</v>
      </c>
      <c r="E37" s="15">
        <v>0</v>
      </c>
      <c r="F37" s="15">
        <v>0</v>
      </c>
      <c r="G37" s="15">
        <v>0</v>
      </c>
      <c r="H37" s="15">
        <v>0</v>
      </c>
      <c r="I37" s="15">
        <v>0</v>
      </c>
      <c r="J37" s="15">
        <v>0</v>
      </c>
      <c r="K37" s="15">
        <v>0</v>
      </c>
      <c r="L37" s="15">
        <v>0</v>
      </c>
      <c r="M37" s="15">
        <v>0</v>
      </c>
      <c r="N37" s="15">
        <v>0</v>
      </c>
      <c r="O37" s="15">
        <v>0</v>
      </c>
      <c r="P37" s="15">
        <v>3</v>
      </c>
      <c r="Q37" s="15">
        <v>1</v>
      </c>
      <c r="R37" s="15">
        <v>2</v>
      </c>
      <c r="S37" s="15">
        <v>3</v>
      </c>
      <c r="T37" s="15">
        <v>3</v>
      </c>
      <c r="U37" s="15">
        <v>8</v>
      </c>
      <c r="V37" s="19"/>
      <c r="W37" s="19"/>
    </row>
    <row r="38" spans="1:23" ht="12" customHeight="1">
      <c r="A38" s="6" t="s">
        <v>52</v>
      </c>
      <c r="B38" s="15">
        <v>1232</v>
      </c>
      <c r="C38" s="15">
        <v>0</v>
      </c>
      <c r="D38" s="15">
        <v>0</v>
      </c>
      <c r="E38" s="15">
        <v>1</v>
      </c>
      <c r="F38" s="15">
        <v>0</v>
      </c>
      <c r="G38" s="15">
        <v>0</v>
      </c>
      <c r="H38" s="15">
        <v>1</v>
      </c>
      <c r="I38" s="15">
        <v>0</v>
      </c>
      <c r="J38" s="15">
        <v>1</v>
      </c>
      <c r="K38" s="15">
        <v>4</v>
      </c>
      <c r="L38" s="15">
        <v>2</v>
      </c>
      <c r="M38" s="15">
        <v>8</v>
      </c>
      <c r="N38" s="15">
        <v>5</v>
      </c>
      <c r="O38" s="15">
        <v>15</v>
      </c>
      <c r="P38" s="15">
        <v>45</v>
      </c>
      <c r="Q38" s="15">
        <v>84</v>
      </c>
      <c r="R38" s="15">
        <v>159</v>
      </c>
      <c r="S38" s="15">
        <v>225</v>
      </c>
      <c r="T38" s="15">
        <v>297</v>
      </c>
      <c r="U38" s="15">
        <v>385</v>
      </c>
      <c r="V38" s="19"/>
      <c r="W38" s="19"/>
    </row>
    <row r="39" spans="1:23" ht="12" customHeight="1">
      <c r="A39" s="5" t="s">
        <v>53</v>
      </c>
      <c r="B39" s="15">
        <v>32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17">
        <v>0</v>
      </c>
      <c r="M39" s="17">
        <v>0</v>
      </c>
      <c r="N39" s="17">
        <v>1</v>
      </c>
      <c r="O39" s="17">
        <v>0</v>
      </c>
      <c r="P39" s="17">
        <v>2</v>
      </c>
      <c r="Q39" s="17">
        <v>2</v>
      </c>
      <c r="R39" s="17">
        <v>3</v>
      </c>
      <c r="S39" s="17">
        <v>6</v>
      </c>
      <c r="T39" s="17">
        <v>9</v>
      </c>
      <c r="U39" s="17">
        <v>9</v>
      </c>
      <c r="V39" s="19"/>
      <c r="W39" s="19"/>
    </row>
    <row r="40" spans="1:23" ht="12" customHeight="1">
      <c r="A40" s="6" t="s">
        <v>54</v>
      </c>
      <c r="B40" s="15">
        <v>150</v>
      </c>
      <c r="C40" s="15">
        <v>0</v>
      </c>
      <c r="D40" s="15">
        <v>1</v>
      </c>
      <c r="E40" s="15">
        <v>0</v>
      </c>
      <c r="F40" s="15">
        <v>0</v>
      </c>
      <c r="G40" s="15">
        <v>0</v>
      </c>
      <c r="H40" s="15">
        <v>0</v>
      </c>
      <c r="I40" s="15">
        <v>0</v>
      </c>
      <c r="J40" s="15">
        <v>1</v>
      </c>
      <c r="K40" s="15">
        <v>0</v>
      </c>
      <c r="L40" s="15">
        <v>2</v>
      </c>
      <c r="M40" s="15">
        <v>1</v>
      </c>
      <c r="N40" s="15">
        <v>4</v>
      </c>
      <c r="O40" s="15">
        <v>1</v>
      </c>
      <c r="P40" s="15">
        <v>13</v>
      </c>
      <c r="Q40" s="15">
        <v>9</v>
      </c>
      <c r="R40" s="15">
        <v>15</v>
      </c>
      <c r="S40" s="15">
        <v>27</v>
      </c>
      <c r="T40" s="15">
        <v>32</v>
      </c>
      <c r="U40" s="15">
        <v>44</v>
      </c>
      <c r="V40" s="19"/>
      <c r="W40" s="19"/>
    </row>
    <row r="41" spans="1:23" ht="12" customHeight="1">
      <c r="A41" s="5" t="s">
        <v>55</v>
      </c>
      <c r="B41" s="15">
        <v>276</v>
      </c>
      <c r="C41" s="15">
        <v>1</v>
      </c>
      <c r="D41" s="15">
        <v>0</v>
      </c>
      <c r="E41" s="15">
        <v>0</v>
      </c>
      <c r="F41" s="15">
        <v>0</v>
      </c>
      <c r="G41" s="15">
        <v>0</v>
      </c>
      <c r="H41" s="15">
        <v>0</v>
      </c>
      <c r="I41" s="15">
        <v>2</v>
      </c>
      <c r="J41" s="15">
        <v>1</v>
      </c>
      <c r="K41" s="15">
        <v>4</v>
      </c>
      <c r="L41" s="15">
        <v>11</v>
      </c>
      <c r="M41" s="15">
        <v>10</v>
      </c>
      <c r="N41" s="15">
        <v>10</v>
      </c>
      <c r="O41" s="15">
        <v>17</v>
      </c>
      <c r="P41" s="15">
        <v>29</v>
      </c>
      <c r="Q41" s="15">
        <v>32</v>
      </c>
      <c r="R41" s="15">
        <v>46</v>
      </c>
      <c r="S41" s="15">
        <v>41</v>
      </c>
      <c r="T41" s="15">
        <v>37</v>
      </c>
      <c r="U41" s="15">
        <v>35</v>
      </c>
      <c r="V41" s="19"/>
      <c r="W41" s="19"/>
    </row>
    <row r="42" spans="1:23" ht="12" customHeight="1">
      <c r="A42" s="6" t="s">
        <v>56</v>
      </c>
      <c r="B42" s="15">
        <v>487</v>
      </c>
      <c r="C42" s="15">
        <v>1</v>
      </c>
      <c r="D42" s="15">
        <v>0</v>
      </c>
      <c r="E42" s="15">
        <v>0</v>
      </c>
      <c r="F42" s="15">
        <v>0</v>
      </c>
      <c r="G42" s="15">
        <v>1</v>
      </c>
      <c r="H42" s="15">
        <v>0</v>
      </c>
      <c r="I42" s="15">
        <v>0</v>
      </c>
      <c r="J42" s="15">
        <v>1</v>
      </c>
      <c r="K42" s="15">
        <v>1</v>
      </c>
      <c r="L42" s="15">
        <v>2</v>
      </c>
      <c r="M42" s="15">
        <v>3</v>
      </c>
      <c r="N42" s="15">
        <v>8</v>
      </c>
      <c r="O42" s="15">
        <v>12</v>
      </c>
      <c r="P42" s="15">
        <v>34</v>
      </c>
      <c r="Q42" s="15">
        <v>55</v>
      </c>
      <c r="R42" s="15">
        <v>42</v>
      </c>
      <c r="S42" s="15">
        <v>82</v>
      </c>
      <c r="T42" s="15">
        <v>104</v>
      </c>
      <c r="U42" s="15">
        <v>141</v>
      </c>
      <c r="V42" s="19"/>
      <c r="W42" s="19"/>
    </row>
    <row r="43" spans="1:23" ht="12" customHeight="1">
      <c r="A43" s="6" t="s">
        <v>57</v>
      </c>
      <c r="B43" s="15">
        <v>41</v>
      </c>
      <c r="C43" s="15">
        <v>0</v>
      </c>
      <c r="D43" s="15">
        <v>0</v>
      </c>
      <c r="E43" s="15">
        <v>0</v>
      </c>
      <c r="F43" s="15">
        <v>0</v>
      </c>
      <c r="G43" s="15">
        <v>0</v>
      </c>
      <c r="H43" s="15">
        <v>0</v>
      </c>
      <c r="I43" s="15">
        <v>0</v>
      </c>
      <c r="J43" s="15">
        <v>1</v>
      </c>
      <c r="K43" s="15">
        <v>0</v>
      </c>
      <c r="L43" s="15">
        <v>0</v>
      </c>
      <c r="M43" s="15">
        <v>0</v>
      </c>
      <c r="N43" s="15">
        <v>0</v>
      </c>
      <c r="O43" s="15">
        <v>0</v>
      </c>
      <c r="P43" s="15">
        <v>1</v>
      </c>
      <c r="Q43" s="15">
        <v>3</v>
      </c>
      <c r="R43" s="15">
        <v>4</v>
      </c>
      <c r="S43" s="15">
        <v>7</v>
      </c>
      <c r="T43" s="15">
        <v>13</v>
      </c>
      <c r="U43" s="15">
        <v>12</v>
      </c>
      <c r="V43" s="19"/>
      <c r="W43" s="19"/>
    </row>
    <row r="44" spans="1:23" ht="12" customHeight="1">
      <c r="A44" s="5" t="s">
        <v>58</v>
      </c>
      <c r="B44" s="15">
        <v>138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2</v>
      </c>
      <c r="L44" s="17">
        <v>1</v>
      </c>
      <c r="M44" s="17">
        <v>2</v>
      </c>
      <c r="N44" s="17">
        <v>2</v>
      </c>
      <c r="O44" s="17">
        <v>3</v>
      </c>
      <c r="P44" s="17">
        <v>8</v>
      </c>
      <c r="Q44" s="17">
        <v>15</v>
      </c>
      <c r="R44" s="17">
        <v>29</v>
      </c>
      <c r="S44" s="17">
        <v>26</v>
      </c>
      <c r="T44" s="17">
        <v>28</v>
      </c>
      <c r="U44" s="17">
        <v>22</v>
      </c>
      <c r="V44" s="19"/>
      <c r="W44" s="19"/>
    </row>
    <row r="45" spans="1:23" ht="12" customHeight="1">
      <c r="A45" s="14" t="s">
        <v>59</v>
      </c>
      <c r="B45" s="15">
        <v>58</v>
      </c>
      <c r="C45" s="15">
        <v>0</v>
      </c>
      <c r="D45" s="15">
        <v>0</v>
      </c>
      <c r="E45" s="15">
        <v>0</v>
      </c>
      <c r="F45" s="15">
        <v>0</v>
      </c>
      <c r="G45" s="15">
        <v>0</v>
      </c>
      <c r="H45" s="15">
        <v>0</v>
      </c>
      <c r="I45" s="15">
        <v>0</v>
      </c>
      <c r="J45" s="15">
        <v>0</v>
      </c>
      <c r="K45" s="15">
        <v>0</v>
      </c>
      <c r="L45" s="15">
        <v>1</v>
      </c>
      <c r="M45" s="15">
        <v>0</v>
      </c>
      <c r="N45" s="15">
        <v>0</v>
      </c>
      <c r="O45" s="15">
        <v>1</v>
      </c>
      <c r="P45" s="15">
        <v>3</v>
      </c>
      <c r="Q45" s="15">
        <v>5</v>
      </c>
      <c r="R45" s="15">
        <v>9</v>
      </c>
      <c r="S45" s="15">
        <v>11</v>
      </c>
      <c r="T45" s="15">
        <v>14</v>
      </c>
      <c r="U45" s="15">
        <v>14</v>
      </c>
      <c r="V45" s="19"/>
      <c r="W45" s="19"/>
    </row>
    <row r="46" spans="1:23" ht="12" customHeight="1">
      <c r="A46" s="5" t="s">
        <v>60</v>
      </c>
      <c r="B46" s="15">
        <v>440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17">
        <v>1</v>
      </c>
      <c r="M46" s="17">
        <v>0</v>
      </c>
      <c r="N46" s="17">
        <v>3</v>
      </c>
      <c r="O46" s="17">
        <v>11</v>
      </c>
      <c r="P46" s="17">
        <v>18</v>
      </c>
      <c r="Q46" s="17">
        <v>27</v>
      </c>
      <c r="R46" s="17">
        <v>45</v>
      </c>
      <c r="S46" s="17">
        <v>82</v>
      </c>
      <c r="T46" s="17">
        <v>101</v>
      </c>
      <c r="U46" s="17">
        <v>152</v>
      </c>
      <c r="V46" s="19"/>
      <c r="W46" s="19"/>
    </row>
    <row r="47" spans="1:23" ht="12" customHeight="1">
      <c r="A47" s="6" t="s">
        <v>61</v>
      </c>
      <c r="B47" s="15">
        <v>168</v>
      </c>
      <c r="C47" s="15">
        <v>0</v>
      </c>
      <c r="D47" s="15">
        <v>0</v>
      </c>
      <c r="E47" s="15">
        <v>0</v>
      </c>
      <c r="F47" s="15">
        <v>0</v>
      </c>
      <c r="G47" s="15">
        <v>0</v>
      </c>
      <c r="H47" s="15">
        <v>1</v>
      </c>
      <c r="I47" s="15">
        <v>0</v>
      </c>
      <c r="J47" s="15">
        <v>0</v>
      </c>
      <c r="K47" s="15">
        <v>0</v>
      </c>
      <c r="L47" s="15">
        <v>0</v>
      </c>
      <c r="M47" s="15">
        <v>1</v>
      </c>
      <c r="N47" s="15">
        <v>1</v>
      </c>
      <c r="O47" s="15">
        <v>4</v>
      </c>
      <c r="P47" s="15">
        <v>4</v>
      </c>
      <c r="Q47" s="15">
        <v>6</v>
      </c>
      <c r="R47" s="15">
        <v>20</v>
      </c>
      <c r="S47" s="15">
        <v>22</v>
      </c>
      <c r="T47" s="15">
        <v>48</v>
      </c>
      <c r="U47" s="15">
        <v>61</v>
      </c>
      <c r="V47" s="19"/>
      <c r="W47" s="19"/>
    </row>
    <row r="48" spans="1:23" ht="12" customHeight="1">
      <c r="A48" s="6" t="s">
        <v>62</v>
      </c>
      <c r="B48" s="15">
        <v>0</v>
      </c>
      <c r="C48" s="15">
        <v>0</v>
      </c>
      <c r="D48" s="15">
        <v>0</v>
      </c>
      <c r="E48" s="15">
        <v>0</v>
      </c>
      <c r="F48" s="15">
        <v>0</v>
      </c>
      <c r="G48" s="15">
        <v>0</v>
      </c>
      <c r="H48" s="15">
        <v>0</v>
      </c>
      <c r="I48" s="15">
        <v>0</v>
      </c>
      <c r="J48" s="15">
        <v>0</v>
      </c>
      <c r="K48" s="15">
        <v>0</v>
      </c>
      <c r="L48" s="15">
        <v>0</v>
      </c>
      <c r="M48" s="15">
        <v>0</v>
      </c>
      <c r="N48" s="15">
        <v>0</v>
      </c>
      <c r="O48" s="15">
        <v>0</v>
      </c>
      <c r="P48" s="15">
        <v>0</v>
      </c>
      <c r="Q48" s="15">
        <v>0</v>
      </c>
      <c r="R48" s="15">
        <v>0</v>
      </c>
      <c r="S48" s="15">
        <v>0</v>
      </c>
      <c r="T48" s="15">
        <v>0</v>
      </c>
      <c r="U48" s="15">
        <v>0</v>
      </c>
      <c r="V48" s="19"/>
      <c r="W48" s="19"/>
    </row>
    <row r="49" spans="1:23" ht="12" customHeight="1">
      <c r="A49" s="5" t="s">
        <v>63</v>
      </c>
      <c r="B49" s="15">
        <v>10</v>
      </c>
      <c r="C49" s="17">
        <v>10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17">
        <v>0</v>
      </c>
      <c r="L49" s="17">
        <v>0</v>
      </c>
      <c r="M49" s="17">
        <v>0</v>
      </c>
      <c r="N49" s="17">
        <v>0</v>
      </c>
      <c r="O49" s="17">
        <v>0</v>
      </c>
      <c r="P49" s="17">
        <v>0</v>
      </c>
      <c r="Q49" s="17">
        <v>0</v>
      </c>
      <c r="R49" s="17">
        <v>0</v>
      </c>
      <c r="S49" s="17">
        <v>0</v>
      </c>
      <c r="T49" s="17">
        <v>0</v>
      </c>
      <c r="U49" s="17">
        <v>0</v>
      </c>
      <c r="V49" s="19"/>
      <c r="W49" s="19"/>
    </row>
    <row r="50" spans="1:23" ht="12" customHeight="1">
      <c r="A50" s="6" t="s">
        <v>64</v>
      </c>
      <c r="B50" s="15">
        <v>47</v>
      </c>
      <c r="C50" s="15">
        <v>10</v>
      </c>
      <c r="D50" s="15">
        <v>0</v>
      </c>
      <c r="E50" s="15">
        <v>1</v>
      </c>
      <c r="F50" s="15">
        <v>0</v>
      </c>
      <c r="G50" s="15">
        <v>1</v>
      </c>
      <c r="H50" s="15">
        <v>0</v>
      </c>
      <c r="I50" s="15">
        <v>1</v>
      </c>
      <c r="J50" s="15">
        <v>0</v>
      </c>
      <c r="K50" s="15">
        <v>0</v>
      </c>
      <c r="L50" s="15">
        <v>2</v>
      </c>
      <c r="M50" s="15">
        <v>0</v>
      </c>
      <c r="N50" s="15">
        <v>2</v>
      </c>
      <c r="O50" s="15">
        <v>1</v>
      </c>
      <c r="P50" s="15">
        <v>3</v>
      </c>
      <c r="Q50" s="15">
        <v>7</v>
      </c>
      <c r="R50" s="15">
        <v>3</v>
      </c>
      <c r="S50" s="15">
        <v>8</v>
      </c>
      <c r="T50" s="15">
        <v>4</v>
      </c>
      <c r="U50" s="15">
        <v>4</v>
      </c>
      <c r="V50" s="19"/>
      <c r="W50" s="19"/>
    </row>
    <row r="51" spans="1:23" ht="12" customHeight="1">
      <c r="A51" s="5" t="s">
        <v>65</v>
      </c>
      <c r="B51" s="15">
        <v>1769</v>
      </c>
      <c r="C51" s="17">
        <v>0</v>
      </c>
      <c r="D51" s="17">
        <v>0</v>
      </c>
      <c r="E51" s="17">
        <v>0</v>
      </c>
      <c r="F51" s="17">
        <v>0</v>
      </c>
      <c r="G51" s="17">
        <v>0</v>
      </c>
      <c r="H51" s="17">
        <v>0</v>
      </c>
      <c r="I51" s="17">
        <v>0</v>
      </c>
      <c r="J51" s="17">
        <v>0</v>
      </c>
      <c r="K51" s="17">
        <v>0</v>
      </c>
      <c r="L51" s="17">
        <v>0</v>
      </c>
      <c r="M51" s="17">
        <v>0</v>
      </c>
      <c r="N51" s="17">
        <v>0</v>
      </c>
      <c r="O51" s="17">
        <v>0</v>
      </c>
      <c r="P51" s="17">
        <v>2</v>
      </c>
      <c r="Q51" s="17">
        <v>12</v>
      </c>
      <c r="R51" s="17">
        <v>41</v>
      </c>
      <c r="S51" s="17">
        <v>138</v>
      </c>
      <c r="T51" s="17">
        <v>355</v>
      </c>
      <c r="U51" s="17">
        <v>1221</v>
      </c>
      <c r="V51" s="19"/>
      <c r="W51" s="19"/>
    </row>
    <row r="52" spans="1:23" ht="12" customHeight="1">
      <c r="A52" s="5" t="s">
        <v>66</v>
      </c>
      <c r="B52" s="15">
        <v>0</v>
      </c>
      <c r="C52" s="17">
        <v>0</v>
      </c>
      <c r="D52" s="17">
        <v>0</v>
      </c>
      <c r="E52" s="17">
        <v>0</v>
      </c>
      <c r="F52" s="17">
        <v>0</v>
      </c>
      <c r="G52" s="17">
        <v>0</v>
      </c>
      <c r="H52" s="17">
        <v>0</v>
      </c>
      <c r="I52" s="17">
        <v>0</v>
      </c>
      <c r="J52" s="17">
        <v>0</v>
      </c>
      <c r="K52" s="17">
        <v>0</v>
      </c>
      <c r="L52" s="17">
        <v>0</v>
      </c>
      <c r="M52" s="17">
        <v>0</v>
      </c>
      <c r="N52" s="17">
        <v>0</v>
      </c>
      <c r="O52" s="17">
        <v>0</v>
      </c>
      <c r="P52" s="17">
        <v>0</v>
      </c>
      <c r="Q52" s="17">
        <v>0</v>
      </c>
      <c r="R52" s="17">
        <v>0</v>
      </c>
      <c r="S52" s="17">
        <v>0</v>
      </c>
      <c r="T52" s="17">
        <v>0</v>
      </c>
      <c r="U52" s="17">
        <v>0</v>
      </c>
      <c r="V52" s="19"/>
      <c r="W52" s="19"/>
    </row>
    <row r="53" spans="1:23" ht="16.8">
      <c r="A53" s="22" t="s">
        <v>74</v>
      </c>
      <c r="B53" s="15">
        <v>177</v>
      </c>
      <c r="C53" s="15">
        <v>2</v>
      </c>
      <c r="D53" s="15">
        <v>0</v>
      </c>
      <c r="E53" s="15">
        <v>0</v>
      </c>
      <c r="F53" s="15">
        <v>0</v>
      </c>
      <c r="G53" s="15">
        <v>2</v>
      </c>
      <c r="H53" s="15">
        <v>1</v>
      </c>
      <c r="I53" s="15">
        <v>2</v>
      </c>
      <c r="J53" s="15">
        <v>4</v>
      </c>
      <c r="K53" s="15">
        <v>3</v>
      </c>
      <c r="L53" s="15">
        <v>4</v>
      </c>
      <c r="M53" s="15">
        <v>3</v>
      </c>
      <c r="N53" s="15">
        <v>6</v>
      </c>
      <c r="O53" s="15">
        <v>10</v>
      </c>
      <c r="P53" s="15">
        <v>10</v>
      </c>
      <c r="Q53" s="15">
        <v>9</v>
      </c>
      <c r="R53" s="15">
        <v>17</v>
      </c>
      <c r="S53" s="15">
        <v>21</v>
      </c>
      <c r="T53" s="15">
        <v>34</v>
      </c>
      <c r="U53" s="15">
        <v>49</v>
      </c>
      <c r="V53" s="19"/>
      <c r="W53" s="19"/>
    </row>
    <row r="54" spans="1:23" ht="12" customHeight="1">
      <c r="A54" s="5" t="s">
        <v>67</v>
      </c>
      <c r="B54" s="15">
        <v>679</v>
      </c>
      <c r="C54" s="15">
        <v>0</v>
      </c>
      <c r="D54" s="15">
        <v>0</v>
      </c>
      <c r="E54" s="15">
        <v>0</v>
      </c>
      <c r="F54" s="15">
        <v>3</v>
      </c>
      <c r="G54" s="15">
        <v>4</v>
      </c>
      <c r="H54" s="15">
        <v>2</v>
      </c>
      <c r="I54" s="15">
        <v>1</v>
      </c>
      <c r="J54" s="15">
        <v>6</v>
      </c>
      <c r="K54" s="15">
        <v>3</v>
      </c>
      <c r="L54" s="15">
        <v>15</v>
      </c>
      <c r="M54" s="15">
        <v>14</v>
      </c>
      <c r="N54" s="15">
        <v>18</v>
      </c>
      <c r="O54" s="15">
        <v>17</v>
      </c>
      <c r="P54" s="15">
        <v>48</v>
      </c>
      <c r="Q54" s="15">
        <v>67</v>
      </c>
      <c r="R54" s="15">
        <v>87</v>
      </c>
      <c r="S54" s="15">
        <v>107</v>
      </c>
      <c r="T54" s="15">
        <v>122</v>
      </c>
      <c r="U54" s="15">
        <v>165</v>
      </c>
      <c r="V54" s="19"/>
      <c r="W54" s="19"/>
    </row>
    <row r="55" spans="1:23" ht="12" customHeight="1">
      <c r="A55" s="6" t="s">
        <v>68</v>
      </c>
      <c r="B55" s="15">
        <v>357</v>
      </c>
      <c r="C55" s="15">
        <v>0</v>
      </c>
      <c r="D55" s="15">
        <v>0</v>
      </c>
      <c r="E55" s="15">
        <v>0</v>
      </c>
      <c r="F55" s="15">
        <v>8</v>
      </c>
      <c r="G55" s="15">
        <v>18</v>
      </c>
      <c r="H55" s="15">
        <v>18</v>
      </c>
      <c r="I55" s="15">
        <v>16</v>
      </c>
      <c r="J55" s="15">
        <v>17</v>
      </c>
      <c r="K55" s="15">
        <v>38</v>
      </c>
      <c r="L55" s="15">
        <v>34</v>
      </c>
      <c r="M55" s="15">
        <v>32</v>
      </c>
      <c r="N55" s="15">
        <v>23</v>
      </c>
      <c r="O55" s="15">
        <v>19</v>
      </c>
      <c r="P55" s="15">
        <v>32</v>
      </c>
      <c r="Q55" s="15">
        <v>28</v>
      </c>
      <c r="R55" s="15">
        <v>26</v>
      </c>
      <c r="S55" s="15">
        <v>26</v>
      </c>
      <c r="T55" s="15">
        <v>16</v>
      </c>
      <c r="U55" s="15">
        <v>6</v>
      </c>
      <c r="V55" s="19"/>
      <c r="W55" s="19"/>
    </row>
    <row r="56" spans="1:23" ht="12" customHeight="1">
      <c r="A56" s="5" t="s">
        <v>69</v>
      </c>
      <c r="B56" s="15">
        <v>5</v>
      </c>
      <c r="C56" s="15">
        <v>0</v>
      </c>
      <c r="D56" s="15">
        <v>0</v>
      </c>
      <c r="E56" s="15">
        <v>0</v>
      </c>
      <c r="F56" s="15">
        <v>0</v>
      </c>
      <c r="G56" s="15">
        <v>0</v>
      </c>
      <c r="H56" s="15">
        <v>0</v>
      </c>
      <c r="I56" s="15">
        <v>0</v>
      </c>
      <c r="J56" s="15">
        <v>0</v>
      </c>
      <c r="K56" s="15">
        <v>0</v>
      </c>
      <c r="L56" s="15">
        <v>0</v>
      </c>
      <c r="M56" s="15">
        <v>0</v>
      </c>
      <c r="N56" s="15">
        <v>1</v>
      </c>
      <c r="O56" s="15">
        <v>0</v>
      </c>
      <c r="P56" s="15">
        <v>1</v>
      </c>
      <c r="Q56" s="15">
        <v>1</v>
      </c>
      <c r="R56" s="15">
        <v>2</v>
      </c>
      <c r="S56" s="15">
        <v>0</v>
      </c>
      <c r="T56" s="15">
        <v>0</v>
      </c>
      <c r="U56" s="15">
        <v>0</v>
      </c>
      <c r="V56" s="19"/>
      <c r="W56" s="19"/>
    </row>
    <row r="57" spans="1:23" ht="12" customHeight="1">
      <c r="A57" s="5" t="s">
        <v>70</v>
      </c>
      <c r="B57" s="15">
        <v>117</v>
      </c>
      <c r="C57" s="15">
        <v>0</v>
      </c>
      <c r="D57" s="15">
        <v>0</v>
      </c>
      <c r="E57" s="15">
        <v>0</v>
      </c>
      <c r="F57" s="15">
        <v>1</v>
      </c>
      <c r="G57" s="15">
        <v>0</v>
      </c>
      <c r="H57" s="15">
        <v>0</v>
      </c>
      <c r="I57" s="15">
        <v>1</v>
      </c>
      <c r="J57" s="15">
        <v>0</v>
      </c>
      <c r="K57" s="15">
        <v>0</v>
      </c>
      <c r="L57" s="15">
        <v>1</v>
      </c>
      <c r="M57" s="15">
        <v>4</v>
      </c>
      <c r="N57" s="15">
        <v>0</v>
      </c>
      <c r="O57" s="15">
        <v>3</v>
      </c>
      <c r="P57" s="15">
        <v>9</v>
      </c>
      <c r="Q57" s="15">
        <v>11</v>
      </c>
      <c r="R57" s="15">
        <v>9</v>
      </c>
      <c r="S57" s="15">
        <v>21</v>
      </c>
      <c r="T57" s="15">
        <v>23</v>
      </c>
      <c r="U57" s="15">
        <v>34</v>
      </c>
      <c r="V57" s="19"/>
      <c r="W57" s="19"/>
    </row>
    <row r="58" spans="1:23" ht="12" customHeight="1">
      <c r="A58" s="5" t="s">
        <v>71</v>
      </c>
      <c r="B58" s="15">
        <v>0</v>
      </c>
      <c r="C58" s="15">
        <v>0</v>
      </c>
      <c r="D58" s="15">
        <v>0</v>
      </c>
      <c r="E58" s="15">
        <v>0</v>
      </c>
      <c r="F58" s="15">
        <v>0</v>
      </c>
      <c r="G58" s="15">
        <v>0</v>
      </c>
      <c r="H58" s="15">
        <v>0</v>
      </c>
      <c r="I58" s="15">
        <v>0</v>
      </c>
      <c r="J58" s="15">
        <v>0</v>
      </c>
      <c r="K58" s="15">
        <v>0</v>
      </c>
      <c r="L58" s="15">
        <v>0</v>
      </c>
      <c r="M58" s="15">
        <v>0</v>
      </c>
      <c r="N58" s="15">
        <v>0</v>
      </c>
      <c r="O58" s="15">
        <v>0</v>
      </c>
      <c r="P58" s="15">
        <v>0</v>
      </c>
      <c r="Q58" s="15">
        <v>0</v>
      </c>
      <c r="R58" s="15">
        <v>0</v>
      </c>
      <c r="S58" s="15">
        <v>0</v>
      </c>
      <c r="T58" s="15">
        <v>0</v>
      </c>
      <c r="U58" s="15">
        <v>0</v>
      </c>
      <c r="V58" s="19"/>
      <c r="W58" s="19"/>
    </row>
    <row r="59" spans="1:23">
      <c r="A59" s="2"/>
      <c r="B59" s="20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18"/>
      <c r="W59" s="1"/>
    </row>
    <row r="60" spans="1:23">
      <c r="A60" s="2" t="s">
        <v>75</v>
      </c>
      <c r="B60" s="20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1"/>
      <c r="W60" s="1"/>
    </row>
    <row r="61" spans="1:23">
      <c r="A61" s="2"/>
      <c r="B61" s="20"/>
      <c r="C61" s="20"/>
      <c r="D61" s="20"/>
      <c r="E61" s="21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1"/>
      <c r="W61" s="1"/>
    </row>
    <row r="62" spans="1:23">
      <c r="A62" s="1"/>
      <c r="B62" s="20"/>
      <c r="C62" s="20"/>
      <c r="D62" s="21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1"/>
      <c r="W62" s="1"/>
    </row>
    <row r="63" spans="1:23">
      <c r="A63" s="1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"/>
      <c r="W63" s="1"/>
    </row>
    <row r="64" spans="1:23">
      <c r="A64" s="1"/>
      <c r="B64" s="18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</row>
    <row r="65" spans="2:2">
      <c r="B65" s="18"/>
    </row>
    <row r="66" spans="2:2">
      <c r="B66" s="18"/>
    </row>
    <row r="67" spans="2:2">
      <c r="B67" s="18"/>
    </row>
    <row r="68" spans="2:2">
      <c r="B68" s="18"/>
    </row>
    <row r="69" spans="2:2">
      <c r="B69" s="18"/>
    </row>
    <row r="70" spans="2:2">
      <c r="B70" s="18"/>
    </row>
    <row r="71" spans="2:2">
      <c r="B71" s="18"/>
    </row>
    <row r="72" spans="2:2">
      <c r="B72" s="18"/>
    </row>
    <row r="73" spans="2:2">
      <c r="B73" s="18"/>
    </row>
    <row r="74" spans="2:2">
      <c r="B74" s="18"/>
    </row>
    <row r="75" spans="2:2">
      <c r="B75" s="18"/>
    </row>
    <row r="76" spans="2:2">
      <c r="B76" s="18"/>
    </row>
    <row r="77" spans="2:2">
      <c r="B77" s="18"/>
    </row>
    <row r="78" spans="2:2">
      <c r="B78" s="18"/>
    </row>
    <row r="79" spans="2:2">
      <c r="B79" s="18"/>
    </row>
    <row r="80" spans="2:2">
      <c r="B80" s="18"/>
    </row>
    <row r="81" spans="2:2">
      <c r="B81" s="18"/>
    </row>
    <row r="82" spans="2:2">
      <c r="B82" s="18"/>
    </row>
    <row r="83" spans="2:2">
      <c r="B83" s="18"/>
    </row>
    <row r="84" spans="2:2">
      <c r="B84" s="18"/>
    </row>
    <row r="85" spans="2:2">
      <c r="B85" s="18"/>
    </row>
    <row r="86" spans="2:2">
      <c r="B86" s="18"/>
    </row>
    <row r="87" spans="2:2">
      <c r="B87" s="18"/>
    </row>
    <row r="88" spans="2:2">
      <c r="B88" s="18"/>
    </row>
    <row r="89" spans="2:2">
      <c r="B89" s="18"/>
    </row>
    <row r="90" spans="2:2">
      <c r="B90" s="18"/>
    </row>
    <row r="91" spans="2:2">
      <c r="B91" s="18"/>
    </row>
    <row r="92" spans="2:2">
      <c r="B92" s="18"/>
    </row>
    <row r="93" spans="2:2">
      <c r="B93" s="18"/>
    </row>
    <row r="94" spans="2:2">
      <c r="B94" s="18"/>
    </row>
    <row r="95" spans="2:2">
      <c r="B95" s="18"/>
    </row>
    <row r="96" spans="2:2">
      <c r="B96" s="18"/>
    </row>
    <row r="97" spans="2:2">
      <c r="B97" s="18"/>
    </row>
    <row r="98" spans="2:2">
      <c r="B98" s="18"/>
    </row>
    <row r="99" spans="2:2">
      <c r="B99" s="18"/>
    </row>
    <row r="100" spans="2:2">
      <c r="B100" s="18"/>
    </row>
    <row r="101" spans="2:2">
      <c r="B101" s="18"/>
    </row>
    <row r="102" spans="2:2">
      <c r="B102" s="18"/>
    </row>
    <row r="103" spans="2:2">
      <c r="B103" s="18"/>
    </row>
    <row r="104" spans="2:2">
      <c r="B104" s="18"/>
    </row>
    <row r="105" spans="2:2">
      <c r="B105" s="18"/>
    </row>
    <row r="106" spans="2:2">
      <c r="B106" s="18"/>
    </row>
    <row r="107" spans="2:2">
      <c r="B107" s="18"/>
    </row>
    <row r="108" spans="2:2">
      <c r="B108" s="18"/>
    </row>
    <row r="109" spans="2:2">
      <c r="B109" s="18"/>
    </row>
    <row r="110" spans="2:2">
      <c r="B110" s="18"/>
    </row>
    <row r="111" spans="2:2">
      <c r="B111" s="18"/>
    </row>
    <row r="112" spans="2:2">
      <c r="B112" s="18"/>
    </row>
    <row r="113" spans="2:2">
      <c r="B113" s="18"/>
    </row>
    <row r="114" spans="2:2">
      <c r="B114" s="18"/>
    </row>
    <row r="115" spans="2:2">
      <c r="B115" s="18"/>
    </row>
    <row r="116" spans="2:2">
      <c r="B116" s="18"/>
    </row>
    <row r="117" spans="2:2">
      <c r="B117" s="18"/>
    </row>
    <row r="118" spans="2:2">
      <c r="B118" s="18"/>
    </row>
    <row r="119" spans="2:2">
      <c r="B119" s="18"/>
    </row>
    <row r="120" spans="2:2">
      <c r="B120" s="18"/>
    </row>
    <row r="121" spans="2:2">
      <c r="B121" s="18"/>
    </row>
    <row r="122" spans="2:2">
      <c r="B122" s="18"/>
    </row>
    <row r="123" spans="2:2">
      <c r="B123" s="18"/>
    </row>
    <row r="124" spans="2:2">
      <c r="B124" s="18"/>
    </row>
    <row r="125" spans="2:2">
      <c r="B125" s="18"/>
    </row>
    <row r="126" spans="2:2">
      <c r="B126" s="18"/>
    </row>
    <row r="127" spans="2:2">
      <c r="B127" s="18"/>
    </row>
    <row r="128" spans="2:2">
      <c r="B128" s="18"/>
    </row>
    <row r="129" spans="2:2">
      <c r="B129" s="18"/>
    </row>
    <row r="130" spans="2:2">
      <c r="B130" s="18"/>
    </row>
    <row r="131" spans="2:2">
      <c r="B131" s="18"/>
    </row>
    <row r="132" spans="2:2">
      <c r="B132" s="18"/>
    </row>
    <row r="133" spans="2:2">
      <c r="B133" s="18"/>
    </row>
    <row r="134" spans="2:2">
      <c r="B134" s="18"/>
    </row>
    <row r="135" spans="2:2">
      <c r="B135" s="18"/>
    </row>
    <row r="136" spans="2:2">
      <c r="B136" s="18"/>
    </row>
    <row r="137" spans="2:2">
      <c r="B137" s="18"/>
    </row>
    <row r="138" spans="2:2">
      <c r="B138" s="18"/>
    </row>
    <row r="139" spans="2:2">
      <c r="B139" s="18"/>
    </row>
    <row r="140" spans="2:2">
      <c r="B140" s="18"/>
    </row>
    <row r="141" spans="2:2">
      <c r="B141" s="18"/>
    </row>
    <row r="142" spans="2:2">
      <c r="B142" s="18"/>
    </row>
    <row r="143" spans="2:2">
      <c r="B143" s="18"/>
    </row>
    <row r="144" spans="2:2">
      <c r="B144" s="18"/>
    </row>
    <row r="145" spans="2:2">
      <c r="B145" s="18"/>
    </row>
    <row r="146" spans="2:2">
      <c r="B146" s="18"/>
    </row>
    <row r="147" spans="2:2">
      <c r="B147" s="18"/>
    </row>
    <row r="148" spans="2:2">
      <c r="B148" s="18"/>
    </row>
    <row r="149" spans="2:2">
      <c r="B149" s="18"/>
    </row>
    <row r="150" spans="2:2">
      <c r="B150" s="18"/>
    </row>
    <row r="151" spans="2:2">
      <c r="B151" s="18"/>
    </row>
    <row r="152" spans="2:2">
      <c r="B152" s="18"/>
    </row>
    <row r="153" spans="2:2">
      <c r="B153" s="18"/>
    </row>
    <row r="154" spans="2:2">
      <c r="B154" s="18"/>
    </row>
    <row r="155" spans="2:2">
      <c r="B155" s="18"/>
    </row>
    <row r="156" spans="2:2">
      <c r="B156" s="18"/>
    </row>
    <row r="157" spans="2:2">
      <c r="B157" s="18"/>
    </row>
    <row r="158" spans="2:2">
      <c r="B158" s="18"/>
    </row>
    <row r="159" spans="2:2">
      <c r="B159" s="18"/>
    </row>
    <row r="160" spans="2:2">
      <c r="B160" s="18"/>
    </row>
    <row r="161" spans="2:2">
      <c r="B161" s="18"/>
    </row>
    <row r="162" spans="2:2">
      <c r="B162" s="18"/>
    </row>
    <row r="163" spans="2:2">
      <c r="B163" s="18"/>
    </row>
    <row r="164" spans="2:2">
      <c r="B164" s="18"/>
    </row>
    <row r="165" spans="2:2">
      <c r="B165" s="18"/>
    </row>
    <row r="166" spans="2:2">
      <c r="B166" s="18"/>
    </row>
    <row r="167" spans="2:2">
      <c r="B167" s="18"/>
    </row>
    <row r="168" spans="2:2">
      <c r="B168" s="18"/>
    </row>
    <row r="169" spans="2:2">
      <c r="B169" s="18"/>
    </row>
    <row r="170" spans="2:2">
      <c r="B170" s="18"/>
    </row>
    <row r="171" spans="2:2">
      <c r="B171" s="18"/>
    </row>
    <row r="172" spans="2:2">
      <c r="B172" s="18"/>
    </row>
    <row r="173" spans="2:2">
      <c r="B173" s="18"/>
    </row>
    <row r="174" spans="2:2">
      <c r="B174" s="18"/>
    </row>
    <row r="175" spans="2:2">
      <c r="B175" s="18"/>
    </row>
    <row r="176" spans="2:2">
      <c r="B176" s="18"/>
    </row>
    <row r="177" spans="2:2">
      <c r="B177" s="18"/>
    </row>
    <row r="178" spans="2:2">
      <c r="B178" s="18"/>
    </row>
    <row r="179" spans="2:2">
      <c r="B179" s="18"/>
    </row>
    <row r="180" spans="2:2">
      <c r="B180" s="18"/>
    </row>
    <row r="181" spans="2:2">
      <c r="B181" s="18"/>
    </row>
    <row r="182" spans="2:2">
      <c r="B182" s="18"/>
    </row>
    <row r="183" spans="2:2">
      <c r="B183" s="18"/>
    </row>
    <row r="184" spans="2:2">
      <c r="B184" s="18"/>
    </row>
    <row r="185" spans="2:2">
      <c r="B185" s="18"/>
    </row>
    <row r="186" spans="2:2">
      <c r="B186" s="18"/>
    </row>
    <row r="187" spans="2:2">
      <c r="B187" s="18"/>
    </row>
    <row r="188" spans="2:2">
      <c r="B188" s="18"/>
    </row>
    <row r="189" spans="2:2">
      <c r="B189" s="18"/>
    </row>
    <row r="190" spans="2:2">
      <c r="B190" s="18"/>
    </row>
    <row r="191" spans="2:2">
      <c r="B191" s="18"/>
    </row>
    <row r="192" spans="2:2">
      <c r="B192" s="18"/>
    </row>
    <row r="193" spans="2:2">
      <c r="B193" s="18"/>
    </row>
    <row r="194" spans="2:2">
      <c r="B194" s="18"/>
    </row>
    <row r="195" spans="2:2">
      <c r="B195" s="18"/>
    </row>
    <row r="196" spans="2:2">
      <c r="B196" s="18"/>
    </row>
    <row r="197" spans="2:2">
      <c r="B197" s="18"/>
    </row>
    <row r="198" spans="2:2">
      <c r="B198" s="18"/>
    </row>
    <row r="199" spans="2:2">
      <c r="B199" s="18"/>
    </row>
    <row r="200" spans="2:2">
      <c r="B200" s="18"/>
    </row>
    <row r="201" spans="2:2">
      <c r="B201" s="18"/>
    </row>
    <row r="202" spans="2:2">
      <c r="B202" s="18"/>
    </row>
    <row r="203" spans="2:2">
      <c r="B203" s="18"/>
    </row>
    <row r="204" spans="2:2">
      <c r="B204" s="18"/>
    </row>
    <row r="205" spans="2:2">
      <c r="B205" s="18"/>
    </row>
    <row r="206" spans="2:2">
      <c r="B206" s="18"/>
    </row>
    <row r="207" spans="2:2">
      <c r="B207" s="18"/>
    </row>
    <row r="208" spans="2:2">
      <c r="B208" s="18"/>
    </row>
    <row r="209" spans="2:2">
      <c r="B209" s="18"/>
    </row>
    <row r="210" spans="2:2">
      <c r="B210" s="18"/>
    </row>
    <row r="211" spans="2:2">
      <c r="B211" s="18"/>
    </row>
    <row r="212" spans="2:2">
      <c r="B212" s="18"/>
    </row>
    <row r="213" spans="2:2">
      <c r="B213" s="18"/>
    </row>
    <row r="214" spans="2:2">
      <c r="B214" s="18"/>
    </row>
    <row r="215" spans="2:2">
      <c r="B215" s="18"/>
    </row>
    <row r="216" spans="2:2">
      <c r="B216" s="18"/>
    </row>
    <row r="217" spans="2:2">
      <c r="B217" s="18"/>
    </row>
    <row r="218" spans="2:2">
      <c r="B218" s="18"/>
    </row>
    <row r="219" spans="2:2">
      <c r="B219" s="18"/>
    </row>
    <row r="220" spans="2:2">
      <c r="B220" s="18"/>
    </row>
    <row r="221" spans="2:2">
      <c r="B221" s="18"/>
    </row>
    <row r="222" spans="2:2">
      <c r="B222" s="18"/>
    </row>
    <row r="223" spans="2:2">
      <c r="B223" s="18"/>
    </row>
    <row r="224" spans="2:2">
      <c r="B224" s="18"/>
    </row>
    <row r="225" spans="2:2">
      <c r="B225" s="18"/>
    </row>
    <row r="226" spans="2:2">
      <c r="B226" s="18"/>
    </row>
    <row r="227" spans="2:2">
      <c r="B227" s="18"/>
    </row>
    <row r="228" spans="2:2">
      <c r="B228" s="18"/>
    </row>
    <row r="229" spans="2:2">
      <c r="B229" s="18"/>
    </row>
    <row r="230" spans="2:2">
      <c r="B230" s="18"/>
    </row>
    <row r="231" spans="2:2">
      <c r="B231" s="18"/>
    </row>
    <row r="232" spans="2:2">
      <c r="B232" s="18"/>
    </row>
    <row r="233" spans="2:2">
      <c r="B233" s="18"/>
    </row>
    <row r="234" spans="2:2">
      <c r="B234" s="18"/>
    </row>
    <row r="235" spans="2:2">
      <c r="B235" s="18"/>
    </row>
    <row r="236" spans="2:2">
      <c r="B236" s="18"/>
    </row>
    <row r="237" spans="2:2">
      <c r="B237" s="18"/>
    </row>
    <row r="238" spans="2:2">
      <c r="B238" s="18"/>
    </row>
    <row r="239" spans="2:2">
      <c r="B239" s="18"/>
    </row>
    <row r="240" spans="2:2">
      <c r="B240" s="18"/>
    </row>
    <row r="241" spans="2:2">
      <c r="B241" s="18"/>
    </row>
    <row r="242" spans="2:2">
      <c r="B242" s="18"/>
    </row>
    <row r="243" spans="2:2">
      <c r="B243" s="18"/>
    </row>
    <row r="244" spans="2:2">
      <c r="B244" s="18"/>
    </row>
    <row r="245" spans="2:2">
      <c r="B245" s="18"/>
    </row>
    <row r="246" spans="2:2">
      <c r="B246" s="18"/>
    </row>
    <row r="247" spans="2:2">
      <c r="B247" s="18"/>
    </row>
    <row r="248" spans="2:2">
      <c r="B248" s="18"/>
    </row>
    <row r="249" spans="2:2">
      <c r="B249" s="18"/>
    </row>
    <row r="250" spans="2:2">
      <c r="B250" s="18"/>
    </row>
    <row r="251" spans="2:2">
      <c r="B251" s="18"/>
    </row>
    <row r="252" spans="2:2">
      <c r="B252" s="18"/>
    </row>
    <row r="253" spans="2:2">
      <c r="B253" s="18"/>
    </row>
    <row r="254" spans="2:2">
      <c r="B254" s="18"/>
    </row>
    <row r="255" spans="2:2">
      <c r="B255" s="18"/>
    </row>
    <row r="256" spans="2:2">
      <c r="B256" s="18"/>
    </row>
    <row r="257" spans="2:2">
      <c r="B257" s="18"/>
    </row>
    <row r="258" spans="2:2">
      <c r="B258" s="18"/>
    </row>
    <row r="259" spans="2:2">
      <c r="B259" s="18"/>
    </row>
    <row r="260" spans="2:2">
      <c r="B260" s="18"/>
    </row>
    <row r="261" spans="2:2">
      <c r="B261" s="18"/>
    </row>
    <row r="262" spans="2:2">
      <c r="B262" s="18"/>
    </row>
    <row r="263" spans="2:2">
      <c r="B263" s="18"/>
    </row>
    <row r="264" spans="2:2">
      <c r="B264" s="18"/>
    </row>
    <row r="265" spans="2:2">
      <c r="B265" s="18"/>
    </row>
    <row r="266" spans="2:2">
      <c r="B266" s="18"/>
    </row>
    <row r="267" spans="2:2">
      <c r="B267" s="18"/>
    </row>
    <row r="268" spans="2:2">
      <c r="B268" s="18"/>
    </row>
    <row r="269" spans="2:2">
      <c r="B269" s="18"/>
    </row>
    <row r="270" spans="2:2">
      <c r="B270" s="18"/>
    </row>
    <row r="271" spans="2:2">
      <c r="B271" s="18"/>
    </row>
    <row r="272" spans="2:2">
      <c r="B272" s="18"/>
    </row>
    <row r="273" spans="2:2">
      <c r="B273" s="18"/>
    </row>
    <row r="274" spans="2:2">
      <c r="B274" s="18"/>
    </row>
    <row r="275" spans="2:2">
      <c r="B275" s="18"/>
    </row>
    <row r="276" spans="2:2">
      <c r="B276" s="18"/>
    </row>
    <row r="277" spans="2:2">
      <c r="B277" s="18"/>
    </row>
    <row r="278" spans="2:2">
      <c r="B278" s="18"/>
    </row>
    <row r="279" spans="2:2">
      <c r="B279" s="18"/>
    </row>
    <row r="280" spans="2:2">
      <c r="B280" s="18"/>
    </row>
    <row r="281" spans="2:2">
      <c r="B281" s="18"/>
    </row>
    <row r="282" spans="2:2">
      <c r="B282" s="18"/>
    </row>
  </sheetData>
  <phoneticPr fontId="9"/>
  <pageMargins left="0.25" right="0.25" top="0.75" bottom="0.75" header="0.3" footer="0.3"/>
  <pageSetup paperSize="9" scale="6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FB94C8-EBEC-4AE8-9C8E-A0C8CAF2FF2D}">
  <dimension ref="B1:R36"/>
  <sheetViews>
    <sheetView zoomScaleNormal="100" zoomScaleSheetLayoutView="99" workbookViewId="0">
      <selection activeCell="F25" sqref="F25"/>
    </sheetView>
  </sheetViews>
  <sheetFormatPr defaultColWidth="9" defaultRowHeight="12" customHeight="1"/>
  <cols>
    <col min="1" max="1" width="2.6640625" style="23" customWidth="1"/>
    <col min="2" max="2" width="1.88671875" style="23" customWidth="1"/>
    <col min="3" max="3" width="11.44140625" style="23" customWidth="1"/>
    <col min="4" max="17" width="11" style="23" customWidth="1"/>
    <col min="18" max="18" width="13.6640625" style="23" customWidth="1"/>
    <col min="19" max="256" width="9" style="23"/>
    <col min="257" max="257" width="2.6640625" style="23" customWidth="1"/>
    <col min="258" max="258" width="1.88671875" style="23" customWidth="1"/>
    <col min="259" max="259" width="11.44140625" style="23" customWidth="1"/>
    <col min="260" max="273" width="11" style="23" customWidth="1"/>
    <col min="274" max="274" width="13.6640625" style="23" customWidth="1"/>
    <col min="275" max="512" width="9" style="23"/>
    <col min="513" max="513" width="2.6640625" style="23" customWidth="1"/>
    <col min="514" max="514" width="1.88671875" style="23" customWidth="1"/>
    <col min="515" max="515" width="11.44140625" style="23" customWidth="1"/>
    <col min="516" max="529" width="11" style="23" customWidth="1"/>
    <col min="530" max="530" width="13.6640625" style="23" customWidth="1"/>
    <col min="531" max="768" width="9" style="23"/>
    <col min="769" max="769" width="2.6640625" style="23" customWidth="1"/>
    <col min="770" max="770" width="1.88671875" style="23" customWidth="1"/>
    <col min="771" max="771" width="11.44140625" style="23" customWidth="1"/>
    <col min="772" max="785" width="11" style="23" customWidth="1"/>
    <col min="786" max="786" width="13.6640625" style="23" customWidth="1"/>
    <col min="787" max="1024" width="9" style="23"/>
    <col min="1025" max="1025" width="2.6640625" style="23" customWidth="1"/>
    <col min="1026" max="1026" width="1.88671875" style="23" customWidth="1"/>
    <col min="1027" max="1027" width="11.44140625" style="23" customWidth="1"/>
    <col min="1028" max="1041" width="11" style="23" customWidth="1"/>
    <col min="1042" max="1042" width="13.6640625" style="23" customWidth="1"/>
    <col min="1043" max="1280" width="9" style="23"/>
    <col min="1281" max="1281" width="2.6640625" style="23" customWidth="1"/>
    <col min="1282" max="1282" width="1.88671875" style="23" customWidth="1"/>
    <col min="1283" max="1283" width="11.44140625" style="23" customWidth="1"/>
    <col min="1284" max="1297" width="11" style="23" customWidth="1"/>
    <col min="1298" max="1298" width="13.6640625" style="23" customWidth="1"/>
    <col min="1299" max="1536" width="9" style="23"/>
    <col min="1537" max="1537" width="2.6640625" style="23" customWidth="1"/>
    <col min="1538" max="1538" width="1.88671875" style="23" customWidth="1"/>
    <col min="1539" max="1539" width="11.44140625" style="23" customWidth="1"/>
    <col min="1540" max="1553" width="11" style="23" customWidth="1"/>
    <col min="1554" max="1554" width="13.6640625" style="23" customWidth="1"/>
    <col min="1555" max="1792" width="9" style="23"/>
    <col min="1793" max="1793" width="2.6640625" style="23" customWidth="1"/>
    <col min="1794" max="1794" width="1.88671875" style="23" customWidth="1"/>
    <col min="1795" max="1795" width="11.44140625" style="23" customWidth="1"/>
    <col min="1796" max="1809" width="11" style="23" customWidth="1"/>
    <col min="1810" max="1810" width="13.6640625" style="23" customWidth="1"/>
    <col min="1811" max="2048" width="9" style="23"/>
    <col min="2049" max="2049" width="2.6640625" style="23" customWidth="1"/>
    <col min="2050" max="2050" width="1.88671875" style="23" customWidth="1"/>
    <col min="2051" max="2051" width="11.44140625" style="23" customWidth="1"/>
    <col min="2052" max="2065" width="11" style="23" customWidth="1"/>
    <col min="2066" max="2066" width="13.6640625" style="23" customWidth="1"/>
    <col min="2067" max="2304" width="9" style="23"/>
    <col min="2305" max="2305" width="2.6640625" style="23" customWidth="1"/>
    <col min="2306" max="2306" width="1.88671875" style="23" customWidth="1"/>
    <col min="2307" max="2307" width="11.44140625" style="23" customWidth="1"/>
    <col min="2308" max="2321" width="11" style="23" customWidth="1"/>
    <col min="2322" max="2322" width="13.6640625" style="23" customWidth="1"/>
    <col min="2323" max="2560" width="9" style="23"/>
    <col min="2561" max="2561" width="2.6640625" style="23" customWidth="1"/>
    <col min="2562" max="2562" width="1.88671875" style="23" customWidth="1"/>
    <col min="2563" max="2563" width="11.44140625" style="23" customWidth="1"/>
    <col min="2564" max="2577" width="11" style="23" customWidth="1"/>
    <col min="2578" max="2578" width="13.6640625" style="23" customWidth="1"/>
    <col min="2579" max="2816" width="9" style="23"/>
    <col min="2817" max="2817" width="2.6640625" style="23" customWidth="1"/>
    <col min="2818" max="2818" width="1.88671875" style="23" customWidth="1"/>
    <col min="2819" max="2819" width="11.44140625" style="23" customWidth="1"/>
    <col min="2820" max="2833" width="11" style="23" customWidth="1"/>
    <col min="2834" max="2834" width="13.6640625" style="23" customWidth="1"/>
    <col min="2835" max="3072" width="9" style="23"/>
    <col min="3073" max="3073" width="2.6640625" style="23" customWidth="1"/>
    <col min="3074" max="3074" width="1.88671875" style="23" customWidth="1"/>
    <col min="3075" max="3075" width="11.44140625" style="23" customWidth="1"/>
    <col min="3076" max="3089" width="11" style="23" customWidth="1"/>
    <col min="3090" max="3090" width="13.6640625" style="23" customWidth="1"/>
    <col min="3091" max="3328" width="9" style="23"/>
    <col min="3329" max="3329" width="2.6640625" style="23" customWidth="1"/>
    <col min="3330" max="3330" width="1.88671875" style="23" customWidth="1"/>
    <col min="3331" max="3331" width="11.44140625" style="23" customWidth="1"/>
    <col min="3332" max="3345" width="11" style="23" customWidth="1"/>
    <col min="3346" max="3346" width="13.6640625" style="23" customWidth="1"/>
    <col min="3347" max="3584" width="9" style="23"/>
    <col min="3585" max="3585" width="2.6640625" style="23" customWidth="1"/>
    <col min="3586" max="3586" width="1.88671875" style="23" customWidth="1"/>
    <col min="3587" max="3587" width="11.44140625" style="23" customWidth="1"/>
    <col min="3588" max="3601" width="11" style="23" customWidth="1"/>
    <col min="3602" max="3602" width="13.6640625" style="23" customWidth="1"/>
    <col min="3603" max="3840" width="9" style="23"/>
    <col min="3841" max="3841" width="2.6640625" style="23" customWidth="1"/>
    <col min="3842" max="3842" width="1.88671875" style="23" customWidth="1"/>
    <col min="3843" max="3843" width="11.44140625" style="23" customWidth="1"/>
    <col min="3844" max="3857" width="11" style="23" customWidth="1"/>
    <col min="3858" max="3858" width="13.6640625" style="23" customWidth="1"/>
    <col min="3859" max="4096" width="9" style="23"/>
    <col min="4097" max="4097" width="2.6640625" style="23" customWidth="1"/>
    <col min="4098" max="4098" width="1.88671875" style="23" customWidth="1"/>
    <col min="4099" max="4099" width="11.44140625" style="23" customWidth="1"/>
    <col min="4100" max="4113" width="11" style="23" customWidth="1"/>
    <col min="4114" max="4114" width="13.6640625" style="23" customWidth="1"/>
    <col min="4115" max="4352" width="9" style="23"/>
    <col min="4353" max="4353" width="2.6640625" style="23" customWidth="1"/>
    <col min="4354" max="4354" width="1.88671875" style="23" customWidth="1"/>
    <col min="4355" max="4355" width="11.44140625" style="23" customWidth="1"/>
    <col min="4356" max="4369" width="11" style="23" customWidth="1"/>
    <col min="4370" max="4370" width="13.6640625" style="23" customWidth="1"/>
    <col min="4371" max="4608" width="9" style="23"/>
    <col min="4609" max="4609" width="2.6640625" style="23" customWidth="1"/>
    <col min="4610" max="4610" width="1.88671875" style="23" customWidth="1"/>
    <col min="4611" max="4611" width="11.44140625" style="23" customWidth="1"/>
    <col min="4612" max="4625" width="11" style="23" customWidth="1"/>
    <col min="4626" max="4626" width="13.6640625" style="23" customWidth="1"/>
    <col min="4627" max="4864" width="9" style="23"/>
    <col min="4865" max="4865" width="2.6640625" style="23" customWidth="1"/>
    <col min="4866" max="4866" width="1.88671875" style="23" customWidth="1"/>
    <col min="4867" max="4867" width="11.44140625" style="23" customWidth="1"/>
    <col min="4868" max="4881" width="11" style="23" customWidth="1"/>
    <col min="4882" max="4882" width="13.6640625" style="23" customWidth="1"/>
    <col min="4883" max="5120" width="9" style="23"/>
    <col min="5121" max="5121" width="2.6640625" style="23" customWidth="1"/>
    <col min="5122" max="5122" width="1.88671875" style="23" customWidth="1"/>
    <col min="5123" max="5123" width="11.44140625" style="23" customWidth="1"/>
    <col min="5124" max="5137" width="11" style="23" customWidth="1"/>
    <col min="5138" max="5138" width="13.6640625" style="23" customWidth="1"/>
    <col min="5139" max="5376" width="9" style="23"/>
    <col min="5377" max="5377" width="2.6640625" style="23" customWidth="1"/>
    <col min="5378" max="5378" width="1.88671875" style="23" customWidth="1"/>
    <col min="5379" max="5379" width="11.44140625" style="23" customWidth="1"/>
    <col min="5380" max="5393" width="11" style="23" customWidth="1"/>
    <col min="5394" max="5394" width="13.6640625" style="23" customWidth="1"/>
    <col min="5395" max="5632" width="9" style="23"/>
    <col min="5633" max="5633" width="2.6640625" style="23" customWidth="1"/>
    <col min="5634" max="5634" width="1.88671875" style="23" customWidth="1"/>
    <col min="5635" max="5635" width="11.44140625" style="23" customWidth="1"/>
    <col min="5636" max="5649" width="11" style="23" customWidth="1"/>
    <col min="5650" max="5650" width="13.6640625" style="23" customWidth="1"/>
    <col min="5651" max="5888" width="9" style="23"/>
    <col min="5889" max="5889" width="2.6640625" style="23" customWidth="1"/>
    <col min="5890" max="5890" width="1.88671875" style="23" customWidth="1"/>
    <col min="5891" max="5891" width="11.44140625" style="23" customWidth="1"/>
    <col min="5892" max="5905" width="11" style="23" customWidth="1"/>
    <col min="5906" max="5906" width="13.6640625" style="23" customWidth="1"/>
    <col min="5907" max="6144" width="9" style="23"/>
    <col min="6145" max="6145" width="2.6640625" style="23" customWidth="1"/>
    <col min="6146" max="6146" width="1.88671875" style="23" customWidth="1"/>
    <col min="6147" max="6147" width="11.44140625" style="23" customWidth="1"/>
    <col min="6148" max="6161" width="11" style="23" customWidth="1"/>
    <col min="6162" max="6162" width="13.6640625" style="23" customWidth="1"/>
    <col min="6163" max="6400" width="9" style="23"/>
    <col min="6401" max="6401" width="2.6640625" style="23" customWidth="1"/>
    <col min="6402" max="6402" width="1.88671875" style="23" customWidth="1"/>
    <col min="6403" max="6403" width="11.44140625" style="23" customWidth="1"/>
    <col min="6404" max="6417" width="11" style="23" customWidth="1"/>
    <col min="6418" max="6418" width="13.6640625" style="23" customWidth="1"/>
    <col min="6419" max="6656" width="9" style="23"/>
    <col min="6657" max="6657" width="2.6640625" style="23" customWidth="1"/>
    <col min="6658" max="6658" width="1.88671875" style="23" customWidth="1"/>
    <col min="6659" max="6659" width="11.44140625" style="23" customWidth="1"/>
    <col min="6660" max="6673" width="11" style="23" customWidth="1"/>
    <col min="6674" max="6674" width="13.6640625" style="23" customWidth="1"/>
    <col min="6675" max="6912" width="9" style="23"/>
    <col min="6913" max="6913" width="2.6640625" style="23" customWidth="1"/>
    <col min="6914" max="6914" width="1.88671875" style="23" customWidth="1"/>
    <col min="6915" max="6915" width="11.44140625" style="23" customWidth="1"/>
    <col min="6916" max="6929" width="11" style="23" customWidth="1"/>
    <col min="6930" max="6930" width="13.6640625" style="23" customWidth="1"/>
    <col min="6931" max="7168" width="9" style="23"/>
    <col min="7169" max="7169" width="2.6640625" style="23" customWidth="1"/>
    <col min="7170" max="7170" width="1.88671875" style="23" customWidth="1"/>
    <col min="7171" max="7171" width="11.44140625" style="23" customWidth="1"/>
    <col min="7172" max="7185" width="11" style="23" customWidth="1"/>
    <col min="7186" max="7186" width="13.6640625" style="23" customWidth="1"/>
    <col min="7187" max="7424" width="9" style="23"/>
    <col min="7425" max="7425" width="2.6640625" style="23" customWidth="1"/>
    <col min="7426" max="7426" width="1.88671875" style="23" customWidth="1"/>
    <col min="7427" max="7427" width="11.44140625" style="23" customWidth="1"/>
    <col min="7428" max="7441" width="11" style="23" customWidth="1"/>
    <col min="7442" max="7442" width="13.6640625" style="23" customWidth="1"/>
    <col min="7443" max="7680" width="9" style="23"/>
    <col min="7681" max="7681" width="2.6640625" style="23" customWidth="1"/>
    <col min="7682" max="7682" width="1.88671875" style="23" customWidth="1"/>
    <col min="7683" max="7683" width="11.44140625" style="23" customWidth="1"/>
    <col min="7684" max="7697" width="11" style="23" customWidth="1"/>
    <col min="7698" max="7698" width="13.6640625" style="23" customWidth="1"/>
    <col min="7699" max="7936" width="9" style="23"/>
    <col min="7937" max="7937" width="2.6640625" style="23" customWidth="1"/>
    <col min="7938" max="7938" width="1.88671875" style="23" customWidth="1"/>
    <col min="7939" max="7939" width="11.44140625" style="23" customWidth="1"/>
    <col min="7940" max="7953" width="11" style="23" customWidth="1"/>
    <col min="7954" max="7954" width="13.6640625" style="23" customWidth="1"/>
    <col min="7955" max="8192" width="9" style="23"/>
    <col min="8193" max="8193" width="2.6640625" style="23" customWidth="1"/>
    <col min="8194" max="8194" width="1.88671875" style="23" customWidth="1"/>
    <col min="8195" max="8195" width="11.44140625" style="23" customWidth="1"/>
    <col min="8196" max="8209" width="11" style="23" customWidth="1"/>
    <col min="8210" max="8210" width="13.6640625" style="23" customWidth="1"/>
    <col min="8211" max="8448" width="9" style="23"/>
    <col min="8449" max="8449" width="2.6640625" style="23" customWidth="1"/>
    <col min="8450" max="8450" width="1.88671875" style="23" customWidth="1"/>
    <col min="8451" max="8451" width="11.44140625" style="23" customWidth="1"/>
    <col min="8452" max="8465" width="11" style="23" customWidth="1"/>
    <col min="8466" max="8466" width="13.6640625" style="23" customWidth="1"/>
    <col min="8467" max="8704" width="9" style="23"/>
    <col min="8705" max="8705" width="2.6640625" style="23" customWidth="1"/>
    <col min="8706" max="8706" width="1.88671875" style="23" customWidth="1"/>
    <col min="8707" max="8707" width="11.44140625" style="23" customWidth="1"/>
    <col min="8708" max="8721" width="11" style="23" customWidth="1"/>
    <col min="8722" max="8722" width="13.6640625" style="23" customWidth="1"/>
    <col min="8723" max="8960" width="9" style="23"/>
    <col min="8961" max="8961" width="2.6640625" style="23" customWidth="1"/>
    <col min="8962" max="8962" width="1.88671875" style="23" customWidth="1"/>
    <col min="8963" max="8963" width="11.44140625" style="23" customWidth="1"/>
    <col min="8964" max="8977" width="11" style="23" customWidth="1"/>
    <col min="8978" max="8978" width="13.6640625" style="23" customWidth="1"/>
    <col min="8979" max="9216" width="9" style="23"/>
    <col min="9217" max="9217" width="2.6640625" style="23" customWidth="1"/>
    <col min="9218" max="9218" width="1.88671875" style="23" customWidth="1"/>
    <col min="9219" max="9219" width="11.44140625" style="23" customWidth="1"/>
    <col min="9220" max="9233" width="11" style="23" customWidth="1"/>
    <col min="9234" max="9234" width="13.6640625" style="23" customWidth="1"/>
    <col min="9235" max="9472" width="9" style="23"/>
    <col min="9473" max="9473" width="2.6640625" style="23" customWidth="1"/>
    <col min="9474" max="9474" width="1.88671875" style="23" customWidth="1"/>
    <col min="9475" max="9475" width="11.44140625" style="23" customWidth="1"/>
    <col min="9476" max="9489" width="11" style="23" customWidth="1"/>
    <col min="9490" max="9490" width="13.6640625" style="23" customWidth="1"/>
    <col min="9491" max="9728" width="9" style="23"/>
    <col min="9729" max="9729" width="2.6640625" style="23" customWidth="1"/>
    <col min="9730" max="9730" width="1.88671875" style="23" customWidth="1"/>
    <col min="9731" max="9731" width="11.44140625" style="23" customWidth="1"/>
    <col min="9732" max="9745" width="11" style="23" customWidth="1"/>
    <col min="9746" max="9746" width="13.6640625" style="23" customWidth="1"/>
    <col min="9747" max="9984" width="9" style="23"/>
    <col min="9985" max="9985" width="2.6640625" style="23" customWidth="1"/>
    <col min="9986" max="9986" width="1.88671875" style="23" customWidth="1"/>
    <col min="9987" max="9987" width="11.44140625" style="23" customWidth="1"/>
    <col min="9988" max="10001" width="11" style="23" customWidth="1"/>
    <col min="10002" max="10002" width="13.6640625" style="23" customWidth="1"/>
    <col min="10003" max="10240" width="9" style="23"/>
    <col min="10241" max="10241" width="2.6640625" style="23" customWidth="1"/>
    <col min="10242" max="10242" width="1.88671875" style="23" customWidth="1"/>
    <col min="10243" max="10243" width="11.44140625" style="23" customWidth="1"/>
    <col min="10244" max="10257" width="11" style="23" customWidth="1"/>
    <col min="10258" max="10258" width="13.6640625" style="23" customWidth="1"/>
    <col min="10259" max="10496" width="9" style="23"/>
    <col min="10497" max="10497" width="2.6640625" style="23" customWidth="1"/>
    <col min="10498" max="10498" width="1.88671875" style="23" customWidth="1"/>
    <col min="10499" max="10499" width="11.44140625" style="23" customWidth="1"/>
    <col min="10500" max="10513" width="11" style="23" customWidth="1"/>
    <col min="10514" max="10514" width="13.6640625" style="23" customWidth="1"/>
    <col min="10515" max="10752" width="9" style="23"/>
    <col min="10753" max="10753" width="2.6640625" style="23" customWidth="1"/>
    <col min="10754" max="10754" width="1.88671875" style="23" customWidth="1"/>
    <col min="10755" max="10755" width="11.44140625" style="23" customWidth="1"/>
    <col min="10756" max="10769" width="11" style="23" customWidth="1"/>
    <col min="10770" max="10770" width="13.6640625" style="23" customWidth="1"/>
    <col min="10771" max="11008" width="9" style="23"/>
    <col min="11009" max="11009" width="2.6640625" style="23" customWidth="1"/>
    <col min="11010" max="11010" width="1.88671875" style="23" customWidth="1"/>
    <col min="11011" max="11011" width="11.44140625" style="23" customWidth="1"/>
    <col min="11012" max="11025" width="11" style="23" customWidth="1"/>
    <col min="11026" max="11026" width="13.6640625" style="23" customWidth="1"/>
    <col min="11027" max="11264" width="9" style="23"/>
    <col min="11265" max="11265" width="2.6640625" style="23" customWidth="1"/>
    <col min="11266" max="11266" width="1.88671875" style="23" customWidth="1"/>
    <col min="11267" max="11267" width="11.44140625" style="23" customWidth="1"/>
    <col min="11268" max="11281" width="11" style="23" customWidth="1"/>
    <col min="11282" max="11282" width="13.6640625" style="23" customWidth="1"/>
    <col min="11283" max="11520" width="9" style="23"/>
    <col min="11521" max="11521" width="2.6640625" style="23" customWidth="1"/>
    <col min="11522" max="11522" width="1.88671875" style="23" customWidth="1"/>
    <col min="11523" max="11523" width="11.44140625" style="23" customWidth="1"/>
    <col min="11524" max="11537" width="11" style="23" customWidth="1"/>
    <col min="11538" max="11538" width="13.6640625" style="23" customWidth="1"/>
    <col min="11539" max="11776" width="9" style="23"/>
    <col min="11777" max="11777" width="2.6640625" style="23" customWidth="1"/>
    <col min="11778" max="11778" width="1.88671875" style="23" customWidth="1"/>
    <col min="11779" max="11779" width="11.44140625" style="23" customWidth="1"/>
    <col min="11780" max="11793" width="11" style="23" customWidth="1"/>
    <col min="11794" max="11794" width="13.6640625" style="23" customWidth="1"/>
    <col min="11795" max="12032" width="9" style="23"/>
    <col min="12033" max="12033" width="2.6640625" style="23" customWidth="1"/>
    <col min="12034" max="12034" width="1.88671875" style="23" customWidth="1"/>
    <col min="12035" max="12035" width="11.44140625" style="23" customWidth="1"/>
    <col min="12036" max="12049" width="11" style="23" customWidth="1"/>
    <col min="12050" max="12050" width="13.6640625" style="23" customWidth="1"/>
    <col min="12051" max="12288" width="9" style="23"/>
    <col min="12289" max="12289" width="2.6640625" style="23" customWidth="1"/>
    <col min="12290" max="12290" width="1.88671875" style="23" customWidth="1"/>
    <col min="12291" max="12291" width="11.44140625" style="23" customWidth="1"/>
    <col min="12292" max="12305" width="11" style="23" customWidth="1"/>
    <col min="12306" max="12306" width="13.6640625" style="23" customWidth="1"/>
    <col min="12307" max="12544" width="9" style="23"/>
    <col min="12545" max="12545" width="2.6640625" style="23" customWidth="1"/>
    <col min="12546" max="12546" width="1.88671875" style="23" customWidth="1"/>
    <col min="12547" max="12547" width="11.44140625" style="23" customWidth="1"/>
    <col min="12548" max="12561" width="11" style="23" customWidth="1"/>
    <col min="12562" max="12562" width="13.6640625" style="23" customWidth="1"/>
    <col min="12563" max="12800" width="9" style="23"/>
    <col min="12801" max="12801" width="2.6640625" style="23" customWidth="1"/>
    <col min="12802" max="12802" width="1.88671875" style="23" customWidth="1"/>
    <col min="12803" max="12803" width="11.44140625" style="23" customWidth="1"/>
    <col min="12804" max="12817" width="11" style="23" customWidth="1"/>
    <col min="12818" max="12818" width="13.6640625" style="23" customWidth="1"/>
    <col min="12819" max="13056" width="9" style="23"/>
    <col min="13057" max="13057" width="2.6640625" style="23" customWidth="1"/>
    <col min="13058" max="13058" width="1.88671875" style="23" customWidth="1"/>
    <col min="13059" max="13059" width="11.44140625" style="23" customWidth="1"/>
    <col min="13060" max="13073" width="11" style="23" customWidth="1"/>
    <col min="13074" max="13074" width="13.6640625" style="23" customWidth="1"/>
    <col min="13075" max="13312" width="9" style="23"/>
    <col min="13313" max="13313" width="2.6640625" style="23" customWidth="1"/>
    <col min="13314" max="13314" width="1.88671875" style="23" customWidth="1"/>
    <col min="13315" max="13315" width="11.44140625" style="23" customWidth="1"/>
    <col min="13316" max="13329" width="11" style="23" customWidth="1"/>
    <col min="13330" max="13330" width="13.6640625" style="23" customWidth="1"/>
    <col min="13331" max="13568" width="9" style="23"/>
    <col min="13569" max="13569" width="2.6640625" style="23" customWidth="1"/>
    <col min="13570" max="13570" width="1.88671875" style="23" customWidth="1"/>
    <col min="13571" max="13571" width="11.44140625" style="23" customWidth="1"/>
    <col min="13572" max="13585" width="11" style="23" customWidth="1"/>
    <col min="13586" max="13586" width="13.6640625" style="23" customWidth="1"/>
    <col min="13587" max="13824" width="9" style="23"/>
    <col min="13825" max="13825" width="2.6640625" style="23" customWidth="1"/>
    <col min="13826" max="13826" width="1.88671875" style="23" customWidth="1"/>
    <col min="13827" max="13827" width="11.44140625" style="23" customWidth="1"/>
    <col min="13828" max="13841" width="11" style="23" customWidth="1"/>
    <col min="13842" max="13842" width="13.6640625" style="23" customWidth="1"/>
    <col min="13843" max="14080" width="9" style="23"/>
    <col min="14081" max="14081" width="2.6640625" style="23" customWidth="1"/>
    <col min="14082" max="14082" width="1.88671875" style="23" customWidth="1"/>
    <col min="14083" max="14083" width="11.44140625" style="23" customWidth="1"/>
    <col min="14084" max="14097" width="11" style="23" customWidth="1"/>
    <col min="14098" max="14098" width="13.6640625" style="23" customWidth="1"/>
    <col min="14099" max="14336" width="9" style="23"/>
    <col min="14337" max="14337" width="2.6640625" style="23" customWidth="1"/>
    <col min="14338" max="14338" width="1.88671875" style="23" customWidth="1"/>
    <col min="14339" max="14339" width="11.44140625" style="23" customWidth="1"/>
    <col min="14340" max="14353" width="11" style="23" customWidth="1"/>
    <col min="14354" max="14354" width="13.6640625" style="23" customWidth="1"/>
    <col min="14355" max="14592" width="9" style="23"/>
    <col min="14593" max="14593" width="2.6640625" style="23" customWidth="1"/>
    <col min="14594" max="14594" width="1.88671875" style="23" customWidth="1"/>
    <col min="14595" max="14595" width="11.44140625" style="23" customWidth="1"/>
    <col min="14596" max="14609" width="11" style="23" customWidth="1"/>
    <col min="14610" max="14610" width="13.6640625" style="23" customWidth="1"/>
    <col min="14611" max="14848" width="9" style="23"/>
    <col min="14849" max="14849" width="2.6640625" style="23" customWidth="1"/>
    <col min="14850" max="14850" width="1.88671875" style="23" customWidth="1"/>
    <col min="14851" max="14851" width="11.44140625" style="23" customWidth="1"/>
    <col min="14852" max="14865" width="11" style="23" customWidth="1"/>
    <col min="14866" max="14866" width="13.6640625" style="23" customWidth="1"/>
    <col min="14867" max="15104" width="9" style="23"/>
    <col min="15105" max="15105" width="2.6640625" style="23" customWidth="1"/>
    <col min="15106" max="15106" width="1.88671875" style="23" customWidth="1"/>
    <col min="15107" max="15107" width="11.44140625" style="23" customWidth="1"/>
    <col min="15108" max="15121" width="11" style="23" customWidth="1"/>
    <col min="15122" max="15122" width="13.6640625" style="23" customWidth="1"/>
    <col min="15123" max="15360" width="9" style="23"/>
    <col min="15361" max="15361" width="2.6640625" style="23" customWidth="1"/>
    <col min="15362" max="15362" width="1.88671875" style="23" customWidth="1"/>
    <col min="15363" max="15363" width="11.44140625" style="23" customWidth="1"/>
    <col min="15364" max="15377" width="11" style="23" customWidth="1"/>
    <col min="15378" max="15378" width="13.6640625" style="23" customWidth="1"/>
    <col min="15379" max="15616" width="9" style="23"/>
    <col min="15617" max="15617" width="2.6640625" style="23" customWidth="1"/>
    <col min="15618" max="15618" width="1.88671875" style="23" customWidth="1"/>
    <col min="15619" max="15619" width="11.44140625" style="23" customWidth="1"/>
    <col min="15620" max="15633" width="11" style="23" customWidth="1"/>
    <col min="15634" max="15634" width="13.6640625" style="23" customWidth="1"/>
    <col min="15635" max="15872" width="9" style="23"/>
    <col min="15873" max="15873" width="2.6640625" style="23" customWidth="1"/>
    <col min="15874" max="15874" width="1.88671875" style="23" customWidth="1"/>
    <col min="15875" max="15875" width="11.44140625" style="23" customWidth="1"/>
    <col min="15876" max="15889" width="11" style="23" customWidth="1"/>
    <col min="15890" max="15890" width="13.6640625" style="23" customWidth="1"/>
    <col min="15891" max="16128" width="9" style="23"/>
    <col min="16129" max="16129" width="2.6640625" style="23" customWidth="1"/>
    <col min="16130" max="16130" width="1.88671875" style="23" customWidth="1"/>
    <col min="16131" max="16131" width="11.44140625" style="23" customWidth="1"/>
    <col min="16132" max="16145" width="11" style="23" customWidth="1"/>
    <col min="16146" max="16146" width="13.6640625" style="23" customWidth="1"/>
    <col min="16147" max="16384" width="9" style="23"/>
  </cols>
  <sheetData>
    <row r="1" spans="2:18" ht="14.25" customHeight="1">
      <c r="B1" s="9" t="s">
        <v>376</v>
      </c>
    </row>
    <row r="3" spans="2:18" ht="12" customHeight="1">
      <c r="B3" s="253" t="s">
        <v>377</v>
      </c>
      <c r="C3" s="254"/>
      <c r="D3" s="246" t="s">
        <v>1</v>
      </c>
      <c r="E3" s="259" t="s">
        <v>378</v>
      </c>
      <c r="F3" s="261"/>
      <c r="G3" s="261"/>
      <c r="H3" s="260"/>
      <c r="I3" s="259" t="s">
        <v>379</v>
      </c>
      <c r="J3" s="261"/>
      <c r="K3" s="261"/>
      <c r="L3" s="260"/>
      <c r="M3" s="259" t="s">
        <v>380</v>
      </c>
      <c r="N3" s="261"/>
      <c r="O3" s="260"/>
      <c r="P3" s="246" t="s">
        <v>381</v>
      </c>
      <c r="Q3" s="246" t="s">
        <v>382</v>
      </c>
      <c r="R3" s="246" t="s">
        <v>383</v>
      </c>
    </row>
    <row r="4" spans="2:18" ht="12" customHeight="1">
      <c r="B4" s="305"/>
      <c r="C4" s="306"/>
      <c r="D4" s="250"/>
      <c r="E4" s="64" t="s">
        <v>384</v>
      </c>
      <c r="F4" s="196" t="s">
        <v>385</v>
      </c>
      <c r="G4" s="24" t="s">
        <v>386</v>
      </c>
      <c r="H4" s="24" t="s">
        <v>387</v>
      </c>
      <c r="I4" s="64" t="s">
        <v>384</v>
      </c>
      <c r="J4" s="24" t="s">
        <v>388</v>
      </c>
      <c r="K4" s="197" t="s">
        <v>389</v>
      </c>
      <c r="L4" s="24" t="s">
        <v>390</v>
      </c>
      <c r="M4" s="64" t="s">
        <v>384</v>
      </c>
      <c r="N4" s="24" t="s">
        <v>391</v>
      </c>
      <c r="O4" s="24" t="s">
        <v>392</v>
      </c>
      <c r="P4" s="250"/>
      <c r="Q4" s="250"/>
      <c r="R4" s="303"/>
    </row>
    <row r="5" spans="2:18" ht="12" customHeight="1">
      <c r="B5" s="266" t="s">
        <v>393</v>
      </c>
      <c r="C5" s="225"/>
      <c r="D5" s="198">
        <v>11790</v>
      </c>
      <c r="E5" s="198">
        <v>1898</v>
      </c>
      <c r="F5" s="198">
        <v>1184</v>
      </c>
      <c r="G5" s="198">
        <v>713</v>
      </c>
      <c r="H5" s="198">
        <v>1</v>
      </c>
      <c r="I5" s="198">
        <v>63</v>
      </c>
      <c r="J5" s="198">
        <v>20</v>
      </c>
      <c r="K5" s="198">
        <v>3</v>
      </c>
      <c r="L5" s="198">
        <v>40</v>
      </c>
      <c r="M5" s="198">
        <v>462</v>
      </c>
      <c r="N5" s="198">
        <v>22</v>
      </c>
      <c r="O5" s="198">
        <v>440</v>
      </c>
      <c r="P5" s="198">
        <v>2307</v>
      </c>
      <c r="Q5" s="198">
        <v>4962</v>
      </c>
      <c r="R5" s="198">
        <v>2098</v>
      </c>
    </row>
    <row r="6" spans="2:18" s="53" customFormat="1" ht="12" customHeight="1">
      <c r="B6" s="304" t="s">
        <v>394</v>
      </c>
      <c r="C6" s="228"/>
      <c r="D6" s="199">
        <f>SUM(E6,I6,M6,P6,Q6,R6)</f>
        <v>11820</v>
      </c>
      <c r="E6" s="199">
        <f t="shared" ref="E6:R6" si="0">SUM(E7:E18)</f>
        <v>1901</v>
      </c>
      <c r="F6" s="199">
        <f t="shared" si="0"/>
        <v>1175</v>
      </c>
      <c r="G6" s="199">
        <f t="shared" si="0"/>
        <v>725</v>
      </c>
      <c r="H6" s="199">
        <f t="shared" si="0"/>
        <v>1</v>
      </c>
      <c r="I6" s="199">
        <f t="shared" si="0"/>
        <v>64</v>
      </c>
      <c r="J6" s="199">
        <f t="shared" si="0"/>
        <v>20</v>
      </c>
      <c r="K6" s="199">
        <f t="shared" si="0"/>
        <v>3</v>
      </c>
      <c r="L6" s="199">
        <f t="shared" si="0"/>
        <v>41</v>
      </c>
      <c r="M6" s="199">
        <f t="shared" si="0"/>
        <v>452</v>
      </c>
      <c r="N6" s="199">
        <f t="shared" si="0"/>
        <v>18</v>
      </c>
      <c r="O6" s="199">
        <f t="shared" si="0"/>
        <v>434</v>
      </c>
      <c r="P6" s="199">
        <f t="shared" si="0"/>
        <v>2311</v>
      </c>
      <c r="Q6" s="199">
        <f t="shared" si="0"/>
        <v>5020</v>
      </c>
      <c r="R6" s="199">
        <f t="shared" si="0"/>
        <v>2072</v>
      </c>
    </row>
    <row r="7" spans="2:18" ht="12" customHeight="1">
      <c r="B7" s="36"/>
      <c r="C7" s="34" t="s">
        <v>203</v>
      </c>
      <c r="D7" s="198">
        <f t="shared" ref="D7:D18" si="1">SUM(E7,I7,M7,P7,Q7,R7)</f>
        <v>1556</v>
      </c>
      <c r="E7" s="200">
        <v>119</v>
      </c>
      <c r="F7" s="200">
        <v>85</v>
      </c>
      <c r="G7" s="200">
        <v>34</v>
      </c>
      <c r="H7" s="200" t="s">
        <v>395</v>
      </c>
      <c r="I7" s="200">
        <v>7</v>
      </c>
      <c r="J7" s="200">
        <v>4</v>
      </c>
      <c r="K7" s="200" t="s">
        <v>395</v>
      </c>
      <c r="L7" s="200">
        <v>3</v>
      </c>
      <c r="M7" s="200">
        <v>43</v>
      </c>
      <c r="N7" s="200">
        <v>4</v>
      </c>
      <c r="O7" s="200">
        <v>39</v>
      </c>
      <c r="P7" s="200">
        <v>365</v>
      </c>
      <c r="Q7" s="200">
        <v>783</v>
      </c>
      <c r="R7" s="200">
        <v>239</v>
      </c>
    </row>
    <row r="8" spans="2:18" ht="12" customHeight="1">
      <c r="B8" s="36"/>
      <c r="C8" s="34" t="s">
        <v>396</v>
      </c>
      <c r="D8" s="198">
        <f t="shared" si="1"/>
        <v>1826</v>
      </c>
      <c r="E8" s="200">
        <v>127</v>
      </c>
      <c r="F8" s="200">
        <v>83</v>
      </c>
      <c r="G8" s="200">
        <v>44</v>
      </c>
      <c r="H8" s="200" t="s">
        <v>395</v>
      </c>
      <c r="I8" s="200">
        <v>10</v>
      </c>
      <c r="J8" s="200">
        <v>4</v>
      </c>
      <c r="K8" s="200" t="s">
        <v>395</v>
      </c>
      <c r="L8" s="200">
        <v>6</v>
      </c>
      <c r="M8" s="200">
        <v>73</v>
      </c>
      <c r="N8" s="200">
        <v>3</v>
      </c>
      <c r="O8" s="200">
        <v>70</v>
      </c>
      <c r="P8" s="200">
        <v>400</v>
      </c>
      <c r="Q8" s="200">
        <v>946</v>
      </c>
      <c r="R8" s="200">
        <v>270</v>
      </c>
    </row>
    <row r="9" spans="2:18" ht="12" customHeight="1">
      <c r="B9" s="26"/>
      <c r="C9" s="34" t="s">
        <v>90</v>
      </c>
      <c r="D9" s="198">
        <f t="shared" si="1"/>
        <v>721</v>
      </c>
      <c r="E9" s="200">
        <v>126</v>
      </c>
      <c r="F9" s="200">
        <v>109</v>
      </c>
      <c r="G9" s="200">
        <v>17</v>
      </c>
      <c r="H9" s="200" t="s">
        <v>395</v>
      </c>
      <c r="I9" s="200">
        <f>SUM(J9:L9)</f>
        <v>6</v>
      </c>
      <c r="J9" s="200">
        <v>3</v>
      </c>
      <c r="K9" s="200" t="s">
        <v>395</v>
      </c>
      <c r="L9" s="200">
        <v>3</v>
      </c>
      <c r="M9" s="200">
        <v>38</v>
      </c>
      <c r="N9" s="200" t="s">
        <v>395</v>
      </c>
      <c r="O9" s="200">
        <v>38</v>
      </c>
      <c r="P9" s="200">
        <v>131</v>
      </c>
      <c r="Q9" s="200">
        <v>293</v>
      </c>
      <c r="R9" s="200">
        <v>127</v>
      </c>
    </row>
    <row r="10" spans="2:18" ht="12" customHeight="1">
      <c r="B10" s="26"/>
      <c r="C10" s="34" t="s">
        <v>91</v>
      </c>
      <c r="D10" s="198">
        <f t="shared" si="1"/>
        <v>1274</v>
      </c>
      <c r="E10" s="200">
        <v>54</v>
      </c>
      <c r="F10" s="200">
        <v>43</v>
      </c>
      <c r="G10" s="200">
        <v>10</v>
      </c>
      <c r="H10" s="200">
        <v>1</v>
      </c>
      <c r="I10" s="200">
        <f t="shared" ref="I10:I18" si="2">SUM(J10:L10)</f>
        <v>8</v>
      </c>
      <c r="J10" s="200">
        <v>4</v>
      </c>
      <c r="K10" s="200">
        <v>1</v>
      </c>
      <c r="L10" s="200">
        <v>3</v>
      </c>
      <c r="M10" s="200">
        <v>21</v>
      </c>
      <c r="N10" s="200">
        <v>2</v>
      </c>
      <c r="O10" s="200">
        <v>19</v>
      </c>
      <c r="P10" s="200">
        <v>265</v>
      </c>
      <c r="Q10" s="200">
        <v>666</v>
      </c>
      <c r="R10" s="200">
        <v>260</v>
      </c>
    </row>
    <row r="11" spans="2:18" ht="12" customHeight="1">
      <c r="B11" s="26"/>
      <c r="C11" s="34" t="s">
        <v>92</v>
      </c>
      <c r="D11" s="198">
        <f t="shared" si="1"/>
        <v>366</v>
      </c>
      <c r="E11" s="200">
        <v>61</v>
      </c>
      <c r="F11" s="200">
        <v>55</v>
      </c>
      <c r="G11" s="200">
        <v>6</v>
      </c>
      <c r="H11" s="200" t="s">
        <v>395</v>
      </c>
      <c r="I11" s="200" t="s">
        <v>395</v>
      </c>
      <c r="J11" s="200" t="s">
        <v>395</v>
      </c>
      <c r="K11" s="200" t="s">
        <v>395</v>
      </c>
      <c r="L11" s="200" t="s">
        <v>395</v>
      </c>
      <c r="M11" s="200">
        <v>16</v>
      </c>
      <c r="N11" s="200" t="s">
        <v>395</v>
      </c>
      <c r="O11" s="200">
        <v>16</v>
      </c>
      <c r="P11" s="200">
        <v>89</v>
      </c>
      <c r="Q11" s="200">
        <v>125</v>
      </c>
      <c r="R11" s="200">
        <v>75</v>
      </c>
    </row>
    <row r="12" spans="2:18" ht="12" customHeight="1">
      <c r="B12" s="26"/>
      <c r="C12" s="34" t="s">
        <v>93</v>
      </c>
      <c r="D12" s="198">
        <f t="shared" si="1"/>
        <v>359</v>
      </c>
      <c r="E12" s="200">
        <v>57</v>
      </c>
      <c r="F12" s="200">
        <v>40</v>
      </c>
      <c r="G12" s="200">
        <v>17</v>
      </c>
      <c r="H12" s="200" t="s">
        <v>395</v>
      </c>
      <c r="I12" s="200">
        <f t="shared" si="2"/>
        <v>2</v>
      </c>
      <c r="J12" s="200">
        <v>2</v>
      </c>
      <c r="K12" s="200" t="s">
        <v>395</v>
      </c>
      <c r="L12" s="200" t="s">
        <v>395</v>
      </c>
      <c r="M12" s="200">
        <v>20</v>
      </c>
      <c r="N12" s="200" t="s">
        <v>395</v>
      </c>
      <c r="O12" s="200">
        <v>20</v>
      </c>
      <c r="P12" s="200">
        <v>82</v>
      </c>
      <c r="Q12" s="200">
        <v>150</v>
      </c>
      <c r="R12" s="200">
        <v>48</v>
      </c>
    </row>
    <row r="13" spans="2:18" ht="12" customHeight="1">
      <c r="B13" s="26"/>
      <c r="C13" s="34" t="s">
        <v>94</v>
      </c>
      <c r="D13" s="198">
        <f t="shared" si="1"/>
        <v>357</v>
      </c>
      <c r="E13" s="200">
        <v>41</v>
      </c>
      <c r="F13" s="200">
        <v>19</v>
      </c>
      <c r="G13" s="200">
        <v>22</v>
      </c>
      <c r="H13" s="200" t="s">
        <v>395</v>
      </c>
      <c r="I13" s="200">
        <f t="shared" si="2"/>
        <v>3</v>
      </c>
      <c r="J13" s="200">
        <v>2</v>
      </c>
      <c r="K13" s="200" t="s">
        <v>395</v>
      </c>
      <c r="L13" s="200">
        <v>1</v>
      </c>
      <c r="M13" s="200">
        <v>22</v>
      </c>
      <c r="N13" s="200">
        <v>2</v>
      </c>
      <c r="O13" s="200">
        <v>20</v>
      </c>
      <c r="P13" s="200">
        <v>93</v>
      </c>
      <c r="Q13" s="200">
        <v>149</v>
      </c>
      <c r="R13" s="200">
        <v>49</v>
      </c>
    </row>
    <row r="14" spans="2:18" ht="12" customHeight="1">
      <c r="B14" s="26"/>
      <c r="C14" s="34" t="s">
        <v>95</v>
      </c>
      <c r="D14" s="198">
        <f t="shared" si="1"/>
        <v>971</v>
      </c>
      <c r="E14" s="200">
        <v>598</v>
      </c>
      <c r="F14" s="200">
        <v>369</v>
      </c>
      <c r="G14" s="200">
        <v>229</v>
      </c>
      <c r="H14" s="200" t="s">
        <v>395</v>
      </c>
      <c r="I14" s="200">
        <f t="shared" si="2"/>
        <v>6</v>
      </c>
      <c r="J14" s="200" t="s">
        <v>395</v>
      </c>
      <c r="K14" s="200" t="s">
        <v>395</v>
      </c>
      <c r="L14" s="200">
        <v>6</v>
      </c>
      <c r="M14" s="200">
        <v>71</v>
      </c>
      <c r="N14" s="200" t="s">
        <v>395</v>
      </c>
      <c r="O14" s="200">
        <v>71</v>
      </c>
      <c r="P14" s="200">
        <v>84</v>
      </c>
      <c r="Q14" s="200">
        <v>152</v>
      </c>
      <c r="R14" s="200">
        <v>60</v>
      </c>
    </row>
    <row r="15" spans="2:18" ht="12" customHeight="1">
      <c r="B15" s="26"/>
      <c r="C15" s="34" t="s">
        <v>96</v>
      </c>
      <c r="D15" s="198">
        <f t="shared" si="1"/>
        <v>1102</v>
      </c>
      <c r="E15" s="200">
        <v>569</v>
      </c>
      <c r="F15" s="200">
        <v>262</v>
      </c>
      <c r="G15" s="200">
        <v>307</v>
      </c>
      <c r="H15" s="200" t="s">
        <v>395</v>
      </c>
      <c r="I15" s="200">
        <f t="shared" si="2"/>
        <v>4</v>
      </c>
      <c r="J15" s="200" t="s">
        <v>395</v>
      </c>
      <c r="K15" s="200" t="s">
        <v>395</v>
      </c>
      <c r="L15" s="200">
        <v>4</v>
      </c>
      <c r="M15" s="200">
        <v>67</v>
      </c>
      <c r="N15" s="200" t="s">
        <v>395</v>
      </c>
      <c r="O15" s="200">
        <v>67</v>
      </c>
      <c r="P15" s="200">
        <v>147</v>
      </c>
      <c r="Q15" s="200">
        <v>222</v>
      </c>
      <c r="R15" s="200">
        <v>93</v>
      </c>
    </row>
    <row r="16" spans="2:18" s="43" customFormat="1" ht="12" customHeight="1">
      <c r="B16" s="42"/>
      <c r="C16" s="34" t="s">
        <v>97</v>
      </c>
      <c r="D16" s="198">
        <f t="shared" si="1"/>
        <v>1267</v>
      </c>
      <c r="E16" s="200">
        <v>62</v>
      </c>
      <c r="F16" s="200">
        <v>47</v>
      </c>
      <c r="G16" s="200">
        <v>15</v>
      </c>
      <c r="H16" s="200" t="s">
        <v>395</v>
      </c>
      <c r="I16" s="200">
        <f t="shared" si="2"/>
        <v>5</v>
      </c>
      <c r="J16" s="200">
        <v>1</v>
      </c>
      <c r="K16" s="200" t="s">
        <v>395</v>
      </c>
      <c r="L16" s="200">
        <v>4</v>
      </c>
      <c r="M16" s="200">
        <v>27</v>
      </c>
      <c r="N16" s="200">
        <v>1</v>
      </c>
      <c r="O16" s="200">
        <v>26</v>
      </c>
      <c r="P16" s="200">
        <v>219</v>
      </c>
      <c r="Q16" s="200">
        <v>605</v>
      </c>
      <c r="R16" s="200">
        <v>349</v>
      </c>
    </row>
    <row r="17" spans="2:18" ht="12" customHeight="1">
      <c r="B17" s="26"/>
      <c r="C17" s="34" t="s">
        <v>98</v>
      </c>
      <c r="D17" s="198">
        <f t="shared" si="1"/>
        <v>1023</v>
      </c>
      <c r="E17" s="200">
        <v>58</v>
      </c>
      <c r="F17" s="200">
        <v>35</v>
      </c>
      <c r="G17" s="200">
        <v>23</v>
      </c>
      <c r="H17" s="200" t="s">
        <v>395</v>
      </c>
      <c r="I17" s="200">
        <f t="shared" si="2"/>
        <v>8</v>
      </c>
      <c r="J17" s="200" t="s">
        <v>397</v>
      </c>
      <c r="K17" s="200">
        <v>2</v>
      </c>
      <c r="L17" s="200">
        <v>6</v>
      </c>
      <c r="M17" s="200">
        <v>35</v>
      </c>
      <c r="N17" s="200">
        <v>5</v>
      </c>
      <c r="O17" s="200">
        <v>30</v>
      </c>
      <c r="P17" s="200">
        <v>238</v>
      </c>
      <c r="Q17" s="200">
        <v>469</v>
      </c>
      <c r="R17" s="200">
        <v>215</v>
      </c>
    </row>
    <row r="18" spans="2:18" ht="12" customHeight="1">
      <c r="B18" s="26"/>
      <c r="C18" s="34" t="s">
        <v>99</v>
      </c>
      <c r="D18" s="198">
        <f t="shared" si="1"/>
        <v>998</v>
      </c>
      <c r="E18" s="200">
        <v>29</v>
      </c>
      <c r="F18" s="200">
        <v>28</v>
      </c>
      <c r="G18" s="200">
        <v>1</v>
      </c>
      <c r="H18" s="200" t="s">
        <v>395</v>
      </c>
      <c r="I18" s="200">
        <f t="shared" si="2"/>
        <v>5</v>
      </c>
      <c r="J18" s="200" t="s">
        <v>395</v>
      </c>
      <c r="K18" s="200" t="s">
        <v>395</v>
      </c>
      <c r="L18" s="200">
        <v>5</v>
      </c>
      <c r="M18" s="200">
        <v>19</v>
      </c>
      <c r="N18" s="200">
        <v>1</v>
      </c>
      <c r="O18" s="200">
        <v>18</v>
      </c>
      <c r="P18" s="200">
        <v>198</v>
      </c>
      <c r="Q18" s="200">
        <v>460</v>
      </c>
      <c r="R18" s="200">
        <v>287</v>
      </c>
    </row>
    <row r="19" spans="2:18" ht="12" customHeight="1">
      <c r="B19" s="2"/>
      <c r="C19" s="132"/>
      <c r="D19" s="132"/>
      <c r="P19" s="201"/>
      <c r="Q19" s="201"/>
      <c r="R19" s="201"/>
    </row>
    <row r="20" spans="2:18" ht="12" customHeight="1">
      <c r="B20" s="2" t="s">
        <v>398</v>
      </c>
      <c r="C20" s="132"/>
      <c r="D20" s="132"/>
      <c r="J20" s="202"/>
    </row>
    <row r="21" spans="2:18" ht="12" customHeight="1">
      <c r="B21" s="182"/>
      <c r="C21" s="182"/>
      <c r="D21" s="182"/>
      <c r="E21" s="182"/>
      <c r="F21" s="2"/>
    </row>
    <row r="22" spans="2:18" ht="12" customHeight="1">
      <c r="B22" s="2"/>
      <c r="C22" s="203"/>
      <c r="D22" s="204"/>
      <c r="E22" s="204"/>
      <c r="F22" s="204"/>
      <c r="G22" s="204"/>
      <c r="H22" s="204"/>
      <c r="I22" s="204"/>
      <c r="J22" s="204"/>
      <c r="K22" s="204"/>
      <c r="L22" s="204"/>
      <c r="M22" s="204"/>
      <c r="N22" s="204"/>
      <c r="O22" s="204"/>
      <c r="P22" s="204"/>
      <c r="Q22" s="204"/>
      <c r="R22" s="204"/>
    </row>
    <row r="23" spans="2:18" ht="12" customHeight="1">
      <c r="D23" s="204"/>
      <c r="E23" s="201"/>
      <c r="I23" s="201"/>
      <c r="M23" s="201"/>
      <c r="P23" s="201"/>
      <c r="Q23" s="201"/>
      <c r="R23" s="201"/>
    </row>
    <row r="24" spans="2:18" ht="12" customHeight="1">
      <c r="D24" s="204"/>
      <c r="E24" s="201"/>
      <c r="F24" s="201"/>
      <c r="G24" s="201"/>
      <c r="H24" s="201"/>
      <c r="I24" s="201"/>
      <c r="J24" s="201"/>
      <c r="K24" s="201"/>
      <c r="L24" s="201"/>
      <c r="M24" s="201"/>
      <c r="N24" s="201"/>
      <c r="O24" s="201"/>
      <c r="P24" s="201"/>
      <c r="Q24" s="201"/>
      <c r="R24" s="201"/>
    </row>
    <row r="25" spans="2:18" ht="12" customHeight="1">
      <c r="D25" s="204"/>
      <c r="E25" s="201"/>
      <c r="I25" s="201"/>
      <c r="M25" s="201"/>
      <c r="P25" s="201"/>
      <c r="Q25" s="201"/>
      <c r="R25" s="201"/>
    </row>
    <row r="26" spans="2:18" ht="12" customHeight="1">
      <c r="D26" s="204"/>
      <c r="E26" s="201"/>
      <c r="I26" s="201"/>
      <c r="M26" s="201"/>
    </row>
    <row r="27" spans="2:18" ht="12" customHeight="1">
      <c r="D27" s="204"/>
      <c r="E27" s="201"/>
      <c r="I27" s="201"/>
      <c r="M27" s="201"/>
    </row>
    <row r="28" spans="2:18" ht="12" customHeight="1">
      <c r="D28" s="204"/>
      <c r="E28" s="201"/>
      <c r="I28" s="201"/>
      <c r="M28" s="201"/>
    </row>
    <row r="29" spans="2:18" ht="12" customHeight="1">
      <c r="D29" s="204"/>
      <c r="E29" s="201"/>
      <c r="I29" s="201"/>
      <c r="M29" s="201"/>
    </row>
    <row r="30" spans="2:18" ht="12" customHeight="1">
      <c r="D30" s="204"/>
      <c r="E30" s="201"/>
      <c r="I30" s="201"/>
      <c r="M30" s="201"/>
    </row>
    <row r="31" spans="2:18" ht="12" customHeight="1">
      <c r="D31" s="204"/>
      <c r="E31" s="201"/>
      <c r="I31" s="201"/>
      <c r="M31" s="201"/>
    </row>
    <row r="32" spans="2:18" ht="12" customHeight="1">
      <c r="D32" s="204"/>
      <c r="E32" s="201"/>
      <c r="I32" s="201"/>
      <c r="M32" s="201"/>
    </row>
    <row r="33" spans="4:13" ht="12" customHeight="1">
      <c r="D33" s="204"/>
      <c r="E33" s="201"/>
      <c r="I33" s="201"/>
      <c r="M33" s="201"/>
    </row>
    <row r="34" spans="4:13" ht="12" customHeight="1">
      <c r="D34" s="204"/>
      <c r="E34" s="201"/>
      <c r="I34" s="201"/>
      <c r="M34" s="201"/>
    </row>
    <row r="35" spans="4:13" ht="12" customHeight="1">
      <c r="D35" s="204"/>
    </row>
    <row r="36" spans="4:13" ht="12" customHeight="1">
      <c r="D36" s="205"/>
    </row>
  </sheetData>
  <mergeCells count="10">
    <mergeCell ref="Q3:Q4"/>
    <mergeCell ref="R3:R4"/>
    <mergeCell ref="B5:C5"/>
    <mergeCell ref="B6:C6"/>
    <mergeCell ref="B3:C4"/>
    <mergeCell ref="D3:D4"/>
    <mergeCell ref="E3:H3"/>
    <mergeCell ref="I3:L3"/>
    <mergeCell ref="M3:O3"/>
    <mergeCell ref="P3:P4"/>
  </mergeCells>
  <phoneticPr fontId="9"/>
  <pageMargins left="0.70866141732283472" right="0.70866141732283472" top="0.74803149606299213" bottom="0.74803149606299213" header="0.31496062992125984" footer="0.31496062992125984"/>
  <pageSetup paperSize="9" scale="68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11</vt:i4>
      </vt:variant>
      <vt:variant>
        <vt:lpstr>名前付き一覧</vt:lpstr>
      </vt:variant>
      <vt:variant>
        <vt:i4>11</vt:i4>
      </vt:variant>
    </vt:vector>
  </HeadingPairs>
  <TitlesOfParts>
    <vt:vector size="22" baseType="lpstr">
      <vt:lpstr>23-1 医療関係者数</vt:lpstr>
      <vt:lpstr>23-2 医療施設数及び病床数</vt:lpstr>
      <vt:lpstr>23-3 献血の状況</vt:lpstr>
      <vt:lpstr>23-4 感染症発生動向調査（全数把握対象疾患）報告数</vt:lpstr>
      <vt:lpstr>23-5 人工妊娠中絶件数</vt:lpstr>
      <vt:lpstr>23-6 感染症発生動向調査（定点把握対象疾患）定点当たり報告</vt:lpstr>
      <vt:lpstr>23-7 保健福祉事務所別食中毒患者数</vt:lpstr>
      <vt:lpstr>23-8 死因別（５歳階級別死因分類）死亡者数 </vt:lpstr>
      <vt:lpstr>23-9 生活衛生関係営業施設数 </vt:lpstr>
      <vt:lpstr>23-10 食品衛生関係営業施設数</vt:lpstr>
      <vt:lpstr>23-11 年齢別平均体位 </vt:lpstr>
      <vt:lpstr>'23-1 医療関係者数'!Print_Area</vt:lpstr>
      <vt:lpstr>'23-11 年齢別平均体位 '!Print_Area</vt:lpstr>
      <vt:lpstr>'23-2 医療施設数及び病床数'!Print_Area</vt:lpstr>
      <vt:lpstr>'23-3 献血の状況'!Print_Area</vt:lpstr>
      <vt:lpstr>'23-4 感染症発生動向調査（全数把握対象疾患）報告数'!Print_Area</vt:lpstr>
      <vt:lpstr>'23-5 人工妊娠中絶件数'!Print_Area</vt:lpstr>
      <vt:lpstr>'23-6 感染症発生動向調査（定点把握対象疾患）定点当たり報告'!Print_Area</vt:lpstr>
      <vt:lpstr>'23-7 保健福祉事務所別食中毒患者数'!Print_Area</vt:lpstr>
      <vt:lpstr>'23-8 死因別（５歳階級別死因分類）死亡者数 '!Print_Area</vt:lpstr>
      <vt:lpstr>'23-9 生活衛生関係営業施設数 '!Print_Area</vt:lpstr>
      <vt:lpstr>'23-8 死因別（５歳階級別死因分類）死亡者数 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2021-05-06T01:37:06Z</dcterms:created>
  <dcterms:modified xsi:type="dcterms:W3CDTF">2022-02-16T04:19:21Z</dcterms:modified>
</cp:coreProperties>
</file>