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940" windowWidth="19230" windowHeight="5970" tabRatio="601" activeTab="0"/>
  </bookViews>
  <sheets>
    <sheet name="17-1 各種金融機関数" sheetId="1" r:id="rId1"/>
    <sheet name="17-2 銀行本支店数" sheetId="2" r:id="rId2"/>
    <sheet name="17-3 金融機関別実質預金残高" sheetId="3" r:id="rId3"/>
    <sheet name="17-4 金融機関別貸出残高" sheetId="4" r:id="rId4"/>
    <sheet name="17-5 手形交換高" sheetId="5" r:id="rId5"/>
    <sheet name="17-6 郵便貯金現在高" sheetId="6" r:id="rId6"/>
    <sheet name="17-7 信用保証協会保証状況" sheetId="7" r:id="rId7"/>
    <sheet name="17-8 企業倒産状況" sheetId="8" r:id="rId8"/>
    <sheet name="17-9 農業協同組合主要勘定" sheetId="9" r:id="rId9"/>
    <sheet name="17-10 簡易生命保険の契約数" sheetId="10" r:id="rId10"/>
    <sheet name="17-11 生命保険の契約数" sheetId="11" r:id="rId11"/>
  </sheets>
  <externalReferences>
    <externalReference r:id="rId14"/>
    <externalReference r:id="rId15"/>
    <externalReference r:id="rId16"/>
  </externalReferences>
  <definedNames>
    <definedName name="_xlnm.Print_Area" localSheetId="0">'17-1 各種金融機関数'!$A$1:$J$13</definedName>
    <definedName name="_xlnm.Print_Area" localSheetId="3">'17-4 金融機関別貸出残高'!$A$1:$H$25</definedName>
  </definedNames>
  <calcPr fullCalcOnLoad="1"/>
</workbook>
</file>

<file path=xl/sharedStrings.xml><?xml version="1.0" encoding="utf-8"?>
<sst xmlns="http://schemas.openxmlformats.org/spreadsheetml/2006/main" count="427" uniqueCount="186">
  <si>
    <t>出張所等</t>
  </si>
  <si>
    <t>第二地方銀行</t>
  </si>
  <si>
    <t>労働金庫
及び支店</t>
  </si>
  <si>
    <t>注）1 銀行の支店には日本銀行前橋支店を含む。</t>
  </si>
  <si>
    <t>都市銀行・地方銀行及び信託銀行</t>
  </si>
  <si>
    <t>郵便局</t>
  </si>
  <si>
    <t>簡易郵便局</t>
  </si>
  <si>
    <t>　　2 政府機関には住宅金融支援機構・農林中央金庫を含む。</t>
  </si>
  <si>
    <t>郵    便    局</t>
  </si>
  <si>
    <t>支社</t>
  </si>
  <si>
    <t>支店</t>
  </si>
  <si>
    <t>営業所</t>
  </si>
  <si>
    <t>信 用 金 庫 及 び 信 用 組 合</t>
  </si>
  <si>
    <t xml:space="preserve">生 命 保 険 会 社 </t>
  </si>
  <si>
    <t>農 業 協 同 組 合</t>
  </si>
  <si>
    <t>銀行</t>
  </si>
  <si>
    <t>総数</t>
  </si>
  <si>
    <t>本店</t>
  </si>
  <si>
    <t>日本銀行</t>
  </si>
  <si>
    <t>-</t>
  </si>
  <si>
    <t>群馬銀行</t>
  </si>
  <si>
    <t>足利銀行</t>
  </si>
  <si>
    <t>横浜銀行</t>
  </si>
  <si>
    <t>みずほ銀行</t>
  </si>
  <si>
    <t>三井住友銀行</t>
  </si>
  <si>
    <t>りそな銀行</t>
  </si>
  <si>
    <t>三菱東京ＵＦＪ銀行</t>
  </si>
  <si>
    <t>八十二銀行</t>
  </si>
  <si>
    <t>北越銀行</t>
  </si>
  <si>
    <t>三井住友信託銀行</t>
  </si>
  <si>
    <t>みずほ信託銀行</t>
  </si>
  <si>
    <t>三菱ＵＦＪ信託銀行</t>
  </si>
  <si>
    <t>東和銀行</t>
  </si>
  <si>
    <t>栃木銀行</t>
  </si>
  <si>
    <t>大光銀行</t>
  </si>
  <si>
    <t>月</t>
  </si>
  <si>
    <t>総額</t>
  </si>
  <si>
    <t>国内銀行</t>
  </si>
  <si>
    <t>信用金庫</t>
  </si>
  <si>
    <t>その他</t>
  </si>
  <si>
    <t>百万円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</si>
  <si>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</si>
  <si>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</si>
  <si>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</si>
  <si>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</si>
  <si>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</si>
  <si>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</si>
  <si>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</si>
  <si>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</si>
  <si>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</si>
  <si>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</si>
  <si>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</si>
  <si>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年初来増加額</t>
  </si>
  <si>
    <t>資料：日本銀行前橋支店</t>
  </si>
  <si>
    <t>注）1 実質預金＝総預金－小切手・手形</t>
  </si>
  <si>
    <t>　　2 対象は群馬県内店舗。国内銀行（ゆうちょ銀行は除く）は、都市銀行、地方銀行、地方銀行Ⅱ、</t>
  </si>
  <si>
    <t>　　　信託銀行の計で、その他は、信用組合、商工組合中央金庫、労働金庫、農業協同組合の計である。</t>
  </si>
  <si>
    <t>　　3 オフショア勘定は除く。</t>
  </si>
  <si>
    <t>国内銀行</t>
  </si>
  <si>
    <t>注）1 対象は群馬県内店舗。国内銀行（ゆうちょ銀行は除く）は、都市銀行、地方銀行、地方銀行Ⅱ、</t>
  </si>
  <si>
    <t>　 　 信託銀行の計で、その他は、信用組合、商工組合中央金庫、日本政策金融公庫、（旧国民生活</t>
  </si>
  <si>
    <t>　　　金融公庫と旧中小企業金融公庫の計）、労働金庫、農業協同組合の計である。</t>
  </si>
  <si>
    <t>　　2 オフショア勘定、中央政府向け貸出は除く。</t>
  </si>
  <si>
    <t xml:space="preserve">                                                            </t>
  </si>
  <si>
    <t>手形交換</t>
  </si>
  <si>
    <t>不渡手形</t>
  </si>
  <si>
    <t>取引停止処分</t>
  </si>
  <si>
    <t>不渡手形発生率</t>
  </si>
  <si>
    <t>枚数</t>
  </si>
  <si>
    <t>金額</t>
  </si>
  <si>
    <t>枚</t>
  </si>
  <si>
    <t>千円</t>
  </si>
  <si>
    <t>％</t>
  </si>
  <si>
    <t>平成29年</t>
  </si>
  <si>
    <t>1</t>
  </si>
  <si>
    <t>-</t>
  </si>
  <si>
    <t>資料：群馬県銀行協会</t>
  </si>
  <si>
    <t>注）計は端数処理の関係で一致しない場合がある。</t>
  </si>
  <si>
    <t>年度末</t>
  </si>
  <si>
    <t>通常郵便貯金</t>
  </si>
  <si>
    <t>定期性貯金</t>
  </si>
  <si>
    <t>27</t>
  </si>
  <si>
    <t>28</t>
  </si>
  <si>
    <t>29</t>
  </si>
  <si>
    <t>資料：独立行政法人郵便貯金・簡易保険管理機構</t>
  </si>
  <si>
    <t>保証申込額</t>
  </si>
  <si>
    <t>保証承諾額</t>
  </si>
  <si>
    <t>償還額</t>
  </si>
  <si>
    <t>保証債務残高</t>
  </si>
  <si>
    <t>代位弁済額</t>
  </si>
  <si>
    <t>求償権現在額</t>
  </si>
  <si>
    <t>件数</t>
  </si>
  <si>
    <t>件</t>
  </si>
  <si>
    <t>平成29年度</t>
  </si>
  <si>
    <t xml:space="preserve"> 4月</t>
  </si>
  <si>
    <t xml:space="preserve"> 5</t>
  </si>
  <si>
    <t xml:space="preserve"> 6</t>
  </si>
  <si>
    <t xml:space="preserve"> 7</t>
  </si>
  <si>
    <t xml:space="preserve"> 8</t>
  </si>
  <si>
    <t xml:space="preserve"> 9</t>
  </si>
  <si>
    <t>11</t>
  </si>
  <si>
    <t>平 成 30年</t>
  </si>
  <si>
    <t xml:space="preserve"> 1月</t>
  </si>
  <si>
    <t xml:space="preserve"> 2</t>
  </si>
  <si>
    <t xml:space="preserve"> 3</t>
  </si>
  <si>
    <t>資料：群馬県信用保証協会</t>
  </si>
  <si>
    <t>注）1 保証債務残高及び求償権現在額の年度欄の件数、金額は年度末残高である。</t>
  </si>
  <si>
    <t>　　2 計は端数処理の関係で一致しない場合がある。</t>
  </si>
  <si>
    <t>建設業</t>
  </si>
  <si>
    <t>製造業</t>
  </si>
  <si>
    <t>卸売・小売業</t>
  </si>
  <si>
    <t>運輸・通信,サービス,不動産,その他</t>
  </si>
  <si>
    <t>負債額</t>
  </si>
  <si>
    <t>平成30年</t>
  </si>
  <si>
    <t>資料：株式会社帝国データバンク群馬支店</t>
  </si>
  <si>
    <t>注）負債額1,000万円以上が対象である。</t>
  </si>
  <si>
    <t>組合数</t>
  </si>
  <si>
    <t>報告組合数</t>
  </si>
  <si>
    <t>預け金</t>
  </si>
  <si>
    <t>有価証券</t>
  </si>
  <si>
    <t>貸付金</t>
  </si>
  <si>
    <t>貯金</t>
  </si>
  <si>
    <t>借入金</t>
  </si>
  <si>
    <t>系統機関
預け金</t>
  </si>
  <si>
    <t>系統外
預け金</t>
  </si>
  <si>
    <t>短期貸付</t>
  </si>
  <si>
    <t>長期貸付</t>
  </si>
  <si>
    <t>当座貯金</t>
  </si>
  <si>
    <t>普通貯金</t>
  </si>
  <si>
    <t>定期貯金
定期積金</t>
  </si>
  <si>
    <t>その他の
貯金</t>
  </si>
  <si>
    <t>信用
借入金</t>
  </si>
  <si>
    <t>その他の
借入金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</si>
  <si>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</si>
  <si>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</si>
  <si>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</si>
  <si>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</si>
  <si>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</si>
  <si>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</si>
  <si>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</si>
  <si>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</si>
  <si>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</si>
  <si>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資料：農林中央金庫前橋支店</t>
  </si>
  <si>
    <t>年度</t>
  </si>
  <si>
    <t>新契約</t>
  </si>
  <si>
    <t>復活</t>
  </si>
  <si>
    <t>死亡</t>
  </si>
  <si>
    <t>満期</t>
  </si>
  <si>
    <t>解約</t>
  </si>
  <si>
    <t>失効</t>
  </si>
  <si>
    <t>年度末保有契約</t>
  </si>
  <si>
    <t>保険金額</t>
  </si>
  <si>
    <t>…</t>
  </si>
  <si>
    <t>資料：独立行政法人郵便貯金・簡易保険管理機構「簡易保険編、保険都道府県別統計」</t>
  </si>
  <si>
    <t>保有契約</t>
  </si>
  <si>
    <t>個人保険</t>
  </si>
  <si>
    <t>団体保険</t>
  </si>
  <si>
    <t>団体数</t>
  </si>
  <si>
    <t>被保険者数</t>
  </si>
  <si>
    <t>人</t>
  </si>
  <si>
    <t>資料：生命保険協会｢生命保険事業概況年次統計｣</t>
  </si>
  <si>
    <t>　</t>
  </si>
  <si>
    <t>１７－１ 各種金融機関数 (平成31年4月1日）</t>
  </si>
  <si>
    <t>政府機関</t>
  </si>
  <si>
    <t>出張所</t>
  </si>
  <si>
    <t>資料：前橋中央郵便局、農林中央金庫、一般社団法人生命保険協会群馬県協会、県経営支援課</t>
  </si>
  <si>
    <t>１７－２ 銀行本支店数 （平成31年4月1日）</t>
  </si>
  <si>
    <t>資料：県経営支援課</t>
  </si>
  <si>
    <t>１７－３ 金融機関別実質預金残高 （平成30年）</t>
  </si>
  <si>
    <t>平成30年1月</t>
  </si>
  <si>
    <t>１７－４ 金融機関別貸出残高 （平成30年）</t>
  </si>
  <si>
    <t>１７－５ 手形交換高 （平成30年）</t>
  </si>
  <si>
    <t>１７－６ 郵便貯金現在高 （平成26～30年度末）</t>
  </si>
  <si>
    <t xml:space="preserve">   平成26年度末</t>
  </si>
  <si>
    <t>30</t>
  </si>
  <si>
    <t>１７－７ 信用保証協会保証状況 （平成30年度）</t>
  </si>
  <si>
    <t>平成30年度</t>
  </si>
  <si>
    <t>平 成 31年</t>
  </si>
  <si>
    <t>１７－８ 企業倒産状況 （令和元年）</t>
  </si>
  <si>
    <t>令和元年</t>
  </si>
  <si>
    <t>１７－９ 農業協同組合主要勘定 （平成30年）</t>
  </si>
  <si>
    <t>平成30年</t>
  </si>
  <si>
    <t>1月</t>
  </si>
  <si>
    <t>１７－１０ 簡易生命保険の契約数 （平成26～30年度）</t>
  </si>
  <si>
    <t>平成26年度</t>
  </si>
  <si>
    <t>１７－１１　生命保険の契約数 （平成26～30年度）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</si>
</sst>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0;&quot;△ &quot;0"/>
    <numFmt numFmtId="182" formatCode="#,##0.00_ "/>
    <numFmt numFmtId="183" formatCode="#,##0_);[Red]\(#,##0\)"/>
    <numFmt numFmtId="184" formatCode="0.00_);[Red]\(0.00\)"/>
    <numFmt numFmtId="185" formatCode="#,##0.00_);[Red]\(#,##0.00\)"/>
    <numFmt numFmtId="186" formatCode="0.00_ "/>
    <numFmt numFmtId="187" formatCode="#,##0_ ;[Red]\-#,##0\ "/>
    <numFmt numFmtId="188" formatCode="[=0]&quot;・&quot;;[Red]&quot;△&quot;#,##0;#,##0"/>
    <numFmt numFmtId="189" formatCode="#,##0;[Red]&quot;△&quot;#,##0"/>
    <numFmt numFmtId="190" formatCode="#,##0;[Red]#,##0"/>
    <numFmt numFmtId="191" formatCode="#,##0,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0"/>
      <name val="ＭＳ Ｐゴシック"/>
      <family val="3"/>
    </font>
    <font>
      <u val="single"/>
      <sz val="12.65"/>
      <color indexed="12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b/>
      <sz val="10"/>
      <name val="ＭＳ 明朝"/>
      <family val="1"/>
    </font>
    <font>
      <sz val="7"/>
      <name val="ＭＳ 明朝"/>
      <family val="1"/>
    </font>
    <font>
      <b/>
      <sz val="9"/>
      <name val="ＭＳ 明朝"/>
      <family val="1"/>
    </font>
    <font>
      <b/>
      <sz val="10"/>
      <name val="ＭＳ Ｐゴシック"/>
      <family val="3"/>
    </font>
    <font>
      <sz val="9"/>
      <name val="ＭＳ 明朝"/>
      <family val="1"/>
    </font>
    <font>
      <sz val="5"/>
      <name val="ＭＳ 明朝"/>
      <family val="1"/>
    </font>
    <font>
      <b/>
      <sz val="11"/>
      <name val="ＭＳ Ｐゴシック"/>
      <family val="3"/>
    </font>
    <font>
      <sz val="10"/>
      <name val="Geneva"/>
      <family val="2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 vertical="top"/>
    </xf>
    <xf numFmtId="0" fontId="3" fillId="32" borderId="10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3" fillId="32" borderId="11" xfId="0" applyFont="1" applyFill="1" applyBorder="1" applyAlignment="1">
      <alignment horizontal="distributed" vertical="center" wrapText="1"/>
    </xf>
    <xf numFmtId="177" fontId="3" fillId="0" borderId="11" xfId="0" applyNumberFormat="1" applyFont="1" applyFill="1" applyBorder="1" applyAlignment="1">
      <alignment horizontal="right" vertical="top" wrapText="1"/>
    </xf>
    <xf numFmtId="177" fontId="3" fillId="33" borderId="11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Alignment="1">
      <alignment/>
    </xf>
    <xf numFmtId="177" fontId="3" fillId="0" borderId="11" xfId="0" applyNumberFormat="1" applyFont="1" applyBorder="1" applyAlignment="1">
      <alignment horizontal="right" vertical="top" wrapText="1"/>
    </xf>
    <xf numFmtId="49" fontId="4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9" fillId="0" borderId="0" xfId="61" applyFont="1">
      <alignment/>
      <protection/>
    </xf>
    <xf numFmtId="0" fontId="3" fillId="32" borderId="12" xfId="0" applyFont="1" applyFill="1" applyBorder="1" applyAlignment="1">
      <alignment horizontal="distributed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3" fillId="34" borderId="13" xfId="0" applyFont="1" applyFill="1" applyBorder="1" applyAlignment="1">
      <alignment horizontal="distributed" vertical="center" wrapText="1"/>
    </xf>
    <xf numFmtId="0" fontId="3" fillId="32" borderId="13" xfId="0" applyFont="1" applyFill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10" fillId="0" borderId="0" xfId="0" applyFont="1" applyAlignment="1">
      <alignment vertical="top" wrapText="1"/>
    </xf>
    <xf numFmtId="0" fontId="10" fillId="34" borderId="11" xfId="0" applyFont="1" applyFill="1" applyBorder="1" applyAlignment="1">
      <alignment horizontal="distributed" vertical="top" wrapText="1"/>
    </xf>
    <xf numFmtId="41" fontId="10" fillId="0" borderId="11" xfId="0" applyNumberFormat="1" applyFont="1" applyBorder="1" applyAlignment="1">
      <alignment horizontal="right" vertical="center" wrapText="1"/>
    </xf>
    <xf numFmtId="41" fontId="3" fillId="0" borderId="0" xfId="0" applyNumberFormat="1" applyFont="1" applyAlignment="1">
      <alignment vertical="top" wrapText="1"/>
    </xf>
    <xf numFmtId="0" fontId="3" fillId="34" borderId="11" xfId="0" applyFont="1" applyFill="1" applyBorder="1" applyAlignment="1">
      <alignment horizontal="distributed" vertical="top" wrapText="1"/>
    </xf>
    <xf numFmtId="41" fontId="3" fillId="0" borderId="11" xfId="0" applyNumberFormat="1" applyFont="1" applyBorder="1" applyAlignment="1">
      <alignment horizontal="right" vertical="center" wrapText="1"/>
    </xf>
    <xf numFmtId="41" fontId="2" fillId="0" borderId="0" xfId="0" applyNumberFormat="1" applyFont="1" applyAlignment="1">
      <alignment/>
    </xf>
    <xf numFmtId="0" fontId="3" fillId="0" borderId="11" xfId="0" applyFont="1" applyBorder="1" applyAlignment="1">
      <alignment horizontal="right" vertical="top" wrapText="1"/>
    </xf>
    <xf numFmtId="49" fontId="3" fillId="34" borderId="14" xfId="0" applyNumberFormat="1" applyFont="1" applyFill="1" applyBorder="1" applyAlignment="1">
      <alignment horizontal="distributed" vertical="center" wrapText="1"/>
    </xf>
    <xf numFmtId="180" fontId="3" fillId="0" borderId="11" xfId="0" applyNumberFormat="1" applyFont="1" applyBorder="1" applyAlignment="1">
      <alignment horizontal="right" vertical="center" wrapText="1"/>
    </xf>
    <xf numFmtId="180" fontId="3" fillId="0" borderId="11" xfId="0" applyNumberFormat="1" applyFont="1" applyFill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3" fillId="34" borderId="15" xfId="0" applyNumberFormat="1" applyFont="1" applyFill="1" applyBorder="1" applyAlignment="1">
      <alignment horizontal="right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top" wrapText="1"/>
    </xf>
    <xf numFmtId="38" fontId="2" fillId="0" borderId="0" xfId="49" applyFont="1" applyAlignment="1">
      <alignment/>
    </xf>
    <xf numFmtId="180" fontId="2" fillId="0" borderId="0" xfId="0" applyNumberFormat="1" applyFont="1" applyAlignment="1">
      <alignment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Border="1" applyAlignment="1">
      <alignment horizontal="right" vertical="top" wrapText="1"/>
    </xf>
    <xf numFmtId="180" fontId="3" fillId="0" borderId="0" xfId="0" applyNumberFormat="1" applyFont="1" applyBorder="1" applyAlignment="1">
      <alignment horizontal="right" vertical="center" wrapText="1"/>
    </xf>
    <xf numFmtId="177" fontId="3" fillId="0" borderId="0" xfId="0" applyNumberFormat="1" applyFont="1" applyAlignment="1">
      <alignment/>
    </xf>
    <xf numFmtId="49" fontId="3" fillId="34" borderId="15" xfId="0" applyNumberFormat="1" applyFont="1" applyFill="1" applyBorder="1" applyAlignment="1">
      <alignment horizontal="distributed" vertical="center" wrapText="1"/>
    </xf>
    <xf numFmtId="177" fontId="3" fillId="0" borderId="11" xfId="0" applyNumberFormat="1" applyFont="1" applyBorder="1" applyAlignment="1">
      <alignment horizontal="right" vertical="center" wrapText="1"/>
    </xf>
    <xf numFmtId="182" fontId="3" fillId="0" borderId="11" xfId="0" applyNumberFormat="1" applyFont="1" applyBorder="1" applyAlignment="1">
      <alignment horizontal="right" vertical="center" wrapText="1"/>
    </xf>
    <xf numFmtId="0" fontId="12" fillId="0" borderId="0" xfId="0" applyFont="1" applyAlignment="1">
      <alignment vertical="top" wrapText="1"/>
    </xf>
    <xf numFmtId="183" fontId="10" fillId="0" borderId="11" xfId="0" applyNumberFormat="1" applyFont="1" applyBorder="1" applyAlignment="1">
      <alignment horizontal="right" vertical="center" wrapText="1"/>
    </xf>
    <xf numFmtId="184" fontId="10" fillId="0" borderId="11" xfId="0" applyNumberFormat="1" applyFont="1" applyBorder="1" applyAlignment="1">
      <alignment horizontal="right" vertical="center" wrapText="1"/>
    </xf>
    <xf numFmtId="185" fontId="10" fillId="0" borderId="11" xfId="0" applyNumberFormat="1" applyFont="1" applyBorder="1" applyAlignment="1">
      <alignment horizontal="right" vertical="center" wrapText="1"/>
    </xf>
    <xf numFmtId="49" fontId="3" fillId="34" borderId="14" xfId="0" applyNumberFormat="1" applyFont="1" applyFill="1" applyBorder="1" applyAlignment="1">
      <alignment horizontal="left" vertical="center" wrapText="1"/>
    </xf>
    <xf numFmtId="183" fontId="3" fillId="0" borderId="11" xfId="0" applyNumberFormat="1" applyFont="1" applyBorder="1" applyAlignment="1">
      <alignment horizontal="right" vertical="center" wrapText="1"/>
    </xf>
    <xf numFmtId="184" fontId="3" fillId="0" borderId="11" xfId="0" applyNumberFormat="1" applyFont="1" applyBorder="1" applyAlignment="1">
      <alignment horizontal="right" vertical="center" wrapText="1"/>
    </xf>
    <xf numFmtId="185" fontId="3" fillId="0" borderId="11" xfId="0" applyNumberFormat="1" applyFont="1" applyBorder="1" applyAlignment="1">
      <alignment horizontal="right" vertical="center" wrapText="1"/>
    </xf>
    <xf numFmtId="49" fontId="3" fillId="34" borderId="14" xfId="0" applyNumberFormat="1" applyFont="1" applyFill="1" applyBorder="1" applyAlignment="1">
      <alignment horizontal="distributed" vertical="center" wrapText="1"/>
    </xf>
    <xf numFmtId="186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38" fontId="14" fillId="0" borderId="11" xfId="49" applyFont="1" applyFill="1" applyBorder="1" applyAlignment="1" applyProtection="1">
      <alignment horizontal="right" vertical="center" wrapText="1"/>
      <protection locked="0"/>
    </xf>
    <xf numFmtId="38" fontId="3" fillId="0" borderId="11" xfId="49" applyFont="1" applyBorder="1" applyAlignment="1" applyProtection="1">
      <alignment vertical="center" wrapText="1"/>
      <protection locked="0"/>
    </xf>
    <xf numFmtId="38" fontId="3" fillId="0" borderId="11" xfId="49" applyFont="1" applyBorder="1" applyAlignment="1" applyProtection="1">
      <alignment vertical="center" wrapText="1"/>
      <protection locked="0"/>
    </xf>
    <xf numFmtId="38" fontId="3" fillId="0" borderId="15" xfId="49" applyFont="1" applyBorder="1" applyAlignment="1" applyProtection="1">
      <alignment vertical="center" wrapText="1"/>
      <protection locked="0"/>
    </xf>
    <xf numFmtId="38" fontId="12" fillId="0" borderId="0" xfId="0" applyNumberFormat="1" applyFont="1" applyAlignment="1">
      <alignment vertical="top" wrapText="1"/>
    </xf>
    <xf numFmtId="38" fontId="10" fillId="0" borderId="15" xfId="49" applyFont="1" applyBorder="1" applyAlignment="1" applyProtection="1">
      <alignment horizontal="right" vertical="center" wrapText="1"/>
      <protection locked="0"/>
    </xf>
    <xf numFmtId="38" fontId="10" fillId="0" borderId="11" xfId="49" applyFont="1" applyBorder="1" applyAlignment="1" applyProtection="1">
      <alignment horizontal="right" vertical="center" wrapText="1"/>
      <protection locked="0"/>
    </xf>
    <xf numFmtId="38" fontId="3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7" fontId="3" fillId="0" borderId="11" xfId="0" applyNumberFormat="1" applyFont="1" applyBorder="1" applyAlignment="1">
      <alignment horizontal="right" vertical="center"/>
    </xf>
    <xf numFmtId="177" fontId="10" fillId="0" borderId="11" xfId="0" applyNumberFormat="1" applyFont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3" fillId="0" borderId="0" xfId="0" applyNumberFormat="1" applyFont="1" applyAlignment="1">
      <alignment vertical="top" wrapText="1"/>
    </xf>
    <xf numFmtId="0" fontId="0" fillId="0" borderId="0" xfId="0" applyAlignment="1">
      <alignment vertical="center"/>
    </xf>
    <xf numFmtId="38" fontId="3" fillId="0" borderId="11" xfId="49" applyFont="1" applyBorder="1" applyAlignment="1">
      <alignment vertical="center"/>
    </xf>
    <xf numFmtId="38" fontId="3" fillId="0" borderId="11" xfId="49" applyFont="1" applyBorder="1" applyAlignment="1" applyProtection="1">
      <alignment vertical="center"/>
      <protection locked="0"/>
    </xf>
    <xf numFmtId="38" fontId="10" fillId="0" borderId="11" xfId="49" applyFont="1" applyBorder="1" applyAlignment="1">
      <alignment vertical="center"/>
    </xf>
    <xf numFmtId="38" fontId="10" fillId="0" borderId="0" xfId="0" applyNumberFormat="1" applyFont="1" applyAlignment="1">
      <alignment vertical="top" wrapText="1"/>
    </xf>
    <xf numFmtId="38" fontId="3" fillId="0" borderId="11" xfId="49" applyFont="1" applyBorder="1" applyAlignment="1" applyProtection="1">
      <alignment horizontal="right" vertical="center"/>
      <protection locked="0"/>
    </xf>
    <xf numFmtId="38" fontId="3" fillId="0" borderId="11" xfId="49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38" fontId="3" fillId="0" borderId="0" xfId="0" applyNumberFormat="1" applyFont="1" applyAlignment="1">
      <alignment/>
    </xf>
    <xf numFmtId="191" fontId="5" fillId="0" borderId="0" xfId="61" applyNumberFormat="1" applyFont="1">
      <alignment/>
      <protection/>
    </xf>
    <xf numFmtId="0" fontId="0" fillId="0" borderId="0" xfId="61" applyFont="1">
      <alignment/>
      <protection/>
    </xf>
    <xf numFmtId="191" fontId="3" fillId="0" borderId="14" xfId="61" applyNumberFormat="1" applyFont="1" applyFill="1" applyBorder="1" applyAlignment="1">
      <alignment horizontal="center" vertical="center" wrapText="1"/>
      <protection/>
    </xf>
    <xf numFmtId="191" fontId="3" fillId="0" borderId="11" xfId="61" applyNumberFormat="1" applyFont="1" applyBorder="1" applyAlignment="1">
      <alignment horizontal="right" vertical="top" wrapText="1"/>
      <protection/>
    </xf>
    <xf numFmtId="191" fontId="3" fillId="34" borderId="15" xfId="61" applyNumberFormat="1" applyFont="1" applyFill="1" applyBorder="1" applyAlignment="1">
      <alignment horizontal="right" vertical="center" wrapText="1"/>
      <protection/>
    </xf>
    <xf numFmtId="191" fontId="3" fillId="34" borderId="14" xfId="61" applyNumberFormat="1" applyFont="1" applyFill="1" applyBorder="1" applyAlignment="1">
      <alignment horizontal="center" vertical="center" wrapText="1"/>
      <protection/>
    </xf>
    <xf numFmtId="191" fontId="3" fillId="0" borderId="0" xfId="61" applyNumberFormat="1" applyFont="1" applyAlignment="1">
      <alignment vertical="top" wrapText="1"/>
      <protection/>
    </xf>
    <xf numFmtId="191" fontId="4" fillId="0" borderId="0" xfId="61" applyNumberFormat="1" applyFont="1" applyAlignment="1">
      <alignment vertical="top"/>
      <protection/>
    </xf>
    <xf numFmtId="191" fontId="3" fillId="0" borderId="0" xfId="0" applyNumberFormat="1" applyFont="1" applyAlignment="1">
      <alignment vertical="top" wrapText="1"/>
    </xf>
    <xf numFmtId="191" fontId="2" fillId="0" borderId="0" xfId="0" applyNumberFormat="1" applyFont="1" applyAlignment="1">
      <alignment/>
    </xf>
    <xf numFmtId="188" fontId="18" fillId="0" borderId="11" xfId="49" applyNumberFormat="1" applyFont="1" applyFill="1" applyBorder="1" applyAlignment="1" applyProtection="1">
      <alignment horizontal="right" wrapText="1"/>
      <protection/>
    </xf>
    <xf numFmtId="189" fontId="18" fillId="0" borderId="11" xfId="49" applyNumberFormat="1" applyFont="1" applyFill="1" applyBorder="1" applyAlignment="1" applyProtection="1">
      <alignment horizontal="right" wrapText="1"/>
      <protection/>
    </xf>
    <xf numFmtId="189" fontId="18" fillId="0" borderId="11" xfId="62" applyNumberFormat="1" applyFont="1" applyFill="1" applyBorder="1" applyAlignment="1" applyProtection="1">
      <alignment horizontal="right" wrapText="1"/>
      <protection/>
    </xf>
    <xf numFmtId="189" fontId="18" fillId="0" borderId="11" xfId="63" applyNumberFormat="1" applyFont="1" applyFill="1" applyBorder="1" applyAlignment="1" applyProtection="1">
      <alignment horizontal="right" wrapText="1"/>
      <protection/>
    </xf>
    <xf numFmtId="49" fontId="10" fillId="34" borderId="15" xfId="0" applyNumberFormat="1" applyFont="1" applyFill="1" applyBorder="1" applyAlignment="1">
      <alignment horizontal="right" vertical="center" wrapText="1"/>
    </xf>
    <xf numFmtId="49" fontId="12" fillId="34" borderId="14" xfId="0" applyNumberFormat="1" applyFont="1" applyFill="1" applyBorder="1" applyAlignment="1">
      <alignment horizontal="distributed" vertical="center" wrapText="1"/>
    </xf>
    <xf numFmtId="188" fontId="19" fillId="0" borderId="11" xfId="49" applyNumberFormat="1" applyFont="1" applyFill="1" applyBorder="1" applyAlignment="1" applyProtection="1">
      <alignment horizontal="right" wrapText="1"/>
      <protection/>
    </xf>
    <xf numFmtId="3" fontId="3" fillId="0" borderId="0" xfId="0" applyNumberFormat="1" applyFont="1" applyAlignment="1">
      <alignment vertical="top" wrapText="1"/>
    </xf>
    <xf numFmtId="190" fontId="3" fillId="0" borderId="11" xfId="0" applyNumberFormat="1" applyFont="1" applyBorder="1" applyAlignment="1">
      <alignment horizontal="right" vertical="top" wrapText="1"/>
    </xf>
    <xf numFmtId="190" fontId="10" fillId="0" borderId="11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20" fillId="0" borderId="0" xfId="0" applyFont="1" applyFill="1" applyAlignment="1">
      <alignment vertical="top"/>
    </xf>
    <xf numFmtId="0" fontId="0" fillId="0" borderId="0" xfId="0" applyAlignment="1">
      <alignment vertical="top"/>
    </xf>
    <xf numFmtId="38" fontId="3" fillId="0" borderId="11" xfId="49" applyFont="1" applyBorder="1" applyAlignment="1" applyProtection="1">
      <alignment horizontal="right" vertical="center" wrapText="1"/>
      <protection locked="0"/>
    </xf>
    <xf numFmtId="177" fontId="57" fillId="0" borderId="11" xfId="0" applyNumberFormat="1" applyFont="1" applyBorder="1" applyAlignment="1">
      <alignment horizontal="right" vertical="center"/>
    </xf>
    <xf numFmtId="38" fontId="18" fillId="0" borderId="11" xfId="49" applyFont="1" applyBorder="1" applyAlignment="1">
      <alignment vertical="center"/>
    </xf>
    <xf numFmtId="38" fontId="18" fillId="0" borderId="11" xfId="49" applyFont="1" applyBorder="1" applyAlignment="1" applyProtection="1">
      <alignment vertical="center"/>
      <protection locked="0"/>
    </xf>
    <xf numFmtId="0" fontId="0" fillId="0" borderId="0" xfId="61">
      <alignment/>
      <protection/>
    </xf>
    <xf numFmtId="191" fontId="2" fillId="34" borderId="15" xfId="61" applyNumberFormat="1" applyFont="1" applyFill="1" applyBorder="1" applyAlignment="1">
      <alignment horizontal="distributed" vertical="center" wrapText="1"/>
      <protection/>
    </xf>
    <xf numFmtId="0" fontId="57" fillId="0" borderId="11" xfId="61" applyNumberFormat="1" applyFont="1" applyFill="1" applyBorder="1" applyAlignment="1">
      <alignment horizontal="right" vertical="center" wrapText="1"/>
      <protection/>
    </xf>
    <xf numFmtId="177" fontId="57" fillId="0" borderId="11" xfId="61" applyNumberFormat="1" applyFont="1" applyBorder="1" applyAlignment="1">
      <alignment horizontal="right" vertical="center" wrapText="1"/>
      <protection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distributed"/>
    </xf>
    <xf numFmtId="0" fontId="6" fillId="32" borderId="14" xfId="0" applyFont="1" applyFill="1" applyBorder="1" applyAlignment="1">
      <alignment horizontal="center" vertical="distributed"/>
    </xf>
    <xf numFmtId="0" fontId="3" fillId="32" borderId="15" xfId="0" applyFont="1" applyFill="1" applyBorder="1" applyAlignment="1">
      <alignment horizontal="distributed" vertical="center" wrapText="1"/>
    </xf>
    <xf numFmtId="0" fontId="3" fillId="32" borderId="18" xfId="0" applyFont="1" applyFill="1" applyBorder="1" applyAlignment="1">
      <alignment horizontal="distributed" vertical="center" wrapText="1"/>
    </xf>
    <xf numFmtId="0" fontId="3" fillId="32" borderId="14" xfId="0" applyFont="1" applyFill="1" applyBorder="1" applyAlignment="1">
      <alignment horizontal="distributed" vertical="center" wrapText="1"/>
    </xf>
    <xf numFmtId="177" fontId="3" fillId="0" borderId="15" xfId="0" applyNumberFormat="1" applyFont="1" applyFill="1" applyBorder="1" applyAlignment="1">
      <alignment horizontal="right" vertical="top" wrapText="1"/>
    </xf>
    <xf numFmtId="177" fontId="3" fillId="0" borderId="14" xfId="0" applyNumberFormat="1" applyFont="1" applyFill="1" applyBorder="1" applyAlignment="1">
      <alignment horizontal="right" vertical="top" wrapText="1"/>
    </xf>
    <xf numFmtId="0" fontId="0" fillId="0" borderId="14" xfId="0" applyBorder="1" applyAlignment="1">
      <alignment horizontal="distributed" vertical="center" wrapText="1"/>
    </xf>
    <xf numFmtId="0" fontId="3" fillId="32" borderId="16" xfId="0" applyFont="1" applyFill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3" fillId="32" borderId="12" xfId="0" applyFont="1" applyFill="1" applyBorder="1" applyAlignment="1">
      <alignment horizontal="distributed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distributed" vertical="center" wrapText="1"/>
    </xf>
    <xf numFmtId="0" fontId="3" fillId="32" borderId="10" xfId="0" applyFont="1" applyFill="1" applyBorder="1" applyAlignment="1">
      <alignment horizontal="distributed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distributed" vertical="center" wrapText="1"/>
    </xf>
    <xf numFmtId="49" fontId="3" fillId="34" borderId="14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11" fillId="0" borderId="0" xfId="0" applyFont="1" applyAlignment="1">
      <alignment horizontal="center"/>
    </xf>
    <xf numFmtId="49" fontId="3" fillId="34" borderId="16" xfId="0" applyNumberFormat="1" applyFont="1" applyFill="1" applyBorder="1" applyAlignment="1">
      <alignment horizontal="center" vertical="center" wrapText="1"/>
    </xf>
    <xf numFmtId="49" fontId="3" fillId="34" borderId="19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32" borderId="13" xfId="0" applyFont="1" applyFill="1" applyBorder="1" applyAlignment="1">
      <alignment horizontal="distributed" vertical="center" wrapText="1"/>
    </xf>
    <xf numFmtId="0" fontId="3" fillId="32" borderId="10" xfId="0" applyFont="1" applyFill="1" applyBorder="1" applyAlignment="1">
      <alignment horizontal="distributed" vertical="center" wrapText="1"/>
    </xf>
    <xf numFmtId="49" fontId="3" fillId="34" borderId="15" xfId="0" applyNumberFormat="1" applyFont="1" applyFill="1" applyBorder="1" applyAlignment="1">
      <alignment horizontal="distributed" vertical="center" shrinkToFit="1"/>
    </xf>
    <xf numFmtId="0" fontId="0" fillId="0" borderId="14" xfId="0" applyBorder="1" applyAlignment="1">
      <alignment shrinkToFit="1"/>
    </xf>
    <xf numFmtId="181" fontId="3" fillId="0" borderId="0" xfId="0" applyNumberFormat="1" applyFont="1" applyAlignment="1">
      <alignment horizontal="left" vertical="top" wrapText="1"/>
    </xf>
    <xf numFmtId="49" fontId="3" fillId="34" borderId="15" xfId="0" applyNumberFormat="1" applyFont="1" applyFill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49" fontId="10" fillId="34" borderId="15" xfId="0" applyNumberFormat="1" applyFont="1" applyFill="1" applyBorder="1" applyAlignment="1">
      <alignment horizontal="distributed" vertical="center" wrapText="1"/>
    </xf>
    <xf numFmtId="0" fontId="13" fillId="0" borderId="14" xfId="0" applyFont="1" applyBorder="1" applyAlignment="1">
      <alignment horizontal="distributed" vertical="center" wrapText="1"/>
    </xf>
    <xf numFmtId="49" fontId="3" fillId="0" borderId="0" xfId="0" applyNumberFormat="1" applyFont="1" applyAlignment="1">
      <alignment horizontal="left"/>
    </xf>
    <xf numFmtId="38" fontId="3" fillId="32" borderId="13" xfId="49" applyFont="1" applyFill="1" applyBorder="1" applyAlignment="1" applyProtection="1">
      <alignment horizontal="center" vertical="center" wrapText="1"/>
      <protection locked="0"/>
    </xf>
    <xf numFmtId="38" fontId="3" fillId="32" borderId="10" xfId="49" applyFont="1" applyFill="1" applyBorder="1" applyAlignment="1" applyProtection="1">
      <alignment horizontal="center" vertical="center" wrapText="1"/>
      <protection locked="0"/>
    </xf>
    <xf numFmtId="49" fontId="3" fillId="34" borderId="15" xfId="0" applyNumberFormat="1" applyFont="1" applyFill="1" applyBorder="1" applyAlignment="1">
      <alignment horizontal="left" vertical="center" wrapText="1"/>
    </xf>
    <xf numFmtId="49" fontId="3" fillId="34" borderId="14" xfId="0" applyNumberFormat="1" applyFont="1" applyFill="1" applyBorder="1" applyAlignment="1">
      <alignment horizontal="left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10" fillId="34" borderId="15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distributed" vertical="center" wrapText="1"/>
    </xf>
    <xf numFmtId="49" fontId="3" fillId="34" borderId="21" xfId="0" applyNumberFormat="1" applyFont="1" applyFill="1" applyBorder="1" applyAlignment="1">
      <alignment horizontal="distributed" vertical="center" wrapText="1"/>
    </xf>
    <xf numFmtId="38" fontId="3" fillId="32" borderId="13" xfId="49" applyFont="1" applyFill="1" applyBorder="1" applyAlignment="1" applyProtection="1">
      <alignment horizontal="distributed" vertical="center" wrapText="1"/>
      <protection locked="0"/>
    </xf>
    <xf numFmtId="38" fontId="3" fillId="32" borderId="21" xfId="49" applyFont="1" applyFill="1" applyBorder="1" applyAlignment="1" applyProtection="1">
      <alignment horizontal="distributed" vertical="center" wrapText="1"/>
      <protection locked="0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4" xfId="0" applyFont="1" applyBorder="1" applyAlignment="1">
      <alignment horizontal="distributed" vertical="center" wrapText="1"/>
    </xf>
    <xf numFmtId="0" fontId="15" fillId="32" borderId="15" xfId="0" applyFont="1" applyFill="1" applyBorder="1" applyAlignment="1">
      <alignment horizontal="distributed" vertical="center" wrapText="1"/>
    </xf>
    <xf numFmtId="0" fontId="16" fillId="0" borderId="14" xfId="0" applyFont="1" applyBorder="1" applyAlignment="1">
      <alignment horizontal="distributed" vertical="center" wrapText="1"/>
    </xf>
    <xf numFmtId="191" fontId="3" fillId="34" borderId="15" xfId="61" applyNumberFormat="1" applyFont="1" applyFill="1" applyBorder="1" applyAlignment="1">
      <alignment horizontal="center" vertical="center" wrapText="1"/>
      <protection/>
    </xf>
    <xf numFmtId="191" fontId="3" fillId="34" borderId="14" xfId="61" applyNumberFormat="1" applyFont="1" applyFill="1" applyBorder="1" applyAlignment="1">
      <alignment horizontal="center" vertical="center" wrapText="1"/>
      <protection/>
    </xf>
    <xf numFmtId="191" fontId="3" fillId="0" borderId="0" xfId="0" applyNumberFormat="1" applyFont="1" applyBorder="1" applyAlignment="1">
      <alignment horizontal="center" vertical="top" wrapText="1"/>
    </xf>
    <xf numFmtId="191" fontId="3" fillId="32" borderId="13" xfId="61" applyNumberFormat="1" applyFont="1" applyFill="1" applyBorder="1" applyAlignment="1">
      <alignment horizontal="distributed" vertical="center" wrapText="1"/>
      <protection/>
    </xf>
    <xf numFmtId="191" fontId="0" fillId="0" borderId="10" xfId="61" applyNumberFormat="1" applyBorder="1" applyAlignment="1">
      <alignment horizontal="distributed" vertical="center" wrapText="1"/>
      <protection/>
    </xf>
    <xf numFmtId="191" fontId="3" fillId="32" borderId="10" xfId="61" applyNumberFormat="1" applyFont="1" applyFill="1" applyBorder="1" applyAlignment="1">
      <alignment horizontal="distributed" vertical="center" wrapText="1"/>
      <protection/>
    </xf>
    <xf numFmtId="191" fontId="3" fillId="32" borderId="13" xfId="61" applyNumberFormat="1" applyFont="1" applyFill="1" applyBorder="1" applyAlignment="1">
      <alignment horizontal="distributed" vertical="center" wrapText="1"/>
      <protection/>
    </xf>
    <xf numFmtId="191" fontId="3" fillId="32" borderId="10" xfId="61" applyNumberFormat="1" applyFont="1" applyFill="1" applyBorder="1" applyAlignment="1">
      <alignment horizontal="distributed" vertical="center" wrapText="1"/>
      <protection/>
    </xf>
    <xf numFmtId="191" fontId="3" fillId="34" borderId="16" xfId="61" applyNumberFormat="1" applyFont="1" applyFill="1" applyBorder="1" applyAlignment="1">
      <alignment horizontal="distributed" vertical="center" wrapText="1"/>
      <protection/>
    </xf>
    <xf numFmtId="191" fontId="3" fillId="34" borderId="19" xfId="61" applyNumberFormat="1" applyFont="1" applyFill="1" applyBorder="1" applyAlignment="1">
      <alignment horizontal="distributed" vertical="center" wrapText="1"/>
      <protection/>
    </xf>
    <xf numFmtId="191" fontId="0" fillId="0" borderId="22" xfId="61" applyNumberFormat="1" applyBorder="1" applyAlignment="1">
      <alignment horizontal="distributed" vertical="center" wrapText="1"/>
      <protection/>
    </xf>
    <xf numFmtId="191" fontId="0" fillId="0" borderId="23" xfId="61" applyNumberFormat="1" applyBorder="1" applyAlignment="1">
      <alignment horizontal="distributed" vertical="center" wrapText="1"/>
      <protection/>
    </xf>
    <xf numFmtId="191" fontId="0" fillId="0" borderId="12" xfId="61" applyNumberFormat="1" applyBorder="1" applyAlignment="1">
      <alignment horizontal="distributed" vertical="center" wrapText="1"/>
      <protection/>
    </xf>
    <xf numFmtId="191" fontId="0" fillId="0" borderId="20" xfId="61" applyNumberFormat="1" applyBorder="1" applyAlignment="1">
      <alignment horizontal="distributed" vertical="center" wrapText="1"/>
      <protection/>
    </xf>
    <xf numFmtId="191" fontId="3" fillId="32" borderId="15" xfId="61" applyNumberFormat="1" applyFont="1" applyFill="1" applyBorder="1" applyAlignment="1">
      <alignment horizontal="distributed" vertical="center" wrapText="1"/>
      <protection/>
    </xf>
    <xf numFmtId="191" fontId="3" fillId="32" borderId="18" xfId="61" applyNumberFormat="1" applyFont="1" applyFill="1" applyBorder="1" applyAlignment="1">
      <alignment horizontal="distributed" vertical="center" wrapText="1"/>
      <protection/>
    </xf>
    <xf numFmtId="191" fontId="0" fillId="0" borderId="14" xfId="61" applyNumberFormat="1" applyBorder="1" applyAlignment="1">
      <alignment horizontal="distributed" vertical="center" wrapText="1"/>
      <protection/>
    </xf>
    <xf numFmtId="191" fontId="0" fillId="0" borderId="21" xfId="61" applyNumberFormat="1" applyBorder="1" applyAlignment="1">
      <alignment horizontal="distributed" vertical="center" wrapText="1"/>
      <protection/>
    </xf>
    <xf numFmtId="0" fontId="0" fillId="0" borderId="12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/>
    </xf>
    <xf numFmtId="49" fontId="3" fillId="34" borderId="16" xfId="0" applyNumberFormat="1" applyFont="1" applyFill="1" applyBorder="1" applyAlignment="1">
      <alignment horizontal="distributed" vertical="center" wrapText="1"/>
    </xf>
    <xf numFmtId="49" fontId="3" fillId="34" borderId="19" xfId="0" applyNumberFormat="1" applyFont="1" applyFill="1" applyBorder="1" applyAlignment="1">
      <alignment horizontal="distributed" vertical="center" wrapText="1"/>
    </xf>
    <xf numFmtId="49" fontId="3" fillId="34" borderId="12" xfId="0" applyNumberFormat="1" applyFont="1" applyFill="1" applyBorder="1" applyAlignment="1">
      <alignment horizontal="distributed" vertical="center" wrapText="1"/>
    </xf>
    <xf numFmtId="49" fontId="3" fillId="34" borderId="20" xfId="0" applyNumberFormat="1" applyFont="1" applyFill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/>
    </xf>
    <xf numFmtId="0" fontId="3" fillId="0" borderId="0" xfId="0" applyFont="1" applyAlignment="1">
      <alignment horizontal="left" vertical="top" wrapText="1"/>
    </xf>
    <xf numFmtId="49" fontId="3" fillId="34" borderId="22" xfId="0" applyNumberFormat="1" applyFont="1" applyFill="1" applyBorder="1" applyAlignment="1">
      <alignment horizontal="distributed" vertical="center" wrapText="1"/>
    </xf>
    <xf numFmtId="49" fontId="3" fillId="34" borderId="23" xfId="0" applyNumberFormat="1" applyFont="1" applyFill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第4表(1の1)" xfId="62"/>
    <cellStyle name="標準_第4表(1の2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TOUKEIKA0000\kikaku\29&#23791;\&#32676;&#39340;&#30476;&#32113;&#35336;&#24180;&#37969;\&#31532;66&#22238;&#32676;&#39340;&#30476;&#32113;&#35336;&#24180;&#37969;\&#21407;&#31295;\17&#12288;&#37329;&#34701;\0901001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TOUKEIKA0000\kikaku\29&#23791;\&#32676;&#39340;&#30476;&#32113;&#35336;&#24180;&#37969;\&#31532;66&#22238;&#32676;&#39340;&#30476;&#32113;&#35336;&#24180;&#37969;\&#21407;&#31295;\17&#12288;&#37329;&#34701;\0901003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TOUKEIKA0000\kikaku\29&#23791;\&#32676;&#39340;&#30476;&#32113;&#35336;&#24180;&#37969;\&#31532;66&#22238;&#32676;&#39340;&#30476;&#32113;&#35336;&#24180;&#37969;\&#21407;&#31295;\17&#12288;&#37329;&#34701;\0901004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-1 各種金融機関数"/>
      <sheetName val="商政課"/>
      <sheetName val="中央農林"/>
      <sheetName val="生命保険協会"/>
      <sheetName val="郵便局数"/>
    </sheetNames>
    <sheetDataSet>
      <sheetData sheetId="1">
        <row r="5">
          <cell r="B5">
            <v>1</v>
          </cell>
          <cell r="C5">
            <v>110</v>
          </cell>
          <cell r="D5">
            <v>21</v>
          </cell>
          <cell r="E5">
            <v>6</v>
          </cell>
          <cell r="F5">
            <v>1</v>
          </cell>
          <cell r="G5">
            <v>38</v>
          </cell>
          <cell r="H5">
            <v>2</v>
          </cell>
        </row>
        <row r="9">
          <cell r="B9">
            <v>11</v>
          </cell>
          <cell r="C9">
            <v>227</v>
          </cell>
          <cell r="D9">
            <v>10</v>
          </cell>
          <cell r="J9">
            <v>15</v>
          </cell>
        </row>
      </sheetData>
      <sheetData sheetId="2">
        <row r="5">
          <cell r="E5">
            <v>1</v>
          </cell>
          <cell r="I5">
            <v>15</v>
          </cell>
        </row>
      </sheetData>
      <sheetData sheetId="3">
        <row r="9">
          <cell r="G9">
            <v>23</v>
          </cell>
          <cell r="H9">
            <v>1</v>
          </cell>
        </row>
      </sheetData>
      <sheetData sheetId="4">
        <row r="9">
          <cell r="E9">
            <v>301</v>
          </cell>
          <cell r="G9">
            <v>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金融機関別預金残高"/>
      <sheetName val="金融機関別預金残高 29年"/>
      <sheetName val="Sheet1"/>
    </sheetNames>
    <sheetDataSet>
      <sheetData sheetId="1">
        <row r="17">
          <cell r="D17">
            <v>13091126</v>
          </cell>
          <cell r="E17">
            <v>7538240</v>
          </cell>
          <cell r="F17">
            <v>2677347</v>
          </cell>
          <cell r="G17">
            <v>2875539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金融機関別貸出残高 "/>
      <sheetName val="金融機関別貸出残高29年"/>
    </sheetNames>
    <sheetDataSet>
      <sheetData sheetId="1">
        <row r="17">
          <cell r="D17">
            <v>6697062</v>
          </cell>
          <cell r="E17">
            <v>4097022</v>
          </cell>
          <cell r="F17">
            <v>1397198</v>
          </cell>
          <cell r="G17">
            <v>1202842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4" width="10.625" style="4" customWidth="1"/>
    <col min="5" max="5" width="12.625" style="1" customWidth="1"/>
    <col min="6" max="8" width="10.625" style="1" customWidth="1"/>
    <col min="9" max="9" width="12.625" style="1" customWidth="1"/>
    <col min="10" max="10" width="10.75390625" style="1" customWidth="1"/>
    <col min="11" max="14" width="9.875" style="1" customWidth="1"/>
    <col min="15" max="16" width="12.625" style="1" customWidth="1"/>
    <col min="17" max="16384" width="9.00390625" style="1" customWidth="1"/>
  </cols>
  <sheetData>
    <row r="1" spans="2:4" ht="13.5">
      <c r="B1" s="3" t="s">
        <v>162</v>
      </c>
      <c r="C1" s="3"/>
      <c r="D1" s="3"/>
    </row>
    <row r="2" ht="12" customHeight="1"/>
    <row r="3" spans="2:10" s="8" customFormat="1" ht="12" customHeight="1">
      <c r="B3" s="131" t="s">
        <v>4</v>
      </c>
      <c r="C3" s="132"/>
      <c r="D3" s="133"/>
      <c r="E3" s="131" t="s">
        <v>163</v>
      </c>
      <c r="F3" s="125" t="s">
        <v>1</v>
      </c>
      <c r="G3" s="126"/>
      <c r="H3" s="130"/>
      <c r="I3" s="135" t="s">
        <v>14</v>
      </c>
      <c r="J3" s="136"/>
    </row>
    <row r="4" spans="2:10" s="8" customFormat="1" ht="12">
      <c r="B4" s="9" t="s">
        <v>17</v>
      </c>
      <c r="C4" s="9" t="s">
        <v>10</v>
      </c>
      <c r="D4" s="9" t="s">
        <v>0</v>
      </c>
      <c r="E4" s="134"/>
      <c r="F4" s="6" t="s">
        <v>17</v>
      </c>
      <c r="G4" s="6" t="s">
        <v>10</v>
      </c>
      <c r="H4" s="6" t="s">
        <v>164</v>
      </c>
      <c r="I4" s="137"/>
      <c r="J4" s="138"/>
    </row>
    <row r="5" spans="2:10" s="2" customFormat="1" ht="12" customHeight="1">
      <c r="B5" s="11">
        <f>'[1]商政課'!B5+'[1]中央農林'!B5+'[1]生命保険協会'!B5</f>
        <v>1</v>
      </c>
      <c r="C5" s="11">
        <f>'[1]商政課'!C5+'[1]中央農林'!C5+'[1]生命保険協会'!C5</f>
        <v>110</v>
      </c>
      <c r="D5" s="11">
        <f>'[1]商政課'!D5+'[1]中央農林'!D5+'[1]生命保険協会'!D5</f>
        <v>21</v>
      </c>
      <c r="E5" s="10">
        <f>'[1]商政課'!E5+'[1]中央農林'!E5+'[1]生命保険協会'!E5</f>
        <v>7</v>
      </c>
      <c r="F5" s="10">
        <f>'[1]商政課'!F5+'[1]中央農林'!F5+'[1]生命保険協会'!F5</f>
        <v>1</v>
      </c>
      <c r="G5" s="10">
        <f>'[1]商政課'!G5+'[1]中央農林'!G5+'[1]生命保険協会'!G5</f>
        <v>38</v>
      </c>
      <c r="H5" s="10">
        <f>'[1]商政課'!H5+'[1]中央農林'!H5+'[1]生命保険協会'!H5</f>
        <v>2</v>
      </c>
      <c r="I5" s="128">
        <f>'[1]商政課'!I5+'[1]中央農林'!I5+'[1]生命保険協会'!I5</f>
        <v>15</v>
      </c>
      <c r="J5" s="129">
        <f>'[1]商政課'!J5+'[1]中央農林'!J5+'[1]生命保険協会'!J5</f>
        <v>0</v>
      </c>
    </row>
    <row r="6" spans="2:4" s="2" customFormat="1" ht="12" customHeight="1">
      <c r="B6" s="5"/>
      <c r="C6" s="5"/>
      <c r="D6" s="5"/>
    </row>
    <row r="7" spans="2:10" s="2" customFormat="1" ht="12" customHeight="1">
      <c r="B7" s="121" t="s">
        <v>12</v>
      </c>
      <c r="C7" s="122"/>
      <c r="D7" s="122"/>
      <c r="E7" s="123" t="s">
        <v>8</v>
      </c>
      <c r="F7" s="124"/>
      <c r="G7" s="125" t="s">
        <v>13</v>
      </c>
      <c r="H7" s="126"/>
      <c r="I7" s="127"/>
      <c r="J7" s="119" t="s">
        <v>2</v>
      </c>
    </row>
    <row r="8" spans="2:10" s="2" customFormat="1" ht="12" customHeight="1">
      <c r="B8" s="9" t="s">
        <v>17</v>
      </c>
      <c r="C8" s="9" t="s">
        <v>10</v>
      </c>
      <c r="D8" s="9" t="s">
        <v>0</v>
      </c>
      <c r="E8" s="6" t="s">
        <v>5</v>
      </c>
      <c r="F8" s="6" t="s">
        <v>6</v>
      </c>
      <c r="G8" s="9" t="s">
        <v>9</v>
      </c>
      <c r="H8" s="9" t="s">
        <v>10</v>
      </c>
      <c r="I8" s="9" t="s">
        <v>11</v>
      </c>
      <c r="J8" s="120"/>
    </row>
    <row r="9" spans="2:10" s="2" customFormat="1" ht="12" customHeight="1">
      <c r="B9" s="10">
        <f>'[1]商政課'!B9+'[1]中央農林'!B9+'[1]生命保険協会'!B9</f>
        <v>11</v>
      </c>
      <c r="C9" s="11">
        <f>'[1]商政課'!C9+'[1]中央農林'!C9+'[1]生命保険協会'!C9</f>
        <v>227</v>
      </c>
      <c r="D9" s="11">
        <f>'[1]商政課'!D9+'[1]中央農林'!D9+'[1]生命保険協会'!D9</f>
        <v>10</v>
      </c>
      <c r="E9" s="11">
        <f>'[1]郵便局数'!E9</f>
        <v>301</v>
      </c>
      <c r="F9" s="10">
        <f>'[1]郵便局数'!G9</f>
        <v>39</v>
      </c>
      <c r="G9" s="10">
        <f>'[1]商政課'!G9+'[1]中央農林'!G9+'[1]生命保険協会'!G9</f>
        <v>23</v>
      </c>
      <c r="H9" s="13">
        <f>'[1]商政課'!H9+'[1]中央農林'!H9+'[1]生命保険協会'!H9</f>
        <v>1</v>
      </c>
      <c r="I9" s="11">
        <f>'[1]商政課'!I9+'[1]中央農林'!I9+'[1]生命保険協会'!I9</f>
        <v>0</v>
      </c>
      <c r="J9" s="11">
        <f>'[1]商政課'!J9+'[1]中央農林'!J9+'[1]生命保険協会'!J9</f>
        <v>15</v>
      </c>
    </row>
    <row r="10" spans="2:10" ht="12.75">
      <c r="B10" s="116"/>
      <c r="C10" s="118"/>
      <c r="D10" s="118"/>
      <c r="E10" s="118"/>
      <c r="F10" s="118"/>
      <c r="G10" s="118"/>
      <c r="H10" s="118"/>
      <c r="I10" s="118"/>
      <c r="J10" s="118"/>
    </row>
    <row r="11" spans="2:10" ht="12" customHeight="1">
      <c r="B11" s="116" t="s">
        <v>165</v>
      </c>
      <c r="C11" s="117"/>
      <c r="D11" s="117"/>
      <c r="E11" s="117"/>
      <c r="F11" s="117"/>
      <c r="G11" s="117"/>
      <c r="H11" s="117"/>
      <c r="I11" s="117"/>
      <c r="J11" s="117"/>
    </row>
    <row r="12" spans="2:9" ht="12" customHeight="1">
      <c r="B12" s="7" t="s">
        <v>3</v>
      </c>
      <c r="C12" s="2"/>
      <c r="D12" s="2"/>
      <c r="E12" s="2"/>
      <c r="F12" s="2"/>
      <c r="G12" s="2"/>
      <c r="H12" s="2"/>
      <c r="I12" s="2"/>
    </row>
    <row r="13" spans="2:9" ht="12" customHeight="1">
      <c r="B13" s="105" t="s">
        <v>7</v>
      </c>
      <c r="C13" s="2"/>
      <c r="D13" s="2"/>
      <c r="E13" s="2"/>
      <c r="F13" s="2"/>
      <c r="G13" s="2"/>
      <c r="H13" s="2"/>
      <c r="I13" s="2"/>
    </row>
    <row r="14" spans="2:9" ht="12" customHeight="1">
      <c r="B14" s="115"/>
      <c r="C14" s="115"/>
      <c r="D14" s="115"/>
      <c r="E14" s="115"/>
      <c r="F14" s="115"/>
      <c r="G14" s="115"/>
      <c r="H14" s="14"/>
      <c r="I14" s="2"/>
    </row>
    <row r="15" ht="12" customHeight="1"/>
    <row r="16" ht="12" customHeight="1"/>
    <row r="17" ht="12" customHeight="1"/>
    <row r="18" spans="2:6" ht="12" customHeight="1">
      <c r="B18" s="15"/>
      <c r="C18" s="16"/>
      <c r="D18" s="16"/>
      <c r="E18" s="16"/>
      <c r="F18" s="16"/>
    </row>
    <row r="19" spans="2:6" ht="12" customHeight="1">
      <c r="B19" s="15"/>
      <c r="C19" s="16"/>
      <c r="D19" s="16"/>
      <c r="E19" s="16"/>
      <c r="F19" s="16"/>
    </row>
    <row r="20" ht="12" customHeight="1"/>
    <row r="21" ht="12" customHeight="1"/>
    <row r="22" ht="12" customHeight="1"/>
    <row r="23" ht="12" customHeight="1"/>
    <row r="24" ht="12" customHeight="1">
      <c r="D24" s="12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</sheetData>
  <sheetProtection/>
  <mergeCells count="12">
    <mergeCell ref="I5:J5"/>
    <mergeCell ref="F3:H3"/>
    <mergeCell ref="B3:D3"/>
    <mergeCell ref="E3:E4"/>
    <mergeCell ref="I3:J4"/>
    <mergeCell ref="B14:G14"/>
    <mergeCell ref="B11:J11"/>
    <mergeCell ref="B10:J10"/>
    <mergeCell ref="J7:J8"/>
    <mergeCell ref="B7:D7"/>
    <mergeCell ref="E7:F7"/>
    <mergeCell ref="G7:I7"/>
  </mergeCells>
  <dataValidations count="2">
    <dataValidation allowBlank="1" showInputMessage="1" showErrorMessage="1" imeMode="off" sqref="B9:J9 B5:I5"/>
    <dataValidation allowBlank="1" showInputMessage="1" showErrorMessage="1" imeMode="on" sqref="S1:IV4 K6:IV8 J1:R2 B12:I13 I1:I3 H4 F3:G4 C1:D2 F1:H2 E1:E3 B4:D4 J7 A1:B4 A6:A8 B6:J6 B8:G8 G7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&amp;L&amp;F</oddHeader>
  </headerFooter>
  <colBreaks count="2" manualBreakCount="2">
    <brk id="10" max="18" man="1"/>
    <brk id="16" max="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L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4" customWidth="1"/>
    <col min="3" max="3" width="4.625" style="4" customWidth="1"/>
    <col min="4" max="4" width="9.875" style="1" bestFit="1" customWidth="1"/>
    <col min="5" max="5" width="9.375" style="1" customWidth="1"/>
    <col min="6" max="10" width="8.375" style="1" customWidth="1"/>
    <col min="11" max="12" width="11.75390625" style="1" customWidth="1"/>
    <col min="13" max="16384" width="9.00390625" style="1" customWidth="1"/>
  </cols>
  <sheetData>
    <row r="1" spans="2:3" ht="13.5">
      <c r="B1" s="3" t="s">
        <v>183</v>
      </c>
      <c r="C1" s="3"/>
    </row>
    <row r="2" ht="12" customHeight="1"/>
    <row r="3" spans="2:12" s="19" customFormat="1" ht="12" customHeight="1">
      <c r="B3" s="198" t="s">
        <v>143</v>
      </c>
      <c r="C3" s="199"/>
      <c r="D3" s="125" t="s">
        <v>144</v>
      </c>
      <c r="E3" s="130"/>
      <c r="F3" s="131" t="s">
        <v>145</v>
      </c>
      <c r="G3" s="131" t="s">
        <v>146</v>
      </c>
      <c r="H3" s="131" t="s">
        <v>147</v>
      </c>
      <c r="I3" s="131" t="s">
        <v>148</v>
      </c>
      <c r="J3" s="131" t="s">
        <v>149</v>
      </c>
      <c r="K3" s="125" t="s">
        <v>150</v>
      </c>
      <c r="L3" s="130"/>
    </row>
    <row r="4" spans="2:12" s="19" customFormat="1" ht="12" customHeight="1">
      <c r="B4" s="200"/>
      <c r="C4" s="201"/>
      <c r="D4" s="17" t="s">
        <v>91</v>
      </c>
      <c r="E4" s="17" t="s">
        <v>151</v>
      </c>
      <c r="F4" s="196"/>
      <c r="G4" s="196"/>
      <c r="H4" s="196"/>
      <c r="I4" s="196"/>
      <c r="J4" s="196"/>
      <c r="K4" s="17" t="s">
        <v>91</v>
      </c>
      <c r="L4" s="6" t="s">
        <v>151</v>
      </c>
    </row>
    <row r="5" spans="2:12" s="2" customFormat="1" ht="12" customHeight="1">
      <c r="B5" s="141"/>
      <c r="C5" s="142"/>
      <c r="D5" s="30" t="s">
        <v>92</v>
      </c>
      <c r="E5" s="30" t="s">
        <v>40</v>
      </c>
      <c r="F5" s="30" t="s">
        <v>92</v>
      </c>
      <c r="G5" s="30" t="s">
        <v>92</v>
      </c>
      <c r="H5" s="30" t="s">
        <v>92</v>
      </c>
      <c r="I5" s="30" t="s">
        <v>92</v>
      </c>
      <c r="J5" s="30" t="s">
        <v>92</v>
      </c>
      <c r="K5" s="30" t="s">
        <v>92</v>
      </c>
      <c r="L5" s="30" t="s">
        <v>40</v>
      </c>
    </row>
    <row r="6" spans="2:12" s="2" customFormat="1" ht="12" customHeight="1">
      <c r="B6" s="143" t="s">
        <v>184</v>
      </c>
      <c r="C6" s="197"/>
      <c r="D6" s="94" t="s">
        <v>152</v>
      </c>
      <c r="E6" s="95" t="s">
        <v>152</v>
      </c>
      <c r="F6" s="96">
        <v>200</v>
      </c>
      <c r="G6" s="96">
        <v>6631</v>
      </c>
      <c r="H6" s="96">
        <v>47422</v>
      </c>
      <c r="I6" s="97">
        <v>4604</v>
      </c>
      <c r="J6" s="97">
        <v>649</v>
      </c>
      <c r="K6" s="97">
        <v>348517</v>
      </c>
      <c r="L6" s="97">
        <v>869179.626</v>
      </c>
    </row>
    <row r="7" spans="2:12" s="2" customFormat="1" ht="12" customHeight="1">
      <c r="B7" s="35" t="s">
        <v>81</v>
      </c>
      <c r="C7" s="31"/>
      <c r="D7" s="94" t="s">
        <v>152</v>
      </c>
      <c r="E7" s="95" t="s">
        <v>152</v>
      </c>
      <c r="F7" s="96">
        <v>143</v>
      </c>
      <c r="G7" s="96">
        <v>6424</v>
      </c>
      <c r="H7" s="97">
        <v>39077</v>
      </c>
      <c r="I7" s="97">
        <v>3519</v>
      </c>
      <c r="J7" s="97">
        <v>498</v>
      </c>
      <c r="K7" s="97">
        <v>298234</v>
      </c>
      <c r="L7" s="97">
        <v>734784.268</v>
      </c>
    </row>
    <row r="8" spans="2:12" s="2" customFormat="1" ht="12" customHeight="1">
      <c r="B8" s="35" t="s">
        <v>82</v>
      </c>
      <c r="C8" s="31"/>
      <c r="D8" s="94" t="s">
        <v>152</v>
      </c>
      <c r="E8" s="95" t="s">
        <v>152</v>
      </c>
      <c r="F8" s="96">
        <v>136</v>
      </c>
      <c r="G8" s="96">
        <v>6242</v>
      </c>
      <c r="H8" s="97">
        <v>33759</v>
      </c>
      <c r="I8" s="97">
        <v>2830</v>
      </c>
      <c r="J8" s="97">
        <v>434</v>
      </c>
      <c r="K8" s="97">
        <v>254923</v>
      </c>
      <c r="L8" s="97">
        <v>611180.174</v>
      </c>
    </row>
    <row r="9" spans="2:12" s="2" customFormat="1" ht="12" customHeight="1">
      <c r="B9" s="35" t="s">
        <v>83</v>
      </c>
      <c r="C9" s="31"/>
      <c r="D9" s="94" t="s">
        <v>152</v>
      </c>
      <c r="E9" s="95" t="s">
        <v>152</v>
      </c>
      <c r="F9" s="96">
        <v>66</v>
      </c>
      <c r="G9" s="96">
        <v>6137</v>
      </c>
      <c r="H9" s="97">
        <v>24245</v>
      </c>
      <c r="I9" s="97">
        <v>2777</v>
      </c>
      <c r="J9" s="97">
        <v>308</v>
      </c>
      <c r="K9" s="97">
        <v>221468</v>
      </c>
      <c r="L9" s="97">
        <v>518835.51</v>
      </c>
    </row>
    <row r="10" spans="2:12" s="47" customFormat="1" ht="12" customHeight="1">
      <c r="B10" s="98" t="s">
        <v>174</v>
      </c>
      <c r="C10" s="99"/>
      <c r="D10" s="100" t="s">
        <v>152</v>
      </c>
      <c r="E10" s="100" t="s">
        <v>152</v>
      </c>
      <c r="F10" s="100">
        <v>52</v>
      </c>
      <c r="G10" s="100">
        <v>6194</v>
      </c>
      <c r="H10" s="100">
        <v>17092</v>
      </c>
      <c r="I10" s="100">
        <v>2513</v>
      </c>
      <c r="J10" s="100">
        <v>191</v>
      </c>
      <c r="K10" s="100">
        <v>195289</v>
      </c>
      <c r="L10" s="100">
        <v>451275</v>
      </c>
    </row>
    <row r="11" spans="2:11" s="2" customFormat="1" ht="12" customHeight="1">
      <c r="B11" s="37"/>
      <c r="C11" s="37"/>
      <c r="K11" s="101"/>
    </row>
    <row r="12" spans="2:12" s="2" customFormat="1" ht="12" customHeight="1">
      <c r="B12" s="5" t="s">
        <v>153</v>
      </c>
      <c r="C12" s="5"/>
      <c r="D12" s="1"/>
      <c r="E12" s="1"/>
      <c r="F12" s="1"/>
      <c r="G12" s="1"/>
      <c r="H12" s="1"/>
      <c r="I12" s="1"/>
      <c r="J12" s="1"/>
      <c r="K12" s="1"/>
      <c r="L12" s="1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sheetProtection/>
  <mergeCells count="10">
    <mergeCell ref="J3:J4"/>
    <mergeCell ref="K3:L3"/>
    <mergeCell ref="B5:C5"/>
    <mergeCell ref="B6:C6"/>
    <mergeCell ref="B3:C4"/>
    <mergeCell ref="D3:E3"/>
    <mergeCell ref="F3:F4"/>
    <mergeCell ref="G3:G4"/>
    <mergeCell ref="H3:H4"/>
    <mergeCell ref="I3:I4"/>
  </mergeCells>
  <dataValidations count="1">
    <dataValidation allowBlank="1" showInputMessage="1" showErrorMessage="1" imeMode="on" sqref="D11:D65536 J11:K65536 L5:IV5 B6:B65536 G11:G65536 C7:C10 B1:B4 J1:K5 F3 L4 E5:I5 D1:D5 G1:G4 H3:I3 E4 A5:C5 B3:C4"/>
  </dataValidations>
  <printOptions/>
  <pageMargins left="0.7" right="0.7" top="0.75" bottom="0.75" header="0.3" footer="0.3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4" customWidth="1"/>
    <col min="3" max="3" width="4.625" style="4" customWidth="1"/>
    <col min="4" max="4" width="11.375" style="1" customWidth="1"/>
    <col min="5" max="5" width="12.375" style="1" customWidth="1"/>
    <col min="6" max="6" width="7.50390625" style="1" bestFit="1" customWidth="1"/>
    <col min="7" max="7" width="9.875" style="1" customWidth="1"/>
    <col min="8" max="8" width="9.375" style="1" customWidth="1"/>
    <col min="9" max="9" width="12.25390625" style="1" bestFit="1" customWidth="1"/>
    <col min="10" max="10" width="12.50390625" style="1" customWidth="1"/>
    <col min="11" max="11" width="8.00390625" style="1" bestFit="1" customWidth="1"/>
    <col min="12" max="12" width="9.875" style="1" customWidth="1"/>
    <col min="13" max="13" width="12.25390625" style="1" bestFit="1" customWidth="1"/>
    <col min="14" max="14" width="10.50390625" style="1" customWidth="1"/>
    <col min="15" max="16384" width="9.00390625" style="1" customWidth="1"/>
  </cols>
  <sheetData>
    <row r="1" spans="2:3" ht="13.5">
      <c r="B1" s="3" t="s">
        <v>185</v>
      </c>
      <c r="C1" s="3"/>
    </row>
    <row r="2" ht="12" customHeight="1"/>
    <row r="3" spans="2:13" s="19" customFormat="1" ht="12" customHeight="1">
      <c r="B3" s="198" t="s">
        <v>143</v>
      </c>
      <c r="C3" s="199"/>
      <c r="D3" s="125" t="s">
        <v>144</v>
      </c>
      <c r="E3" s="126"/>
      <c r="F3" s="126"/>
      <c r="G3" s="126"/>
      <c r="H3" s="206"/>
      <c r="I3" s="125" t="s">
        <v>154</v>
      </c>
      <c r="J3" s="126"/>
      <c r="K3" s="126"/>
      <c r="L3" s="126"/>
      <c r="M3" s="206"/>
    </row>
    <row r="4" spans="2:13" s="19" customFormat="1" ht="12" customHeight="1">
      <c r="B4" s="204"/>
      <c r="C4" s="205"/>
      <c r="D4" s="125" t="s">
        <v>155</v>
      </c>
      <c r="E4" s="127"/>
      <c r="F4" s="125" t="s">
        <v>156</v>
      </c>
      <c r="G4" s="126"/>
      <c r="H4" s="207"/>
      <c r="I4" s="125" t="s">
        <v>155</v>
      </c>
      <c r="J4" s="127"/>
      <c r="K4" s="125" t="s">
        <v>156</v>
      </c>
      <c r="L4" s="126"/>
      <c r="M4" s="207"/>
    </row>
    <row r="5" spans="2:13" s="19" customFormat="1" ht="12" customHeight="1">
      <c r="B5" s="200"/>
      <c r="C5" s="201"/>
      <c r="D5" s="17" t="s">
        <v>91</v>
      </c>
      <c r="E5" s="17" t="s">
        <v>151</v>
      </c>
      <c r="F5" s="17" t="s">
        <v>157</v>
      </c>
      <c r="G5" s="17" t="s">
        <v>158</v>
      </c>
      <c r="H5" s="17" t="s">
        <v>151</v>
      </c>
      <c r="I5" s="17" t="s">
        <v>91</v>
      </c>
      <c r="J5" s="17" t="s">
        <v>151</v>
      </c>
      <c r="K5" s="17" t="s">
        <v>157</v>
      </c>
      <c r="L5" s="17" t="s">
        <v>158</v>
      </c>
      <c r="M5" s="6" t="s">
        <v>151</v>
      </c>
    </row>
    <row r="6" spans="2:13" s="2" customFormat="1" ht="12" customHeight="1">
      <c r="B6" s="141"/>
      <c r="C6" s="142"/>
      <c r="D6" s="30" t="s">
        <v>92</v>
      </c>
      <c r="E6" s="30" t="s">
        <v>40</v>
      </c>
      <c r="F6" s="30" t="s">
        <v>92</v>
      </c>
      <c r="G6" s="30" t="s">
        <v>159</v>
      </c>
      <c r="H6" s="30" t="s">
        <v>40</v>
      </c>
      <c r="I6" s="30" t="s">
        <v>92</v>
      </c>
      <c r="J6" s="30" t="s">
        <v>40</v>
      </c>
      <c r="K6" s="30" t="s">
        <v>92</v>
      </c>
      <c r="L6" s="30" t="s">
        <v>159</v>
      </c>
      <c r="M6" s="30" t="s">
        <v>40</v>
      </c>
    </row>
    <row r="7" spans="2:13" s="2" customFormat="1" ht="12" customHeight="1">
      <c r="B7" s="143" t="s">
        <v>184</v>
      </c>
      <c r="C7" s="202"/>
      <c r="D7" s="102">
        <v>215099</v>
      </c>
      <c r="E7" s="102">
        <v>1010004</v>
      </c>
      <c r="F7" s="102">
        <v>31</v>
      </c>
      <c r="G7" s="102">
        <v>17757</v>
      </c>
      <c r="H7" s="102">
        <v>17109</v>
      </c>
      <c r="I7" s="102">
        <v>2287967</v>
      </c>
      <c r="J7" s="102">
        <v>13624896</v>
      </c>
      <c r="K7" s="102">
        <v>522</v>
      </c>
      <c r="L7" s="102">
        <v>281224</v>
      </c>
      <c r="M7" s="102">
        <v>942826</v>
      </c>
    </row>
    <row r="8" spans="2:13" s="2" customFormat="1" ht="12" customHeight="1">
      <c r="B8" s="35" t="s">
        <v>81</v>
      </c>
      <c r="C8" s="31"/>
      <c r="D8" s="102">
        <v>223817</v>
      </c>
      <c r="E8" s="102">
        <v>1097931</v>
      </c>
      <c r="F8" s="102">
        <v>33</v>
      </c>
      <c r="G8" s="102">
        <v>2183</v>
      </c>
      <c r="H8" s="102">
        <v>4414</v>
      </c>
      <c r="I8" s="102">
        <v>2411033</v>
      </c>
      <c r="J8" s="102">
        <v>13630446</v>
      </c>
      <c r="K8" s="102">
        <v>527</v>
      </c>
      <c r="L8" s="102">
        <v>287865</v>
      </c>
      <c r="M8" s="102">
        <v>962419</v>
      </c>
    </row>
    <row r="9" spans="2:13" s="2" customFormat="1" ht="12" customHeight="1">
      <c r="B9" s="35" t="s">
        <v>82</v>
      </c>
      <c r="C9" s="31"/>
      <c r="D9" s="102">
        <v>218796</v>
      </c>
      <c r="E9" s="102">
        <v>1087199</v>
      </c>
      <c r="F9" s="102">
        <v>33</v>
      </c>
      <c r="G9" s="102">
        <v>2859</v>
      </c>
      <c r="H9" s="102">
        <v>3748</v>
      </c>
      <c r="I9" s="102">
        <v>2524796</v>
      </c>
      <c r="J9" s="102">
        <v>13648073</v>
      </c>
      <c r="K9" s="102">
        <v>522</v>
      </c>
      <c r="L9" s="102">
        <v>283844</v>
      </c>
      <c r="M9" s="102">
        <v>970770</v>
      </c>
    </row>
    <row r="10" spans="2:13" s="2" customFormat="1" ht="12" customHeight="1">
      <c r="B10" s="35" t="s">
        <v>83</v>
      </c>
      <c r="C10" s="99"/>
      <c r="D10" s="102">
        <v>199885</v>
      </c>
      <c r="E10" s="102">
        <v>927659</v>
      </c>
      <c r="F10" s="102">
        <v>17</v>
      </c>
      <c r="G10" s="102">
        <v>14861</v>
      </c>
      <c r="H10" s="102">
        <v>285109</v>
      </c>
      <c r="I10" s="102">
        <v>2605888</v>
      </c>
      <c r="J10" s="102">
        <v>13459459</v>
      </c>
      <c r="K10" s="102">
        <v>500</v>
      </c>
      <c r="L10" s="102">
        <v>285587</v>
      </c>
      <c r="M10" s="102">
        <v>989779</v>
      </c>
    </row>
    <row r="11" spans="2:13" s="47" customFormat="1" ht="12" customHeight="1">
      <c r="B11" s="98" t="s">
        <v>174</v>
      </c>
      <c r="C11" s="99"/>
      <c r="D11" s="103">
        <v>228793</v>
      </c>
      <c r="E11" s="103">
        <v>1031910</v>
      </c>
      <c r="F11" s="103">
        <v>33</v>
      </c>
      <c r="G11" s="103">
        <v>1349</v>
      </c>
      <c r="H11" s="103">
        <v>1491</v>
      </c>
      <c r="I11" s="103">
        <v>2753906</v>
      </c>
      <c r="J11" s="103">
        <v>13308990</v>
      </c>
      <c r="K11" s="103">
        <v>507</v>
      </c>
      <c r="L11" s="103">
        <v>287695</v>
      </c>
      <c r="M11" s="103">
        <v>993641</v>
      </c>
    </row>
    <row r="12" spans="2:3" s="2" customFormat="1" ht="12" customHeight="1">
      <c r="B12" s="37"/>
      <c r="C12" s="37"/>
    </row>
    <row r="13" spans="2:3" s="2" customFormat="1" ht="12" customHeight="1">
      <c r="B13" s="5" t="s">
        <v>160</v>
      </c>
      <c r="C13" s="5"/>
    </row>
    <row r="14" spans="2:3" s="2" customFormat="1" ht="12" customHeight="1">
      <c r="B14" s="5"/>
      <c r="C14" s="5"/>
    </row>
    <row r="15" spans="1:13" s="2" customFormat="1" ht="12" customHeight="1">
      <c r="A15" s="2" t="s">
        <v>161</v>
      </c>
      <c r="B15" s="7" t="s">
        <v>161</v>
      </c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</row>
    <row r="16" spans="2:13" s="2" customFormat="1" ht="12" customHeight="1">
      <c r="B16" s="7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</row>
    <row r="17" ht="13.5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</sheetData>
  <sheetProtection/>
  <mergeCells count="10">
    <mergeCell ref="B6:C6"/>
    <mergeCell ref="B7:C7"/>
    <mergeCell ref="C15:M15"/>
    <mergeCell ref="B3:C5"/>
    <mergeCell ref="D3:H3"/>
    <mergeCell ref="I3:M3"/>
    <mergeCell ref="D4:E4"/>
    <mergeCell ref="F4:H4"/>
    <mergeCell ref="I4:J4"/>
    <mergeCell ref="K4:M4"/>
  </mergeCells>
  <dataValidations count="1">
    <dataValidation allowBlank="1" showInputMessage="1" showErrorMessage="1" imeMode="on" sqref="D17:G65536 B7:B65536 D1:G14 N6:IV6 I1:L14 I17:L65536 B1:B5 B3:C5 A6:C6 H5:H6 M5:M6 C8:C11"/>
  </dataValidations>
  <printOptions/>
  <pageMargins left="0.7" right="0.7" top="0.75" bottom="0.75" header="0.3" footer="0.3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0.375" style="1" customWidth="1"/>
    <col min="3" max="5" width="8.625" style="1" customWidth="1"/>
    <col min="6" max="16384" width="9.00390625" style="1" customWidth="1"/>
  </cols>
  <sheetData>
    <row r="1" ht="13.5">
      <c r="B1" s="18" t="s">
        <v>166</v>
      </c>
    </row>
    <row r="2" ht="12" customHeight="1"/>
    <row r="3" spans="2:6" s="19" customFormat="1" ht="12" customHeight="1">
      <c r="B3" s="20" t="s">
        <v>15</v>
      </c>
      <c r="C3" s="21" t="s">
        <v>16</v>
      </c>
      <c r="D3" s="9" t="s">
        <v>17</v>
      </c>
      <c r="E3" s="9" t="s">
        <v>10</v>
      </c>
      <c r="F3" s="22"/>
    </row>
    <row r="4" spans="2:6" s="23" customFormat="1" ht="12" customHeight="1">
      <c r="B4" s="24"/>
      <c r="C4" s="25">
        <v>150</v>
      </c>
      <c r="D4" s="25">
        <f>SUM(D5:D20)</f>
        <v>2</v>
      </c>
      <c r="E4" s="25">
        <f>SUM(E5:E20)</f>
        <v>148</v>
      </c>
      <c r="F4" s="26"/>
    </row>
    <row r="5" spans="2:6" s="2" customFormat="1" ht="12" customHeight="1">
      <c r="B5" s="27" t="s">
        <v>18</v>
      </c>
      <c r="C5" s="28">
        <v>1</v>
      </c>
      <c r="D5" s="28" t="s">
        <v>19</v>
      </c>
      <c r="E5" s="28">
        <v>1</v>
      </c>
      <c r="F5" s="26"/>
    </row>
    <row r="6" spans="2:6" s="2" customFormat="1" ht="12" customHeight="1">
      <c r="B6" s="27" t="s">
        <v>20</v>
      </c>
      <c r="C6" s="28">
        <v>85</v>
      </c>
      <c r="D6" s="28">
        <v>1</v>
      </c>
      <c r="E6" s="28">
        <v>84</v>
      </c>
      <c r="F6" s="26"/>
    </row>
    <row r="7" spans="2:6" s="2" customFormat="1" ht="12" customHeight="1">
      <c r="B7" s="27" t="s">
        <v>21</v>
      </c>
      <c r="C7" s="28">
        <v>9</v>
      </c>
      <c r="D7" s="28" t="s">
        <v>19</v>
      </c>
      <c r="E7" s="28">
        <v>9</v>
      </c>
      <c r="F7" s="26"/>
    </row>
    <row r="8" spans="2:6" s="2" customFormat="1" ht="12" customHeight="1">
      <c r="B8" s="27" t="s">
        <v>22</v>
      </c>
      <c r="C8" s="28">
        <v>3</v>
      </c>
      <c r="D8" s="28" t="s">
        <v>19</v>
      </c>
      <c r="E8" s="28">
        <v>3</v>
      </c>
      <c r="F8" s="26"/>
    </row>
    <row r="9" spans="2:6" s="2" customFormat="1" ht="12" customHeight="1">
      <c r="B9" s="27" t="s">
        <v>23</v>
      </c>
      <c r="C9" s="28">
        <v>3</v>
      </c>
      <c r="D9" s="28" t="s">
        <v>19</v>
      </c>
      <c r="E9" s="28">
        <v>3</v>
      </c>
      <c r="F9" s="26"/>
    </row>
    <row r="10" spans="2:6" s="2" customFormat="1" ht="12" customHeight="1">
      <c r="B10" s="27" t="s">
        <v>24</v>
      </c>
      <c r="C10" s="28">
        <v>2</v>
      </c>
      <c r="D10" s="28" t="s">
        <v>19</v>
      </c>
      <c r="E10" s="28">
        <v>2</v>
      </c>
      <c r="F10" s="26"/>
    </row>
    <row r="11" spans="2:6" s="2" customFormat="1" ht="12" customHeight="1">
      <c r="B11" s="27" t="s">
        <v>25</v>
      </c>
      <c r="C11" s="28">
        <v>1</v>
      </c>
      <c r="D11" s="28" t="s">
        <v>19</v>
      </c>
      <c r="E11" s="28">
        <v>1</v>
      </c>
      <c r="F11" s="26"/>
    </row>
    <row r="12" spans="2:6" s="2" customFormat="1" ht="12" customHeight="1">
      <c r="B12" s="27" t="s">
        <v>26</v>
      </c>
      <c r="C12" s="28">
        <v>1</v>
      </c>
      <c r="D12" s="28" t="s">
        <v>19</v>
      </c>
      <c r="E12" s="28">
        <v>1</v>
      </c>
      <c r="F12" s="26"/>
    </row>
    <row r="13" spans="2:6" s="2" customFormat="1" ht="12" customHeight="1">
      <c r="B13" s="27" t="s">
        <v>27</v>
      </c>
      <c r="C13" s="28">
        <v>2</v>
      </c>
      <c r="D13" s="28" t="s">
        <v>19</v>
      </c>
      <c r="E13" s="28">
        <v>2</v>
      </c>
      <c r="F13" s="26"/>
    </row>
    <row r="14" spans="2:6" s="2" customFormat="1" ht="12" customHeight="1">
      <c r="B14" s="27" t="s">
        <v>28</v>
      </c>
      <c r="C14" s="28">
        <v>2</v>
      </c>
      <c r="D14" s="28" t="s">
        <v>19</v>
      </c>
      <c r="E14" s="28">
        <v>2</v>
      </c>
      <c r="F14" s="26"/>
    </row>
    <row r="15" spans="2:6" s="2" customFormat="1" ht="12" customHeight="1">
      <c r="B15" s="27" t="s">
        <v>29</v>
      </c>
      <c r="C15" s="28">
        <v>1</v>
      </c>
      <c r="D15" s="28" t="s">
        <v>19</v>
      </c>
      <c r="E15" s="28">
        <v>1</v>
      </c>
      <c r="F15" s="26"/>
    </row>
    <row r="16" spans="2:6" s="2" customFormat="1" ht="12" customHeight="1">
      <c r="B16" s="27" t="s">
        <v>30</v>
      </c>
      <c r="C16" s="28">
        <v>1</v>
      </c>
      <c r="D16" s="28" t="s">
        <v>19</v>
      </c>
      <c r="E16" s="28">
        <v>1</v>
      </c>
      <c r="F16" s="26"/>
    </row>
    <row r="17" spans="2:6" s="2" customFormat="1" ht="12" customHeight="1">
      <c r="B17" s="27" t="s">
        <v>31</v>
      </c>
      <c r="C17" s="28">
        <v>0</v>
      </c>
      <c r="D17" s="28" t="s">
        <v>19</v>
      </c>
      <c r="E17" s="28">
        <v>0</v>
      </c>
      <c r="F17" s="26"/>
    </row>
    <row r="18" spans="2:6" s="2" customFormat="1" ht="12" customHeight="1">
      <c r="B18" s="27" t="s">
        <v>32</v>
      </c>
      <c r="C18" s="28">
        <v>36</v>
      </c>
      <c r="D18" s="28">
        <v>1</v>
      </c>
      <c r="E18" s="28">
        <v>35</v>
      </c>
      <c r="F18" s="26"/>
    </row>
    <row r="19" spans="2:6" s="2" customFormat="1" ht="12" customHeight="1">
      <c r="B19" s="27" t="s">
        <v>33</v>
      </c>
      <c r="C19" s="28">
        <v>2</v>
      </c>
      <c r="D19" s="28" t="s">
        <v>75</v>
      </c>
      <c r="E19" s="28">
        <v>2</v>
      </c>
      <c r="F19" s="26"/>
    </row>
    <row r="20" spans="2:6" s="2" customFormat="1" ht="12" customHeight="1">
      <c r="B20" s="27" t="s">
        <v>34</v>
      </c>
      <c r="C20" s="28">
        <v>1</v>
      </c>
      <c r="D20" s="28" t="s">
        <v>75</v>
      </c>
      <c r="E20" s="28">
        <v>1</v>
      </c>
      <c r="F20" s="26"/>
    </row>
    <row r="21" s="2" customFormat="1" ht="12" customHeight="1">
      <c r="B21" s="7"/>
    </row>
    <row r="22" s="2" customFormat="1" ht="12" customHeight="1">
      <c r="B22" s="7" t="s">
        <v>167</v>
      </c>
    </row>
    <row r="23" s="2" customFormat="1" ht="12" customHeight="1"/>
    <row r="24" spans="3:5" s="2" customFormat="1" ht="12" customHeight="1">
      <c r="C24" s="29"/>
      <c r="D24" s="29"/>
      <c r="E24" s="29"/>
    </row>
    <row r="25" spans="2:5" ht="13.5">
      <c r="B25" s="18"/>
      <c r="C25" s="29"/>
      <c r="D25" s="29"/>
      <c r="E25" s="29"/>
    </row>
    <row r="26" spans="3:5" ht="12" customHeight="1">
      <c r="C26" s="29"/>
      <c r="D26" s="29"/>
      <c r="E26" s="29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sheetProtection/>
  <dataValidations count="1">
    <dataValidation allowBlank="1" showInputMessage="1" showErrorMessage="1" imeMode="on" sqref="C1:IV3 B1:B65536 A1:A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4" customWidth="1"/>
    <col min="3" max="3" width="6.25390625" style="4" customWidth="1"/>
    <col min="4" max="7" width="12.625" style="1" customWidth="1"/>
    <col min="8" max="8" width="9.00390625" style="1" customWidth="1"/>
    <col min="9" max="9" width="10.25390625" style="1" bestFit="1" customWidth="1"/>
    <col min="10" max="16384" width="9.00390625" style="1" customWidth="1"/>
  </cols>
  <sheetData>
    <row r="1" spans="2:3" ht="13.5">
      <c r="B1" s="3" t="s">
        <v>168</v>
      </c>
      <c r="C1" s="3"/>
    </row>
    <row r="2" ht="12" customHeight="1"/>
    <row r="3" spans="2:7" s="19" customFormat="1" ht="12" customHeight="1">
      <c r="B3" s="147" t="s">
        <v>35</v>
      </c>
      <c r="C3" s="148"/>
      <c r="D3" s="139" t="s">
        <v>36</v>
      </c>
      <c r="E3" s="151" t="s">
        <v>37</v>
      </c>
      <c r="F3" s="139" t="s">
        <v>38</v>
      </c>
      <c r="G3" s="139" t="s">
        <v>39</v>
      </c>
    </row>
    <row r="4" spans="2:7" s="19" customFormat="1" ht="12" customHeight="1">
      <c r="B4" s="149"/>
      <c r="C4" s="150"/>
      <c r="D4" s="140"/>
      <c r="E4" s="152"/>
      <c r="F4" s="140"/>
      <c r="G4" s="140"/>
    </row>
    <row r="5" spans="2:7" s="2" customFormat="1" ht="18.75" customHeight="1">
      <c r="B5" s="141"/>
      <c r="C5" s="142"/>
      <c r="D5" s="30" t="s">
        <v>40</v>
      </c>
      <c r="E5" s="30" t="s">
        <v>40</v>
      </c>
      <c r="F5" s="30" t="s">
        <v>40</v>
      </c>
      <c r="G5" s="30" t="s">
        <v>40</v>
      </c>
    </row>
    <row r="6" spans="2:9" s="2" customFormat="1" ht="18.75" customHeight="1">
      <c r="B6" s="143" t="s">
        <v>169</v>
      </c>
      <c r="C6" s="144"/>
      <c r="D6" s="32">
        <v>12997506</v>
      </c>
      <c r="E6" s="33">
        <v>7482384</v>
      </c>
      <c r="F6" s="33">
        <v>2654414</v>
      </c>
      <c r="G6" s="33">
        <v>2860708</v>
      </c>
      <c r="I6" s="34"/>
    </row>
    <row r="7" spans="2:9" s="2" customFormat="1" ht="18.75" customHeight="1">
      <c r="B7" s="35"/>
      <c r="C7" s="36" t="s">
        <v>41</v>
      </c>
      <c r="D7" s="32">
        <v>13023289</v>
      </c>
      <c r="E7" s="33">
        <v>7509602</v>
      </c>
      <c r="F7" s="33">
        <v>2640687</v>
      </c>
      <c r="G7" s="33">
        <v>2873000</v>
      </c>
      <c r="H7" s="34"/>
      <c r="I7" s="34"/>
    </row>
    <row r="8" spans="2:9" s="2" customFormat="1" ht="18.75" customHeight="1">
      <c r="B8" s="35"/>
      <c r="C8" s="36" t="s">
        <v>42</v>
      </c>
      <c r="D8" s="32">
        <v>13139146</v>
      </c>
      <c r="E8" s="33">
        <v>7648806</v>
      </c>
      <c r="F8" s="33">
        <v>2640547</v>
      </c>
      <c r="G8" s="33">
        <v>2849793</v>
      </c>
      <c r="H8" s="34"/>
      <c r="I8" s="34"/>
    </row>
    <row r="9" spans="2:9" s="2" customFormat="1" ht="18.75" customHeight="1">
      <c r="B9" s="35"/>
      <c r="C9" s="36" t="s">
        <v>43</v>
      </c>
      <c r="D9" s="32">
        <v>13154351</v>
      </c>
      <c r="E9" s="33">
        <v>7615430</v>
      </c>
      <c r="F9" s="33">
        <v>2666457</v>
      </c>
      <c r="G9" s="33">
        <v>2872464</v>
      </c>
      <c r="H9" s="34"/>
      <c r="I9" s="34"/>
    </row>
    <row r="10" spans="2:9" s="2" customFormat="1" ht="18.75" customHeight="1">
      <c r="B10" s="35"/>
      <c r="C10" s="36" t="s">
        <v>44</v>
      </c>
      <c r="D10" s="32">
        <v>13147168</v>
      </c>
      <c r="E10" s="33">
        <v>7633712</v>
      </c>
      <c r="F10" s="33">
        <v>2657069</v>
      </c>
      <c r="G10" s="33">
        <v>2856387</v>
      </c>
      <c r="H10" s="34"/>
      <c r="I10" s="34"/>
    </row>
    <row r="11" spans="2:9" s="2" customFormat="1" ht="18.75" customHeight="1">
      <c r="B11" s="35"/>
      <c r="C11" s="36" t="s">
        <v>45</v>
      </c>
      <c r="D11" s="32">
        <v>13253826</v>
      </c>
      <c r="E11" s="33">
        <v>7659881</v>
      </c>
      <c r="F11" s="33">
        <v>2699435</v>
      </c>
      <c r="G11" s="33">
        <v>2894510</v>
      </c>
      <c r="H11" s="34"/>
      <c r="I11" s="34"/>
    </row>
    <row r="12" spans="2:9" s="2" customFormat="1" ht="18.75" customHeight="1">
      <c r="B12" s="35"/>
      <c r="C12" s="36" t="s">
        <v>46</v>
      </c>
      <c r="D12" s="32">
        <v>13227750</v>
      </c>
      <c r="E12" s="33">
        <v>7650558</v>
      </c>
      <c r="F12" s="33">
        <v>2686408</v>
      </c>
      <c r="G12" s="33">
        <v>2890784</v>
      </c>
      <c r="H12" s="34"/>
      <c r="I12" s="34"/>
    </row>
    <row r="13" spans="2:9" s="2" customFormat="1" ht="18.75" customHeight="1">
      <c r="B13" s="35"/>
      <c r="C13" s="36" t="s">
        <v>47</v>
      </c>
      <c r="D13" s="32">
        <v>13273152</v>
      </c>
      <c r="E13" s="33">
        <v>7673838</v>
      </c>
      <c r="F13" s="33">
        <v>2690085</v>
      </c>
      <c r="G13" s="33">
        <v>2909229</v>
      </c>
      <c r="H13" s="34"/>
      <c r="I13" s="34"/>
    </row>
    <row r="14" spans="2:9" s="2" customFormat="1" ht="18.75" customHeight="1">
      <c r="B14" s="35"/>
      <c r="C14" s="36" t="s">
        <v>48</v>
      </c>
      <c r="D14" s="32">
        <v>13232017</v>
      </c>
      <c r="E14" s="33">
        <v>7644740</v>
      </c>
      <c r="F14" s="33">
        <v>2690247</v>
      </c>
      <c r="G14" s="33">
        <v>2897030</v>
      </c>
      <c r="H14" s="34"/>
      <c r="I14" s="34"/>
    </row>
    <row r="15" spans="2:9" s="2" customFormat="1" ht="18.75" customHeight="1">
      <c r="B15" s="35"/>
      <c r="C15" s="36" t="s">
        <v>49</v>
      </c>
      <c r="D15" s="32">
        <v>13212649</v>
      </c>
      <c r="E15" s="33">
        <v>7618443</v>
      </c>
      <c r="F15" s="33">
        <v>2691919</v>
      </c>
      <c r="G15" s="33">
        <v>2902287</v>
      </c>
      <c r="H15" s="34"/>
      <c r="I15" s="34"/>
    </row>
    <row r="16" spans="2:9" s="2" customFormat="1" ht="18.75" customHeight="1">
      <c r="B16" s="35"/>
      <c r="C16" s="36" t="s">
        <v>50</v>
      </c>
      <c r="D16" s="32">
        <v>13199442</v>
      </c>
      <c r="E16" s="33">
        <v>7621121</v>
      </c>
      <c r="F16" s="33">
        <v>2683208</v>
      </c>
      <c r="G16" s="33">
        <v>2895113</v>
      </c>
      <c r="H16" s="34"/>
      <c r="I16" s="34"/>
    </row>
    <row r="17" spans="2:9" s="2" customFormat="1" ht="18.75" customHeight="1">
      <c r="B17" s="35"/>
      <c r="C17" s="36" t="s">
        <v>51</v>
      </c>
      <c r="D17" s="32">
        <v>13317251</v>
      </c>
      <c r="E17" s="33">
        <v>7685569</v>
      </c>
      <c r="F17" s="33">
        <v>2709879</v>
      </c>
      <c r="G17" s="33">
        <v>2921803</v>
      </c>
      <c r="H17" s="34"/>
      <c r="I17" s="34"/>
    </row>
    <row r="18" spans="2:8" s="2" customFormat="1" ht="18.75" customHeight="1">
      <c r="B18" s="143" t="s">
        <v>52</v>
      </c>
      <c r="C18" s="145"/>
      <c r="D18" s="32">
        <f>D17-'[2]金融機関別預金残高 29年'!D17</f>
        <v>226125</v>
      </c>
      <c r="E18" s="33">
        <f>E17-'[2]金融機関別預金残高 29年'!E17</f>
        <v>147329</v>
      </c>
      <c r="F18" s="33">
        <f>F17-'[2]金融機関別預金残高 29年'!F17</f>
        <v>32532</v>
      </c>
      <c r="G18" s="33">
        <f>G17-'[2]金融機関別預金残高 29年'!G17</f>
        <v>46264</v>
      </c>
      <c r="H18" s="34"/>
    </row>
    <row r="19" spans="2:7" s="2" customFormat="1" ht="12" customHeight="1">
      <c r="B19" s="37"/>
      <c r="C19" s="37"/>
      <c r="D19" s="34"/>
      <c r="E19" s="34"/>
      <c r="F19" s="34"/>
      <c r="G19" s="34"/>
    </row>
    <row r="20" spans="2:3" s="2" customFormat="1" ht="12" customHeight="1">
      <c r="B20" s="5" t="s">
        <v>53</v>
      </c>
      <c r="C20" s="5"/>
    </row>
    <row r="21" spans="2:3" s="2" customFormat="1" ht="12" customHeight="1">
      <c r="B21" s="5" t="s">
        <v>54</v>
      </c>
      <c r="C21" s="37"/>
    </row>
    <row r="22" spans="2:3" s="2" customFormat="1" ht="12" customHeight="1">
      <c r="B22" s="5" t="s">
        <v>55</v>
      </c>
      <c r="C22" s="37"/>
    </row>
    <row r="23" spans="2:7" s="2" customFormat="1" ht="12" customHeight="1">
      <c r="B23" s="5" t="s">
        <v>56</v>
      </c>
      <c r="C23" s="106"/>
      <c r="D23" s="106"/>
      <c r="E23" s="106"/>
      <c r="F23" s="106"/>
      <c r="G23" s="106"/>
    </row>
    <row r="24" spans="2:3" ht="13.5">
      <c r="B24" s="5" t="s">
        <v>57</v>
      </c>
      <c r="C24" s="3"/>
    </row>
    <row r="25" ht="12" customHeight="1"/>
    <row r="26" spans="4:5" ht="12" customHeight="1">
      <c r="D26" s="38"/>
      <c r="E26" s="38"/>
    </row>
    <row r="27" spans="4:5" ht="12" customHeight="1">
      <c r="D27" s="146"/>
      <c r="E27" s="146"/>
    </row>
    <row r="28" ht="12" customHeight="1"/>
    <row r="29" spans="4:7" ht="12" customHeight="1">
      <c r="D29" s="39"/>
      <c r="E29" s="39"/>
      <c r="F29" s="39"/>
      <c r="G29" s="39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sheetProtection/>
  <mergeCells count="9">
    <mergeCell ref="F3:F4"/>
    <mergeCell ref="G3:G4"/>
    <mergeCell ref="B5:C5"/>
    <mergeCell ref="B6:C6"/>
    <mergeCell ref="B18:C18"/>
    <mergeCell ref="D27:E27"/>
    <mergeCell ref="B3:C4"/>
    <mergeCell ref="D3:D4"/>
    <mergeCell ref="E3:E4"/>
  </mergeCells>
  <dataValidations count="2">
    <dataValidation allowBlank="1" showInputMessage="1" showErrorMessage="1" imeMode="on" sqref="A5:IV5 B6:B65536 B1:B3 D3:G4 C7:C17"/>
    <dataValidation allowBlank="1" showInputMessage="1" showErrorMessage="1" imeMode="off" sqref="D6:G1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4" customWidth="1"/>
    <col min="3" max="3" width="7.125" style="4" customWidth="1"/>
    <col min="4" max="8" width="12.625" style="1" customWidth="1"/>
    <col min="9" max="9" width="9.375" style="1" bestFit="1" customWidth="1"/>
    <col min="10" max="16384" width="9.00390625" style="1" customWidth="1"/>
  </cols>
  <sheetData>
    <row r="1" spans="2:3" ht="13.5">
      <c r="B1" s="3" t="s">
        <v>170</v>
      </c>
      <c r="C1" s="3"/>
    </row>
    <row r="2" ht="12" customHeight="1"/>
    <row r="3" spans="2:8" s="19" customFormat="1" ht="12" customHeight="1">
      <c r="B3" s="147" t="s">
        <v>35</v>
      </c>
      <c r="C3" s="148"/>
      <c r="D3" s="139" t="s">
        <v>36</v>
      </c>
      <c r="E3" s="151" t="s">
        <v>58</v>
      </c>
      <c r="F3" s="139" t="s">
        <v>38</v>
      </c>
      <c r="G3" s="139" t="s">
        <v>39</v>
      </c>
      <c r="H3" s="40"/>
    </row>
    <row r="4" spans="2:8" s="19" customFormat="1" ht="12" customHeight="1">
      <c r="B4" s="149"/>
      <c r="C4" s="150"/>
      <c r="D4" s="140"/>
      <c r="E4" s="152"/>
      <c r="F4" s="140"/>
      <c r="G4" s="140"/>
      <c r="H4" s="40"/>
    </row>
    <row r="5" spans="2:8" s="2" customFormat="1" ht="18.75" customHeight="1">
      <c r="B5" s="141"/>
      <c r="C5" s="142"/>
      <c r="D5" s="30" t="s">
        <v>40</v>
      </c>
      <c r="E5" s="30" t="s">
        <v>40</v>
      </c>
      <c r="F5" s="30" t="s">
        <v>40</v>
      </c>
      <c r="G5" s="30" t="s">
        <v>40</v>
      </c>
      <c r="H5" s="41"/>
    </row>
    <row r="6" spans="2:9" s="2" customFormat="1" ht="18.75" customHeight="1">
      <c r="B6" s="153" t="s">
        <v>169</v>
      </c>
      <c r="C6" s="154"/>
      <c r="D6" s="32">
        <v>6606215</v>
      </c>
      <c r="E6" s="32">
        <v>4020484</v>
      </c>
      <c r="F6" s="32">
        <v>1388523</v>
      </c>
      <c r="G6" s="32">
        <v>1197208</v>
      </c>
      <c r="H6" s="42"/>
      <c r="I6" s="34"/>
    </row>
    <row r="7" spans="2:9" s="2" customFormat="1" ht="18.75" customHeight="1">
      <c r="B7" s="35"/>
      <c r="C7" s="36" t="s">
        <v>41</v>
      </c>
      <c r="D7" s="32">
        <v>6637408</v>
      </c>
      <c r="E7" s="32">
        <v>4051996</v>
      </c>
      <c r="F7" s="32">
        <v>1384331</v>
      </c>
      <c r="G7" s="32">
        <v>1201081</v>
      </c>
      <c r="H7" s="42"/>
      <c r="I7" s="34"/>
    </row>
    <row r="8" spans="2:9" s="2" customFormat="1" ht="18.75" customHeight="1">
      <c r="B8" s="35"/>
      <c r="C8" s="36" t="s">
        <v>42</v>
      </c>
      <c r="D8" s="32">
        <v>6745047</v>
      </c>
      <c r="E8" s="32">
        <v>4137029</v>
      </c>
      <c r="F8" s="32">
        <v>1398966</v>
      </c>
      <c r="G8" s="32">
        <v>1209052</v>
      </c>
      <c r="H8" s="42"/>
      <c r="I8" s="34"/>
    </row>
    <row r="9" spans="2:9" s="2" customFormat="1" ht="18.75" customHeight="1">
      <c r="B9" s="35"/>
      <c r="C9" s="36" t="s">
        <v>43</v>
      </c>
      <c r="D9" s="32">
        <v>6678315</v>
      </c>
      <c r="E9" s="32">
        <v>4078817</v>
      </c>
      <c r="F9" s="32">
        <v>1389952</v>
      </c>
      <c r="G9" s="32">
        <v>1209546</v>
      </c>
      <c r="H9" s="42"/>
      <c r="I9" s="34"/>
    </row>
    <row r="10" spans="2:9" s="2" customFormat="1" ht="18.75" customHeight="1">
      <c r="B10" s="35"/>
      <c r="C10" s="36" t="s">
        <v>44</v>
      </c>
      <c r="D10" s="32">
        <v>6691889</v>
      </c>
      <c r="E10" s="32">
        <v>4090484</v>
      </c>
      <c r="F10" s="32">
        <v>1388202</v>
      </c>
      <c r="G10" s="32">
        <v>1213203</v>
      </c>
      <c r="H10" s="42"/>
      <c r="I10" s="34"/>
    </row>
    <row r="11" spans="2:9" s="2" customFormat="1" ht="18.75" customHeight="1">
      <c r="B11" s="35"/>
      <c r="C11" s="36" t="s">
        <v>45</v>
      </c>
      <c r="D11" s="32">
        <v>6698125</v>
      </c>
      <c r="E11" s="32">
        <v>4088116</v>
      </c>
      <c r="F11" s="32">
        <v>1393233</v>
      </c>
      <c r="G11" s="32">
        <v>1216776</v>
      </c>
      <c r="H11" s="42"/>
      <c r="I11" s="34"/>
    </row>
    <row r="12" spans="2:9" s="2" customFormat="1" ht="18.75" customHeight="1">
      <c r="B12" s="35"/>
      <c r="C12" s="36" t="s">
        <v>46</v>
      </c>
      <c r="D12" s="32">
        <v>6693131</v>
      </c>
      <c r="E12" s="32">
        <v>4087655</v>
      </c>
      <c r="F12" s="32">
        <v>1389145</v>
      </c>
      <c r="G12" s="32">
        <v>1216331</v>
      </c>
      <c r="H12" s="42"/>
      <c r="I12" s="34"/>
    </row>
    <row r="13" spans="2:9" s="2" customFormat="1" ht="18.75" customHeight="1">
      <c r="B13" s="35"/>
      <c r="C13" s="36" t="s">
        <v>47</v>
      </c>
      <c r="D13" s="32">
        <v>6703028</v>
      </c>
      <c r="E13" s="32">
        <v>4092811</v>
      </c>
      <c r="F13" s="32">
        <v>1391236</v>
      </c>
      <c r="G13" s="32">
        <v>1218981</v>
      </c>
      <c r="H13" s="42"/>
      <c r="I13" s="34"/>
    </row>
    <row r="14" spans="2:9" s="2" customFormat="1" ht="18.75" customHeight="1">
      <c r="B14" s="35"/>
      <c r="C14" s="36" t="s">
        <v>48</v>
      </c>
      <c r="D14" s="32">
        <v>6789846</v>
      </c>
      <c r="E14" s="32">
        <v>4160273</v>
      </c>
      <c r="F14" s="32">
        <v>1405225</v>
      </c>
      <c r="G14" s="32">
        <v>1224348</v>
      </c>
      <c r="H14" s="42"/>
      <c r="I14" s="34"/>
    </row>
    <row r="15" spans="2:9" s="2" customFormat="1" ht="18.75" customHeight="1">
      <c r="B15" s="35"/>
      <c r="C15" s="36" t="s">
        <v>49</v>
      </c>
      <c r="D15" s="32">
        <v>6746100</v>
      </c>
      <c r="E15" s="32">
        <v>4123033</v>
      </c>
      <c r="F15" s="32">
        <v>1400434</v>
      </c>
      <c r="G15" s="32">
        <v>1222633</v>
      </c>
      <c r="H15" s="42"/>
      <c r="I15" s="34"/>
    </row>
    <row r="16" spans="2:9" s="2" customFormat="1" ht="18.75" customHeight="1">
      <c r="B16" s="35"/>
      <c r="C16" s="36" t="s">
        <v>50</v>
      </c>
      <c r="D16" s="32">
        <v>6766160</v>
      </c>
      <c r="E16" s="32">
        <v>4139576</v>
      </c>
      <c r="F16" s="32">
        <v>1401615</v>
      </c>
      <c r="G16" s="32">
        <v>1224969</v>
      </c>
      <c r="H16" s="42"/>
      <c r="I16" s="34"/>
    </row>
    <row r="17" spans="2:9" s="2" customFormat="1" ht="18.75" customHeight="1">
      <c r="B17" s="35"/>
      <c r="C17" s="36" t="s">
        <v>51</v>
      </c>
      <c r="D17" s="32">
        <v>6826495</v>
      </c>
      <c r="E17" s="32">
        <v>4177543</v>
      </c>
      <c r="F17" s="32">
        <v>1414572</v>
      </c>
      <c r="G17" s="32">
        <v>1234380</v>
      </c>
      <c r="H17" s="42"/>
      <c r="I17" s="34"/>
    </row>
    <row r="18" spans="2:9" s="2" customFormat="1" ht="18.75" customHeight="1">
      <c r="B18" s="143" t="s">
        <v>52</v>
      </c>
      <c r="C18" s="145"/>
      <c r="D18" s="32">
        <f>D17-'[3]金融機関別貸出残高29年'!D17</f>
        <v>129433</v>
      </c>
      <c r="E18" s="32">
        <f>E17-'[3]金融機関別貸出残高29年'!E17</f>
        <v>80521</v>
      </c>
      <c r="F18" s="32">
        <f>F17-'[3]金融機関別貸出残高29年'!F17</f>
        <v>17374</v>
      </c>
      <c r="G18" s="32">
        <f>G17-'[3]金融機関別貸出残高29年'!G17</f>
        <v>31538</v>
      </c>
      <c r="H18" s="42"/>
      <c r="I18" s="34"/>
    </row>
    <row r="19" spans="2:8" s="2" customFormat="1" ht="12" customHeight="1">
      <c r="B19" s="37"/>
      <c r="C19" s="37"/>
      <c r="D19" s="34"/>
      <c r="E19" s="34"/>
      <c r="F19" s="34"/>
      <c r="G19" s="34"/>
      <c r="H19" s="34"/>
    </row>
    <row r="20" spans="2:3" s="2" customFormat="1" ht="12" customHeight="1">
      <c r="B20" s="5" t="s">
        <v>53</v>
      </c>
      <c r="C20" s="5"/>
    </row>
    <row r="21" s="2" customFormat="1" ht="12" customHeight="1">
      <c r="B21" s="5" t="s">
        <v>59</v>
      </c>
    </row>
    <row r="22" s="2" customFormat="1" ht="12" customHeight="1">
      <c r="B22" s="5" t="s">
        <v>60</v>
      </c>
    </row>
    <row r="23" s="2" customFormat="1" ht="12" customHeight="1">
      <c r="B23" s="5" t="s">
        <v>61</v>
      </c>
    </row>
    <row r="24" spans="2:3" s="2" customFormat="1" ht="12" customHeight="1">
      <c r="B24" s="5" t="s">
        <v>62</v>
      </c>
      <c r="C24" s="37"/>
    </row>
    <row r="25" spans="2:10" s="2" customFormat="1" ht="12" customHeight="1">
      <c r="B25" s="155"/>
      <c r="C25" s="155"/>
      <c r="D25" s="155"/>
      <c r="E25" s="155"/>
      <c r="F25" s="155"/>
      <c r="G25" s="155"/>
      <c r="H25" s="155"/>
      <c r="I25" s="155"/>
      <c r="J25" s="155"/>
    </row>
    <row r="26" spans="2:3" ht="13.5">
      <c r="B26" s="3"/>
      <c r="C26" s="3"/>
    </row>
    <row r="27" spans="4:7" ht="12" customHeight="1">
      <c r="D27" s="39"/>
      <c r="E27" s="39"/>
      <c r="F27" s="39"/>
      <c r="G27" s="39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sheetProtection/>
  <mergeCells count="9">
    <mergeCell ref="B6:C6"/>
    <mergeCell ref="B18:C18"/>
    <mergeCell ref="B25:J25"/>
    <mergeCell ref="B3:C4"/>
    <mergeCell ref="D3:D4"/>
    <mergeCell ref="E3:E4"/>
    <mergeCell ref="F3:F4"/>
    <mergeCell ref="G3:G4"/>
    <mergeCell ref="B5:C5"/>
  </mergeCells>
  <dataValidations count="2">
    <dataValidation allowBlank="1" showInputMessage="1" showErrorMessage="1" imeMode="on" sqref="A5:IV5 B26:B65536 B1:B3 B6:B24 D3:H4 C7:C17"/>
    <dataValidation allowBlank="1" showInputMessage="1" showErrorMessage="1" imeMode="off" sqref="D6:H1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4" customWidth="1"/>
    <col min="3" max="3" width="2.625" style="4" customWidth="1"/>
    <col min="4" max="11" width="11.25390625" style="1" customWidth="1"/>
    <col min="12" max="12" width="10.75390625" style="1" bestFit="1" customWidth="1"/>
    <col min="13" max="16384" width="9.00390625" style="1" customWidth="1"/>
  </cols>
  <sheetData>
    <row r="1" spans="1:3" ht="13.5">
      <c r="A1" s="1" t="s">
        <v>63</v>
      </c>
      <c r="B1" s="3" t="s">
        <v>171</v>
      </c>
      <c r="C1" s="3"/>
    </row>
    <row r="2" spans="4:11" ht="12" customHeight="1">
      <c r="D2" s="43"/>
      <c r="E2" s="43"/>
      <c r="F2" s="43"/>
      <c r="G2" s="43"/>
      <c r="H2" s="43"/>
      <c r="I2" s="43"/>
      <c r="J2" s="43"/>
      <c r="K2" s="43"/>
    </row>
    <row r="3" spans="2:11" s="19" customFormat="1" ht="12" customHeight="1">
      <c r="B3" s="147" t="s">
        <v>35</v>
      </c>
      <c r="C3" s="148"/>
      <c r="D3" s="125" t="s">
        <v>64</v>
      </c>
      <c r="E3" s="130"/>
      <c r="F3" s="125" t="s">
        <v>65</v>
      </c>
      <c r="G3" s="130"/>
      <c r="H3" s="125" t="s">
        <v>66</v>
      </c>
      <c r="I3" s="130"/>
      <c r="J3" s="125" t="s">
        <v>67</v>
      </c>
      <c r="K3" s="130"/>
    </row>
    <row r="4" spans="2:11" s="19" customFormat="1" ht="12" customHeight="1">
      <c r="B4" s="149"/>
      <c r="C4" s="150"/>
      <c r="D4" s="9" t="s">
        <v>68</v>
      </c>
      <c r="E4" s="9" t="s">
        <v>69</v>
      </c>
      <c r="F4" s="9" t="s">
        <v>68</v>
      </c>
      <c r="G4" s="9" t="s">
        <v>69</v>
      </c>
      <c r="H4" s="9" t="s">
        <v>68</v>
      </c>
      <c r="I4" s="9" t="s">
        <v>69</v>
      </c>
      <c r="J4" s="9" t="s">
        <v>68</v>
      </c>
      <c r="K4" s="9" t="s">
        <v>69</v>
      </c>
    </row>
    <row r="5" spans="2:11" s="2" customFormat="1" ht="12" customHeight="1">
      <c r="B5" s="141"/>
      <c r="C5" s="142"/>
      <c r="D5" s="30" t="s">
        <v>70</v>
      </c>
      <c r="E5" s="30" t="s">
        <v>40</v>
      </c>
      <c r="F5" s="30" t="s">
        <v>70</v>
      </c>
      <c r="G5" s="30" t="s">
        <v>71</v>
      </c>
      <c r="H5" s="30" t="s">
        <v>70</v>
      </c>
      <c r="I5" s="30" t="s">
        <v>71</v>
      </c>
      <c r="J5" s="30" t="s">
        <v>72</v>
      </c>
      <c r="K5" s="30" t="s">
        <v>72</v>
      </c>
    </row>
    <row r="6" spans="2:11" s="2" customFormat="1" ht="12" customHeight="1">
      <c r="B6" s="156" t="s">
        <v>73</v>
      </c>
      <c r="C6" s="157"/>
      <c r="D6" s="45">
        <v>478198</v>
      </c>
      <c r="E6" s="45">
        <v>814161.093</v>
      </c>
      <c r="F6" s="45">
        <v>254</v>
      </c>
      <c r="G6" s="45">
        <v>258504</v>
      </c>
      <c r="H6" s="45">
        <v>23</v>
      </c>
      <c r="I6" s="45">
        <v>15428</v>
      </c>
      <c r="J6" s="46">
        <v>0.05311607325835741</v>
      </c>
      <c r="K6" s="46">
        <v>0.03175096454774952</v>
      </c>
    </row>
    <row r="7" spans="2:11" s="47" customFormat="1" ht="12" customHeight="1">
      <c r="B7" s="158" t="s">
        <v>113</v>
      </c>
      <c r="C7" s="159"/>
      <c r="D7" s="48">
        <v>443492</v>
      </c>
      <c r="E7" s="48">
        <v>788645</v>
      </c>
      <c r="F7" s="48">
        <v>305</v>
      </c>
      <c r="G7" s="48">
        <v>409895</v>
      </c>
      <c r="H7" s="48">
        <v>24</v>
      </c>
      <c r="I7" s="48">
        <v>40975</v>
      </c>
      <c r="J7" s="49">
        <v>0.07</v>
      </c>
      <c r="K7" s="50">
        <v>0.05</v>
      </c>
    </row>
    <row r="8" spans="2:11" s="2" customFormat="1" ht="12" customHeight="1">
      <c r="B8" s="35" t="s">
        <v>74</v>
      </c>
      <c r="C8" s="51" t="s">
        <v>35</v>
      </c>
      <c r="D8" s="52">
        <v>43133</v>
      </c>
      <c r="E8" s="52">
        <v>73589.544</v>
      </c>
      <c r="F8" s="52">
        <v>22</v>
      </c>
      <c r="G8" s="52">
        <v>20991</v>
      </c>
      <c r="H8" s="52" t="s">
        <v>75</v>
      </c>
      <c r="I8" s="52" t="s">
        <v>75</v>
      </c>
      <c r="J8" s="53">
        <v>0.05100503095078014</v>
      </c>
      <c r="K8" s="54">
        <v>0.028524432764524262</v>
      </c>
    </row>
    <row r="9" spans="2:12" s="2" customFormat="1" ht="12" customHeight="1">
      <c r="B9" s="35" t="s">
        <v>41</v>
      </c>
      <c r="C9" s="55"/>
      <c r="D9" s="52">
        <v>37381</v>
      </c>
      <c r="E9" s="52">
        <v>59548.654</v>
      </c>
      <c r="F9" s="52">
        <v>21</v>
      </c>
      <c r="G9" s="52">
        <v>18338</v>
      </c>
      <c r="H9" s="52">
        <v>2</v>
      </c>
      <c r="I9" s="52">
        <v>283</v>
      </c>
      <c r="J9" s="53">
        <v>0.05617827238436639</v>
      </c>
      <c r="K9" s="54">
        <v>0.03079498656678285</v>
      </c>
      <c r="L9" s="56"/>
    </row>
    <row r="10" spans="2:12" s="2" customFormat="1" ht="12" customHeight="1">
      <c r="B10" s="35" t="s">
        <v>42</v>
      </c>
      <c r="C10" s="55"/>
      <c r="D10" s="52">
        <v>32369</v>
      </c>
      <c r="E10" s="52">
        <v>53330.42</v>
      </c>
      <c r="F10" s="52">
        <v>1</v>
      </c>
      <c r="G10" s="52">
        <v>2100</v>
      </c>
      <c r="H10" s="52" t="s">
        <v>75</v>
      </c>
      <c r="I10" s="52" t="s">
        <v>75</v>
      </c>
      <c r="J10" s="53">
        <v>0.003089375637183725</v>
      </c>
      <c r="K10" s="54">
        <v>0.003937715097687211</v>
      </c>
      <c r="L10" s="56"/>
    </row>
    <row r="11" spans="2:12" s="2" customFormat="1" ht="12" customHeight="1">
      <c r="B11" s="35" t="s">
        <v>43</v>
      </c>
      <c r="C11" s="55"/>
      <c r="D11" s="52">
        <v>36399</v>
      </c>
      <c r="E11" s="52">
        <v>58625</v>
      </c>
      <c r="F11" s="52">
        <v>13</v>
      </c>
      <c r="G11" s="52">
        <v>167709</v>
      </c>
      <c r="H11" s="52" t="s">
        <v>75</v>
      </c>
      <c r="I11" s="52" t="s">
        <v>75</v>
      </c>
      <c r="J11" s="53">
        <v>0.035715266902936894</v>
      </c>
      <c r="K11" s="54">
        <v>0.28607078891258</v>
      </c>
      <c r="L11" s="56"/>
    </row>
    <row r="12" spans="2:12" s="2" customFormat="1" ht="12" customHeight="1">
      <c r="B12" s="35" t="s">
        <v>44</v>
      </c>
      <c r="C12" s="55"/>
      <c r="D12" s="52">
        <v>46236</v>
      </c>
      <c r="E12" s="52">
        <v>81846.226</v>
      </c>
      <c r="F12" s="52">
        <v>45</v>
      </c>
      <c r="G12" s="52">
        <v>27152</v>
      </c>
      <c r="H12" s="52">
        <v>6</v>
      </c>
      <c r="I12" s="52">
        <v>2472</v>
      </c>
      <c r="J12" s="53">
        <v>0.09732675837010123</v>
      </c>
      <c r="K12" s="54">
        <v>0.0331744068443669</v>
      </c>
      <c r="L12" s="56"/>
    </row>
    <row r="13" spans="2:12" s="2" customFormat="1" ht="12" customHeight="1">
      <c r="B13" s="35" t="s">
        <v>45</v>
      </c>
      <c r="C13" s="55"/>
      <c r="D13" s="52">
        <v>31096</v>
      </c>
      <c r="E13" s="52">
        <v>70820.089</v>
      </c>
      <c r="F13" s="52">
        <v>24</v>
      </c>
      <c r="G13" s="52">
        <v>33335</v>
      </c>
      <c r="H13" s="52">
        <v>7</v>
      </c>
      <c r="I13" s="52">
        <v>25867</v>
      </c>
      <c r="J13" s="53">
        <v>0.07718034473887317</v>
      </c>
      <c r="K13" s="54">
        <v>0.04706997755961589</v>
      </c>
      <c r="L13" s="56"/>
    </row>
    <row r="14" spans="2:12" s="2" customFormat="1" ht="12" customHeight="1">
      <c r="B14" s="35" t="s">
        <v>46</v>
      </c>
      <c r="C14" s="55"/>
      <c r="D14" s="52">
        <v>44107</v>
      </c>
      <c r="E14" s="52">
        <v>71363</v>
      </c>
      <c r="F14" s="52">
        <v>31</v>
      </c>
      <c r="G14" s="52">
        <v>21221</v>
      </c>
      <c r="H14" s="52" t="s">
        <v>75</v>
      </c>
      <c r="I14" s="52" t="s">
        <v>75</v>
      </c>
      <c r="J14" s="53">
        <v>0.07028362844899902</v>
      </c>
      <c r="K14" s="54">
        <v>0.029736698289029327</v>
      </c>
      <c r="L14" s="56"/>
    </row>
    <row r="15" spans="2:12" s="2" customFormat="1" ht="12" customHeight="1">
      <c r="B15" s="35" t="s">
        <v>47</v>
      </c>
      <c r="C15" s="55"/>
      <c r="D15" s="52">
        <v>36932</v>
      </c>
      <c r="E15" s="52">
        <v>66100.116</v>
      </c>
      <c r="F15" s="52">
        <v>43</v>
      </c>
      <c r="G15" s="52">
        <v>33655</v>
      </c>
      <c r="H15" s="52">
        <v>6</v>
      </c>
      <c r="I15" s="52">
        <v>7917</v>
      </c>
      <c r="J15" s="53">
        <v>0.11643019603595799</v>
      </c>
      <c r="K15" s="54">
        <v>0.050915190527048404</v>
      </c>
      <c r="L15" s="56"/>
    </row>
    <row r="16" spans="2:12" s="2" customFormat="1" ht="12" customHeight="1">
      <c r="B16" s="35" t="s">
        <v>48</v>
      </c>
      <c r="C16" s="55"/>
      <c r="D16" s="52">
        <v>28316</v>
      </c>
      <c r="E16" s="52">
        <v>48015.828</v>
      </c>
      <c r="F16" s="52">
        <v>15</v>
      </c>
      <c r="G16" s="52">
        <v>11513</v>
      </c>
      <c r="H16" s="52">
        <v>1</v>
      </c>
      <c r="I16" s="52">
        <v>4000</v>
      </c>
      <c r="J16" s="53">
        <v>0.05297358383952536</v>
      </c>
      <c r="K16" s="54">
        <v>0.023977510082716893</v>
      </c>
      <c r="L16" s="56"/>
    </row>
    <row r="17" spans="2:12" s="2" customFormat="1" ht="12" customHeight="1">
      <c r="B17" s="35" t="s">
        <v>49</v>
      </c>
      <c r="C17" s="55"/>
      <c r="D17" s="52">
        <v>41867</v>
      </c>
      <c r="E17" s="52">
        <v>78033.487</v>
      </c>
      <c r="F17" s="52">
        <v>56</v>
      </c>
      <c r="G17" s="52">
        <v>46602</v>
      </c>
      <c r="H17" s="52" t="s">
        <v>75</v>
      </c>
      <c r="I17" s="52" t="s">
        <v>75</v>
      </c>
      <c r="J17" s="53">
        <v>0.1337568968399933</v>
      </c>
      <c r="K17" s="54">
        <v>0.05972051460419807</v>
      </c>
      <c r="L17" s="56"/>
    </row>
    <row r="18" spans="2:12" s="2" customFormat="1" ht="12" customHeight="1">
      <c r="B18" s="35" t="s">
        <v>50</v>
      </c>
      <c r="C18" s="55"/>
      <c r="D18" s="52">
        <v>34752</v>
      </c>
      <c r="E18" s="52">
        <v>57596.08</v>
      </c>
      <c r="F18" s="52">
        <v>22</v>
      </c>
      <c r="G18" s="52">
        <v>21390</v>
      </c>
      <c r="H18" s="52">
        <v>2</v>
      </c>
      <c r="I18" s="52">
        <v>436</v>
      </c>
      <c r="J18" s="53">
        <v>0.06330570902394107</v>
      </c>
      <c r="K18" s="54">
        <v>0.037137944110085266</v>
      </c>
      <c r="L18" s="56"/>
    </row>
    <row r="19" spans="2:12" s="2" customFormat="1" ht="12" customHeight="1">
      <c r="B19" s="35" t="s">
        <v>51</v>
      </c>
      <c r="C19" s="55"/>
      <c r="D19" s="52">
        <v>30904</v>
      </c>
      <c r="E19" s="52">
        <v>69777.126</v>
      </c>
      <c r="F19" s="52">
        <v>12</v>
      </c>
      <c r="G19" s="52">
        <v>5889</v>
      </c>
      <c r="H19" s="52" t="s">
        <v>75</v>
      </c>
      <c r="I19" s="52" t="s">
        <v>75</v>
      </c>
      <c r="J19" s="53">
        <v>0.0388299249288118</v>
      </c>
      <c r="K19" s="54">
        <v>0.00843972851504374</v>
      </c>
      <c r="L19" s="56"/>
    </row>
    <row r="20" spans="2:3" s="2" customFormat="1" ht="12" customHeight="1">
      <c r="B20" s="37"/>
      <c r="C20" s="37"/>
    </row>
    <row r="21" spans="2:3" s="2" customFormat="1" ht="14.25" customHeight="1">
      <c r="B21" s="57" t="s">
        <v>76</v>
      </c>
      <c r="C21" s="5"/>
    </row>
    <row r="22" spans="2:11" s="2" customFormat="1" ht="15" customHeight="1">
      <c r="B22" s="115" t="s">
        <v>77</v>
      </c>
      <c r="C22" s="160"/>
      <c r="D22" s="160"/>
      <c r="E22" s="160"/>
      <c r="F22" s="160"/>
      <c r="G22" s="160"/>
      <c r="H22" s="160"/>
      <c r="I22" s="160"/>
      <c r="J22" s="160"/>
      <c r="K22" s="160"/>
    </row>
    <row r="23" spans="2:11" s="2" customFormat="1" ht="15" customHeight="1">
      <c r="B23" s="58"/>
      <c r="C23" s="37"/>
      <c r="D23" s="59"/>
      <c r="E23" s="59"/>
      <c r="F23" s="59"/>
      <c r="G23" s="59"/>
      <c r="H23" s="59"/>
      <c r="I23" s="59"/>
      <c r="J23" s="59"/>
      <c r="K23" s="1"/>
    </row>
    <row r="24" spans="2:10" ht="13.5">
      <c r="B24" s="3"/>
      <c r="C24" s="3"/>
      <c r="D24" s="59"/>
      <c r="E24" s="59"/>
      <c r="F24" s="59"/>
      <c r="G24" s="59"/>
      <c r="H24" s="59"/>
      <c r="I24" s="59"/>
      <c r="J24" s="59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sheetProtection/>
  <mergeCells count="9">
    <mergeCell ref="B6:C6"/>
    <mergeCell ref="B7:C7"/>
    <mergeCell ref="B22:K22"/>
    <mergeCell ref="B3:C4"/>
    <mergeCell ref="D3:E3"/>
    <mergeCell ref="F3:G3"/>
    <mergeCell ref="H3:I3"/>
    <mergeCell ref="J3:K3"/>
    <mergeCell ref="B5:C5"/>
  </mergeCells>
  <dataValidations count="2">
    <dataValidation allowBlank="1" showInputMessage="1" showErrorMessage="1" imeMode="on" sqref="B8:B65536 B1:B3 C8:C19 C5:J5 D3:D4 E4 G4 F3:F4 H3:H4 I4 J3:J4 K4:K5 A5:B7 L5:IV7"/>
    <dataValidation allowBlank="1" showInputMessage="1" showErrorMessage="1" imeMode="off" sqref="D6:K19"/>
  </dataValidations>
  <printOptions/>
  <pageMargins left="0.7" right="0.7" top="0.75" bottom="0.75" header="0.3" footer="0.3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4" customWidth="1"/>
    <col min="3" max="3" width="7.50390625" style="4" customWidth="1"/>
    <col min="4" max="6" width="13.50390625" style="1" customWidth="1"/>
    <col min="7" max="7" width="9.375" style="1" bestFit="1" customWidth="1"/>
    <col min="8" max="16384" width="9.00390625" style="1" customWidth="1"/>
  </cols>
  <sheetData>
    <row r="1" spans="2:3" ht="13.5">
      <c r="B1" s="3" t="s">
        <v>172</v>
      </c>
      <c r="C1" s="3"/>
    </row>
    <row r="2" ht="12" customHeight="1"/>
    <row r="3" spans="2:6" s="47" customFormat="1" ht="12" customHeight="1">
      <c r="B3" s="169" t="s">
        <v>78</v>
      </c>
      <c r="C3" s="169"/>
      <c r="D3" s="171" t="s">
        <v>36</v>
      </c>
      <c r="E3" s="171" t="s">
        <v>79</v>
      </c>
      <c r="F3" s="161" t="s">
        <v>80</v>
      </c>
    </row>
    <row r="4" spans="2:6" s="47" customFormat="1" ht="12" customHeight="1">
      <c r="B4" s="170"/>
      <c r="C4" s="170"/>
      <c r="D4" s="172"/>
      <c r="E4" s="172"/>
      <c r="F4" s="162"/>
    </row>
    <row r="5" spans="2:6" s="47" customFormat="1" ht="12" customHeight="1">
      <c r="B5" s="44"/>
      <c r="C5" s="55"/>
      <c r="D5" s="30" t="s">
        <v>40</v>
      </c>
      <c r="E5" s="30" t="s">
        <v>40</v>
      </c>
      <c r="F5" s="60" t="s">
        <v>40</v>
      </c>
    </row>
    <row r="6" spans="2:6" s="47" customFormat="1" ht="12" customHeight="1">
      <c r="B6" s="163" t="s">
        <v>173</v>
      </c>
      <c r="C6" s="164"/>
      <c r="D6" s="61">
        <v>327581</v>
      </c>
      <c r="E6" s="61">
        <v>46156</v>
      </c>
      <c r="F6" s="62">
        <v>281424</v>
      </c>
    </row>
    <row r="7" spans="2:6" s="47" customFormat="1" ht="12" customHeight="1">
      <c r="B7" s="165" t="s">
        <v>81</v>
      </c>
      <c r="C7" s="166"/>
      <c r="D7" s="63">
        <v>282529</v>
      </c>
      <c r="E7" s="61">
        <v>35585</v>
      </c>
      <c r="F7" s="62">
        <v>246943</v>
      </c>
    </row>
    <row r="8" spans="2:6" s="47" customFormat="1" ht="12" customHeight="1">
      <c r="B8" s="165" t="s">
        <v>82</v>
      </c>
      <c r="C8" s="166"/>
      <c r="D8" s="63">
        <v>164158</v>
      </c>
      <c r="E8" s="61">
        <v>40249</v>
      </c>
      <c r="F8" s="62">
        <v>123909</v>
      </c>
    </row>
    <row r="9" spans="2:7" s="47" customFormat="1" ht="12" customHeight="1">
      <c r="B9" s="165" t="s">
        <v>83</v>
      </c>
      <c r="C9" s="166"/>
      <c r="D9" s="63">
        <v>31966</v>
      </c>
      <c r="E9" s="61">
        <v>31966</v>
      </c>
      <c r="F9" s="107" t="s">
        <v>75</v>
      </c>
      <c r="G9" s="64"/>
    </row>
    <row r="10" spans="2:8" s="47" customFormat="1" ht="12" customHeight="1">
      <c r="B10" s="167" t="s">
        <v>174</v>
      </c>
      <c r="C10" s="168"/>
      <c r="D10" s="65">
        <v>19978</v>
      </c>
      <c r="E10" s="66">
        <v>19978</v>
      </c>
      <c r="F10" s="66" t="s">
        <v>19</v>
      </c>
      <c r="G10" s="64"/>
      <c r="H10" s="64"/>
    </row>
    <row r="11" spans="2:4" s="2" customFormat="1" ht="12" customHeight="1">
      <c r="B11" s="37"/>
      <c r="C11" s="37"/>
      <c r="D11" s="67"/>
    </row>
    <row r="12" spans="2:6" s="2" customFormat="1" ht="12" customHeight="1">
      <c r="B12" s="5" t="s">
        <v>84</v>
      </c>
      <c r="C12" s="5"/>
      <c r="D12" s="1"/>
      <c r="E12" s="1"/>
      <c r="F12" s="1"/>
    </row>
    <row r="13" ht="12" customHeight="1">
      <c r="D13" s="68"/>
    </row>
    <row r="14" ht="12" customHeight="1">
      <c r="D14" s="68"/>
    </row>
    <row r="15" ht="12" customHeight="1">
      <c r="D15" s="68"/>
    </row>
    <row r="16" ht="12" customHeight="1">
      <c r="D16" s="68"/>
    </row>
    <row r="17" ht="12" customHeight="1">
      <c r="D17" s="68"/>
    </row>
    <row r="18" ht="12" customHeight="1"/>
    <row r="19" ht="12" customHeight="1"/>
    <row r="20" ht="12" customHeight="1"/>
    <row r="21" ht="12" customHeight="1"/>
    <row r="22" ht="12" customHeight="1"/>
    <row r="23" ht="12" customHeight="1">
      <c r="E23" s="69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>
      <c r="H32" s="70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</sheetData>
  <sheetProtection/>
  <mergeCells count="9">
    <mergeCell ref="F3:F4"/>
    <mergeCell ref="B6:C6"/>
    <mergeCell ref="B7:C7"/>
    <mergeCell ref="B8:C8"/>
    <mergeCell ref="B9:C9"/>
    <mergeCell ref="B10:C10"/>
    <mergeCell ref="B3:C4"/>
    <mergeCell ref="D3:D4"/>
    <mergeCell ref="E3:E4"/>
  </mergeCells>
  <dataValidations count="1">
    <dataValidation allowBlank="1" showInputMessage="1" showErrorMessage="1" imeMode="on" sqref="D11:D65536 B6:B65536 E3:F3 D5:E5 D1:D3 B1:B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P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0.625" style="4" customWidth="1"/>
    <col min="3" max="3" width="4.625" style="4" customWidth="1"/>
    <col min="4" max="13" width="11.125" style="1" customWidth="1"/>
    <col min="14" max="17" width="10.875" style="1" customWidth="1"/>
    <col min="18" max="16384" width="9.00390625" style="1" customWidth="1"/>
  </cols>
  <sheetData>
    <row r="1" spans="2:3" ht="13.5">
      <c r="B1" s="3" t="s">
        <v>175</v>
      </c>
      <c r="C1" s="3"/>
    </row>
    <row r="2" spans="4:16" ht="12" customHeight="1"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2:15" s="19" customFormat="1" ht="12" customHeight="1">
      <c r="B3" s="147" t="s">
        <v>35</v>
      </c>
      <c r="C3" s="148"/>
      <c r="D3" s="125" t="s">
        <v>85</v>
      </c>
      <c r="E3" s="130"/>
      <c r="F3" s="125" t="s">
        <v>86</v>
      </c>
      <c r="G3" s="130"/>
      <c r="H3" s="125" t="s">
        <v>87</v>
      </c>
      <c r="I3" s="130"/>
      <c r="J3" s="125" t="s">
        <v>88</v>
      </c>
      <c r="K3" s="130"/>
      <c r="L3" s="125" t="s">
        <v>89</v>
      </c>
      <c r="M3" s="130"/>
      <c r="N3" s="125" t="s">
        <v>90</v>
      </c>
      <c r="O3" s="130"/>
    </row>
    <row r="4" spans="2:15" s="19" customFormat="1" ht="12" customHeight="1">
      <c r="B4" s="149"/>
      <c r="C4" s="150"/>
      <c r="D4" s="9" t="s">
        <v>91</v>
      </c>
      <c r="E4" s="9" t="s">
        <v>69</v>
      </c>
      <c r="F4" s="9" t="s">
        <v>91</v>
      </c>
      <c r="G4" s="9" t="s">
        <v>69</v>
      </c>
      <c r="H4" s="9" t="s">
        <v>91</v>
      </c>
      <c r="I4" s="9" t="s">
        <v>69</v>
      </c>
      <c r="J4" s="9" t="s">
        <v>91</v>
      </c>
      <c r="K4" s="9" t="s">
        <v>69</v>
      </c>
      <c r="L4" s="9" t="s">
        <v>91</v>
      </c>
      <c r="M4" s="9" t="s">
        <v>69</v>
      </c>
      <c r="N4" s="9" t="s">
        <v>91</v>
      </c>
      <c r="O4" s="9" t="s">
        <v>69</v>
      </c>
    </row>
    <row r="5" spans="2:15" s="2" customFormat="1" ht="12" customHeight="1">
      <c r="B5" s="141"/>
      <c r="C5" s="142"/>
      <c r="D5" s="30" t="s">
        <v>92</v>
      </c>
      <c r="E5" s="30" t="s">
        <v>40</v>
      </c>
      <c r="F5" s="30" t="s">
        <v>92</v>
      </c>
      <c r="G5" s="30" t="s">
        <v>40</v>
      </c>
      <c r="H5" s="30" t="s">
        <v>92</v>
      </c>
      <c r="I5" s="30" t="s">
        <v>40</v>
      </c>
      <c r="J5" s="30" t="s">
        <v>92</v>
      </c>
      <c r="K5" s="30" t="s">
        <v>40</v>
      </c>
      <c r="L5" s="30" t="s">
        <v>92</v>
      </c>
      <c r="M5" s="30" t="s">
        <v>40</v>
      </c>
      <c r="N5" s="30" t="s">
        <v>92</v>
      </c>
      <c r="O5" s="30" t="s">
        <v>40</v>
      </c>
    </row>
    <row r="6" spans="2:15" s="2" customFormat="1" ht="12" customHeight="1">
      <c r="B6" s="156" t="s">
        <v>93</v>
      </c>
      <c r="C6" s="175"/>
      <c r="D6" s="71">
        <v>12888</v>
      </c>
      <c r="E6" s="71">
        <v>130935</v>
      </c>
      <c r="F6" s="71">
        <v>12226</v>
      </c>
      <c r="G6" s="71">
        <v>123580</v>
      </c>
      <c r="H6" s="71">
        <v>16872</v>
      </c>
      <c r="I6" s="71">
        <v>145798</v>
      </c>
      <c r="J6" s="71">
        <v>49087</v>
      </c>
      <c r="K6" s="71">
        <v>347090</v>
      </c>
      <c r="L6" s="71">
        <v>1024</v>
      </c>
      <c r="M6" s="71">
        <v>7559</v>
      </c>
      <c r="N6" s="71">
        <v>1640</v>
      </c>
      <c r="O6" s="71">
        <v>8933</v>
      </c>
    </row>
    <row r="7" spans="2:15" s="47" customFormat="1" ht="12" customHeight="1">
      <c r="B7" s="158" t="s">
        <v>176</v>
      </c>
      <c r="C7" s="159"/>
      <c r="D7" s="72">
        <f aca="true" t="shared" si="0" ref="D7:I7">SUM(D8:D19)</f>
        <v>14057</v>
      </c>
      <c r="E7" s="72">
        <f t="shared" si="0"/>
        <v>151665</v>
      </c>
      <c r="F7" s="72">
        <f t="shared" si="0"/>
        <v>13424</v>
      </c>
      <c r="G7" s="72">
        <f t="shared" si="0"/>
        <v>143908</v>
      </c>
      <c r="H7" s="72">
        <f t="shared" si="0"/>
        <v>15476</v>
      </c>
      <c r="I7" s="72">
        <f t="shared" si="0"/>
        <v>133879</v>
      </c>
      <c r="J7" s="72">
        <f>J19</f>
        <v>45828</v>
      </c>
      <c r="K7" s="72">
        <f>K19</f>
        <v>346762</v>
      </c>
      <c r="L7" s="72">
        <f>SUM(L8:L19)</f>
        <v>1116</v>
      </c>
      <c r="M7" s="72">
        <f>SUM(M8:M19)</f>
        <v>8822</v>
      </c>
      <c r="N7" s="72">
        <f>N19</f>
        <v>1687</v>
      </c>
      <c r="O7" s="72">
        <f>O19</f>
        <v>10556</v>
      </c>
    </row>
    <row r="8" spans="2:15" s="2" customFormat="1" ht="12" customHeight="1">
      <c r="B8" s="35" t="s">
        <v>101</v>
      </c>
      <c r="C8" s="51" t="s">
        <v>94</v>
      </c>
      <c r="D8" s="108">
        <v>812</v>
      </c>
      <c r="E8" s="108">
        <v>7341</v>
      </c>
      <c r="F8" s="108">
        <v>754</v>
      </c>
      <c r="G8" s="108">
        <v>6785</v>
      </c>
      <c r="H8" s="108">
        <v>1341</v>
      </c>
      <c r="I8" s="108">
        <v>11854</v>
      </c>
      <c r="J8" s="108">
        <v>48598</v>
      </c>
      <c r="K8" s="108">
        <v>343392</v>
      </c>
      <c r="L8" s="71">
        <v>58</v>
      </c>
      <c r="M8" s="71">
        <v>497</v>
      </c>
      <c r="N8" s="71">
        <v>655</v>
      </c>
      <c r="O8" s="71">
        <v>2627</v>
      </c>
    </row>
    <row r="9" spans="2:15" s="2" customFormat="1" ht="12" customHeight="1">
      <c r="B9" s="35"/>
      <c r="C9" s="51" t="s">
        <v>95</v>
      </c>
      <c r="D9" s="108">
        <v>991</v>
      </c>
      <c r="E9" s="108">
        <v>10595</v>
      </c>
      <c r="F9" s="108">
        <v>950</v>
      </c>
      <c r="G9" s="108">
        <v>9967</v>
      </c>
      <c r="H9" s="108">
        <v>1269</v>
      </c>
      <c r="I9" s="108">
        <v>10135</v>
      </c>
      <c r="J9" s="108">
        <v>48137</v>
      </c>
      <c r="K9" s="108">
        <v>340681</v>
      </c>
      <c r="L9" s="71">
        <v>57</v>
      </c>
      <c r="M9" s="71">
        <v>553</v>
      </c>
      <c r="N9" s="71">
        <v>712</v>
      </c>
      <c r="O9" s="71">
        <v>3183</v>
      </c>
    </row>
    <row r="10" spans="2:15" s="2" customFormat="1" ht="12" customHeight="1">
      <c r="B10" s="35"/>
      <c r="C10" s="51" t="s">
        <v>96</v>
      </c>
      <c r="D10" s="108">
        <v>1104</v>
      </c>
      <c r="E10" s="108">
        <v>11589</v>
      </c>
      <c r="F10" s="108">
        <v>1068</v>
      </c>
      <c r="G10" s="108">
        <v>11262</v>
      </c>
      <c r="H10" s="108">
        <v>1445</v>
      </c>
      <c r="I10" s="108">
        <v>12311</v>
      </c>
      <c r="J10" s="108">
        <v>47586</v>
      </c>
      <c r="K10" s="108">
        <v>338311</v>
      </c>
      <c r="L10" s="71">
        <v>115</v>
      </c>
      <c r="M10" s="71">
        <v>876</v>
      </c>
      <c r="N10" s="71">
        <v>827</v>
      </c>
      <c r="O10" s="73">
        <v>3974</v>
      </c>
    </row>
    <row r="11" spans="2:15" s="2" customFormat="1" ht="12" customHeight="1">
      <c r="B11" s="35"/>
      <c r="C11" s="51" t="s">
        <v>97</v>
      </c>
      <c r="D11" s="108">
        <v>994</v>
      </c>
      <c r="E11" s="108">
        <v>10534</v>
      </c>
      <c r="F11" s="108">
        <v>939</v>
      </c>
      <c r="G11" s="108">
        <v>9882</v>
      </c>
      <c r="H11" s="108">
        <v>1389</v>
      </c>
      <c r="I11" s="108">
        <v>12174</v>
      </c>
      <c r="J11" s="108">
        <v>47072</v>
      </c>
      <c r="K11" s="108">
        <v>335784</v>
      </c>
      <c r="L11" s="71">
        <v>99</v>
      </c>
      <c r="M11" s="71">
        <v>894</v>
      </c>
      <c r="N11" s="71">
        <v>921</v>
      </c>
      <c r="O11" s="71">
        <v>4807</v>
      </c>
    </row>
    <row r="12" spans="2:15" s="2" customFormat="1" ht="12" customHeight="1">
      <c r="B12" s="35"/>
      <c r="C12" s="51" t="s">
        <v>98</v>
      </c>
      <c r="D12" s="108">
        <v>965</v>
      </c>
      <c r="E12" s="108">
        <v>9372</v>
      </c>
      <c r="F12" s="108">
        <v>928</v>
      </c>
      <c r="G12" s="108">
        <v>9083</v>
      </c>
      <c r="H12" s="108">
        <v>1246</v>
      </c>
      <c r="I12" s="108">
        <v>11483</v>
      </c>
      <c r="J12" s="108">
        <v>46663</v>
      </c>
      <c r="K12" s="108">
        <v>333169</v>
      </c>
      <c r="L12" s="71">
        <v>98</v>
      </c>
      <c r="M12" s="71">
        <v>656</v>
      </c>
      <c r="N12" s="71">
        <v>1017</v>
      </c>
      <c r="O12" s="71">
        <v>5455</v>
      </c>
    </row>
    <row r="13" spans="2:15" s="2" customFormat="1" ht="12" customHeight="1">
      <c r="B13" s="35"/>
      <c r="C13" s="51" t="s">
        <v>99</v>
      </c>
      <c r="D13" s="108">
        <v>2031</v>
      </c>
      <c r="E13" s="108">
        <v>23813</v>
      </c>
      <c r="F13" s="108">
        <v>1939</v>
      </c>
      <c r="G13" s="108">
        <v>22213</v>
      </c>
      <c r="H13" s="108">
        <v>1227</v>
      </c>
      <c r="I13" s="108">
        <v>10720</v>
      </c>
      <c r="J13" s="108">
        <v>46722</v>
      </c>
      <c r="K13" s="108">
        <v>336415</v>
      </c>
      <c r="L13" s="71">
        <v>86</v>
      </c>
      <c r="M13" s="71">
        <v>660</v>
      </c>
      <c r="N13" s="71">
        <v>1103</v>
      </c>
      <c r="O13" s="71">
        <v>6107</v>
      </c>
    </row>
    <row r="14" spans="2:15" s="2" customFormat="1" ht="12" customHeight="1">
      <c r="B14" s="35"/>
      <c r="C14" s="51" t="s">
        <v>49</v>
      </c>
      <c r="D14" s="108">
        <v>1352</v>
      </c>
      <c r="E14" s="108">
        <v>15354</v>
      </c>
      <c r="F14" s="108">
        <v>1305</v>
      </c>
      <c r="G14" s="108">
        <v>15033</v>
      </c>
      <c r="H14" s="108">
        <v>1334</v>
      </c>
      <c r="I14" s="108">
        <v>12639</v>
      </c>
      <c r="J14" s="108">
        <v>47127</v>
      </c>
      <c r="K14" s="108">
        <v>344338</v>
      </c>
      <c r="L14" s="71">
        <v>51</v>
      </c>
      <c r="M14" s="71">
        <v>428</v>
      </c>
      <c r="N14" s="71">
        <v>1149</v>
      </c>
      <c r="O14" s="71">
        <v>6507</v>
      </c>
    </row>
    <row r="15" spans="2:15" s="2" customFormat="1" ht="12" customHeight="1">
      <c r="B15" s="35"/>
      <c r="C15" s="51" t="s">
        <v>100</v>
      </c>
      <c r="D15" s="108">
        <v>1326</v>
      </c>
      <c r="E15" s="108">
        <v>14582</v>
      </c>
      <c r="F15" s="108">
        <v>1258</v>
      </c>
      <c r="G15" s="108">
        <v>13616</v>
      </c>
      <c r="H15" s="108">
        <v>1247</v>
      </c>
      <c r="I15" s="108">
        <v>10520</v>
      </c>
      <c r="J15" s="108">
        <v>46955</v>
      </c>
      <c r="K15" s="108">
        <v>345981</v>
      </c>
      <c r="L15" s="71">
        <v>102</v>
      </c>
      <c r="M15" s="71">
        <v>704</v>
      </c>
      <c r="N15" s="71">
        <v>1250</v>
      </c>
      <c r="O15" s="71">
        <v>7204</v>
      </c>
    </row>
    <row r="16" spans="2:15" s="2" customFormat="1" ht="12" customHeight="1">
      <c r="B16" s="35"/>
      <c r="C16" s="51" t="s">
        <v>51</v>
      </c>
      <c r="D16" s="108">
        <v>1304</v>
      </c>
      <c r="E16" s="108">
        <v>14866</v>
      </c>
      <c r="F16" s="108">
        <v>1286</v>
      </c>
      <c r="G16" s="108">
        <v>14760</v>
      </c>
      <c r="H16" s="108">
        <v>1350</v>
      </c>
      <c r="I16" s="108">
        <v>10680</v>
      </c>
      <c r="J16" s="108">
        <v>46881</v>
      </c>
      <c r="K16" s="108">
        <v>349913</v>
      </c>
      <c r="L16" s="71">
        <v>128</v>
      </c>
      <c r="M16" s="71">
        <v>1055</v>
      </c>
      <c r="N16" s="71">
        <v>1378</v>
      </c>
      <c r="O16" s="71">
        <v>8232</v>
      </c>
    </row>
    <row r="17" spans="2:15" s="2" customFormat="1" ht="12" customHeight="1">
      <c r="B17" s="35" t="s">
        <v>177</v>
      </c>
      <c r="C17" s="51" t="s">
        <v>102</v>
      </c>
      <c r="D17" s="108">
        <v>892</v>
      </c>
      <c r="E17" s="108">
        <v>10208</v>
      </c>
      <c r="F17" s="108">
        <v>822</v>
      </c>
      <c r="G17" s="108">
        <v>9236</v>
      </c>
      <c r="H17" s="108">
        <v>989</v>
      </c>
      <c r="I17" s="108">
        <v>9944</v>
      </c>
      <c r="J17" s="108">
        <v>46581</v>
      </c>
      <c r="K17" s="108">
        <v>348458</v>
      </c>
      <c r="L17" s="71">
        <v>87</v>
      </c>
      <c r="M17" s="71">
        <v>614</v>
      </c>
      <c r="N17" s="71">
        <v>1460</v>
      </c>
      <c r="O17" s="71">
        <v>8809</v>
      </c>
    </row>
    <row r="18" spans="2:15" s="2" customFormat="1" ht="12" customHeight="1">
      <c r="B18" s="35"/>
      <c r="C18" s="51" t="s">
        <v>103</v>
      </c>
      <c r="D18" s="108">
        <v>1050</v>
      </c>
      <c r="E18" s="108">
        <v>10415</v>
      </c>
      <c r="F18" s="108">
        <v>1008</v>
      </c>
      <c r="G18" s="108">
        <v>9893</v>
      </c>
      <c r="H18" s="108">
        <v>1242</v>
      </c>
      <c r="I18" s="108">
        <v>10310</v>
      </c>
      <c r="J18" s="108">
        <v>46182</v>
      </c>
      <c r="K18" s="108">
        <v>347412</v>
      </c>
      <c r="L18" s="71">
        <v>111</v>
      </c>
      <c r="M18" s="71">
        <v>710</v>
      </c>
      <c r="N18" s="71">
        <v>1570</v>
      </c>
      <c r="O18" s="71">
        <v>9507</v>
      </c>
    </row>
    <row r="19" spans="2:15" s="2" customFormat="1" ht="12" customHeight="1">
      <c r="B19" s="35"/>
      <c r="C19" s="51" t="s">
        <v>104</v>
      </c>
      <c r="D19" s="71">
        <v>1236</v>
      </c>
      <c r="E19" s="71">
        <v>12996</v>
      </c>
      <c r="F19" s="71">
        <v>1167</v>
      </c>
      <c r="G19" s="71">
        <v>12178</v>
      </c>
      <c r="H19" s="71">
        <v>1397</v>
      </c>
      <c r="I19" s="71">
        <v>11109</v>
      </c>
      <c r="J19" s="71">
        <v>45828</v>
      </c>
      <c r="K19" s="71">
        <v>346762</v>
      </c>
      <c r="L19" s="71">
        <v>124</v>
      </c>
      <c r="M19" s="71">
        <v>1175</v>
      </c>
      <c r="N19" s="71">
        <v>1687</v>
      </c>
      <c r="O19" s="71">
        <v>10556</v>
      </c>
    </row>
    <row r="20" spans="2:15" s="2" customFormat="1" ht="12" customHeight="1">
      <c r="B20" s="37"/>
      <c r="C20" s="37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2:3" s="2" customFormat="1" ht="12" customHeight="1">
      <c r="B21" s="5" t="s">
        <v>105</v>
      </c>
      <c r="C21" s="5"/>
    </row>
    <row r="22" spans="2:7" s="2" customFormat="1" ht="12" customHeight="1">
      <c r="B22" s="173" t="s">
        <v>106</v>
      </c>
      <c r="C22" s="174"/>
      <c r="D22" s="174"/>
      <c r="E22" s="174"/>
      <c r="F22" s="174"/>
      <c r="G22" s="174"/>
    </row>
    <row r="23" spans="2:15" s="2" customFormat="1" ht="12" customHeight="1">
      <c r="B23" s="173" t="s">
        <v>107</v>
      </c>
      <c r="C23" s="174"/>
      <c r="D23" s="174"/>
      <c r="E23" s="174"/>
      <c r="F23" s="174"/>
      <c r="G23" s="174"/>
      <c r="H23" s="1"/>
      <c r="I23" s="1"/>
      <c r="J23" s="1"/>
      <c r="K23" s="1"/>
      <c r="L23" s="1"/>
      <c r="M23" s="1"/>
      <c r="N23" s="1"/>
      <c r="O23" s="1"/>
    </row>
    <row r="24" spans="2:3" ht="13.5">
      <c r="B24" s="3"/>
      <c r="C24" s="3"/>
    </row>
    <row r="25" spans="4:15" ht="12" customHeight="1"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ht="12" customHeight="1"/>
    <row r="27" ht="12" customHeight="1"/>
    <row r="28" ht="8.25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sheetProtection/>
  <mergeCells count="12">
    <mergeCell ref="J3:K3"/>
    <mergeCell ref="L3:M3"/>
    <mergeCell ref="N3:O3"/>
    <mergeCell ref="B5:C5"/>
    <mergeCell ref="B6:C6"/>
    <mergeCell ref="B7:C7"/>
    <mergeCell ref="B22:G22"/>
    <mergeCell ref="B23:G23"/>
    <mergeCell ref="B3:C4"/>
    <mergeCell ref="D3:E3"/>
    <mergeCell ref="F3:G3"/>
    <mergeCell ref="H3:I3"/>
  </mergeCells>
  <dataValidations count="2">
    <dataValidation allowBlank="1" showInputMessage="1" showErrorMessage="1" imeMode="on" sqref="B6:B65536 P5:IV7 B1:B3 O4 G4 D3:D4 E4 C8:C19 F3:F4 I4 H3:H4 K4 J3:J4 M4 L3:L4 A6:A7 N3:N4 A5:O5"/>
    <dataValidation allowBlank="1" showInputMessage="1" showErrorMessage="1" imeMode="off" sqref="N8:O18 N6:O6 D6:I18 J8:K18 J6:K6 L6:M18"/>
  </dataValidations>
  <printOptions/>
  <pageMargins left="0.7" right="0.7" top="0.75" bottom="0.75" header="0.3" footer="0.3"/>
  <pageSetup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O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0.625" style="4" customWidth="1"/>
    <col min="3" max="3" width="4.625" style="4" customWidth="1"/>
    <col min="4" max="4" width="6.625" style="1" customWidth="1"/>
    <col min="5" max="5" width="9.625" style="1" customWidth="1"/>
    <col min="6" max="6" width="6.625" style="1" customWidth="1"/>
    <col min="7" max="7" width="9.625" style="1" customWidth="1"/>
    <col min="8" max="8" width="6.625" style="1" customWidth="1"/>
    <col min="9" max="9" width="9.50390625" style="1" customWidth="1"/>
    <col min="10" max="10" width="6.625" style="1" customWidth="1"/>
    <col min="11" max="11" width="9.625" style="1" customWidth="1"/>
    <col min="12" max="12" width="8.75390625" style="1" customWidth="1"/>
    <col min="13" max="13" width="12.75390625" style="1" customWidth="1"/>
    <col min="14" max="16384" width="9.00390625" style="1" customWidth="1"/>
  </cols>
  <sheetData>
    <row r="1" spans="2:3" ht="13.5">
      <c r="B1" s="3" t="s">
        <v>178</v>
      </c>
      <c r="C1" s="3"/>
    </row>
    <row r="2" spans="4:13" ht="12" customHeight="1"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2:13" s="19" customFormat="1" ht="12" customHeight="1">
      <c r="B3" s="147" t="s">
        <v>35</v>
      </c>
      <c r="C3" s="148"/>
      <c r="D3" s="125" t="s">
        <v>16</v>
      </c>
      <c r="E3" s="130"/>
      <c r="F3" s="125" t="s">
        <v>108</v>
      </c>
      <c r="G3" s="130"/>
      <c r="H3" s="125" t="s">
        <v>109</v>
      </c>
      <c r="I3" s="130"/>
      <c r="J3" s="125" t="s">
        <v>110</v>
      </c>
      <c r="K3" s="130"/>
      <c r="L3" s="176" t="s">
        <v>111</v>
      </c>
      <c r="M3" s="130"/>
    </row>
    <row r="4" spans="2:13" s="19" customFormat="1" ht="12" customHeight="1">
      <c r="B4" s="149"/>
      <c r="C4" s="150"/>
      <c r="D4" s="9" t="s">
        <v>91</v>
      </c>
      <c r="E4" s="9" t="s">
        <v>112</v>
      </c>
      <c r="F4" s="9" t="s">
        <v>91</v>
      </c>
      <c r="G4" s="9" t="s">
        <v>112</v>
      </c>
      <c r="H4" s="9" t="s">
        <v>91</v>
      </c>
      <c r="I4" s="9" t="s">
        <v>112</v>
      </c>
      <c r="J4" s="9" t="s">
        <v>91</v>
      </c>
      <c r="K4" s="9" t="s">
        <v>112</v>
      </c>
      <c r="L4" s="9" t="s">
        <v>91</v>
      </c>
      <c r="M4" s="9" t="s">
        <v>112</v>
      </c>
    </row>
    <row r="5" spans="2:13" s="2" customFormat="1" ht="12" customHeight="1">
      <c r="B5" s="141"/>
      <c r="C5" s="142"/>
      <c r="D5" s="30" t="s">
        <v>92</v>
      </c>
      <c r="E5" s="30" t="s">
        <v>40</v>
      </c>
      <c r="F5" s="30" t="s">
        <v>92</v>
      </c>
      <c r="G5" s="30" t="s">
        <v>40</v>
      </c>
      <c r="H5" s="30" t="s">
        <v>92</v>
      </c>
      <c r="I5" s="30" t="s">
        <v>40</v>
      </c>
      <c r="J5" s="30" t="s">
        <v>92</v>
      </c>
      <c r="K5" s="30" t="s">
        <v>40</v>
      </c>
      <c r="L5" s="30" t="s">
        <v>92</v>
      </c>
      <c r="M5" s="30" t="s">
        <v>40</v>
      </c>
    </row>
    <row r="6" spans="2:13" s="2" customFormat="1" ht="12" customHeight="1">
      <c r="B6" s="156" t="s">
        <v>113</v>
      </c>
      <c r="C6" s="175"/>
      <c r="D6" s="109">
        <v>106</v>
      </c>
      <c r="E6" s="109">
        <v>28983</v>
      </c>
      <c r="F6" s="110">
        <v>17</v>
      </c>
      <c r="G6" s="110">
        <v>3702</v>
      </c>
      <c r="H6" s="110">
        <v>25</v>
      </c>
      <c r="I6" s="110">
        <v>6931</v>
      </c>
      <c r="J6" s="110">
        <v>34</v>
      </c>
      <c r="K6" s="110">
        <v>4995</v>
      </c>
      <c r="L6" s="110">
        <v>30</v>
      </c>
      <c r="M6" s="110">
        <v>13355</v>
      </c>
    </row>
    <row r="7" spans="2:15" s="23" customFormat="1" ht="12" customHeight="1">
      <c r="B7" s="158" t="s">
        <v>179</v>
      </c>
      <c r="C7" s="177"/>
      <c r="D7" s="78">
        <v>88</v>
      </c>
      <c r="E7" s="78">
        <v>13715</v>
      </c>
      <c r="F7" s="78">
        <v>15</v>
      </c>
      <c r="G7" s="78">
        <v>2531</v>
      </c>
      <c r="H7" s="78">
        <v>25</v>
      </c>
      <c r="I7" s="78">
        <v>4419</v>
      </c>
      <c r="J7" s="78">
        <v>26</v>
      </c>
      <c r="K7" s="78">
        <v>3148</v>
      </c>
      <c r="L7" s="78">
        <v>22</v>
      </c>
      <c r="M7" s="78">
        <v>3617</v>
      </c>
      <c r="N7" s="79"/>
      <c r="O7" s="79"/>
    </row>
    <row r="8" spans="2:15" s="2" customFormat="1" ht="12" customHeight="1">
      <c r="B8" s="35" t="s">
        <v>74</v>
      </c>
      <c r="C8" s="51" t="s">
        <v>35</v>
      </c>
      <c r="D8" s="76">
        <v>7</v>
      </c>
      <c r="E8" s="76">
        <v>1414</v>
      </c>
      <c r="F8" s="80">
        <v>2</v>
      </c>
      <c r="G8" s="80">
        <v>590</v>
      </c>
      <c r="H8" s="80">
        <v>4</v>
      </c>
      <c r="I8" s="80">
        <v>783</v>
      </c>
      <c r="J8" s="77">
        <v>1</v>
      </c>
      <c r="K8" s="77">
        <v>41</v>
      </c>
      <c r="L8" s="80" t="s">
        <v>75</v>
      </c>
      <c r="M8" s="80" t="s">
        <v>75</v>
      </c>
      <c r="N8" s="79"/>
      <c r="O8" s="79"/>
    </row>
    <row r="9" spans="2:15" s="2" customFormat="1" ht="12" customHeight="1">
      <c r="B9" s="35" t="s">
        <v>41</v>
      </c>
      <c r="C9" s="51"/>
      <c r="D9" s="76">
        <v>4</v>
      </c>
      <c r="E9" s="76">
        <v>216</v>
      </c>
      <c r="F9" s="80" t="s">
        <v>75</v>
      </c>
      <c r="G9" s="80" t="s">
        <v>75</v>
      </c>
      <c r="H9" s="80" t="s">
        <v>75</v>
      </c>
      <c r="I9" s="80" t="s">
        <v>75</v>
      </c>
      <c r="J9" s="81">
        <v>2</v>
      </c>
      <c r="K9" s="80">
        <v>130</v>
      </c>
      <c r="L9" s="77">
        <v>2</v>
      </c>
      <c r="M9" s="77">
        <v>86</v>
      </c>
      <c r="N9" s="79"/>
      <c r="O9" s="79"/>
    </row>
    <row r="10" spans="2:15" s="2" customFormat="1" ht="12" customHeight="1">
      <c r="B10" s="35" t="s">
        <v>42</v>
      </c>
      <c r="C10" s="51"/>
      <c r="D10" s="76">
        <v>13</v>
      </c>
      <c r="E10" s="76">
        <v>1223</v>
      </c>
      <c r="F10" s="80">
        <v>3</v>
      </c>
      <c r="G10" s="80">
        <v>543</v>
      </c>
      <c r="H10" s="80">
        <v>2</v>
      </c>
      <c r="I10" s="80">
        <v>112</v>
      </c>
      <c r="J10" s="80">
        <v>5</v>
      </c>
      <c r="K10" s="80">
        <v>335</v>
      </c>
      <c r="L10" s="80">
        <v>3</v>
      </c>
      <c r="M10" s="80">
        <v>233</v>
      </c>
      <c r="N10" s="79"/>
      <c r="O10" s="79"/>
    </row>
    <row r="11" spans="2:15" s="2" customFormat="1" ht="12" customHeight="1">
      <c r="B11" s="35" t="s">
        <v>43</v>
      </c>
      <c r="C11" s="51"/>
      <c r="D11" s="76">
        <v>10</v>
      </c>
      <c r="E11" s="76">
        <v>861</v>
      </c>
      <c r="F11" s="80">
        <v>2</v>
      </c>
      <c r="G11" s="80">
        <v>440</v>
      </c>
      <c r="H11" s="80">
        <v>3</v>
      </c>
      <c r="I11" s="80">
        <v>266</v>
      </c>
      <c r="J11" s="80">
        <v>1</v>
      </c>
      <c r="K11" s="80">
        <v>23</v>
      </c>
      <c r="L11" s="80">
        <v>4</v>
      </c>
      <c r="M11" s="80">
        <v>132</v>
      </c>
      <c r="N11" s="79"/>
      <c r="O11" s="79"/>
    </row>
    <row r="12" spans="2:15" s="2" customFormat="1" ht="12" customHeight="1">
      <c r="B12" s="35" t="s">
        <v>44</v>
      </c>
      <c r="C12" s="51"/>
      <c r="D12" s="76">
        <v>9</v>
      </c>
      <c r="E12" s="76">
        <v>2385</v>
      </c>
      <c r="F12" s="80">
        <v>1</v>
      </c>
      <c r="G12" s="80">
        <v>33</v>
      </c>
      <c r="H12" s="80">
        <v>3</v>
      </c>
      <c r="I12" s="80">
        <v>1117</v>
      </c>
      <c r="J12" s="81">
        <v>2</v>
      </c>
      <c r="K12" s="80">
        <v>85</v>
      </c>
      <c r="L12" s="80">
        <v>3</v>
      </c>
      <c r="M12" s="80">
        <v>1150</v>
      </c>
      <c r="N12" s="79"/>
      <c r="O12" s="79"/>
    </row>
    <row r="13" spans="2:15" s="2" customFormat="1" ht="12" customHeight="1">
      <c r="B13" s="35" t="s">
        <v>45</v>
      </c>
      <c r="C13" s="51"/>
      <c r="D13" s="76">
        <v>9</v>
      </c>
      <c r="E13" s="76">
        <v>1524</v>
      </c>
      <c r="F13" s="80">
        <v>2</v>
      </c>
      <c r="G13" s="80">
        <v>349</v>
      </c>
      <c r="H13" s="80">
        <v>3</v>
      </c>
      <c r="I13" s="80">
        <v>798</v>
      </c>
      <c r="J13" s="80">
        <v>2</v>
      </c>
      <c r="K13" s="80">
        <v>167</v>
      </c>
      <c r="L13" s="80">
        <v>2</v>
      </c>
      <c r="M13" s="80">
        <v>210</v>
      </c>
      <c r="N13" s="79"/>
      <c r="O13" s="79"/>
    </row>
    <row r="14" spans="2:15" s="2" customFormat="1" ht="12" customHeight="1">
      <c r="B14" s="35" t="s">
        <v>46</v>
      </c>
      <c r="C14" s="51"/>
      <c r="D14" s="76">
        <v>7</v>
      </c>
      <c r="E14" s="76">
        <v>2012</v>
      </c>
      <c r="F14" s="80" t="s">
        <v>75</v>
      </c>
      <c r="G14" s="80" t="s">
        <v>75</v>
      </c>
      <c r="H14" s="80">
        <v>2</v>
      </c>
      <c r="I14" s="80">
        <v>210</v>
      </c>
      <c r="J14" s="80">
        <v>3</v>
      </c>
      <c r="K14" s="80">
        <v>1496</v>
      </c>
      <c r="L14" s="77">
        <v>2</v>
      </c>
      <c r="M14" s="77">
        <v>306</v>
      </c>
      <c r="N14" s="79"/>
      <c r="O14" s="79"/>
    </row>
    <row r="15" spans="2:15" s="2" customFormat="1" ht="12" customHeight="1">
      <c r="B15" s="35" t="s">
        <v>47</v>
      </c>
      <c r="C15" s="51"/>
      <c r="D15" s="76">
        <v>6</v>
      </c>
      <c r="E15" s="76">
        <v>1043</v>
      </c>
      <c r="F15" s="80">
        <v>2</v>
      </c>
      <c r="G15" s="80">
        <v>260</v>
      </c>
      <c r="H15" s="80">
        <v>4</v>
      </c>
      <c r="I15" s="80">
        <v>783</v>
      </c>
      <c r="J15" s="80" t="s">
        <v>75</v>
      </c>
      <c r="K15" s="80" t="s">
        <v>75</v>
      </c>
      <c r="L15" s="80" t="s">
        <v>75</v>
      </c>
      <c r="M15" s="80" t="s">
        <v>75</v>
      </c>
      <c r="N15" s="79"/>
      <c r="O15" s="79"/>
    </row>
    <row r="16" spans="2:15" s="2" customFormat="1" ht="12" customHeight="1">
      <c r="B16" s="35" t="s">
        <v>48</v>
      </c>
      <c r="C16" s="51"/>
      <c r="D16" s="76">
        <v>4</v>
      </c>
      <c r="E16" s="76">
        <v>402</v>
      </c>
      <c r="F16" s="80" t="s">
        <v>75</v>
      </c>
      <c r="G16" s="80" t="s">
        <v>75</v>
      </c>
      <c r="H16" s="80">
        <v>2</v>
      </c>
      <c r="I16" s="80">
        <v>100</v>
      </c>
      <c r="J16" s="80">
        <v>1</v>
      </c>
      <c r="K16" s="80">
        <v>290</v>
      </c>
      <c r="L16" s="80">
        <v>1</v>
      </c>
      <c r="M16" s="80">
        <v>12</v>
      </c>
      <c r="N16" s="79"/>
      <c r="O16" s="79"/>
    </row>
    <row r="17" spans="2:15" s="2" customFormat="1" ht="12" customHeight="1">
      <c r="B17" s="35" t="s">
        <v>49</v>
      </c>
      <c r="C17" s="51"/>
      <c r="D17" s="76">
        <v>3</v>
      </c>
      <c r="E17" s="76">
        <v>352</v>
      </c>
      <c r="F17" s="80" t="s">
        <v>75</v>
      </c>
      <c r="G17" s="80" t="s">
        <v>75</v>
      </c>
      <c r="H17" s="80" t="s">
        <v>75</v>
      </c>
      <c r="I17" s="80" t="s">
        <v>75</v>
      </c>
      <c r="J17" s="80">
        <v>3</v>
      </c>
      <c r="K17" s="80">
        <v>352</v>
      </c>
      <c r="L17" s="80" t="s">
        <v>75</v>
      </c>
      <c r="M17" s="80" t="s">
        <v>75</v>
      </c>
      <c r="N17" s="79"/>
      <c r="O17" s="79"/>
    </row>
    <row r="18" spans="2:15" s="2" customFormat="1" ht="12" customHeight="1">
      <c r="B18" s="35" t="s">
        <v>100</v>
      </c>
      <c r="C18" s="51"/>
      <c r="D18" s="76">
        <v>11</v>
      </c>
      <c r="E18" s="76">
        <v>1608</v>
      </c>
      <c r="F18" s="80">
        <v>1</v>
      </c>
      <c r="G18" s="80">
        <v>27</v>
      </c>
      <c r="H18" s="80">
        <v>1</v>
      </c>
      <c r="I18" s="80">
        <v>150</v>
      </c>
      <c r="J18" s="80">
        <v>5</v>
      </c>
      <c r="K18" s="80">
        <v>203</v>
      </c>
      <c r="L18" s="80">
        <v>4</v>
      </c>
      <c r="M18" s="80">
        <v>1228</v>
      </c>
      <c r="N18" s="79"/>
      <c r="O18" s="79"/>
    </row>
    <row r="19" spans="2:15" s="2" customFormat="1" ht="12" customHeight="1">
      <c r="B19" s="35" t="s">
        <v>51</v>
      </c>
      <c r="C19" s="51"/>
      <c r="D19" s="76">
        <v>5</v>
      </c>
      <c r="E19" s="76">
        <v>675</v>
      </c>
      <c r="F19" s="80">
        <v>2</v>
      </c>
      <c r="G19" s="80">
        <v>289</v>
      </c>
      <c r="H19" s="80">
        <v>1</v>
      </c>
      <c r="I19" s="80">
        <v>100</v>
      </c>
      <c r="J19" s="80">
        <v>1</v>
      </c>
      <c r="K19" s="80">
        <v>26</v>
      </c>
      <c r="L19" s="77">
        <v>1</v>
      </c>
      <c r="M19" s="77">
        <v>260</v>
      </c>
      <c r="N19" s="79"/>
      <c r="O19" s="79"/>
    </row>
    <row r="20" spans="2:13" s="2" customFormat="1" ht="12" customHeight="1">
      <c r="B20" s="37"/>
      <c r="C20" s="37"/>
      <c r="D20" s="74"/>
      <c r="E20" s="74"/>
      <c r="F20" s="74"/>
      <c r="G20" s="74"/>
      <c r="H20" s="74"/>
      <c r="I20" s="74"/>
      <c r="J20" s="74"/>
      <c r="K20" s="74"/>
      <c r="L20" s="74"/>
      <c r="M20" s="74"/>
    </row>
    <row r="21" spans="2:3" s="2" customFormat="1" ht="12" customHeight="1">
      <c r="B21" s="5" t="s">
        <v>114</v>
      </c>
      <c r="C21" s="5"/>
    </row>
    <row r="22" spans="2:6" s="2" customFormat="1" ht="12" customHeight="1">
      <c r="B22" s="173" t="s">
        <v>115</v>
      </c>
      <c r="C22" s="174"/>
      <c r="D22" s="174"/>
      <c r="E22" s="174"/>
      <c r="F22" s="174"/>
    </row>
    <row r="23" spans="2:3" s="2" customFormat="1" ht="12" customHeight="1">
      <c r="B23" s="37"/>
      <c r="C23" s="37"/>
    </row>
    <row r="24" spans="2:13" ht="13.5">
      <c r="B24" s="3"/>
      <c r="C24" s="3"/>
      <c r="D24" s="83"/>
      <c r="E24" s="83"/>
      <c r="F24" s="83"/>
      <c r="G24" s="83"/>
      <c r="H24" s="83"/>
      <c r="I24" s="83"/>
      <c r="J24" s="83"/>
      <c r="K24" s="83"/>
      <c r="L24" s="83"/>
      <c r="M24" s="83"/>
    </row>
    <row r="25" spans="4:5" ht="12" customHeight="1">
      <c r="D25" s="83"/>
      <c r="E25" s="83"/>
    </row>
    <row r="26" spans="4:5" ht="12" customHeight="1">
      <c r="D26" s="83"/>
      <c r="E26" s="83"/>
    </row>
    <row r="27" spans="4:5" ht="12" customHeight="1">
      <c r="D27" s="83"/>
      <c r="E27" s="83"/>
    </row>
    <row r="28" spans="4:5" ht="12" customHeight="1">
      <c r="D28" s="83"/>
      <c r="E28" s="83"/>
    </row>
    <row r="29" spans="4:5" ht="12" customHeight="1">
      <c r="D29" s="83"/>
      <c r="E29" s="83"/>
    </row>
    <row r="30" spans="4:5" ht="12" customHeight="1">
      <c r="D30" s="83"/>
      <c r="E30" s="83"/>
    </row>
    <row r="31" spans="4:5" ht="11.25" customHeight="1">
      <c r="D31" s="83"/>
      <c r="E31" s="83"/>
    </row>
    <row r="32" spans="4:5" ht="12" customHeight="1">
      <c r="D32" s="83"/>
      <c r="E32" s="83"/>
    </row>
    <row r="33" spans="4:5" ht="12" customHeight="1">
      <c r="D33" s="83"/>
      <c r="E33" s="83"/>
    </row>
    <row r="34" spans="4:5" ht="12" customHeight="1">
      <c r="D34" s="83"/>
      <c r="E34" s="83"/>
    </row>
    <row r="35" spans="4:5" ht="12" customHeight="1">
      <c r="D35" s="83"/>
      <c r="E35" s="83"/>
    </row>
    <row r="36" spans="4:5" ht="12" customHeight="1">
      <c r="D36" s="83"/>
      <c r="E36" s="83"/>
    </row>
    <row r="37" ht="12" customHeight="1">
      <c r="D37" s="83"/>
    </row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sheetProtection/>
  <mergeCells count="10">
    <mergeCell ref="L3:M3"/>
    <mergeCell ref="B5:C5"/>
    <mergeCell ref="B6:C6"/>
    <mergeCell ref="B7:C7"/>
    <mergeCell ref="B22:F22"/>
    <mergeCell ref="B3:C4"/>
    <mergeCell ref="D3:E3"/>
    <mergeCell ref="F3:G3"/>
    <mergeCell ref="H3:I3"/>
    <mergeCell ref="J3:K3"/>
  </mergeCells>
  <dataValidations count="2">
    <dataValidation allowBlank="1" showInputMessage="1" showErrorMessage="1" imeMode="on" sqref="N8:O19 N5:IV7 B8:B65536 B1:B3 M4 D3:D4 E4 C8:C19 C5:M5 G4 F3:F4 I4 H3:H4 K4 J3:J4 L3:L4 A5:B7"/>
    <dataValidation allowBlank="1" showInputMessage="1" showErrorMessage="1" imeMode="off" sqref="D6:M19"/>
  </dataValidations>
  <printOptions/>
  <pageMargins left="0.7" right="0.7" top="0.75" bottom="0.75" header="0.3" footer="0.3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93" customWidth="1"/>
    <col min="2" max="2" width="9.875" style="93" customWidth="1"/>
    <col min="3" max="3" width="6.25390625" style="93" customWidth="1"/>
    <col min="4" max="5" width="7.25390625" style="93" customWidth="1"/>
    <col min="6" max="11" width="11.125" style="93" customWidth="1"/>
    <col min="12" max="12" width="13.75390625" style="93" bestFit="1" customWidth="1"/>
    <col min="13" max="13" width="14.00390625" style="93" bestFit="1" customWidth="1"/>
    <col min="14" max="14" width="11.125" style="93" customWidth="1"/>
    <col min="15" max="15" width="12.125" style="93" bestFit="1" customWidth="1"/>
    <col min="16" max="20" width="11.125" style="93" customWidth="1"/>
    <col min="21" max="16384" width="9.00390625" style="93" customWidth="1"/>
  </cols>
  <sheetData>
    <row r="1" spans="2:20" s="82" customFormat="1" ht="13.5">
      <c r="B1" s="84" t="s">
        <v>180</v>
      </c>
      <c r="C1" s="84"/>
      <c r="D1" s="84"/>
      <c r="E1" s="84"/>
      <c r="F1" s="85"/>
      <c r="G1" s="85"/>
      <c r="H1" s="85"/>
      <c r="I1" s="84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</row>
    <row r="2" spans="1:20" s="82" customFormat="1" ht="12.75">
      <c r="A2" s="75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s="82" customFormat="1" ht="12.75" customHeight="1">
      <c r="A3" s="75"/>
      <c r="B3" s="186" t="s">
        <v>35</v>
      </c>
      <c r="C3" s="187"/>
      <c r="D3" s="181" t="s">
        <v>116</v>
      </c>
      <c r="E3" s="181" t="s">
        <v>117</v>
      </c>
      <c r="F3" s="192" t="s">
        <v>118</v>
      </c>
      <c r="G3" s="193"/>
      <c r="H3" s="194"/>
      <c r="I3" s="181" t="s">
        <v>119</v>
      </c>
      <c r="J3" s="192" t="s">
        <v>120</v>
      </c>
      <c r="K3" s="193"/>
      <c r="L3" s="194"/>
      <c r="M3" s="192" t="s">
        <v>121</v>
      </c>
      <c r="N3" s="193"/>
      <c r="O3" s="193"/>
      <c r="P3" s="193"/>
      <c r="Q3" s="194"/>
      <c r="R3" s="192" t="s">
        <v>122</v>
      </c>
      <c r="S3" s="193"/>
      <c r="T3" s="194"/>
    </row>
    <row r="4" spans="1:20" s="82" customFormat="1" ht="12.75" customHeight="1">
      <c r="A4" s="75"/>
      <c r="B4" s="188"/>
      <c r="C4" s="189"/>
      <c r="D4" s="195"/>
      <c r="E4" s="195"/>
      <c r="F4" s="181" t="s">
        <v>36</v>
      </c>
      <c r="G4" s="184" t="s">
        <v>123</v>
      </c>
      <c r="H4" s="181" t="s">
        <v>124</v>
      </c>
      <c r="I4" s="195"/>
      <c r="J4" s="181" t="s">
        <v>36</v>
      </c>
      <c r="K4" s="181" t="s">
        <v>125</v>
      </c>
      <c r="L4" s="181" t="s">
        <v>126</v>
      </c>
      <c r="M4" s="181" t="s">
        <v>36</v>
      </c>
      <c r="N4" s="181" t="s">
        <v>127</v>
      </c>
      <c r="O4" s="181" t="s">
        <v>128</v>
      </c>
      <c r="P4" s="181" t="s">
        <v>129</v>
      </c>
      <c r="Q4" s="184" t="s">
        <v>130</v>
      </c>
      <c r="R4" s="181" t="s">
        <v>36</v>
      </c>
      <c r="S4" s="184" t="s">
        <v>131</v>
      </c>
      <c r="T4" s="184" t="s">
        <v>132</v>
      </c>
    </row>
    <row r="5" spans="1:20" s="82" customFormat="1" ht="12.75">
      <c r="A5" s="75"/>
      <c r="B5" s="190"/>
      <c r="C5" s="191"/>
      <c r="D5" s="182"/>
      <c r="E5" s="182"/>
      <c r="F5" s="183"/>
      <c r="G5" s="185"/>
      <c r="H5" s="183"/>
      <c r="I5" s="182"/>
      <c r="J5" s="183"/>
      <c r="K5" s="183"/>
      <c r="L5" s="183"/>
      <c r="M5" s="183"/>
      <c r="N5" s="182"/>
      <c r="O5" s="182"/>
      <c r="P5" s="183"/>
      <c r="Q5" s="185"/>
      <c r="R5" s="183"/>
      <c r="S5" s="185"/>
      <c r="T5" s="185"/>
    </row>
    <row r="6" spans="1:20" s="82" customFormat="1" ht="12.75">
      <c r="A6" s="75"/>
      <c r="B6" s="178"/>
      <c r="C6" s="179"/>
      <c r="D6" s="86"/>
      <c r="E6" s="86"/>
      <c r="F6" s="87" t="s">
        <v>40</v>
      </c>
      <c r="G6" s="87" t="s">
        <v>40</v>
      </c>
      <c r="H6" s="87" t="s">
        <v>40</v>
      </c>
      <c r="I6" s="87" t="s">
        <v>40</v>
      </c>
      <c r="J6" s="87" t="s">
        <v>40</v>
      </c>
      <c r="K6" s="87" t="s">
        <v>40</v>
      </c>
      <c r="L6" s="87" t="s">
        <v>40</v>
      </c>
      <c r="M6" s="87" t="s">
        <v>40</v>
      </c>
      <c r="N6" s="87" t="s">
        <v>40</v>
      </c>
      <c r="O6" s="87" t="s">
        <v>40</v>
      </c>
      <c r="P6" s="87" t="s">
        <v>40</v>
      </c>
      <c r="Q6" s="87" t="s">
        <v>40</v>
      </c>
      <c r="R6" s="87" t="s">
        <v>40</v>
      </c>
      <c r="S6" s="87" t="s">
        <v>40</v>
      </c>
      <c r="T6" s="87" t="s">
        <v>40</v>
      </c>
    </row>
    <row r="7" spans="1:20" s="82" customFormat="1" ht="12.75" customHeight="1">
      <c r="A7" s="75"/>
      <c r="B7" s="112" t="s">
        <v>181</v>
      </c>
      <c r="C7" s="89" t="s">
        <v>182</v>
      </c>
      <c r="D7" s="113">
        <v>15</v>
      </c>
      <c r="E7" s="113">
        <v>15</v>
      </c>
      <c r="F7" s="114">
        <v>1289391</v>
      </c>
      <c r="G7" s="114">
        <v>1287065</v>
      </c>
      <c r="H7" s="114">
        <v>2325</v>
      </c>
      <c r="I7" s="114">
        <v>31691</v>
      </c>
      <c r="J7" s="114">
        <v>257558</v>
      </c>
      <c r="K7" s="114">
        <v>2881</v>
      </c>
      <c r="L7" s="114">
        <v>254677</v>
      </c>
      <c r="M7" s="114">
        <v>1605754</v>
      </c>
      <c r="N7" s="114">
        <v>2148</v>
      </c>
      <c r="O7" s="114">
        <v>579746</v>
      </c>
      <c r="P7" s="114">
        <v>1018530</v>
      </c>
      <c r="Q7" s="114">
        <v>5330</v>
      </c>
      <c r="R7" s="114">
        <v>3269</v>
      </c>
      <c r="S7" s="114">
        <v>1123</v>
      </c>
      <c r="T7" s="114">
        <v>2146</v>
      </c>
    </row>
    <row r="8" spans="1:20" s="82" customFormat="1" ht="12.75">
      <c r="A8" s="75"/>
      <c r="B8" s="88"/>
      <c r="C8" s="89" t="s">
        <v>133</v>
      </c>
      <c r="D8" s="113">
        <v>15</v>
      </c>
      <c r="E8" s="113">
        <v>15</v>
      </c>
      <c r="F8" s="114">
        <v>1296798</v>
      </c>
      <c r="G8" s="114">
        <v>1294671</v>
      </c>
      <c r="H8" s="114">
        <v>2127</v>
      </c>
      <c r="I8" s="114">
        <v>33102</v>
      </c>
      <c r="J8" s="114">
        <v>258580</v>
      </c>
      <c r="K8" s="114">
        <v>2842</v>
      </c>
      <c r="L8" s="114">
        <v>255738</v>
      </c>
      <c r="M8" s="114">
        <v>1612638</v>
      </c>
      <c r="N8" s="114">
        <v>2001</v>
      </c>
      <c r="O8" s="114">
        <v>592374</v>
      </c>
      <c r="P8" s="114">
        <v>1012547</v>
      </c>
      <c r="Q8" s="114">
        <v>5716</v>
      </c>
      <c r="R8" s="114">
        <v>3229</v>
      </c>
      <c r="S8" s="114">
        <v>1111</v>
      </c>
      <c r="T8" s="114">
        <v>2118</v>
      </c>
    </row>
    <row r="9" spans="1:20" s="82" customFormat="1" ht="12.75">
      <c r="A9" s="75"/>
      <c r="B9" s="88"/>
      <c r="C9" s="89" t="s">
        <v>134</v>
      </c>
      <c r="D9" s="113">
        <v>15</v>
      </c>
      <c r="E9" s="113">
        <v>15</v>
      </c>
      <c r="F9" s="114">
        <v>1291449</v>
      </c>
      <c r="G9" s="114">
        <v>1288676</v>
      </c>
      <c r="H9" s="114">
        <v>2773</v>
      </c>
      <c r="I9" s="114">
        <v>30993</v>
      </c>
      <c r="J9" s="114">
        <v>259984</v>
      </c>
      <c r="K9" s="114">
        <v>2820</v>
      </c>
      <c r="L9" s="114">
        <v>257164</v>
      </c>
      <c r="M9" s="114">
        <v>1597895</v>
      </c>
      <c r="N9" s="114">
        <v>1836</v>
      </c>
      <c r="O9" s="114">
        <v>589672</v>
      </c>
      <c r="P9" s="114">
        <v>994637</v>
      </c>
      <c r="Q9" s="114">
        <v>11751</v>
      </c>
      <c r="R9" s="114">
        <v>2506</v>
      </c>
      <c r="S9" s="114">
        <v>317</v>
      </c>
      <c r="T9" s="114">
        <v>2189</v>
      </c>
    </row>
    <row r="10" spans="1:20" s="82" customFormat="1" ht="12.75">
      <c r="A10" s="75"/>
      <c r="B10" s="88"/>
      <c r="C10" s="89" t="s">
        <v>135</v>
      </c>
      <c r="D10" s="113">
        <v>15</v>
      </c>
      <c r="E10" s="113">
        <v>15</v>
      </c>
      <c r="F10" s="114">
        <v>1297336</v>
      </c>
      <c r="G10" s="114">
        <v>1294761</v>
      </c>
      <c r="H10" s="114">
        <v>2575</v>
      </c>
      <c r="I10" s="114">
        <v>30255</v>
      </c>
      <c r="J10" s="114">
        <v>259692</v>
      </c>
      <c r="K10" s="114">
        <v>2770</v>
      </c>
      <c r="L10" s="114">
        <v>256921</v>
      </c>
      <c r="M10" s="114">
        <v>1605759</v>
      </c>
      <c r="N10" s="114">
        <v>1806</v>
      </c>
      <c r="O10" s="114">
        <v>600258</v>
      </c>
      <c r="P10" s="114">
        <v>999425</v>
      </c>
      <c r="Q10" s="114">
        <v>4271</v>
      </c>
      <c r="R10" s="114">
        <v>2855</v>
      </c>
      <c r="S10" s="114">
        <v>1117</v>
      </c>
      <c r="T10" s="114">
        <v>1739</v>
      </c>
    </row>
    <row r="11" spans="1:20" s="82" customFormat="1" ht="12.75">
      <c r="A11" s="75"/>
      <c r="B11" s="88"/>
      <c r="C11" s="89" t="s">
        <v>136</v>
      </c>
      <c r="D11" s="113">
        <v>15</v>
      </c>
      <c r="E11" s="113">
        <v>15</v>
      </c>
      <c r="F11" s="114">
        <v>1292064</v>
      </c>
      <c r="G11" s="114">
        <v>1289811</v>
      </c>
      <c r="H11" s="114">
        <v>2252</v>
      </c>
      <c r="I11" s="114">
        <v>30266</v>
      </c>
      <c r="J11" s="114">
        <v>260145</v>
      </c>
      <c r="K11" s="114">
        <v>2990</v>
      </c>
      <c r="L11" s="114">
        <v>257156</v>
      </c>
      <c r="M11" s="114">
        <v>1603547</v>
      </c>
      <c r="N11" s="114">
        <v>1912</v>
      </c>
      <c r="O11" s="114">
        <v>594179</v>
      </c>
      <c r="P11" s="114">
        <v>1001250</v>
      </c>
      <c r="Q11" s="114">
        <v>6207</v>
      </c>
      <c r="R11" s="114">
        <v>2498</v>
      </c>
      <c r="S11" s="114">
        <v>1096</v>
      </c>
      <c r="T11" s="114">
        <v>1402</v>
      </c>
    </row>
    <row r="12" spans="1:20" s="82" customFormat="1" ht="12.75">
      <c r="A12" s="75"/>
      <c r="B12" s="88"/>
      <c r="C12" s="89" t="s">
        <v>137</v>
      </c>
      <c r="D12" s="113">
        <v>15</v>
      </c>
      <c r="E12" s="113">
        <v>15</v>
      </c>
      <c r="F12" s="114">
        <v>1312664</v>
      </c>
      <c r="G12" s="114">
        <v>1310376</v>
      </c>
      <c r="H12" s="114">
        <v>2288</v>
      </c>
      <c r="I12" s="114">
        <v>29299</v>
      </c>
      <c r="J12" s="114">
        <v>261267</v>
      </c>
      <c r="K12" s="114">
        <v>2821</v>
      </c>
      <c r="L12" s="114">
        <v>258445</v>
      </c>
      <c r="M12" s="114">
        <v>1621688</v>
      </c>
      <c r="N12" s="114">
        <v>2057</v>
      </c>
      <c r="O12" s="114">
        <v>604139</v>
      </c>
      <c r="P12" s="114">
        <v>1011630</v>
      </c>
      <c r="Q12" s="114">
        <v>3862</v>
      </c>
      <c r="R12" s="114">
        <v>2360</v>
      </c>
      <c r="S12" s="114">
        <v>1096</v>
      </c>
      <c r="T12" s="114">
        <v>1265</v>
      </c>
    </row>
    <row r="13" spans="1:20" s="82" customFormat="1" ht="12.75">
      <c r="A13" s="75"/>
      <c r="B13" s="88"/>
      <c r="C13" s="89" t="s">
        <v>138</v>
      </c>
      <c r="D13" s="113">
        <v>15</v>
      </c>
      <c r="E13" s="113">
        <v>15</v>
      </c>
      <c r="F13" s="114">
        <v>1313134</v>
      </c>
      <c r="G13" s="114">
        <v>1310942</v>
      </c>
      <c r="H13" s="114">
        <v>2192</v>
      </c>
      <c r="I13" s="114">
        <v>29495</v>
      </c>
      <c r="J13" s="114">
        <v>261457</v>
      </c>
      <c r="K13" s="114">
        <v>2873</v>
      </c>
      <c r="L13" s="114">
        <v>258584</v>
      </c>
      <c r="M13" s="114">
        <v>1620290</v>
      </c>
      <c r="N13" s="114">
        <v>1556</v>
      </c>
      <c r="O13" s="114">
        <v>598346</v>
      </c>
      <c r="P13" s="114">
        <v>1013715</v>
      </c>
      <c r="Q13" s="114">
        <v>6672</v>
      </c>
      <c r="R13" s="114">
        <v>2176</v>
      </c>
      <c r="S13" s="114">
        <v>1088</v>
      </c>
      <c r="T13" s="114">
        <v>1087</v>
      </c>
    </row>
    <row r="14" spans="1:20" s="82" customFormat="1" ht="12.75">
      <c r="A14" s="75"/>
      <c r="B14" s="88"/>
      <c r="C14" s="89" t="s">
        <v>139</v>
      </c>
      <c r="D14" s="113">
        <v>15</v>
      </c>
      <c r="E14" s="113">
        <v>15</v>
      </c>
      <c r="F14" s="114">
        <v>1329306</v>
      </c>
      <c r="G14" s="114">
        <v>1327148</v>
      </c>
      <c r="H14" s="114">
        <v>2158</v>
      </c>
      <c r="I14" s="114">
        <v>31185</v>
      </c>
      <c r="J14" s="114">
        <v>261595</v>
      </c>
      <c r="K14" s="114">
        <v>2818</v>
      </c>
      <c r="L14" s="114">
        <v>258777</v>
      </c>
      <c r="M14" s="114">
        <v>1635351</v>
      </c>
      <c r="N14" s="114">
        <v>2021</v>
      </c>
      <c r="O14" s="114">
        <v>609026</v>
      </c>
      <c r="P14" s="114">
        <v>1017915</v>
      </c>
      <c r="Q14" s="114">
        <v>6389</v>
      </c>
      <c r="R14" s="114">
        <v>1940</v>
      </c>
      <c r="S14" s="114">
        <v>1088</v>
      </c>
      <c r="T14" s="114">
        <v>852</v>
      </c>
    </row>
    <row r="15" spans="1:20" s="82" customFormat="1" ht="12.75">
      <c r="A15" s="75"/>
      <c r="B15" s="88"/>
      <c r="C15" s="89" t="s">
        <v>140</v>
      </c>
      <c r="D15" s="113">
        <v>15</v>
      </c>
      <c r="E15" s="113">
        <v>15</v>
      </c>
      <c r="F15" s="114">
        <v>1318522</v>
      </c>
      <c r="G15" s="114">
        <v>1316184</v>
      </c>
      <c r="H15" s="114">
        <v>2338</v>
      </c>
      <c r="I15" s="114">
        <v>29843</v>
      </c>
      <c r="J15" s="114">
        <v>261793</v>
      </c>
      <c r="K15" s="114">
        <v>2805</v>
      </c>
      <c r="L15" s="114">
        <v>258988</v>
      </c>
      <c r="M15" s="114">
        <v>1622781</v>
      </c>
      <c r="N15" s="114">
        <v>2134</v>
      </c>
      <c r="O15" s="114">
        <v>607350</v>
      </c>
      <c r="P15" s="114">
        <v>1009357</v>
      </c>
      <c r="Q15" s="114">
        <v>3941</v>
      </c>
      <c r="R15" s="114">
        <v>1843</v>
      </c>
      <c r="S15" s="114">
        <v>1083</v>
      </c>
      <c r="T15" s="114">
        <v>760</v>
      </c>
    </row>
    <row r="16" spans="1:20" s="82" customFormat="1" ht="12.75">
      <c r="A16" s="75"/>
      <c r="B16" s="88"/>
      <c r="C16" s="89" t="s">
        <v>141</v>
      </c>
      <c r="D16" s="113">
        <v>15</v>
      </c>
      <c r="E16" s="113">
        <v>15</v>
      </c>
      <c r="F16" s="114">
        <v>1328078</v>
      </c>
      <c r="G16" s="114">
        <v>1325658</v>
      </c>
      <c r="H16" s="114">
        <v>2420</v>
      </c>
      <c r="I16" s="114">
        <v>30345</v>
      </c>
      <c r="J16" s="114">
        <v>261269</v>
      </c>
      <c r="K16" s="114">
        <v>2778</v>
      </c>
      <c r="L16" s="114">
        <v>258490</v>
      </c>
      <c r="M16" s="114">
        <v>1632930</v>
      </c>
      <c r="N16" s="114">
        <v>2245</v>
      </c>
      <c r="O16" s="114">
        <v>620949</v>
      </c>
      <c r="P16" s="114">
        <v>1004573</v>
      </c>
      <c r="Q16" s="114">
        <v>5164</v>
      </c>
      <c r="R16" s="114">
        <v>1691</v>
      </c>
      <c r="S16" s="114">
        <v>1082</v>
      </c>
      <c r="T16" s="114">
        <v>609</v>
      </c>
    </row>
    <row r="17" spans="1:20" s="82" customFormat="1" ht="12.75">
      <c r="A17" s="75"/>
      <c r="B17" s="88"/>
      <c r="C17" s="89" t="s">
        <v>100</v>
      </c>
      <c r="D17" s="113">
        <v>15</v>
      </c>
      <c r="E17" s="113">
        <v>15</v>
      </c>
      <c r="F17" s="114">
        <v>1320253</v>
      </c>
      <c r="G17" s="114">
        <v>1317729</v>
      </c>
      <c r="H17" s="114">
        <v>2524</v>
      </c>
      <c r="I17" s="114">
        <v>30733</v>
      </c>
      <c r="J17" s="114">
        <v>262171</v>
      </c>
      <c r="K17" s="114">
        <v>2821</v>
      </c>
      <c r="L17" s="114">
        <v>259349</v>
      </c>
      <c r="M17" s="114">
        <v>1631407</v>
      </c>
      <c r="N17" s="114">
        <v>2111</v>
      </c>
      <c r="O17" s="114">
        <v>616749</v>
      </c>
      <c r="P17" s="114">
        <v>1007428</v>
      </c>
      <c r="Q17" s="114">
        <v>5119</v>
      </c>
      <c r="R17" s="114">
        <v>1522</v>
      </c>
      <c r="S17" s="114">
        <v>1059</v>
      </c>
      <c r="T17" s="114">
        <v>462</v>
      </c>
    </row>
    <row r="18" spans="1:20" s="82" customFormat="1" ht="12.75">
      <c r="A18" s="75"/>
      <c r="B18" s="88"/>
      <c r="C18" s="89" t="s">
        <v>51</v>
      </c>
      <c r="D18" s="113">
        <v>15</v>
      </c>
      <c r="E18" s="113">
        <v>15</v>
      </c>
      <c r="F18" s="114">
        <v>1332936</v>
      </c>
      <c r="G18" s="114">
        <v>1330611</v>
      </c>
      <c r="H18" s="114">
        <v>2325</v>
      </c>
      <c r="I18" s="114">
        <v>30345</v>
      </c>
      <c r="J18" s="114">
        <v>262769</v>
      </c>
      <c r="K18" s="114">
        <v>2653</v>
      </c>
      <c r="L18" s="114">
        <v>260116</v>
      </c>
      <c r="M18" s="114">
        <v>1642735</v>
      </c>
      <c r="N18" s="114">
        <v>1639</v>
      </c>
      <c r="O18" s="114">
        <v>621376</v>
      </c>
      <c r="P18" s="114">
        <v>1014477</v>
      </c>
      <c r="Q18" s="114">
        <v>5244</v>
      </c>
      <c r="R18" s="114">
        <v>1383</v>
      </c>
      <c r="S18" s="114">
        <v>1032</v>
      </c>
      <c r="T18" s="114">
        <v>352</v>
      </c>
    </row>
    <row r="19" spans="1:20" s="82" customFormat="1" ht="12.75">
      <c r="A19" s="75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</row>
    <row r="20" spans="1:20" s="82" customFormat="1" ht="12.75">
      <c r="A20" s="75"/>
      <c r="B20" s="91" t="s">
        <v>142</v>
      </c>
      <c r="C20" s="91"/>
      <c r="D20" s="91"/>
      <c r="E20" s="91"/>
      <c r="F20" s="90"/>
      <c r="G20" s="90"/>
      <c r="H20" s="90"/>
      <c r="I20" s="91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</row>
    <row r="21" spans="16:20" s="92" customFormat="1" ht="12" customHeight="1">
      <c r="P21" s="180"/>
      <c r="Q21" s="180"/>
      <c r="R21" s="180"/>
      <c r="S21" s="180"/>
      <c r="T21" s="180"/>
    </row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</sheetData>
  <sheetProtection/>
  <mergeCells count="24">
    <mergeCell ref="M4:M5"/>
    <mergeCell ref="N4:N5"/>
    <mergeCell ref="D3:D5"/>
    <mergeCell ref="E3:E5"/>
    <mergeCell ref="F3:H3"/>
    <mergeCell ref="I3:I5"/>
    <mergeCell ref="J3:L3"/>
    <mergeCell ref="M3:Q3"/>
    <mergeCell ref="F4:F5"/>
    <mergeCell ref="G4:G5"/>
    <mergeCell ref="H4:H5"/>
    <mergeCell ref="J4:J5"/>
    <mergeCell ref="K4:K5"/>
    <mergeCell ref="L4:L5"/>
    <mergeCell ref="B6:C6"/>
    <mergeCell ref="P21:T21"/>
    <mergeCell ref="O4:O5"/>
    <mergeCell ref="P4:P5"/>
    <mergeCell ref="Q4:Q5"/>
    <mergeCell ref="R4:R5"/>
    <mergeCell ref="S4:S5"/>
    <mergeCell ref="T4:T5"/>
    <mergeCell ref="B3:C5"/>
    <mergeCell ref="R3:T3"/>
  </mergeCells>
  <dataValidations count="2">
    <dataValidation allowBlank="1" showInputMessage="1" showErrorMessage="1" imeMode="off" sqref="D7:T18"/>
    <dataValidation allowBlank="1" showInputMessage="1" showErrorMessage="1" imeMode="on" sqref="B7:B65536 R6:IV6 B1:B3 F3:G5 H4:H6 C8:C18 A6:G6 N3:O4 I6:K6 J3:K5 L4:L6 Q4:Q6 T4:T5 R3:S5 M3:M6 P3:P6 N6:O6"/>
  </dataValidations>
  <printOptions/>
  <pageMargins left="0.7" right="0.7" top="0.75" bottom="0.75" header="0.3" footer="0.3"/>
  <pageSetup horizontalDpi="600" verticalDpi="600" orientation="portrait" paperSize="9" scale="78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石田 由香００</dc:creator>
  <cp:keywords/>
  <dc:description/>
  <cp:lastModifiedBy>市川 美穂８６</cp:lastModifiedBy>
  <cp:lastPrinted>2019-05-30T00:36:57Z</cp:lastPrinted>
  <dcterms:created xsi:type="dcterms:W3CDTF">1999-06-28T05:42:21Z</dcterms:created>
  <dcterms:modified xsi:type="dcterms:W3CDTF">2021-01-22T09:56:49Z</dcterms:modified>
  <cp:category/>
  <cp:version/>
  <cp:contentType/>
  <cp:contentStatus/>
</cp:coreProperties>
</file>