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30" windowHeight="5970" tabRatio="601" activeTab="0"/>
  </bookViews>
  <sheets>
    <sheet name="17-1 各種金融機関数" sheetId="1" r:id="rId1"/>
    <sheet name="17-2 銀行本支店数" sheetId="2" r:id="rId2"/>
    <sheet name="17-3 金融機関別実質預金残高" sheetId="3" r:id="rId3"/>
    <sheet name="17-4 金融機関別貸出残高" sheetId="4" r:id="rId4"/>
    <sheet name="17-5 手形交換高" sheetId="5" r:id="rId5"/>
    <sheet name="17-6 郵便貯金現在高" sheetId="6" r:id="rId6"/>
    <sheet name="17-7 信用保証協会保証状況" sheetId="7" r:id="rId7"/>
    <sheet name="17-8 企業倒産状況" sheetId="8" r:id="rId8"/>
    <sheet name="17-9 農業協同組合主要勘定" sheetId="9" r:id="rId9"/>
    <sheet name="17-10 簡易生命保険の契約数" sheetId="10" r:id="rId10"/>
    <sheet name="17-11 生命保険の契約数" sheetId="11" r:id="rId11"/>
  </sheets>
  <definedNames>
    <definedName name="_xlnm.Print_Area" localSheetId="0">'17-1 各種金融機関数'!$A$1:$J$13</definedName>
  </definedNames>
  <calcPr fullCalcOnLoad="1"/>
</workbook>
</file>

<file path=xl/sharedStrings.xml><?xml version="1.0" encoding="utf-8"?>
<sst xmlns="http://schemas.openxmlformats.org/spreadsheetml/2006/main" count="419" uniqueCount="225">
  <si>
    <t>本店</t>
  </si>
  <si>
    <t>支店</t>
  </si>
  <si>
    <t>政府機関</t>
  </si>
  <si>
    <t>出張所</t>
  </si>
  <si>
    <t>出張所等</t>
  </si>
  <si>
    <t>第二地方銀行</t>
  </si>
  <si>
    <t>労働金庫
及び支店</t>
  </si>
  <si>
    <t>注）1 銀行の支店には日本銀行前橋支店を含む。</t>
  </si>
  <si>
    <t>都市銀行・地方銀行及び信託銀行</t>
  </si>
  <si>
    <t>郵便局</t>
  </si>
  <si>
    <t>簡易郵便局</t>
  </si>
  <si>
    <t>　　2 政府機関には住宅金融支援機構・農林中央金庫を含む。</t>
  </si>
  <si>
    <t>郵    便    局</t>
  </si>
  <si>
    <t>支社</t>
  </si>
  <si>
    <t>支店</t>
  </si>
  <si>
    <t>営業所</t>
  </si>
  <si>
    <t>信 用 金 庫 及 び 信 用 組 合</t>
  </si>
  <si>
    <t xml:space="preserve">生 命 保 険 会 社 </t>
  </si>
  <si>
    <t>資料：前橋中央郵便局、農林中央金庫、一般社団法人生命保険協会群馬県協会、県商政課</t>
  </si>
  <si>
    <t>農 業 協 同 組 合</t>
  </si>
  <si>
    <t>１７－１ 各種金融機関数 (平成30年4月1日）</t>
  </si>
  <si>
    <t>１７－２ 銀行本支店数 （平成30年4月1日）</t>
  </si>
  <si>
    <t>銀行</t>
  </si>
  <si>
    <t>総数</t>
  </si>
  <si>
    <t>本店</t>
  </si>
  <si>
    <t>日本銀行</t>
  </si>
  <si>
    <t>-</t>
  </si>
  <si>
    <t>-</t>
  </si>
  <si>
    <t>群馬銀行</t>
  </si>
  <si>
    <t>足利銀行</t>
  </si>
  <si>
    <t>-</t>
  </si>
  <si>
    <t>横浜銀行</t>
  </si>
  <si>
    <t>-</t>
  </si>
  <si>
    <t>みずほ銀行</t>
  </si>
  <si>
    <t>三井住友銀行</t>
  </si>
  <si>
    <t>-</t>
  </si>
  <si>
    <t>りそな銀行</t>
  </si>
  <si>
    <t>三菱東京ＵＦＪ銀行</t>
  </si>
  <si>
    <t>八十二銀行</t>
  </si>
  <si>
    <t>-</t>
  </si>
  <si>
    <t>北越銀行</t>
  </si>
  <si>
    <t>三井住友信託銀行</t>
  </si>
  <si>
    <t>みずほ信託銀行</t>
  </si>
  <si>
    <t>-</t>
  </si>
  <si>
    <t>三菱ＵＦＪ信託銀行</t>
  </si>
  <si>
    <t>東和銀行</t>
  </si>
  <si>
    <t>栃木銀行</t>
  </si>
  <si>
    <t>大光銀行</t>
  </si>
  <si>
    <t>資料：県商政課</t>
  </si>
  <si>
    <t>１７－３ 金融機関別実質預金残高 （平成29年）</t>
  </si>
  <si>
    <t>月</t>
  </si>
  <si>
    <t>総額</t>
  </si>
  <si>
    <t>国内銀行</t>
  </si>
  <si>
    <t>信用金庫</t>
  </si>
  <si>
    <t>その他</t>
  </si>
  <si>
    <t>百万円</t>
  </si>
  <si>
    <t>平成29年1月</t>
  </si>
  <si>
    <t>2</t>
  </si>
  <si>
    <t>3</t>
  </si>
  <si>
    <t>3</t>
  </si>
  <si>
    <t>4</t>
  </si>
  <si>
    <t>5</t>
  </si>
  <si>
    <t>6</t>
  </si>
  <si>
    <t>6</t>
  </si>
  <si>
    <t>7</t>
  </si>
  <si>
    <t>8</t>
  </si>
  <si>
    <t>9</t>
  </si>
  <si>
    <t>10</t>
  </si>
  <si>
    <t>11</t>
  </si>
  <si>
    <t>12</t>
  </si>
  <si>
    <t>年初来増加額</t>
  </si>
  <si>
    <t>資料：日本銀行前橋支店</t>
  </si>
  <si>
    <t>注）1 実質預金＝総預金－小切手・手形</t>
  </si>
  <si>
    <t>　　2 対象は群馬県内店舗。国内銀行（ゆうちょ銀行は除く）は、都市銀行、地方銀行、地方銀行Ⅱ、</t>
  </si>
  <si>
    <t>　　　信託銀行の計で、その他は、信用組合、商工組合中央金庫、労働金庫、農業協同組合の計である。</t>
  </si>
  <si>
    <t>　　3 オフショア勘定は除く。</t>
  </si>
  <si>
    <t>１７－４ 金融機関別貸出残高 （平成29年）</t>
  </si>
  <si>
    <t>国内銀行</t>
  </si>
  <si>
    <t>4</t>
  </si>
  <si>
    <t>5</t>
  </si>
  <si>
    <t>6</t>
  </si>
  <si>
    <t>7</t>
  </si>
  <si>
    <t>8</t>
  </si>
  <si>
    <t>9</t>
  </si>
  <si>
    <t>10</t>
  </si>
  <si>
    <t>11</t>
  </si>
  <si>
    <t>注）1 対象は群馬県内店舗。国内銀行（ゆうちょ銀行は除く）は、都市銀行、地方銀行、地方銀行Ⅱ、</t>
  </si>
  <si>
    <t>　 　 信託銀行の計で、その他は、信用組合、商工組合中央金庫、日本政策金融公庫、（旧国民生活</t>
  </si>
  <si>
    <t>　　　金融公庫と旧中小企業金融公庫の計）、労働金庫、農業協同組合の計である。</t>
  </si>
  <si>
    <t>　　2 オフショア勘定、中央政府向け貸出は除く。</t>
  </si>
  <si>
    <t xml:space="preserve">                                                            </t>
  </si>
  <si>
    <t>１７－５ 手形交換高 （平成29年）</t>
  </si>
  <si>
    <t>手形交換</t>
  </si>
  <si>
    <t>不渡手形</t>
  </si>
  <si>
    <t>取引停止処分</t>
  </si>
  <si>
    <t>不渡手形発生率</t>
  </si>
  <si>
    <t>枚数</t>
  </si>
  <si>
    <t>金額</t>
  </si>
  <si>
    <t>枚</t>
  </si>
  <si>
    <t>千円</t>
  </si>
  <si>
    <t>％</t>
  </si>
  <si>
    <t>％</t>
  </si>
  <si>
    <t>平成28年</t>
  </si>
  <si>
    <t>平成29年</t>
  </si>
  <si>
    <t>1</t>
  </si>
  <si>
    <t>1</t>
  </si>
  <si>
    <t>2</t>
  </si>
  <si>
    <t>-</t>
  </si>
  <si>
    <t>4</t>
  </si>
  <si>
    <t>5</t>
  </si>
  <si>
    <t>8</t>
  </si>
  <si>
    <t>9</t>
  </si>
  <si>
    <t>10</t>
  </si>
  <si>
    <t>11</t>
  </si>
  <si>
    <t>資料：群馬県銀行協会</t>
  </si>
  <si>
    <t>注）計は端数処理の関係で一致しない場合がある。</t>
  </si>
  <si>
    <t>１７－６ 郵便貯金現在高 （平成25～29年度末）</t>
  </si>
  <si>
    <t>年度末</t>
  </si>
  <si>
    <t>通常郵便貯金</t>
  </si>
  <si>
    <t>定期性貯金</t>
  </si>
  <si>
    <t xml:space="preserve">   平成25年度末</t>
  </si>
  <si>
    <t>26</t>
  </si>
  <si>
    <t>27</t>
  </si>
  <si>
    <t>28</t>
  </si>
  <si>
    <t>29</t>
  </si>
  <si>
    <t>29</t>
  </si>
  <si>
    <t>-</t>
  </si>
  <si>
    <t>資料：独立行政法人郵便貯金・簡易保険管理機構</t>
  </si>
  <si>
    <t>１７－７ 信用保証協会保証状況 （平成29年度）</t>
  </si>
  <si>
    <t>保証申込額</t>
  </si>
  <si>
    <t>保証承諾額</t>
  </si>
  <si>
    <t>償還額</t>
  </si>
  <si>
    <t>保証債務残高</t>
  </si>
  <si>
    <t>代位弁済額</t>
  </si>
  <si>
    <t>求償権現在額</t>
  </si>
  <si>
    <t>件数</t>
  </si>
  <si>
    <t>件</t>
  </si>
  <si>
    <t>平成28年度</t>
  </si>
  <si>
    <t>平成29年度</t>
  </si>
  <si>
    <t>平 成 29年</t>
  </si>
  <si>
    <t xml:space="preserve"> 4月</t>
  </si>
  <si>
    <t xml:space="preserve"> 5</t>
  </si>
  <si>
    <t xml:space="preserve"> 6</t>
  </si>
  <si>
    <t xml:space="preserve"> 7</t>
  </si>
  <si>
    <t xml:space="preserve"> 8</t>
  </si>
  <si>
    <t xml:space="preserve"> 9</t>
  </si>
  <si>
    <t>11</t>
  </si>
  <si>
    <t>平 成 30年</t>
  </si>
  <si>
    <t xml:space="preserve"> 1月</t>
  </si>
  <si>
    <t xml:space="preserve"> 2</t>
  </si>
  <si>
    <t xml:space="preserve"> 3</t>
  </si>
  <si>
    <t>資料：群馬県信用保証協会</t>
  </si>
  <si>
    <t>注）1 保証債務残高及び求償権現在額の年度欄の件数、金額は年度末残高である。</t>
  </si>
  <si>
    <t>　　2 計は端数処理の関係で一致しない場合がある。</t>
  </si>
  <si>
    <t>１７－８ 企業倒産状況 （平成30年）</t>
  </si>
  <si>
    <t>建設業</t>
  </si>
  <si>
    <t>製造業</t>
  </si>
  <si>
    <t>卸売・小売業</t>
  </si>
  <si>
    <t>運輸・通信,サービス,不動産,その他</t>
  </si>
  <si>
    <t>負債額</t>
  </si>
  <si>
    <t>平成30年</t>
  </si>
  <si>
    <t>2</t>
  </si>
  <si>
    <t>5</t>
  </si>
  <si>
    <t>6</t>
  </si>
  <si>
    <t>8</t>
  </si>
  <si>
    <t>9</t>
  </si>
  <si>
    <t>10</t>
  </si>
  <si>
    <t>-</t>
  </si>
  <si>
    <t>-</t>
  </si>
  <si>
    <t>資料：株式会社帝国データバンク群馬支店</t>
  </si>
  <si>
    <t>注）負債額1,000万円以上が対象である。</t>
  </si>
  <si>
    <t>１７－９ 農業協同組合主要勘定 （平成29年）</t>
  </si>
  <si>
    <t>組合数</t>
  </si>
  <si>
    <t>報告組合数</t>
  </si>
  <si>
    <t>預け金</t>
  </si>
  <si>
    <t>有価証券</t>
  </si>
  <si>
    <t>貸付金</t>
  </si>
  <si>
    <t>貯金</t>
  </si>
  <si>
    <t>借入金</t>
  </si>
  <si>
    <t>系統機関
預け金</t>
  </si>
  <si>
    <t>系統外
預け金</t>
  </si>
  <si>
    <t>短期貸付</t>
  </si>
  <si>
    <t>長期貸付</t>
  </si>
  <si>
    <t>当座貯金</t>
  </si>
  <si>
    <t>普通貯金</t>
  </si>
  <si>
    <t>定期貯金
定期積金</t>
  </si>
  <si>
    <t>その他の
貯金</t>
  </si>
  <si>
    <t>信用
借入金</t>
  </si>
  <si>
    <t>その他の
借入金</t>
  </si>
  <si>
    <t>平成29年１月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</si>
  <si>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</si>
  <si>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</si>
  <si>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</si>
  <si>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</si>
  <si>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</si>
  <si>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</si>
  <si>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</si>
  <si>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</si>
  <si>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</si>
  <si>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資料：農林中央金庫前橋支店</t>
  </si>
  <si>
    <t>１７－１０ 簡易生命保険の契約数 （平成25～29年度）</t>
  </si>
  <si>
    <t>年度</t>
  </si>
  <si>
    <t>新契約</t>
  </si>
  <si>
    <t>復活</t>
  </si>
  <si>
    <t>死亡</t>
  </si>
  <si>
    <t>満期</t>
  </si>
  <si>
    <t>解約</t>
  </si>
  <si>
    <t>失効</t>
  </si>
  <si>
    <t>年度末保有契約</t>
  </si>
  <si>
    <t>保険金額</t>
  </si>
  <si>
    <t>平成25年度</t>
  </si>
  <si>
    <t>…</t>
  </si>
  <si>
    <t>26</t>
  </si>
  <si>
    <t>27</t>
  </si>
  <si>
    <t>28</t>
  </si>
  <si>
    <t>資料：独立行政法人郵便貯金・簡易保険管理機構「簡易保険編、保険都道府県別統計」</t>
  </si>
  <si>
    <t>１７－１１　生命保険の契約数 （平成25～29年度）</t>
  </si>
  <si>
    <t>保有契約</t>
  </si>
  <si>
    <t>個人保険</t>
  </si>
  <si>
    <t>団体保険</t>
  </si>
  <si>
    <t>団体数</t>
  </si>
  <si>
    <t>被保険者数</t>
  </si>
  <si>
    <t>人</t>
  </si>
  <si>
    <t>資料：生命保険協会｢生命保険事業概況年次統計｣</t>
  </si>
  <si>
    <t>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</si>
</sst>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0;&quot;△ &quot;0"/>
    <numFmt numFmtId="182" formatCode="#,##0.00_ "/>
    <numFmt numFmtId="183" formatCode="#,##0_);[Red]\(#,##0\)"/>
    <numFmt numFmtId="184" formatCode="0.00_);[Red]\(0.00\)"/>
    <numFmt numFmtId="185" formatCode="#,##0.00_);[Red]\(#,##0.00\)"/>
    <numFmt numFmtId="186" formatCode="0.00_ "/>
    <numFmt numFmtId="187" formatCode="#,##0_ ;[Red]\-#,##0\ "/>
    <numFmt numFmtId="188" formatCode="[=0]&quot;・&quot;;[Red]&quot;△&quot;#,##0;#,##0"/>
    <numFmt numFmtId="189" formatCode="#,##0;[Red]&quot;△&quot;#,##0"/>
    <numFmt numFmtId="190" formatCode="#,##0;[Red]#,##0"/>
    <numFmt numFmtId="191" formatCode="#,##0,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u val="single"/>
      <sz val="12.65"/>
      <color indexed="12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7"/>
      <name val="ＭＳ 明朝"/>
      <family val="1"/>
    </font>
    <font>
      <b/>
      <sz val="9"/>
      <name val="ＭＳ 明朝"/>
      <family val="1"/>
    </font>
    <font>
      <b/>
      <sz val="10"/>
      <name val="ＭＳ Ｐゴシック"/>
      <family val="3"/>
    </font>
    <font>
      <sz val="9"/>
      <name val="ＭＳ 明朝"/>
      <family val="1"/>
    </font>
    <font>
      <sz val="5"/>
      <name val="ＭＳ 明朝"/>
      <family val="1"/>
    </font>
    <font>
      <b/>
      <sz val="11"/>
      <name val="ＭＳ Ｐゴシック"/>
      <family val="3"/>
    </font>
    <font>
      <sz val="10"/>
      <name val="Geneva"/>
      <family val="2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0" fontId="3" fillId="32" borderId="10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32" borderId="11" xfId="0" applyFont="1" applyFill="1" applyBorder="1" applyAlignment="1">
      <alignment horizontal="distributed" vertical="center" wrapText="1"/>
    </xf>
    <xf numFmtId="177" fontId="3" fillId="0" borderId="11" xfId="0" applyNumberFormat="1" applyFont="1" applyFill="1" applyBorder="1" applyAlignment="1">
      <alignment horizontal="right" vertical="top" wrapText="1"/>
    </xf>
    <xf numFmtId="177" fontId="3" fillId="33" borderId="11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/>
    </xf>
    <xf numFmtId="177" fontId="3" fillId="0" borderId="11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/>
    </xf>
    <xf numFmtId="0" fontId="4" fillId="0" borderId="0" xfId="0" applyFont="1" applyFill="1" applyAlignment="1">
      <alignment vertical="top"/>
    </xf>
    <xf numFmtId="0" fontId="8" fillId="0" borderId="0" xfId="0" applyFont="1" applyAlignment="1">
      <alignment vertical="center"/>
    </xf>
    <xf numFmtId="0" fontId="9" fillId="0" borderId="0" xfId="61" applyFont="1">
      <alignment/>
      <protection/>
    </xf>
    <xf numFmtId="0" fontId="3" fillId="32" borderId="12" xfId="0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distributed"/>
    </xf>
    <xf numFmtId="0" fontId="6" fillId="32" borderId="17" xfId="0" applyFont="1" applyFill="1" applyBorder="1" applyAlignment="1">
      <alignment horizontal="center" vertical="distributed"/>
    </xf>
    <xf numFmtId="0" fontId="3" fillId="32" borderId="16" xfId="0" applyFont="1" applyFill="1" applyBorder="1" applyAlignment="1">
      <alignment horizontal="distributed" vertical="center" wrapText="1"/>
    </xf>
    <xf numFmtId="0" fontId="3" fillId="32" borderId="18" xfId="0" applyFont="1" applyFill="1" applyBorder="1" applyAlignment="1">
      <alignment horizontal="distributed" vertical="center" wrapText="1"/>
    </xf>
    <xf numFmtId="0" fontId="3" fillId="32" borderId="17" xfId="0" applyFont="1" applyFill="1" applyBorder="1" applyAlignment="1">
      <alignment horizontal="distributed" vertical="center" wrapText="1"/>
    </xf>
    <xf numFmtId="177" fontId="3" fillId="0" borderId="16" xfId="0" applyNumberFormat="1" applyFont="1" applyFill="1" applyBorder="1" applyAlignment="1">
      <alignment horizontal="right" vertical="top" wrapText="1"/>
    </xf>
    <xf numFmtId="177" fontId="3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horizontal="distributed" vertical="center" wrapText="1"/>
    </xf>
    <xf numFmtId="0" fontId="3" fillId="32" borderId="14" xfId="0" applyFont="1" applyFill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 wrapText="1"/>
    </xf>
    <xf numFmtId="0" fontId="3" fillId="32" borderId="12" xfId="0" applyFont="1" applyFill="1" applyBorder="1" applyAlignment="1">
      <alignment horizontal="distributed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3" fillId="34" borderId="13" xfId="0" applyFont="1" applyFill="1" applyBorder="1" applyAlignment="1">
      <alignment horizontal="distributed" vertical="center" wrapText="1"/>
    </xf>
    <xf numFmtId="0" fontId="3" fillId="32" borderId="13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28" fillId="0" borderId="0" xfId="0" applyFont="1" applyAlignment="1">
      <alignment vertical="top" wrapText="1"/>
    </xf>
    <xf numFmtId="0" fontId="28" fillId="34" borderId="11" xfId="0" applyFont="1" applyFill="1" applyBorder="1" applyAlignment="1">
      <alignment horizontal="distributed" vertical="top" wrapText="1"/>
    </xf>
    <xf numFmtId="41" fontId="28" fillId="0" borderId="11" xfId="0" applyNumberFormat="1" applyFont="1" applyBorder="1" applyAlignment="1">
      <alignment horizontal="right" vertical="center" wrapText="1"/>
    </xf>
    <xf numFmtId="41" fontId="3" fillId="0" borderId="0" xfId="0" applyNumberFormat="1" applyFont="1" applyAlignment="1">
      <alignment vertical="top" wrapText="1"/>
    </xf>
    <xf numFmtId="0" fontId="3" fillId="34" borderId="11" xfId="0" applyFont="1" applyFill="1" applyBorder="1" applyAlignment="1">
      <alignment horizontal="distributed" vertical="top" wrapText="1"/>
    </xf>
    <xf numFmtId="41" fontId="3" fillId="0" borderId="11" xfId="0" applyNumberFormat="1" applyFont="1" applyBorder="1" applyAlignment="1">
      <alignment horizontal="right" vertical="center" wrapText="1"/>
    </xf>
    <xf numFmtId="41" fontId="2" fillId="0" borderId="0" xfId="0" applyNumberFormat="1" applyFont="1" applyAlignment="1">
      <alignment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distributed" vertical="center" wrapText="1"/>
    </xf>
    <xf numFmtId="0" fontId="3" fillId="32" borderId="13" xfId="0" applyFont="1" applyFill="1" applyBorder="1" applyAlignment="1">
      <alignment horizontal="distributed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distributed" vertical="center" wrapText="1"/>
    </xf>
    <xf numFmtId="0" fontId="3" fillId="32" borderId="10" xfId="0" applyFont="1" applyFill="1" applyBorder="1" applyAlignment="1">
      <alignment horizontal="distributed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top" wrapText="1"/>
    </xf>
    <xf numFmtId="49" fontId="3" fillId="34" borderId="16" xfId="0" applyNumberFormat="1" applyFont="1" applyFill="1" applyBorder="1" applyAlignment="1">
      <alignment horizontal="distributed" vertical="center" wrapText="1"/>
    </xf>
    <xf numFmtId="49" fontId="3" fillId="34" borderId="17" xfId="0" applyNumberFormat="1" applyFont="1" applyFill="1" applyBorder="1" applyAlignment="1">
      <alignment horizontal="distributed" vertical="center" wrapText="1"/>
    </xf>
    <xf numFmtId="180" fontId="3" fillId="0" borderId="11" xfId="0" applyNumberFormat="1" applyFont="1" applyBorder="1" applyAlignment="1">
      <alignment horizontal="right" vertical="center" wrapText="1"/>
    </xf>
    <xf numFmtId="180" fontId="3" fillId="0" borderId="11" xfId="0" applyNumberFormat="1" applyFont="1" applyFill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34" borderId="16" xfId="0" applyNumberFormat="1" applyFont="1" applyFill="1" applyBorder="1" applyAlignment="1">
      <alignment horizontal="right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distributed" vertical="center" wrapText="1"/>
    </xf>
    <xf numFmtId="49" fontId="3" fillId="0" borderId="0" xfId="0" applyNumberFormat="1" applyFont="1" applyAlignment="1">
      <alignment vertical="top" wrapText="1"/>
    </xf>
    <xf numFmtId="0" fontId="0" fillId="0" borderId="0" xfId="0" applyFont="1" applyAlignment="1">
      <alignment vertical="top"/>
    </xf>
    <xf numFmtId="38" fontId="2" fillId="0" borderId="0" xfId="49" applyFont="1" applyAlignment="1">
      <alignment/>
    </xf>
    <xf numFmtId="0" fontId="29" fillId="0" borderId="0" xfId="0" applyFont="1" applyAlignment="1">
      <alignment horizontal="center"/>
    </xf>
    <xf numFmtId="180" fontId="2" fillId="0" borderId="0" xfId="0" applyNumberFormat="1" applyFont="1" applyAlignment="1">
      <alignment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horizontal="right" vertical="top" wrapText="1"/>
    </xf>
    <xf numFmtId="49" fontId="3" fillId="34" borderId="16" xfId="0" applyNumberFormat="1" applyFont="1" applyFill="1" applyBorder="1" applyAlignment="1">
      <alignment horizontal="distributed" vertical="center" shrinkToFit="1"/>
    </xf>
    <xf numFmtId="0" fontId="0" fillId="0" borderId="17" xfId="0" applyFont="1" applyBorder="1" applyAlignment="1">
      <alignment shrinkToFit="1"/>
    </xf>
    <xf numFmtId="180" fontId="3" fillId="0" borderId="0" xfId="0" applyNumberFormat="1" applyFont="1" applyBorder="1" applyAlignment="1">
      <alignment horizontal="right" vertical="center" wrapText="1"/>
    </xf>
    <xf numFmtId="181" fontId="3" fillId="0" borderId="0" xfId="0" applyNumberFormat="1" applyFont="1" applyAlignment="1">
      <alignment horizontal="left" vertical="top" wrapText="1"/>
    </xf>
    <xf numFmtId="177" fontId="3" fillId="0" borderId="0" xfId="0" applyNumberFormat="1" applyFont="1" applyAlignment="1">
      <alignment/>
    </xf>
    <xf numFmtId="49" fontId="3" fillId="34" borderId="16" xfId="0" applyNumberFormat="1" applyFont="1" applyFill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177" fontId="3" fillId="0" borderId="11" xfId="0" applyNumberFormat="1" applyFont="1" applyBorder="1" applyAlignment="1">
      <alignment horizontal="right" vertical="center" wrapText="1"/>
    </xf>
    <xf numFmtId="182" fontId="3" fillId="0" borderId="11" xfId="0" applyNumberFormat="1" applyFont="1" applyBorder="1" applyAlignment="1">
      <alignment horizontal="right" vertical="center" wrapText="1"/>
    </xf>
    <xf numFmtId="49" fontId="3" fillId="34" borderId="16" xfId="0" applyNumberFormat="1" applyFont="1" applyFill="1" applyBorder="1" applyAlignment="1">
      <alignment horizontal="distributed" vertical="center" wrapText="1"/>
    </xf>
    <xf numFmtId="0" fontId="6" fillId="34" borderId="17" xfId="0" applyFont="1" applyFill="1" applyBorder="1" applyAlignment="1">
      <alignment horizontal="distributed" vertical="center" wrapText="1"/>
    </xf>
    <xf numFmtId="0" fontId="30" fillId="0" borderId="0" xfId="0" applyFont="1" applyAlignment="1">
      <alignment vertical="top" wrapText="1"/>
    </xf>
    <xf numFmtId="49" fontId="28" fillId="34" borderId="16" xfId="0" applyNumberFormat="1" applyFont="1" applyFill="1" applyBorder="1" applyAlignment="1">
      <alignment horizontal="distributed" vertical="center" wrapText="1"/>
    </xf>
    <xf numFmtId="0" fontId="31" fillId="0" borderId="17" xfId="0" applyFont="1" applyBorder="1" applyAlignment="1">
      <alignment horizontal="distributed" vertical="center" wrapText="1"/>
    </xf>
    <xf numFmtId="183" fontId="28" fillId="0" borderId="11" xfId="0" applyNumberFormat="1" applyFont="1" applyBorder="1" applyAlignment="1">
      <alignment horizontal="right" vertical="center" wrapText="1"/>
    </xf>
    <xf numFmtId="184" fontId="28" fillId="0" borderId="11" xfId="0" applyNumberFormat="1" applyFont="1" applyBorder="1" applyAlignment="1">
      <alignment horizontal="right" vertical="center" wrapText="1"/>
    </xf>
    <xf numFmtId="185" fontId="28" fillId="0" borderId="11" xfId="0" applyNumberFormat="1" applyFont="1" applyBorder="1" applyAlignment="1">
      <alignment horizontal="right" vertical="center" wrapText="1"/>
    </xf>
    <xf numFmtId="49" fontId="3" fillId="34" borderId="17" xfId="0" applyNumberFormat="1" applyFont="1" applyFill="1" applyBorder="1" applyAlignment="1">
      <alignment horizontal="left" vertical="center" wrapText="1"/>
    </xf>
    <xf numFmtId="183" fontId="3" fillId="0" borderId="11" xfId="0" applyNumberFormat="1" applyFont="1" applyBorder="1" applyAlignment="1">
      <alignment horizontal="right" vertical="center" wrapText="1"/>
    </xf>
    <xf numFmtId="184" fontId="3" fillId="0" borderId="11" xfId="0" applyNumberFormat="1" applyFont="1" applyBorder="1" applyAlignment="1">
      <alignment horizontal="right" vertical="center" wrapText="1"/>
    </xf>
    <xf numFmtId="185" fontId="3" fillId="0" borderId="11" xfId="0" applyNumberFormat="1" applyFont="1" applyBorder="1" applyAlignment="1">
      <alignment horizontal="right" vertical="center" wrapText="1"/>
    </xf>
    <xf numFmtId="49" fontId="3" fillId="34" borderId="17" xfId="0" applyNumberFormat="1" applyFont="1" applyFill="1" applyBorder="1" applyAlignment="1">
      <alignment horizontal="distributed" vertical="center" wrapText="1"/>
    </xf>
    <xf numFmtId="186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49" fontId="3" fillId="34" borderId="13" xfId="0" applyNumberFormat="1" applyFont="1" applyFill="1" applyBorder="1" applyAlignment="1">
      <alignment horizontal="distributed" vertical="center" wrapText="1"/>
    </xf>
    <xf numFmtId="38" fontId="3" fillId="32" borderId="13" xfId="49" applyFont="1" applyFill="1" applyBorder="1" applyAlignment="1" applyProtection="1">
      <alignment horizontal="distributed" vertical="center" wrapText="1"/>
      <protection locked="0"/>
    </xf>
    <xf numFmtId="38" fontId="3" fillId="32" borderId="13" xfId="49" applyFont="1" applyFill="1" applyBorder="1" applyAlignment="1" applyProtection="1">
      <alignment horizontal="center" vertical="center" wrapText="1"/>
      <protection locked="0"/>
    </xf>
    <xf numFmtId="49" fontId="3" fillId="34" borderId="21" xfId="0" applyNumberFormat="1" applyFont="1" applyFill="1" applyBorder="1" applyAlignment="1">
      <alignment horizontal="distributed" vertical="center" wrapText="1"/>
    </xf>
    <xf numFmtId="38" fontId="3" fillId="32" borderId="21" xfId="49" applyFont="1" applyFill="1" applyBorder="1" applyAlignment="1" applyProtection="1">
      <alignment horizontal="distributed" vertical="center" wrapText="1"/>
      <protection locked="0"/>
    </xf>
    <xf numFmtId="38" fontId="3" fillId="32" borderId="10" xfId="49" applyFont="1" applyFill="1" applyBorder="1" applyAlignment="1" applyProtection="1">
      <alignment horizontal="center" vertical="center" wrapText="1"/>
      <protection locked="0"/>
    </xf>
    <xf numFmtId="38" fontId="32" fillId="0" borderId="11" xfId="49" applyFont="1" applyFill="1" applyBorder="1" applyAlignment="1" applyProtection="1">
      <alignment horizontal="right" vertical="center" wrapText="1"/>
      <protection locked="0"/>
    </xf>
    <xf numFmtId="49" fontId="3" fillId="34" borderId="16" xfId="0" applyNumberFormat="1" applyFont="1" applyFill="1" applyBorder="1" applyAlignment="1">
      <alignment horizontal="left" vertical="center" wrapText="1"/>
    </xf>
    <xf numFmtId="49" fontId="3" fillId="34" borderId="17" xfId="0" applyNumberFormat="1" applyFont="1" applyFill="1" applyBorder="1" applyAlignment="1">
      <alignment horizontal="left" vertical="center" wrapText="1"/>
    </xf>
    <xf numFmtId="38" fontId="3" fillId="0" borderId="11" xfId="49" applyFont="1" applyBorder="1" applyAlignment="1" applyProtection="1">
      <alignment vertical="center" wrapText="1"/>
      <protection locked="0"/>
    </xf>
    <xf numFmtId="38" fontId="3" fillId="0" borderId="11" xfId="49" applyFont="1" applyBorder="1" applyAlignment="1" applyProtection="1">
      <alignment vertical="center" wrapText="1"/>
      <protection locked="0"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38" fontId="3" fillId="0" borderId="16" xfId="49" applyFont="1" applyBorder="1" applyAlignment="1" applyProtection="1">
      <alignment vertical="center" wrapText="1"/>
      <protection locked="0"/>
    </xf>
    <xf numFmtId="38" fontId="30" fillId="0" borderId="0" xfId="0" applyNumberFormat="1" applyFont="1" applyAlignment="1">
      <alignment vertical="top" wrapText="1"/>
    </xf>
    <xf numFmtId="49" fontId="28" fillId="34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38" fontId="28" fillId="0" borderId="16" xfId="49" applyFont="1" applyBorder="1" applyAlignment="1" applyProtection="1">
      <alignment horizontal="right" vertical="center" wrapText="1"/>
      <protection locked="0"/>
    </xf>
    <xf numFmtId="38" fontId="28" fillId="0" borderId="11" xfId="49" applyFont="1" applyBorder="1" applyAlignment="1" applyProtection="1">
      <alignment horizontal="right" vertical="center" wrapText="1"/>
      <protection locked="0"/>
    </xf>
    <xf numFmtId="38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7" xfId="0" applyBorder="1" applyAlignment="1">
      <alignment horizontal="distributed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Font="1" applyBorder="1" applyAlignment="1">
      <alignment horizontal="distributed" vertical="center" wrapText="1"/>
    </xf>
    <xf numFmtId="177" fontId="3" fillId="0" borderId="11" xfId="0" applyNumberFormat="1" applyFont="1" applyBorder="1" applyAlignment="1">
      <alignment horizontal="right" vertical="center"/>
    </xf>
    <xf numFmtId="177" fontId="28" fillId="0" borderId="11" xfId="0" applyNumberFormat="1" applyFont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3" fillId="32" borderId="16" xfId="0" applyFont="1" applyFill="1" applyBorder="1" applyAlignment="1">
      <alignment horizontal="distributed" vertical="center" wrapText="1"/>
    </xf>
    <xf numFmtId="38" fontId="3" fillId="0" borderId="11" xfId="49" applyFont="1" applyBorder="1" applyAlignment="1">
      <alignment vertical="center"/>
    </xf>
    <xf numFmtId="38" fontId="3" fillId="0" borderId="11" xfId="49" applyFont="1" applyBorder="1" applyAlignment="1" applyProtection="1">
      <alignment vertical="center"/>
      <protection locked="0"/>
    </xf>
    <xf numFmtId="0" fontId="34" fillId="0" borderId="17" xfId="0" applyFont="1" applyBorder="1" applyAlignment="1">
      <alignment horizontal="distributed" vertical="center" wrapText="1"/>
    </xf>
    <xf numFmtId="38" fontId="28" fillId="0" borderId="11" xfId="49" applyFont="1" applyBorder="1" applyAlignment="1">
      <alignment vertical="center"/>
    </xf>
    <xf numFmtId="38" fontId="28" fillId="0" borderId="0" xfId="0" applyNumberFormat="1" applyFont="1" applyAlignment="1">
      <alignment vertical="top" wrapText="1"/>
    </xf>
    <xf numFmtId="38" fontId="3" fillId="0" borderId="11" xfId="49" applyFont="1" applyBorder="1" applyAlignment="1" applyProtection="1">
      <alignment horizontal="right" vertical="center"/>
      <protection locked="0"/>
    </xf>
    <xf numFmtId="38" fontId="3" fillId="0" borderId="11" xfId="49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38" fontId="3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91" fontId="5" fillId="0" borderId="0" xfId="61" applyNumberFormat="1" applyFont="1">
      <alignment/>
      <protection/>
    </xf>
    <xf numFmtId="0" fontId="0" fillId="0" borderId="0" xfId="61" applyFont="1">
      <alignment/>
      <protection/>
    </xf>
    <xf numFmtId="191" fontId="3" fillId="34" borderId="14" xfId="61" applyNumberFormat="1" applyFont="1" applyFill="1" applyBorder="1" applyAlignment="1">
      <alignment horizontal="distributed" vertical="center" wrapText="1"/>
      <protection/>
    </xf>
    <xf numFmtId="191" fontId="3" fillId="34" borderId="19" xfId="61" applyNumberFormat="1" applyFont="1" applyFill="1" applyBorder="1" applyAlignment="1">
      <alignment horizontal="distributed" vertical="center" wrapText="1"/>
      <protection/>
    </xf>
    <xf numFmtId="191" fontId="3" fillId="32" borderId="13" xfId="61" applyNumberFormat="1" applyFont="1" applyFill="1" applyBorder="1" applyAlignment="1">
      <alignment horizontal="distributed" vertical="center" wrapText="1"/>
      <protection/>
    </xf>
    <xf numFmtId="191" fontId="3" fillId="32" borderId="16" xfId="61" applyNumberFormat="1" applyFont="1" applyFill="1" applyBorder="1" applyAlignment="1">
      <alignment horizontal="distributed" vertical="center" wrapText="1"/>
      <protection/>
    </xf>
    <xf numFmtId="191" fontId="3" fillId="32" borderId="18" xfId="61" applyNumberFormat="1" applyFont="1" applyFill="1" applyBorder="1" applyAlignment="1">
      <alignment horizontal="distributed" vertical="center" wrapText="1"/>
      <protection/>
    </xf>
    <xf numFmtId="191" fontId="0" fillId="0" borderId="17" xfId="61" applyNumberFormat="1" applyFont="1" applyBorder="1" applyAlignment="1">
      <alignment horizontal="distributed" vertical="center" wrapText="1"/>
      <protection/>
    </xf>
    <xf numFmtId="191" fontId="0" fillId="0" borderId="22" xfId="61" applyNumberFormat="1" applyFont="1" applyBorder="1" applyAlignment="1">
      <alignment horizontal="distributed" vertical="center" wrapText="1"/>
      <protection/>
    </xf>
    <xf numFmtId="191" fontId="0" fillId="0" borderId="23" xfId="61" applyNumberFormat="1" applyFont="1" applyBorder="1" applyAlignment="1">
      <alignment horizontal="distributed" vertical="center" wrapText="1"/>
      <protection/>
    </xf>
    <xf numFmtId="191" fontId="0" fillId="0" borderId="21" xfId="61" applyNumberFormat="1" applyFont="1" applyBorder="1" applyAlignment="1">
      <alignment horizontal="distributed" vertical="center" wrapText="1"/>
      <protection/>
    </xf>
    <xf numFmtId="191" fontId="3" fillId="32" borderId="13" xfId="61" applyNumberFormat="1" applyFont="1" applyFill="1" applyBorder="1" applyAlignment="1">
      <alignment horizontal="distributed" vertical="center" wrapText="1"/>
      <protection/>
    </xf>
    <xf numFmtId="191" fontId="0" fillId="0" borderId="12" xfId="61" applyNumberFormat="1" applyFont="1" applyBorder="1" applyAlignment="1">
      <alignment horizontal="distributed" vertical="center" wrapText="1"/>
      <protection/>
    </xf>
    <xf numFmtId="191" fontId="0" fillId="0" borderId="20" xfId="61" applyNumberFormat="1" applyFont="1" applyBorder="1" applyAlignment="1">
      <alignment horizontal="distributed" vertical="center" wrapText="1"/>
      <protection/>
    </xf>
    <xf numFmtId="191" fontId="0" fillId="0" borderId="10" xfId="61" applyNumberFormat="1" applyFont="1" applyBorder="1" applyAlignment="1">
      <alignment horizontal="distributed" vertical="center" wrapText="1"/>
      <protection/>
    </xf>
    <xf numFmtId="191" fontId="3" fillId="32" borderId="10" xfId="61" applyNumberFormat="1" applyFont="1" applyFill="1" applyBorder="1" applyAlignment="1">
      <alignment horizontal="distributed" vertical="center" wrapText="1"/>
      <protection/>
    </xf>
    <xf numFmtId="191" fontId="3" fillId="32" borderId="10" xfId="61" applyNumberFormat="1" applyFont="1" applyFill="1" applyBorder="1" applyAlignment="1">
      <alignment horizontal="distributed" vertical="center" wrapText="1"/>
      <protection/>
    </xf>
    <xf numFmtId="191" fontId="3" fillId="34" borderId="16" xfId="61" applyNumberFormat="1" applyFont="1" applyFill="1" applyBorder="1" applyAlignment="1">
      <alignment horizontal="center" vertical="center" wrapText="1"/>
      <protection/>
    </xf>
    <xf numFmtId="191" fontId="3" fillId="34" borderId="17" xfId="61" applyNumberFormat="1" applyFont="1" applyFill="1" applyBorder="1" applyAlignment="1">
      <alignment horizontal="center" vertical="center" wrapText="1"/>
      <protection/>
    </xf>
    <xf numFmtId="191" fontId="3" fillId="0" borderId="17" xfId="61" applyNumberFormat="1" applyFont="1" applyFill="1" applyBorder="1" applyAlignment="1">
      <alignment horizontal="center" vertical="center" wrapText="1"/>
      <protection/>
    </xf>
    <xf numFmtId="191" fontId="3" fillId="0" borderId="11" xfId="61" applyNumberFormat="1" applyFont="1" applyBorder="1" applyAlignment="1">
      <alignment horizontal="right" vertical="top" wrapText="1"/>
      <protection/>
    </xf>
    <xf numFmtId="191" fontId="3" fillId="34" borderId="16" xfId="61" applyNumberFormat="1" applyFont="1" applyFill="1" applyBorder="1" applyAlignment="1">
      <alignment horizontal="distributed" vertical="center" wrapText="1"/>
      <protection/>
    </xf>
    <xf numFmtId="191" fontId="3" fillId="34" borderId="17" xfId="61" applyNumberFormat="1" applyFont="1" applyFill="1" applyBorder="1" applyAlignment="1">
      <alignment horizontal="distributed" vertical="center" wrapText="1"/>
      <protection/>
    </xf>
    <xf numFmtId="0" fontId="3" fillId="0" borderId="11" xfId="61" applyNumberFormat="1" applyFont="1" applyFill="1" applyBorder="1" applyAlignment="1">
      <alignment horizontal="right" vertical="center" wrapText="1"/>
      <protection/>
    </xf>
    <xf numFmtId="177" fontId="3" fillId="0" borderId="11" xfId="61" applyNumberFormat="1" applyFont="1" applyBorder="1" applyAlignment="1">
      <alignment horizontal="right" vertical="center" wrapText="1"/>
      <protection/>
    </xf>
    <xf numFmtId="191" fontId="3" fillId="34" borderId="16" xfId="61" applyNumberFormat="1" applyFont="1" applyFill="1" applyBorder="1" applyAlignment="1">
      <alignment horizontal="right" vertical="center" wrapText="1"/>
      <protection/>
    </xf>
    <xf numFmtId="191" fontId="3" fillId="34" borderId="17" xfId="61" applyNumberFormat="1" applyFont="1" applyFill="1" applyBorder="1" applyAlignment="1">
      <alignment horizontal="center" vertical="center" wrapText="1"/>
      <protection/>
    </xf>
    <xf numFmtId="191" fontId="3" fillId="0" borderId="0" xfId="61" applyNumberFormat="1" applyFont="1" applyAlignment="1">
      <alignment vertical="top" wrapText="1"/>
      <protection/>
    </xf>
    <xf numFmtId="191" fontId="4" fillId="0" borderId="0" xfId="61" applyNumberFormat="1" applyFont="1" applyAlignment="1">
      <alignment vertical="top"/>
      <protection/>
    </xf>
    <xf numFmtId="191" fontId="3" fillId="0" borderId="0" xfId="0" applyNumberFormat="1" applyFont="1" applyAlignment="1">
      <alignment vertical="top" wrapText="1"/>
    </xf>
    <xf numFmtId="191" fontId="3" fillId="0" borderId="0" xfId="0" applyNumberFormat="1" applyFont="1" applyBorder="1" applyAlignment="1">
      <alignment horizontal="center" vertical="top" wrapText="1"/>
    </xf>
    <xf numFmtId="191" fontId="2" fillId="0" borderId="0" xfId="0" applyNumberFormat="1" applyFont="1" applyAlignment="1">
      <alignment/>
    </xf>
    <xf numFmtId="49" fontId="3" fillId="34" borderId="14" xfId="0" applyNumberFormat="1" applyFont="1" applyFill="1" applyBorder="1" applyAlignment="1">
      <alignment horizontal="distributed" vertical="center" wrapText="1"/>
    </xf>
    <xf numFmtId="49" fontId="3" fillId="34" borderId="19" xfId="0" applyNumberFormat="1" applyFont="1" applyFill="1" applyBorder="1" applyAlignment="1">
      <alignment horizontal="distributed" vertical="center" wrapText="1"/>
    </xf>
    <xf numFmtId="49" fontId="3" fillId="34" borderId="12" xfId="0" applyNumberFormat="1" applyFont="1" applyFill="1" applyBorder="1" applyAlignment="1">
      <alignment horizontal="distributed" vertical="center" wrapText="1"/>
    </xf>
    <xf numFmtId="49" fontId="3" fillId="34" borderId="20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3" fontId="36" fillId="0" borderId="11" xfId="62" applyNumberFormat="1" applyFont="1" applyFill="1" applyBorder="1" applyAlignment="1">
      <alignment horizontal="right" wrapText="1"/>
      <protection/>
    </xf>
    <xf numFmtId="3" fontId="36" fillId="0" borderId="11" xfId="63" applyNumberFormat="1" applyFont="1" applyFill="1" applyBorder="1" applyAlignment="1">
      <alignment horizontal="right" wrapText="1"/>
      <protection/>
    </xf>
    <xf numFmtId="49" fontId="3" fillId="34" borderId="17" xfId="0" applyNumberFormat="1" applyFont="1" applyFill="1" applyBorder="1" applyAlignment="1">
      <alignment horizontal="distributed" vertical="center" wrapText="1"/>
    </xf>
    <xf numFmtId="188" fontId="36" fillId="0" borderId="11" xfId="49" applyNumberFormat="1" applyFont="1" applyFill="1" applyBorder="1" applyAlignment="1" applyProtection="1">
      <alignment horizontal="right" wrapText="1"/>
      <protection/>
    </xf>
    <xf numFmtId="189" fontId="36" fillId="0" borderId="11" xfId="49" applyNumberFormat="1" applyFont="1" applyFill="1" applyBorder="1" applyAlignment="1" applyProtection="1">
      <alignment horizontal="right" wrapText="1"/>
      <protection/>
    </xf>
    <xf numFmtId="189" fontId="36" fillId="0" borderId="11" xfId="62" applyNumberFormat="1" applyFont="1" applyFill="1" applyBorder="1" applyAlignment="1" applyProtection="1">
      <alignment horizontal="right" wrapText="1"/>
      <protection/>
    </xf>
    <xf numFmtId="189" fontId="36" fillId="0" borderId="11" xfId="63" applyNumberFormat="1" applyFont="1" applyFill="1" applyBorder="1" applyAlignment="1" applyProtection="1">
      <alignment horizontal="right" wrapText="1"/>
      <protection/>
    </xf>
    <xf numFmtId="49" fontId="28" fillId="34" borderId="16" xfId="0" applyNumberFormat="1" applyFont="1" applyFill="1" applyBorder="1" applyAlignment="1">
      <alignment horizontal="right" vertical="center" wrapText="1"/>
    </xf>
    <xf numFmtId="49" fontId="30" fillId="34" borderId="17" xfId="0" applyNumberFormat="1" applyFont="1" applyFill="1" applyBorder="1" applyAlignment="1">
      <alignment horizontal="distributed" vertical="center" wrapText="1"/>
    </xf>
    <xf numFmtId="188" fontId="37" fillId="0" borderId="11" xfId="49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Alignment="1">
      <alignment vertical="top" wrapText="1"/>
    </xf>
    <xf numFmtId="49" fontId="3" fillId="34" borderId="22" xfId="0" applyNumberFormat="1" applyFont="1" applyFill="1" applyBorder="1" applyAlignment="1">
      <alignment horizontal="distributed" vertical="center" wrapText="1"/>
    </xf>
    <xf numFmtId="49" fontId="3" fillId="34" borderId="23" xfId="0" applyNumberFormat="1" applyFont="1" applyFill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/>
    </xf>
    <xf numFmtId="190" fontId="3" fillId="0" borderId="11" xfId="0" applyNumberFormat="1" applyFont="1" applyBorder="1" applyAlignment="1">
      <alignment horizontal="right" vertical="top" wrapText="1"/>
    </xf>
    <xf numFmtId="190" fontId="28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4表(1の1)" xfId="62"/>
    <cellStyle name="標準_第4表(1の2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zoomScaleSheetLayoutView="100" zoomScalePageLayoutView="0" workbookViewId="0" topLeftCell="A1">
      <selection activeCell="E44" sqref="E44"/>
    </sheetView>
  </sheetViews>
  <sheetFormatPr defaultColWidth="9.00390625" defaultRowHeight="13.5"/>
  <cols>
    <col min="1" max="1" width="2.625" style="1" customWidth="1"/>
    <col min="2" max="4" width="10.625" style="4" customWidth="1"/>
    <col min="5" max="5" width="12.625" style="1" customWidth="1"/>
    <col min="6" max="8" width="10.625" style="1" customWidth="1"/>
    <col min="9" max="9" width="12.625" style="1" customWidth="1"/>
    <col min="10" max="10" width="10.75390625" style="1" customWidth="1"/>
    <col min="11" max="14" width="9.875" style="1" customWidth="1"/>
    <col min="15" max="16" width="12.625" style="1" customWidth="1"/>
    <col min="17" max="16384" width="9.00390625" style="1" customWidth="1"/>
  </cols>
  <sheetData>
    <row r="1" spans="2:4" ht="14.25">
      <c r="B1" s="3" t="s">
        <v>20</v>
      </c>
      <c r="C1" s="3"/>
      <c r="D1" s="3"/>
    </row>
    <row r="2" ht="12" customHeight="1"/>
    <row r="3" spans="2:10" s="8" customFormat="1" ht="12" customHeight="1">
      <c r="B3" s="34" t="s">
        <v>8</v>
      </c>
      <c r="C3" s="35"/>
      <c r="D3" s="36"/>
      <c r="E3" s="34" t="s">
        <v>2</v>
      </c>
      <c r="F3" s="28" t="s">
        <v>5</v>
      </c>
      <c r="G3" s="29"/>
      <c r="H3" s="33"/>
      <c r="I3" s="38" t="s">
        <v>19</v>
      </c>
      <c r="J3" s="39"/>
    </row>
    <row r="4" spans="2:10" s="8" customFormat="1" ht="12">
      <c r="B4" s="9" t="s">
        <v>0</v>
      </c>
      <c r="C4" s="9" t="s">
        <v>1</v>
      </c>
      <c r="D4" s="9" t="s">
        <v>4</v>
      </c>
      <c r="E4" s="37"/>
      <c r="F4" s="6" t="s">
        <v>0</v>
      </c>
      <c r="G4" s="6" t="s">
        <v>1</v>
      </c>
      <c r="H4" s="6" t="s">
        <v>3</v>
      </c>
      <c r="I4" s="40"/>
      <c r="J4" s="41"/>
    </row>
    <row r="5" spans="2:10" s="2" customFormat="1" ht="12" customHeight="1">
      <c r="B5" s="11">
        <v>1</v>
      </c>
      <c r="C5" s="11">
        <v>109</v>
      </c>
      <c r="D5" s="11">
        <v>21</v>
      </c>
      <c r="E5" s="10">
        <v>7</v>
      </c>
      <c r="F5" s="10">
        <v>1</v>
      </c>
      <c r="G5" s="10">
        <v>38</v>
      </c>
      <c r="H5" s="10">
        <v>2</v>
      </c>
      <c r="I5" s="31">
        <v>15</v>
      </c>
      <c r="J5" s="32"/>
    </row>
    <row r="6" spans="2:4" s="2" customFormat="1" ht="12" customHeight="1">
      <c r="B6" s="5"/>
      <c r="C6" s="5"/>
      <c r="D6" s="5"/>
    </row>
    <row r="7" spans="2:10" s="2" customFormat="1" ht="12" customHeight="1">
      <c r="B7" s="24" t="s">
        <v>16</v>
      </c>
      <c r="C7" s="25"/>
      <c r="D7" s="25"/>
      <c r="E7" s="26" t="s">
        <v>12</v>
      </c>
      <c r="F7" s="27"/>
      <c r="G7" s="28" t="s">
        <v>17</v>
      </c>
      <c r="H7" s="29"/>
      <c r="I7" s="30"/>
      <c r="J7" s="22" t="s">
        <v>6</v>
      </c>
    </row>
    <row r="8" spans="2:10" s="2" customFormat="1" ht="12" customHeight="1">
      <c r="B8" s="9" t="s">
        <v>0</v>
      </c>
      <c r="C8" s="9" t="s">
        <v>1</v>
      </c>
      <c r="D8" s="9" t="s">
        <v>4</v>
      </c>
      <c r="E8" s="6" t="s">
        <v>9</v>
      </c>
      <c r="F8" s="6" t="s">
        <v>10</v>
      </c>
      <c r="G8" s="9" t="s">
        <v>13</v>
      </c>
      <c r="H8" s="9" t="s">
        <v>14</v>
      </c>
      <c r="I8" s="9" t="s">
        <v>15</v>
      </c>
      <c r="J8" s="23"/>
    </row>
    <row r="9" spans="2:10" s="2" customFormat="1" ht="12" customHeight="1">
      <c r="B9" s="10">
        <v>11</v>
      </c>
      <c r="C9" s="11">
        <v>229</v>
      </c>
      <c r="D9" s="11">
        <v>10</v>
      </c>
      <c r="E9" s="11">
        <v>301</v>
      </c>
      <c r="F9" s="10">
        <v>39</v>
      </c>
      <c r="G9" s="10">
        <v>23</v>
      </c>
      <c r="H9" s="13">
        <v>1</v>
      </c>
      <c r="I9" s="11">
        <v>1</v>
      </c>
      <c r="J9" s="11">
        <v>15</v>
      </c>
    </row>
    <row r="10" spans="2:10" ht="13.5">
      <c r="B10" s="20"/>
      <c r="C10" s="21"/>
      <c r="D10" s="21"/>
      <c r="E10" s="21"/>
      <c r="F10" s="21"/>
      <c r="G10" s="21"/>
      <c r="H10" s="21"/>
      <c r="I10" s="21"/>
      <c r="J10" s="21"/>
    </row>
    <row r="11" spans="2:10" ht="12" customHeight="1">
      <c r="B11" s="20" t="s">
        <v>18</v>
      </c>
      <c r="C11" s="21"/>
      <c r="D11" s="21"/>
      <c r="E11" s="21"/>
      <c r="F11" s="21"/>
      <c r="G11" s="21"/>
      <c r="H11" s="21"/>
      <c r="I11" s="21"/>
      <c r="J11" s="21"/>
    </row>
    <row r="12" spans="2:9" ht="12" customHeight="1">
      <c r="B12" s="7" t="s">
        <v>7</v>
      </c>
      <c r="C12" s="2"/>
      <c r="D12" s="2"/>
      <c r="E12" s="2"/>
      <c r="F12" s="2"/>
      <c r="G12" s="2"/>
      <c r="H12" s="2"/>
      <c r="I12" s="2"/>
    </row>
    <row r="13" spans="2:9" ht="12" customHeight="1">
      <c r="B13" s="15" t="s">
        <v>11</v>
      </c>
      <c r="C13" s="2"/>
      <c r="D13" s="2"/>
      <c r="E13" s="2"/>
      <c r="F13" s="2"/>
      <c r="G13" s="2"/>
      <c r="H13" s="2"/>
      <c r="I13" s="2"/>
    </row>
    <row r="14" spans="2:9" ht="12" customHeight="1">
      <c r="B14" s="19"/>
      <c r="C14" s="19"/>
      <c r="D14" s="19"/>
      <c r="E14" s="19"/>
      <c r="F14" s="19"/>
      <c r="G14" s="19"/>
      <c r="H14" s="14"/>
      <c r="I14" s="2"/>
    </row>
    <row r="15" ht="12" customHeight="1"/>
    <row r="16" ht="12" customHeight="1"/>
    <row r="17" ht="12" customHeight="1"/>
    <row r="18" spans="2:6" ht="12" customHeight="1">
      <c r="B18" s="16"/>
      <c r="C18" s="17"/>
      <c r="D18" s="17"/>
      <c r="E18" s="17"/>
      <c r="F18" s="17"/>
    </row>
    <row r="19" spans="2:6" ht="12" customHeight="1">
      <c r="B19" s="16"/>
      <c r="C19" s="17"/>
      <c r="D19" s="17"/>
      <c r="E19" s="17"/>
      <c r="F19" s="17"/>
    </row>
    <row r="20" ht="12" customHeight="1"/>
    <row r="21" ht="12" customHeight="1"/>
    <row r="22" ht="12" customHeight="1"/>
    <row r="23" ht="12" customHeight="1"/>
    <row r="24" ht="12" customHeight="1">
      <c r="D24" s="12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</sheetData>
  <sheetProtection/>
  <mergeCells count="12">
    <mergeCell ref="I5:J5"/>
    <mergeCell ref="F3:H3"/>
    <mergeCell ref="B3:D3"/>
    <mergeCell ref="E3:E4"/>
    <mergeCell ref="I3:J4"/>
    <mergeCell ref="B14:G14"/>
    <mergeCell ref="B11:J11"/>
    <mergeCell ref="B10:J10"/>
    <mergeCell ref="J7:J8"/>
    <mergeCell ref="B7:D7"/>
    <mergeCell ref="E7:F7"/>
    <mergeCell ref="G7:I7"/>
  </mergeCells>
  <dataValidations count="2">
    <dataValidation allowBlank="1" showInputMessage="1" showErrorMessage="1" imeMode="off" sqref="B9:J9 B5:I5"/>
    <dataValidation allowBlank="1" showInputMessage="1" showErrorMessage="1" imeMode="on" sqref="B12:I13 I1:I3 H4 F3:G4 S1:IV4 C1:D2 F1:H2 E1:E3 J1:R2 B4:D4 J7 A1:B4 K6:IV8 A6:A8 B6:J6 B8:G8 G7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&amp;L&amp;F</oddHeader>
  </headerFooter>
  <colBreaks count="2" manualBreakCount="2">
    <brk id="10" max="18" man="1"/>
    <brk id="16" max="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2"/>
  <sheetViews>
    <sheetView zoomScalePageLayoutView="0" workbookViewId="0" topLeftCell="A1">
      <selection activeCell="M44" sqref="M44"/>
    </sheetView>
  </sheetViews>
  <sheetFormatPr defaultColWidth="9.00390625" defaultRowHeight="13.5"/>
  <cols>
    <col min="1" max="1" width="2.625" style="1" customWidth="1"/>
    <col min="2" max="2" width="6.875" style="4" customWidth="1"/>
    <col min="3" max="3" width="4.625" style="4" customWidth="1"/>
    <col min="4" max="4" width="9.875" style="1" bestFit="1" customWidth="1"/>
    <col min="5" max="5" width="9.375" style="1" customWidth="1"/>
    <col min="6" max="10" width="8.375" style="1" customWidth="1"/>
    <col min="11" max="12" width="11.75390625" style="1" customWidth="1"/>
    <col min="13" max="16384" width="9.00390625" style="1" customWidth="1"/>
  </cols>
  <sheetData>
    <row r="1" spans="2:3" ht="14.25">
      <c r="B1" s="3" t="s">
        <v>200</v>
      </c>
      <c r="C1" s="3"/>
    </row>
    <row r="2" ht="12" customHeight="1"/>
    <row r="3" spans="2:12" s="43" customFormat="1" ht="12" customHeight="1">
      <c r="B3" s="183" t="s">
        <v>201</v>
      </c>
      <c r="C3" s="184"/>
      <c r="D3" s="28" t="s">
        <v>202</v>
      </c>
      <c r="E3" s="130"/>
      <c r="F3" s="34" t="s">
        <v>203</v>
      </c>
      <c r="G3" s="34" t="s">
        <v>204</v>
      </c>
      <c r="H3" s="34" t="s">
        <v>205</v>
      </c>
      <c r="I3" s="34" t="s">
        <v>206</v>
      </c>
      <c r="J3" s="34" t="s">
        <v>207</v>
      </c>
      <c r="K3" s="28" t="s">
        <v>208</v>
      </c>
      <c r="L3" s="130"/>
    </row>
    <row r="4" spans="2:12" s="43" customFormat="1" ht="12" customHeight="1">
      <c r="B4" s="185"/>
      <c r="C4" s="186"/>
      <c r="D4" s="18" t="s">
        <v>135</v>
      </c>
      <c r="E4" s="18" t="s">
        <v>209</v>
      </c>
      <c r="F4" s="187"/>
      <c r="G4" s="187"/>
      <c r="H4" s="187"/>
      <c r="I4" s="187"/>
      <c r="J4" s="187"/>
      <c r="K4" s="18" t="s">
        <v>135</v>
      </c>
      <c r="L4" s="6" t="s">
        <v>209</v>
      </c>
    </row>
    <row r="5" spans="2:12" s="2" customFormat="1" ht="12" customHeight="1">
      <c r="B5" s="62"/>
      <c r="C5" s="63"/>
      <c r="D5" s="64" t="s">
        <v>136</v>
      </c>
      <c r="E5" s="64" t="s">
        <v>55</v>
      </c>
      <c r="F5" s="64" t="s">
        <v>136</v>
      </c>
      <c r="G5" s="64" t="s">
        <v>136</v>
      </c>
      <c r="H5" s="64" t="s">
        <v>136</v>
      </c>
      <c r="I5" s="64" t="s">
        <v>136</v>
      </c>
      <c r="J5" s="64" t="s">
        <v>136</v>
      </c>
      <c r="K5" s="64" t="s">
        <v>136</v>
      </c>
      <c r="L5" s="64" t="s">
        <v>55</v>
      </c>
    </row>
    <row r="6" spans="2:12" s="2" customFormat="1" ht="12" customHeight="1">
      <c r="B6" s="65" t="s">
        <v>210</v>
      </c>
      <c r="C6" s="188"/>
      <c r="D6" s="189" t="s">
        <v>211</v>
      </c>
      <c r="E6" s="189" t="s">
        <v>211</v>
      </c>
      <c r="F6" s="189">
        <v>245</v>
      </c>
      <c r="G6" s="189">
        <v>7206</v>
      </c>
      <c r="H6" s="189">
        <v>54133</v>
      </c>
      <c r="I6" s="190">
        <v>5818</v>
      </c>
      <c r="J6" s="190">
        <v>808</v>
      </c>
      <c r="K6" s="190">
        <v>410397</v>
      </c>
      <c r="L6" s="190">
        <v>1033710.335</v>
      </c>
    </row>
    <row r="7" spans="2:12" s="2" customFormat="1" ht="12" customHeight="1">
      <c r="B7" s="70" t="s">
        <v>212</v>
      </c>
      <c r="C7" s="191"/>
      <c r="D7" s="192" t="s">
        <v>211</v>
      </c>
      <c r="E7" s="193" t="s">
        <v>211</v>
      </c>
      <c r="F7" s="194">
        <v>200</v>
      </c>
      <c r="G7" s="194">
        <v>6631</v>
      </c>
      <c r="H7" s="194">
        <v>47422</v>
      </c>
      <c r="I7" s="195">
        <v>4604</v>
      </c>
      <c r="J7" s="195">
        <v>649</v>
      </c>
      <c r="K7" s="195">
        <v>348517</v>
      </c>
      <c r="L7" s="195">
        <v>869179.626</v>
      </c>
    </row>
    <row r="8" spans="2:12" s="2" customFormat="1" ht="12" customHeight="1">
      <c r="B8" s="70" t="s">
        <v>213</v>
      </c>
      <c r="C8" s="191"/>
      <c r="D8" s="192" t="s">
        <v>211</v>
      </c>
      <c r="E8" s="193" t="s">
        <v>211</v>
      </c>
      <c r="F8" s="194">
        <v>143</v>
      </c>
      <c r="G8" s="194">
        <v>6424</v>
      </c>
      <c r="H8" s="195">
        <v>39077</v>
      </c>
      <c r="I8" s="195">
        <v>3519</v>
      </c>
      <c r="J8" s="195">
        <v>498</v>
      </c>
      <c r="K8" s="195">
        <v>298234</v>
      </c>
      <c r="L8" s="195">
        <v>734784.268</v>
      </c>
    </row>
    <row r="9" spans="2:12" s="2" customFormat="1" ht="12" customHeight="1">
      <c r="B9" s="70" t="s">
        <v>214</v>
      </c>
      <c r="C9" s="191"/>
      <c r="D9" s="192" t="s">
        <v>211</v>
      </c>
      <c r="E9" s="193" t="s">
        <v>211</v>
      </c>
      <c r="F9" s="194">
        <v>136</v>
      </c>
      <c r="G9" s="194">
        <v>6242</v>
      </c>
      <c r="H9" s="195">
        <v>33759</v>
      </c>
      <c r="I9" s="195">
        <v>2830</v>
      </c>
      <c r="J9" s="195">
        <v>434</v>
      </c>
      <c r="K9" s="195">
        <v>254923</v>
      </c>
      <c r="L9" s="195">
        <v>611180.174</v>
      </c>
    </row>
    <row r="10" spans="2:12" s="91" customFormat="1" ht="12" customHeight="1">
      <c r="B10" s="196" t="s">
        <v>124</v>
      </c>
      <c r="C10" s="197"/>
      <c r="D10" s="198" t="s">
        <v>211</v>
      </c>
      <c r="E10" s="198" t="s">
        <v>211</v>
      </c>
      <c r="F10" s="198">
        <v>66</v>
      </c>
      <c r="G10" s="198">
        <v>6137</v>
      </c>
      <c r="H10" s="198">
        <v>24245</v>
      </c>
      <c r="I10" s="198">
        <v>2777</v>
      </c>
      <c r="J10" s="198">
        <v>308</v>
      </c>
      <c r="K10" s="198">
        <v>221468</v>
      </c>
      <c r="L10" s="198">
        <v>518835.51</v>
      </c>
    </row>
    <row r="11" spans="2:11" s="2" customFormat="1" ht="12" customHeight="1">
      <c r="B11" s="73"/>
      <c r="C11" s="73"/>
      <c r="K11" s="199"/>
    </row>
    <row r="12" spans="2:12" s="2" customFormat="1" ht="12" customHeight="1">
      <c r="B12" s="5" t="s">
        <v>215</v>
      </c>
      <c r="C12" s="5"/>
      <c r="D12" s="1"/>
      <c r="E12" s="1"/>
      <c r="F12" s="1"/>
      <c r="G12" s="1"/>
      <c r="H12" s="1"/>
      <c r="I12" s="1"/>
      <c r="J12" s="1"/>
      <c r="K12" s="1"/>
      <c r="L12" s="1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sheetProtection/>
  <mergeCells count="10">
    <mergeCell ref="J3:J4"/>
    <mergeCell ref="K3:L3"/>
    <mergeCell ref="B5:C5"/>
    <mergeCell ref="B6:C6"/>
    <mergeCell ref="B3:C4"/>
    <mergeCell ref="D3:E3"/>
    <mergeCell ref="F3:F4"/>
    <mergeCell ref="G3:G4"/>
    <mergeCell ref="H3:H4"/>
    <mergeCell ref="I3:I4"/>
  </mergeCells>
  <dataValidations count="1">
    <dataValidation allowBlank="1" showInputMessage="1" showErrorMessage="1" imeMode="on" sqref="G11:G65536 D11:D65536 J11:K65536 C7:C10 B1:B4 J1:K5 F3 L4 E5:I5 D1:D5 L5:IV5 G1:G4 H3:I3 E4 A5:C5 B3:C4 B6:B65536"/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O51" sqref="O51"/>
    </sheetView>
  </sheetViews>
  <sheetFormatPr defaultColWidth="9.00390625" defaultRowHeight="13.5"/>
  <cols>
    <col min="1" max="1" width="2.625" style="1" customWidth="1"/>
    <col min="2" max="2" width="6.875" style="4" customWidth="1"/>
    <col min="3" max="3" width="4.625" style="4" customWidth="1"/>
    <col min="4" max="4" width="11.375" style="1" customWidth="1"/>
    <col min="5" max="5" width="12.375" style="1" customWidth="1"/>
    <col min="6" max="6" width="7.50390625" style="1" bestFit="1" customWidth="1"/>
    <col min="7" max="7" width="9.875" style="1" customWidth="1"/>
    <col min="8" max="8" width="9.375" style="1" customWidth="1"/>
    <col min="9" max="9" width="12.25390625" style="1" bestFit="1" customWidth="1"/>
    <col min="10" max="10" width="12.50390625" style="1" customWidth="1"/>
    <col min="11" max="11" width="8.00390625" style="1" bestFit="1" customWidth="1"/>
    <col min="12" max="12" width="9.875" style="1" customWidth="1"/>
    <col min="13" max="13" width="12.25390625" style="1" bestFit="1" customWidth="1"/>
    <col min="14" max="14" width="0.74609375" style="1" customWidth="1"/>
    <col min="15" max="16384" width="9.00390625" style="1" customWidth="1"/>
  </cols>
  <sheetData>
    <row r="1" spans="2:3" ht="14.25">
      <c r="B1" s="3" t="s">
        <v>216</v>
      </c>
      <c r="C1" s="3"/>
    </row>
    <row r="2" ht="12" customHeight="1"/>
    <row r="3" spans="2:13" s="43" customFormat="1" ht="12" customHeight="1">
      <c r="B3" s="183" t="s">
        <v>201</v>
      </c>
      <c r="C3" s="184"/>
      <c r="D3" s="28" t="s">
        <v>202</v>
      </c>
      <c r="E3" s="29"/>
      <c r="F3" s="29"/>
      <c r="G3" s="29"/>
      <c r="H3" s="33"/>
      <c r="I3" s="28" t="s">
        <v>217</v>
      </c>
      <c r="J3" s="29"/>
      <c r="K3" s="29"/>
      <c r="L3" s="29"/>
      <c r="M3" s="33"/>
    </row>
    <row r="4" spans="2:13" s="43" customFormat="1" ht="12" customHeight="1">
      <c r="B4" s="200"/>
      <c r="C4" s="201"/>
      <c r="D4" s="28" t="s">
        <v>218</v>
      </c>
      <c r="E4" s="30"/>
      <c r="F4" s="28" t="s">
        <v>219</v>
      </c>
      <c r="G4" s="29"/>
      <c r="H4" s="202"/>
      <c r="I4" s="28" t="s">
        <v>218</v>
      </c>
      <c r="J4" s="30"/>
      <c r="K4" s="28" t="s">
        <v>219</v>
      </c>
      <c r="L4" s="29"/>
      <c r="M4" s="202"/>
    </row>
    <row r="5" spans="2:13" s="43" customFormat="1" ht="12" customHeight="1">
      <c r="B5" s="185"/>
      <c r="C5" s="186"/>
      <c r="D5" s="18" t="s">
        <v>135</v>
      </c>
      <c r="E5" s="18" t="s">
        <v>209</v>
      </c>
      <c r="F5" s="18" t="s">
        <v>220</v>
      </c>
      <c r="G5" s="18" t="s">
        <v>221</v>
      </c>
      <c r="H5" s="18" t="s">
        <v>209</v>
      </c>
      <c r="I5" s="18" t="s">
        <v>135</v>
      </c>
      <c r="J5" s="18" t="s">
        <v>209</v>
      </c>
      <c r="K5" s="18" t="s">
        <v>220</v>
      </c>
      <c r="L5" s="18" t="s">
        <v>221</v>
      </c>
      <c r="M5" s="6" t="s">
        <v>209</v>
      </c>
    </row>
    <row r="6" spans="2:13" s="2" customFormat="1" ht="12" customHeight="1">
      <c r="B6" s="62"/>
      <c r="C6" s="63"/>
      <c r="D6" s="64" t="s">
        <v>136</v>
      </c>
      <c r="E6" s="64" t="s">
        <v>55</v>
      </c>
      <c r="F6" s="64" t="s">
        <v>136</v>
      </c>
      <c r="G6" s="64" t="s">
        <v>222</v>
      </c>
      <c r="H6" s="64" t="s">
        <v>55</v>
      </c>
      <c r="I6" s="64" t="s">
        <v>136</v>
      </c>
      <c r="J6" s="64" t="s">
        <v>55</v>
      </c>
      <c r="K6" s="64" t="s">
        <v>136</v>
      </c>
      <c r="L6" s="64" t="s">
        <v>222</v>
      </c>
      <c r="M6" s="64" t="s">
        <v>55</v>
      </c>
    </row>
    <row r="7" spans="2:13" s="2" customFormat="1" ht="12" customHeight="1">
      <c r="B7" s="65" t="s">
        <v>210</v>
      </c>
      <c r="C7" s="203"/>
      <c r="D7" s="204">
        <v>206290</v>
      </c>
      <c r="E7" s="204">
        <v>977267</v>
      </c>
      <c r="F7" s="204">
        <v>30</v>
      </c>
      <c r="G7" s="204">
        <v>14390</v>
      </c>
      <c r="H7" s="204">
        <v>67136</v>
      </c>
      <c r="I7" s="204">
        <v>2167996</v>
      </c>
      <c r="J7" s="204">
        <v>13670440</v>
      </c>
      <c r="K7" s="204">
        <v>536</v>
      </c>
      <c r="L7" s="204">
        <v>264399</v>
      </c>
      <c r="M7" s="204">
        <v>945185</v>
      </c>
    </row>
    <row r="8" spans="2:13" s="2" customFormat="1" ht="12" customHeight="1">
      <c r="B8" s="70" t="s">
        <v>212</v>
      </c>
      <c r="C8" s="191"/>
      <c r="D8" s="204">
        <v>215099</v>
      </c>
      <c r="E8" s="204">
        <v>1010004</v>
      </c>
      <c r="F8" s="204">
        <v>31</v>
      </c>
      <c r="G8" s="204">
        <v>17757</v>
      </c>
      <c r="H8" s="204">
        <v>17109</v>
      </c>
      <c r="I8" s="204">
        <v>2287967</v>
      </c>
      <c r="J8" s="204">
        <v>13624896</v>
      </c>
      <c r="K8" s="204">
        <v>522</v>
      </c>
      <c r="L8" s="204">
        <v>281224</v>
      </c>
      <c r="M8" s="204">
        <v>942826</v>
      </c>
    </row>
    <row r="9" spans="2:13" s="2" customFormat="1" ht="12" customHeight="1">
      <c r="B9" s="70" t="s">
        <v>213</v>
      </c>
      <c r="C9" s="191"/>
      <c r="D9" s="204">
        <v>223817</v>
      </c>
      <c r="E9" s="204">
        <v>1097931</v>
      </c>
      <c r="F9" s="204">
        <v>33</v>
      </c>
      <c r="G9" s="204">
        <v>2183</v>
      </c>
      <c r="H9" s="204">
        <v>4414</v>
      </c>
      <c r="I9" s="204">
        <v>2411033</v>
      </c>
      <c r="J9" s="204">
        <v>13630446</v>
      </c>
      <c r="K9" s="204">
        <v>527</v>
      </c>
      <c r="L9" s="204">
        <v>287865</v>
      </c>
      <c r="M9" s="204">
        <v>962419</v>
      </c>
    </row>
    <row r="10" spans="2:13" s="2" customFormat="1" ht="12" customHeight="1">
      <c r="B10" s="70" t="s">
        <v>214</v>
      </c>
      <c r="C10" s="197"/>
      <c r="D10" s="204">
        <v>218796</v>
      </c>
      <c r="E10" s="204">
        <v>1087199</v>
      </c>
      <c r="F10" s="204">
        <v>33</v>
      </c>
      <c r="G10" s="204">
        <v>2859</v>
      </c>
      <c r="H10" s="204">
        <v>3748</v>
      </c>
      <c r="I10" s="204">
        <v>2524796</v>
      </c>
      <c r="J10" s="204">
        <v>13648073</v>
      </c>
      <c r="K10" s="204">
        <v>522</v>
      </c>
      <c r="L10" s="204">
        <v>283844</v>
      </c>
      <c r="M10" s="204">
        <v>970770</v>
      </c>
    </row>
    <row r="11" spans="2:13" s="91" customFormat="1" ht="12" customHeight="1">
      <c r="B11" s="196" t="s">
        <v>124</v>
      </c>
      <c r="C11" s="197"/>
      <c r="D11" s="205">
        <v>199885</v>
      </c>
      <c r="E11" s="205">
        <v>927659</v>
      </c>
      <c r="F11" s="205">
        <v>17</v>
      </c>
      <c r="G11" s="205">
        <v>14861</v>
      </c>
      <c r="H11" s="205">
        <v>285109</v>
      </c>
      <c r="I11" s="205">
        <v>2605888</v>
      </c>
      <c r="J11" s="205">
        <v>13459459</v>
      </c>
      <c r="K11" s="205">
        <v>500</v>
      </c>
      <c r="L11" s="205">
        <v>285587</v>
      </c>
      <c r="M11" s="205">
        <v>989779</v>
      </c>
    </row>
    <row r="12" spans="2:3" s="2" customFormat="1" ht="12" customHeight="1">
      <c r="B12" s="73"/>
      <c r="C12" s="73"/>
    </row>
    <row r="13" spans="2:3" s="2" customFormat="1" ht="12" customHeight="1">
      <c r="B13" s="5" t="s">
        <v>223</v>
      </c>
      <c r="C13" s="5"/>
    </row>
    <row r="14" spans="2:3" s="2" customFormat="1" ht="12" customHeight="1">
      <c r="B14" s="5"/>
      <c r="C14" s="5"/>
    </row>
    <row r="15" spans="1:13" s="2" customFormat="1" ht="12" customHeight="1">
      <c r="A15" s="2" t="s">
        <v>224</v>
      </c>
      <c r="B15" s="7" t="s">
        <v>224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</row>
    <row r="16" spans="2:13" s="2" customFormat="1" ht="12" customHeight="1">
      <c r="B16" s="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</row>
    <row r="17" ht="13.5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sheetProtection/>
  <mergeCells count="10">
    <mergeCell ref="B6:C6"/>
    <mergeCell ref="B7:C7"/>
    <mergeCell ref="C15:M15"/>
    <mergeCell ref="B3:C5"/>
    <mergeCell ref="D3:H3"/>
    <mergeCell ref="I3:M3"/>
    <mergeCell ref="D4:E4"/>
    <mergeCell ref="F4:H4"/>
    <mergeCell ref="I4:J4"/>
    <mergeCell ref="K4:M4"/>
  </mergeCells>
  <dataValidations count="1">
    <dataValidation allowBlank="1" showInputMessage="1" showErrorMessage="1" imeMode="on" sqref="B1:B5 B3:C5 A6:C6 N6:IV6 H5:H6 M5:M6 D17:G65536 C8:C11 B7:B65536 D1:G14 I1:L14 I17:L6553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6"/>
  <sheetViews>
    <sheetView zoomScalePageLayoutView="0" workbookViewId="0" topLeftCell="A1">
      <selection activeCell="D31" sqref="D31"/>
    </sheetView>
  </sheetViews>
  <sheetFormatPr defaultColWidth="9.00390625" defaultRowHeight="13.5"/>
  <cols>
    <col min="1" max="1" width="2.625" style="1" customWidth="1"/>
    <col min="2" max="2" width="20.375" style="1" customWidth="1"/>
    <col min="3" max="5" width="8.625" style="1" customWidth="1"/>
    <col min="6" max="16384" width="9.00390625" style="1" customWidth="1"/>
  </cols>
  <sheetData>
    <row r="1" ht="14.25">
      <c r="B1" s="42" t="s">
        <v>21</v>
      </c>
    </row>
    <row r="2" ht="12" customHeight="1"/>
    <row r="3" spans="2:6" s="43" customFormat="1" ht="12" customHeight="1">
      <c r="B3" s="44" t="s">
        <v>22</v>
      </c>
      <c r="C3" s="45" t="s">
        <v>23</v>
      </c>
      <c r="D3" s="9" t="s">
        <v>24</v>
      </c>
      <c r="E3" s="9" t="s">
        <v>14</v>
      </c>
      <c r="F3" s="46"/>
    </row>
    <row r="4" spans="2:6" s="47" customFormat="1" ht="12" customHeight="1">
      <c r="B4" s="48"/>
      <c r="C4" s="49">
        <v>149</v>
      </c>
      <c r="D4" s="49">
        <v>2</v>
      </c>
      <c r="E4" s="49">
        <v>147</v>
      </c>
      <c r="F4" s="50"/>
    </row>
    <row r="5" spans="2:6" s="2" customFormat="1" ht="12" customHeight="1">
      <c r="B5" s="51" t="s">
        <v>25</v>
      </c>
      <c r="C5" s="52">
        <v>1</v>
      </c>
      <c r="D5" s="52" t="s">
        <v>27</v>
      </c>
      <c r="E5" s="52">
        <v>1</v>
      </c>
      <c r="F5" s="50"/>
    </row>
    <row r="6" spans="2:6" s="2" customFormat="1" ht="12" customHeight="1">
      <c r="B6" s="51" t="s">
        <v>28</v>
      </c>
      <c r="C6" s="52">
        <v>85</v>
      </c>
      <c r="D6" s="52">
        <v>1</v>
      </c>
      <c r="E6" s="52">
        <v>84</v>
      </c>
      <c r="F6" s="50"/>
    </row>
    <row r="7" spans="2:6" s="2" customFormat="1" ht="12" customHeight="1">
      <c r="B7" s="51" t="s">
        <v>29</v>
      </c>
      <c r="C7" s="52">
        <v>9</v>
      </c>
      <c r="D7" s="52" t="s">
        <v>30</v>
      </c>
      <c r="E7" s="52">
        <v>9</v>
      </c>
      <c r="F7" s="50"/>
    </row>
    <row r="8" spans="2:6" s="2" customFormat="1" ht="12" customHeight="1">
      <c r="B8" s="51" t="s">
        <v>31</v>
      </c>
      <c r="C8" s="52">
        <v>3</v>
      </c>
      <c r="D8" s="52" t="s">
        <v>32</v>
      </c>
      <c r="E8" s="52">
        <v>3</v>
      </c>
      <c r="F8" s="50"/>
    </row>
    <row r="9" spans="2:6" s="2" customFormat="1" ht="12" customHeight="1">
      <c r="B9" s="51" t="s">
        <v>33</v>
      </c>
      <c r="C9" s="52">
        <v>3</v>
      </c>
      <c r="D9" s="52" t="s">
        <v>30</v>
      </c>
      <c r="E9" s="52">
        <v>3</v>
      </c>
      <c r="F9" s="50"/>
    </row>
    <row r="10" spans="2:6" s="2" customFormat="1" ht="12" customHeight="1">
      <c r="B10" s="51" t="s">
        <v>34</v>
      </c>
      <c r="C10" s="52">
        <v>2</v>
      </c>
      <c r="D10" s="52" t="s">
        <v>35</v>
      </c>
      <c r="E10" s="52">
        <v>2</v>
      </c>
      <c r="F10" s="50"/>
    </row>
    <row r="11" spans="2:6" s="2" customFormat="1" ht="12" customHeight="1">
      <c r="B11" s="51" t="s">
        <v>36</v>
      </c>
      <c r="C11" s="52">
        <v>1</v>
      </c>
      <c r="D11" s="52" t="s">
        <v>27</v>
      </c>
      <c r="E11" s="52">
        <v>1</v>
      </c>
      <c r="F11" s="50"/>
    </row>
    <row r="12" spans="2:6" s="2" customFormat="1" ht="12" customHeight="1">
      <c r="B12" s="51" t="s">
        <v>37</v>
      </c>
      <c r="C12" s="52" t="s">
        <v>35</v>
      </c>
      <c r="D12" s="52" t="s">
        <v>26</v>
      </c>
      <c r="E12" s="52" t="s">
        <v>30</v>
      </c>
      <c r="F12" s="50"/>
    </row>
    <row r="13" spans="2:6" s="2" customFormat="1" ht="12" customHeight="1">
      <c r="B13" s="51" t="s">
        <v>38</v>
      </c>
      <c r="C13" s="52">
        <v>2</v>
      </c>
      <c r="D13" s="52" t="s">
        <v>39</v>
      </c>
      <c r="E13" s="52">
        <v>2</v>
      </c>
      <c r="F13" s="50"/>
    </row>
    <row r="14" spans="2:6" s="2" customFormat="1" ht="12" customHeight="1">
      <c r="B14" s="51" t="s">
        <v>40</v>
      </c>
      <c r="C14" s="52">
        <v>2</v>
      </c>
      <c r="D14" s="52" t="s">
        <v>30</v>
      </c>
      <c r="E14" s="52">
        <v>2</v>
      </c>
      <c r="F14" s="50"/>
    </row>
    <row r="15" spans="2:6" s="2" customFormat="1" ht="12" customHeight="1">
      <c r="B15" s="51" t="s">
        <v>41</v>
      </c>
      <c r="C15" s="52">
        <v>1</v>
      </c>
      <c r="D15" s="52" t="s">
        <v>30</v>
      </c>
      <c r="E15" s="52">
        <v>1</v>
      </c>
      <c r="F15" s="50"/>
    </row>
    <row r="16" spans="2:6" s="2" customFormat="1" ht="12" customHeight="1">
      <c r="B16" s="51" t="s">
        <v>42</v>
      </c>
      <c r="C16" s="52">
        <v>1</v>
      </c>
      <c r="D16" s="52" t="s">
        <v>43</v>
      </c>
      <c r="E16" s="52">
        <v>1</v>
      </c>
      <c r="F16" s="50"/>
    </row>
    <row r="17" spans="2:6" s="2" customFormat="1" ht="12" customHeight="1">
      <c r="B17" s="51" t="s">
        <v>44</v>
      </c>
      <c r="C17" s="52" t="s">
        <v>27</v>
      </c>
      <c r="D17" s="52" t="s">
        <v>35</v>
      </c>
      <c r="E17" s="52" t="s">
        <v>30</v>
      </c>
      <c r="F17" s="50"/>
    </row>
    <row r="18" spans="2:6" s="2" customFormat="1" ht="12" customHeight="1">
      <c r="B18" s="51" t="s">
        <v>45</v>
      </c>
      <c r="C18" s="52">
        <v>36</v>
      </c>
      <c r="D18" s="52">
        <v>1</v>
      </c>
      <c r="E18" s="52">
        <v>35</v>
      </c>
      <c r="F18" s="50"/>
    </row>
    <row r="19" spans="2:6" s="2" customFormat="1" ht="12" customHeight="1">
      <c r="B19" s="51" t="s">
        <v>46</v>
      </c>
      <c r="C19" s="52">
        <v>2</v>
      </c>
      <c r="D19" s="52" t="s">
        <v>30</v>
      </c>
      <c r="E19" s="52">
        <v>2</v>
      </c>
      <c r="F19" s="50"/>
    </row>
    <row r="20" spans="2:6" s="2" customFormat="1" ht="12" customHeight="1">
      <c r="B20" s="51" t="s">
        <v>47</v>
      </c>
      <c r="C20" s="52">
        <v>1</v>
      </c>
      <c r="D20" s="52" t="s">
        <v>27</v>
      </c>
      <c r="E20" s="52">
        <v>1</v>
      </c>
      <c r="F20" s="50"/>
    </row>
    <row r="21" s="2" customFormat="1" ht="12" customHeight="1">
      <c r="B21" s="7"/>
    </row>
    <row r="22" s="2" customFormat="1" ht="12" customHeight="1">
      <c r="B22" s="7" t="s">
        <v>48</v>
      </c>
    </row>
    <row r="23" s="2" customFormat="1" ht="12" customHeight="1"/>
    <row r="24" spans="3:5" s="2" customFormat="1" ht="12" customHeight="1">
      <c r="C24" s="53"/>
      <c r="D24" s="53"/>
      <c r="E24" s="53"/>
    </row>
    <row r="25" spans="2:5" ht="14.25">
      <c r="B25" s="42"/>
      <c r="C25" s="53"/>
      <c r="D25" s="53"/>
      <c r="E25" s="53"/>
    </row>
    <row r="26" spans="3:5" ht="12" customHeight="1">
      <c r="C26" s="53"/>
      <c r="D26" s="53"/>
      <c r="E26" s="53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sheetProtection/>
  <dataValidations count="1">
    <dataValidation allowBlank="1" showInputMessage="1" showErrorMessage="1" imeMode="on" sqref="A1:A3 C1:IV3 B1:B6553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selection activeCell="E40" sqref="E40"/>
    </sheetView>
  </sheetViews>
  <sheetFormatPr defaultColWidth="9.00390625" defaultRowHeight="13.5"/>
  <cols>
    <col min="1" max="1" width="2.625" style="1" customWidth="1"/>
    <col min="2" max="2" width="6.00390625" style="4" customWidth="1"/>
    <col min="3" max="3" width="6.25390625" style="4" customWidth="1"/>
    <col min="4" max="7" width="12.625" style="1" customWidth="1"/>
    <col min="8" max="8" width="9.00390625" style="1" customWidth="1"/>
    <col min="9" max="9" width="10.25390625" style="1" bestFit="1" customWidth="1"/>
    <col min="10" max="16384" width="9.00390625" style="1" customWidth="1"/>
  </cols>
  <sheetData>
    <row r="1" spans="2:3" ht="14.25">
      <c r="B1" s="3" t="s">
        <v>49</v>
      </c>
      <c r="C1" s="3"/>
    </row>
    <row r="2" ht="12" customHeight="1"/>
    <row r="3" spans="2:7" s="43" customFormat="1" ht="12" customHeight="1">
      <c r="B3" s="54" t="s">
        <v>50</v>
      </c>
      <c r="C3" s="55"/>
      <c r="D3" s="56" t="s">
        <v>51</v>
      </c>
      <c r="E3" s="57" t="s">
        <v>52</v>
      </c>
      <c r="F3" s="56" t="s">
        <v>53</v>
      </c>
      <c r="G3" s="56" t="s">
        <v>54</v>
      </c>
    </row>
    <row r="4" spans="2:7" s="43" customFormat="1" ht="12" customHeight="1">
      <c r="B4" s="58"/>
      <c r="C4" s="59"/>
      <c r="D4" s="60"/>
      <c r="E4" s="61"/>
      <c r="F4" s="60"/>
      <c r="G4" s="60"/>
    </row>
    <row r="5" spans="2:7" s="2" customFormat="1" ht="18.75" customHeight="1">
      <c r="B5" s="62"/>
      <c r="C5" s="63"/>
      <c r="D5" s="64" t="s">
        <v>55</v>
      </c>
      <c r="E5" s="64" t="s">
        <v>55</v>
      </c>
      <c r="F5" s="64" t="s">
        <v>55</v>
      </c>
      <c r="G5" s="64" t="s">
        <v>55</v>
      </c>
    </row>
    <row r="6" spans="2:9" s="2" customFormat="1" ht="18.75" customHeight="1">
      <c r="B6" s="65" t="s">
        <v>56</v>
      </c>
      <c r="C6" s="66"/>
      <c r="D6" s="67">
        <v>12720580</v>
      </c>
      <c r="E6" s="68">
        <v>7289913</v>
      </c>
      <c r="F6" s="68">
        <v>2622745</v>
      </c>
      <c r="G6" s="68">
        <v>2807922</v>
      </c>
      <c r="I6" s="69"/>
    </row>
    <row r="7" spans="2:9" s="2" customFormat="1" ht="18.75" customHeight="1">
      <c r="B7" s="70"/>
      <c r="C7" s="71" t="s">
        <v>57</v>
      </c>
      <c r="D7" s="67">
        <v>12749561</v>
      </c>
      <c r="E7" s="68">
        <v>7318645</v>
      </c>
      <c r="F7" s="68">
        <v>2608765</v>
      </c>
      <c r="G7" s="68">
        <v>2822151</v>
      </c>
      <c r="H7" s="69"/>
      <c r="I7" s="69"/>
    </row>
    <row r="8" spans="2:9" s="2" customFormat="1" ht="18.75" customHeight="1">
      <c r="B8" s="70"/>
      <c r="C8" s="71" t="s">
        <v>59</v>
      </c>
      <c r="D8" s="67">
        <v>12834558</v>
      </c>
      <c r="E8" s="68">
        <v>7453064</v>
      </c>
      <c r="F8" s="68">
        <v>2593288</v>
      </c>
      <c r="G8" s="68">
        <v>2788206</v>
      </c>
      <c r="H8" s="69"/>
      <c r="I8" s="69"/>
    </row>
    <row r="9" spans="2:9" s="2" customFormat="1" ht="18.75" customHeight="1">
      <c r="B9" s="70"/>
      <c r="C9" s="71" t="s">
        <v>60</v>
      </c>
      <c r="D9" s="67">
        <v>1241716</v>
      </c>
      <c r="E9" s="68">
        <v>7414658</v>
      </c>
      <c r="F9" s="68">
        <v>2620538</v>
      </c>
      <c r="G9" s="68">
        <v>2806520</v>
      </c>
      <c r="H9" s="69"/>
      <c r="I9" s="69"/>
    </row>
    <row r="10" spans="2:9" s="2" customFormat="1" ht="18.75" customHeight="1">
      <c r="B10" s="70"/>
      <c r="C10" s="71" t="s">
        <v>61</v>
      </c>
      <c r="D10" s="67">
        <v>12843457</v>
      </c>
      <c r="E10" s="68">
        <v>7428673</v>
      </c>
      <c r="F10" s="68">
        <v>2617810</v>
      </c>
      <c r="G10" s="68">
        <v>2796974</v>
      </c>
      <c r="H10" s="69"/>
      <c r="I10" s="69"/>
    </row>
    <row r="11" spans="2:9" s="2" customFormat="1" ht="18.75" customHeight="1">
      <c r="B11" s="70"/>
      <c r="C11" s="71" t="s">
        <v>63</v>
      </c>
      <c r="D11" s="67">
        <v>12946930</v>
      </c>
      <c r="E11" s="68">
        <v>7462824</v>
      </c>
      <c r="F11" s="68">
        <v>2654020</v>
      </c>
      <c r="G11" s="68">
        <v>2830086</v>
      </c>
      <c r="H11" s="69"/>
      <c r="I11" s="69"/>
    </row>
    <row r="12" spans="2:9" s="2" customFormat="1" ht="18.75" customHeight="1">
      <c r="B12" s="70"/>
      <c r="C12" s="71" t="s">
        <v>64</v>
      </c>
      <c r="D12" s="67">
        <v>12919228</v>
      </c>
      <c r="E12" s="68">
        <v>7444505</v>
      </c>
      <c r="F12" s="68">
        <v>2643616</v>
      </c>
      <c r="G12" s="68">
        <v>2831107</v>
      </c>
      <c r="H12" s="69"/>
      <c r="I12" s="69"/>
    </row>
    <row r="13" spans="2:9" s="2" customFormat="1" ht="18.75" customHeight="1">
      <c r="B13" s="70"/>
      <c r="C13" s="71" t="s">
        <v>65</v>
      </c>
      <c r="D13" s="67">
        <v>12963412</v>
      </c>
      <c r="E13" s="68">
        <v>7466835</v>
      </c>
      <c r="F13" s="68">
        <v>2650386</v>
      </c>
      <c r="G13" s="68">
        <v>2846191</v>
      </c>
      <c r="H13" s="69"/>
      <c r="I13" s="69"/>
    </row>
    <row r="14" spans="2:9" s="2" customFormat="1" ht="18.75" customHeight="1">
      <c r="B14" s="70"/>
      <c r="C14" s="71" t="s">
        <v>66</v>
      </c>
      <c r="D14" s="67">
        <v>12954211</v>
      </c>
      <c r="E14" s="68">
        <v>7453592</v>
      </c>
      <c r="F14" s="68">
        <v>2654762</v>
      </c>
      <c r="G14" s="68">
        <v>2845857</v>
      </c>
      <c r="H14" s="69"/>
      <c r="I14" s="69"/>
    </row>
    <row r="15" spans="2:9" s="2" customFormat="1" ht="18.75" customHeight="1">
      <c r="B15" s="70"/>
      <c r="C15" s="71" t="s">
        <v>67</v>
      </c>
      <c r="D15" s="67">
        <v>12969293</v>
      </c>
      <c r="E15" s="68">
        <v>7456827</v>
      </c>
      <c r="F15" s="68">
        <v>2661573</v>
      </c>
      <c r="G15" s="68">
        <v>2850893</v>
      </c>
      <c r="H15" s="69"/>
      <c r="I15" s="69"/>
    </row>
    <row r="16" spans="2:9" s="2" customFormat="1" ht="18.75" customHeight="1">
      <c r="B16" s="70"/>
      <c r="C16" s="71" t="s">
        <v>68</v>
      </c>
      <c r="D16" s="67">
        <v>12996573</v>
      </c>
      <c r="E16" s="68">
        <v>7500653</v>
      </c>
      <c r="F16" s="68">
        <v>2652526</v>
      </c>
      <c r="G16" s="68">
        <v>2843394</v>
      </c>
      <c r="H16" s="69"/>
      <c r="I16" s="69"/>
    </row>
    <row r="17" spans="2:9" s="2" customFormat="1" ht="18.75" customHeight="1">
      <c r="B17" s="70"/>
      <c r="C17" s="71" t="s">
        <v>69</v>
      </c>
      <c r="D17" s="67">
        <v>13091126</v>
      </c>
      <c r="E17" s="68">
        <v>7538240</v>
      </c>
      <c r="F17" s="68">
        <v>2677347</v>
      </c>
      <c r="G17" s="68">
        <v>2875539</v>
      </c>
      <c r="H17" s="69"/>
      <c r="I17" s="69"/>
    </row>
    <row r="18" spans="2:8" s="2" customFormat="1" ht="18.75" customHeight="1">
      <c r="B18" s="65" t="s">
        <v>70</v>
      </c>
      <c r="C18" s="72"/>
      <c r="D18" s="67">
        <v>312549</v>
      </c>
      <c r="E18" s="68">
        <v>219862</v>
      </c>
      <c r="F18" s="68">
        <v>39382</v>
      </c>
      <c r="G18" s="68">
        <v>53305</v>
      </c>
      <c r="H18" s="69"/>
    </row>
    <row r="19" spans="2:7" s="2" customFormat="1" ht="12" customHeight="1">
      <c r="B19" s="73"/>
      <c r="C19" s="73"/>
      <c r="D19" s="69"/>
      <c r="E19" s="69"/>
      <c r="F19" s="69"/>
      <c r="G19" s="69"/>
    </row>
    <row r="20" spans="2:3" s="2" customFormat="1" ht="12" customHeight="1">
      <c r="B20" s="5" t="s">
        <v>71</v>
      </c>
      <c r="C20" s="5"/>
    </row>
    <row r="21" spans="2:3" s="2" customFormat="1" ht="12" customHeight="1">
      <c r="B21" s="5" t="s">
        <v>72</v>
      </c>
      <c r="C21" s="73"/>
    </row>
    <row r="22" spans="2:3" s="2" customFormat="1" ht="12" customHeight="1">
      <c r="B22" s="5" t="s">
        <v>73</v>
      </c>
      <c r="C22" s="73"/>
    </row>
    <row r="23" spans="2:7" s="2" customFormat="1" ht="12" customHeight="1">
      <c r="B23" s="5" t="s">
        <v>74</v>
      </c>
      <c r="C23" s="74"/>
      <c r="D23" s="74"/>
      <c r="E23" s="74"/>
      <c r="F23" s="74"/>
      <c r="G23" s="74"/>
    </row>
    <row r="24" spans="2:3" ht="14.25">
      <c r="B24" s="5" t="s">
        <v>75</v>
      </c>
      <c r="C24" s="3"/>
    </row>
    <row r="25" ht="12" customHeight="1"/>
    <row r="26" spans="4:5" ht="12" customHeight="1">
      <c r="D26" s="75"/>
      <c r="E26" s="75"/>
    </row>
    <row r="27" spans="4:5" ht="12" customHeight="1">
      <c r="D27" s="76"/>
      <c r="E27" s="76"/>
    </row>
    <row r="28" ht="12" customHeight="1"/>
    <row r="29" spans="4:7" ht="12" customHeight="1">
      <c r="D29" s="77"/>
      <c r="E29" s="77"/>
      <c r="F29" s="77"/>
      <c r="G29" s="77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sheetProtection/>
  <mergeCells count="9">
    <mergeCell ref="B6:C6"/>
    <mergeCell ref="B18:C18"/>
    <mergeCell ref="D27:E27"/>
    <mergeCell ref="B3:C4"/>
    <mergeCell ref="D3:D4"/>
    <mergeCell ref="E3:E4"/>
    <mergeCell ref="F3:F4"/>
    <mergeCell ref="G3:G4"/>
    <mergeCell ref="B5:C5"/>
  </mergeCells>
  <dataValidations count="2">
    <dataValidation allowBlank="1" showInputMessage="1" showErrorMessage="1" imeMode="on" sqref="B1:B3 D3:G4 C7:C17 A5:IV5 B6:B65536"/>
    <dataValidation allowBlank="1" showInputMessage="1" showErrorMessage="1" imeMode="off" sqref="D6:G18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7"/>
  <sheetViews>
    <sheetView zoomScalePageLayoutView="0" workbookViewId="0" topLeftCell="A1">
      <selection activeCell="G29" sqref="G29"/>
    </sheetView>
  </sheetViews>
  <sheetFormatPr defaultColWidth="9.00390625" defaultRowHeight="13.5"/>
  <cols>
    <col min="1" max="1" width="2.625" style="1" customWidth="1"/>
    <col min="2" max="2" width="6.00390625" style="4" customWidth="1"/>
    <col min="3" max="3" width="7.125" style="4" customWidth="1"/>
    <col min="4" max="8" width="12.625" style="1" customWidth="1"/>
    <col min="9" max="9" width="9.375" style="1" bestFit="1" customWidth="1"/>
    <col min="10" max="16384" width="9.00390625" style="1" customWidth="1"/>
  </cols>
  <sheetData>
    <row r="1" spans="2:3" ht="14.25">
      <c r="B1" s="3" t="s">
        <v>76</v>
      </c>
      <c r="C1" s="3"/>
    </row>
    <row r="2" ht="12" customHeight="1"/>
    <row r="3" spans="2:8" s="43" customFormat="1" ht="12" customHeight="1">
      <c r="B3" s="54" t="s">
        <v>50</v>
      </c>
      <c r="C3" s="55"/>
      <c r="D3" s="56" t="s">
        <v>51</v>
      </c>
      <c r="E3" s="57" t="s">
        <v>77</v>
      </c>
      <c r="F3" s="56" t="s">
        <v>53</v>
      </c>
      <c r="G3" s="56" t="s">
        <v>54</v>
      </c>
      <c r="H3" s="78"/>
    </row>
    <row r="4" spans="2:8" s="43" customFormat="1" ht="12" customHeight="1">
      <c r="B4" s="58"/>
      <c r="C4" s="59"/>
      <c r="D4" s="60"/>
      <c r="E4" s="61"/>
      <c r="F4" s="60"/>
      <c r="G4" s="60"/>
      <c r="H4" s="78"/>
    </row>
    <row r="5" spans="2:8" s="2" customFormat="1" ht="18.75" customHeight="1">
      <c r="B5" s="62"/>
      <c r="C5" s="63"/>
      <c r="D5" s="64" t="s">
        <v>55</v>
      </c>
      <c r="E5" s="64" t="s">
        <v>55</v>
      </c>
      <c r="F5" s="64" t="s">
        <v>55</v>
      </c>
      <c r="G5" s="64" t="s">
        <v>55</v>
      </c>
      <c r="H5" s="79"/>
    </row>
    <row r="6" spans="2:9" s="2" customFormat="1" ht="18.75" customHeight="1">
      <c r="B6" s="80" t="s">
        <v>56</v>
      </c>
      <c r="C6" s="81"/>
      <c r="D6" s="67">
        <v>6495123</v>
      </c>
      <c r="E6" s="67">
        <v>3950531</v>
      </c>
      <c r="F6" s="67">
        <v>1375217</v>
      </c>
      <c r="G6" s="67">
        <v>1169375</v>
      </c>
      <c r="H6" s="82"/>
      <c r="I6" s="69"/>
    </row>
    <row r="7" spans="2:9" s="2" customFormat="1" ht="18.75" customHeight="1">
      <c r="B7" s="70"/>
      <c r="C7" s="71" t="s">
        <v>57</v>
      </c>
      <c r="D7" s="67">
        <v>6522825</v>
      </c>
      <c r="E7" s="67">
        <v>3978984</v>
      </c>
      <c r="F7" s="67">
        <v>1372908</v>
      </c>
      <c r="G7" s="67">
        <v>1170933</v>
      </c>
      <c r="H7" s="82"/>
      <c r="I7" s="69"/>
    </row>
    <row r="8" spans="2:9" s="2" customFormat="1" ht="18.75" customHeight="1">
      <c r="B8" s="70"/>
      <c r="C8" s="71" t="s">
        <v>59</v>
      </c>
      <c r="D8" s="67">
        <v>6589089</v>
      </c>
      <c r="E8" s="67">
        <v>4034476</v>
      </c>
      <c r="F8" s="67">
        <v>1376646</v>
      </c>
      <c r="G8" s="67">
        <v>1177967</v>
      </c>
      <c r="H8" s="82"/>
      <c r="I8" s="69"/>
    </row>
    <row r="9" spans="2:9" s="2" customFormat="1" ht="18.75" customHeight="1">
      <c r="B9" s="70"/>
      <c r="C9" s="71" t="s">
        <v>78</v>
      </c>
      <c r="D9" s="67">
        <v>6535898</v>
      </c>
      <c r="E9" s="67">
        <v>3982296</v>
      </c>
      <c r="F9" s="67">
        <v>1376759</v>
      </c>
      <c r="G9" s="67">
        <v>1176843</v>
      </c>
      <c r="H9" s="82"/>
      <c r="I9" s="69"/>
    </row>
    <row r="10" spans="2:9" s="2" customFormat="1" ht="18.75" customHeight="1">
      <c r="B10" s="70"/>
      <c r="C10" s="71" t="s">
        <v>79</v>
      </c>
      <c r="D10" s="67">
        <v>6529714</v>
      </c>
      <c r="E10" s="67">
        <v>3973189</v>
      </c>
      <c r="F10" s="67">
        <v>1378656</v>
      </c>
      <c r="G10" s="67">
        <v>1177869</v>
      </c>
      <c r="H10" s="82"/>
      <c r="I10" s="69"/>
    </row>
    <row r="11" spans="2:9" s="2" customFormat="1" ht="18.75" customHeight="1">
      <c r="B11" s="70"/>
      <c r="C11" s="71" t="s">
        <v>80</v>
      </c>
      <c r="D11" s="67">
        <v>6573021</v>
      </c>
      <c r="E11" s="67">
        <v>4014283</v>
      </c>
      <c r="F11" s="67">
        <v>1377020</v>
      </c>
      <c r="G11" s="67">
        <v>1181718</v>
      </c>
      <c r="H11" s="82"/>
      <c r="I11" s="69"/>
    </row>
    <row r="12" spans="2:9" s="2" customFormat="1" ht="18.75" customHeight="1">
      <c r="B12" s="70"/>
      <c r="C12" s="71" t="s">
        <v>81</v>
      </c>
      <c r="D12" s="67">
        <v>6570415</v>
      </c>
      <c r="E12" s="67">
        <v>4005539</v>
      </c>
      <c r="F12" s="67">
        <v>1381963</v>
      </c>
      <c r="G12" s="67">
        <v>1182913</v>
      </c>
      <c r="H12" s="82"/>
      <c r="I12" s="69"/>
    </row>
    <row r="13" spans="2:9" s="2" customFormat="1" ht="18.75" customHeight="1">
      <c r="B13" s="70"/>
      <c r="C13" s="71" t="s">
        <v>82</v>
      </c>
      <c r="D13" s="67">
        <v>6562830</v>
      </c>
      <c r="E13" s="67">
        <v>3998618</v>
      </c>
      <c r="F13" s="67">
        <v>1380785</v>
      </c>
      <c r="G13" s="67">
        <v>1183427</v>
      </c>
      <c r="H13" s="82"/>
      <c r="I13" s="69"/>
    </row>
    <row r="14" spans="2:9" s="2" customFormat="1" ht="18.75" customHeight="1">
      <c r="B14" s="70"/>
      <c r="C14" s="71" t="s">
        <v>83</v>
      </c>
      <c r="D14" s="67">
        <v>6656653</v>
      </c>
      <c r="E14" s="67">
        <v>4067423</v>
      </c>
      <c r="F14" s="67">
        <v>1396197</v>
      </c>
      <c r="G14" s="67">
        <v>1193033</v>
      </c>
      <c r="H14" s="82"/>
      <c r="I14" s="69"/>
    </row>
    <row r="15" spans="2:9" s="2" customFormat="1" ht="18.75" customHeight="1">
      <c r="B15" s="70"/>
      <c r="C15" s="71" t="s">
        <v>84</v>
      </c>
      <c r="D15" s="67">
        <v>6591921</v>
      </c>
      <c r="E15" s="67">
        <v>4017988</v>
      </c>
      <c r="F15" s="67">
        <v>1383554</v>
      </c>
      <c r="G15" s="67">
        <v>1190379</v>
      </c>
      <c r="H15" s="82"/>
      <c r="I15" s="69"/>
    </row>
    <row r="16" spans="2:9" s="2" customFormat="1" ht="18.75" customHeight="1">
      <c r="B16" s="70"/>
      <c r="C16" s="71" t="s">
        <v>85</v>
      </c>
      <c r="D16" s="67">
        <v>6632265</v>
      </c>
      <c r="E16" s="67">
        <v>4057950</v>
      </c>
      <c r="F16" s="67">
        <v>1381050</v>
      </c>
      <c r="G16" s="67">
        <v>1193265</v>
      </c>
      <c r="H16" s="82"/>
      <c r="I16" s="69"/>
    </row>
    <row r="17" spans="2:9" s="2" customFormat="1" ht="18.75" customHeight="1">
      <c r="B17" s="70"/>
      <c r="C17" s="71" t="s">
        <v>69</v>
      </c>
      <c r="D17" s="67">
        <v>6697062</v>
      </c>
      <c r="E17" s="67">
        <v>4097022</v>
      </c>
      <c r="F17" s="67">
        <v>1397198</v>
      </c>
      <c r="G17" s="67">
        <v>1202842</v>
      </c>
      <c r="H17" s="82"/>
      <c r="I17" s="69"/>
    </row>
    <row r="18" spans="2:9" s="2" customFormat="1" ht="18.75" customHeight="1">
      <c r="B18" s="65" t="s">
        <v>70</v>
      </c>
      <c r="C18" s="72"/>
      <c r="D18" s="67">
        <v>140090</v>
      </c>
      <c r="E18" s="67">
        <v>98949</v>
      </c>
      <c r="F18" s="67">
        <v>13352</v>
      </c>
      <c r="G18" s="67">
        <v>27789</v>
      </c>
      <c r="H18" s="82"/>
      <c r="I18" s="69"/>
    </row>
    <row r="19" spans="2:8" s="2" customFormat="1" ht="12" customHeight="1">
      <c r="B19" s="73"/>
      <c r="C19" s="73"/>
      <c r="D19" s="69"/>
      <c r="E19" s="69"/>
      <c r="F19" s="69"/>
      <c r="G19" s="69"/>
      <c r="H19" s="69"/>
    </row>
    <row r="20" spans="2:3" s="2" customFormat="1" ht="12" customHeight="1">
      <c r="B20" s="5" t="s">
        <v>71</v>
      </c>
      <c r="C20" s="5"/>
    </row>
    <row r="21" s="2" customFormat="1" ht="12" customHeight="1">
      <c r="B21" s="5" t="s">
        <v>86</v>
      </c>
    </row>
    <row r="22" s="2" customFormat="1" ht="12" customHeight="1">
      <c r="B22" s="5" t="s">
        <v>87</v>
      </c>
    </row>
    <row r="23" s="2" customFormat="1" ht="12" customHeight="1">
      <c r="B23" s="5" t="s">
        <v>88</v>
      </c>
    </row>
    <row r="24" spans="2:3" s="2" customFormat="1" ht="12" customHeight="1">
      <c r="B24" s="5" t="s">
        <v>89</v>
      </c>
      <c r="C24" s="73"/>
    </row>
    <row r="25" spans="2:10" s="2" customFormat="1" ht="12" customHeight="1">
      <c r="B25" s="83"/>
      <c r="C25" s="83"/>
      <c r="D25" s="83"/>
      <c r="E25" s="83"/>
      <c r="F25" s="83"/>
      <c r="G25" s="83"/>
      <c r="H25" s="83"/>
      <c r="I25" s="83"/>
      <c r="J25" s="83"/>
    </row>
    <row r="26" spans="2:3" ht="14.25">
      <c r="B26" s="3"/>
      <c r="C26" s="3"/>
    </row>
    <row r="27" spans="4:7" ht="12" customHeight="1">
      <c r="D27" s="77"/>
      <c r="E27" s="77"/>
      <c r="F27" s="77"/>
      <c r="G27" s="77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sheetProtection/>
  <mergeCells count="9">
    <mergeCell ref="B6:C6"/>
    <mergeCell ref="B18:C18"/>
    <mergeCell ref="B25:J25"/>
    <mergeCell ref="B3:C4"/>
    <mergeCell ref="D3:D4"/>
    <mergeCell ref="E3:E4"/>
    <mergeCell ref="F3:F4"/>
    <mergeCell ref="G3:G4"/>
    <mergeCell ref="B5:C5"/>
  </mergeCells>
  <dataValidations count="2">
    <dataValidation allowBlank="1" showInputMessage="1" showErrorMessage="1" imeMode="on" sqref="B1:B3 B26:B65536 B6:B24 D3:H4 C7:C17 A5:IV5"/>
    <dataValidation allowBlank="1" showInputMessage="1" showErrorMessage="1" imeMode="off" sqref="D6:H18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K45" sqref="K45"/>
    </sheetView>
  </sheetViews>
  <sheetFormatPr defaultColWidth="9.00390625" defaultRowHeight="13.5"/>
  <cols>
    <col min="1" max="1" width="2.625" style="1" customWidth="1"/>
    <col min="2" max="2" width="7.625" style="4" customWidth="1"/>
    <col min="3" max="3" width="2.625" style="4" customWidth="1"/>
    <col min="4" max="11" width="11.25390625" style="1" customWidth="1"/>
    <col min="12" max="12" width="10.75390625" style="1" bestFit="1" customWidth="1"/>
    <col min="13" max="16384" width="9.00390625" style="1" customWidth="1"/>
  </cols>
  <sheetData>
    <row r="1" spans="1:3" ht="14.25">
      <c r="A1" s="1" t="s">
        <v>90</v>
      </c>
      <c r="B1" s="3" t="s">
        <v>91</v>
      </c>
      <c r="C1" s="3"/>
    </row>
    <row r="2" spans="4:11" ht="12" customHeight="1">
      <c r="D2" s="84"/>
      <c r="E2" s="84"/>
      <c r="F2" s="84"/>
      <c r="G2" s="84"/>
      <c r="H2" s="84"/>
      <c r="I2" s="84"/>
      <c r="J2" s="84"/>
      <c r="K2" s="84"/>
    </row>
    <row r="3" spans="2:11" s="43" customFormat="1" ht="12" customHeight="1">
      <c r="B3" s="54" t="s">
        <v>50</v>
      </c>
      <c r="C3" s="55"/>
      <c r="D3" s="28" t="s">
        <v>92</v>
      </c>
      <c r="E3" s="33"/>
      <c r="F3" s="28" t="s">
        <v>93</v>
      </c>
      <c r="G3" s="33"/>
      <c r="H3" s="28" t="s">
        <v>94</v>
      </c>
      <c r="I3" s="33"/>
      <c r="J3" s="28" t="s">
        <v>95</v>
      </c>
      <c r="K3" s="33"/>
    </row>
    <row r="4" spans="2:11" s="43" customFormat="1" ht="12" customHeight="1">
      <c r="B4" s="58"/>
      <c r="C4" s="59"/>
      <c r="D4" s="9" t="s">
        <v>96</v>
      </c>
      <c r="E4" s="9" t="s">
        <v>97</v>
      </c>
      <c r="F4" s="9" t="s">
        <v>96</v>
      </c>
      <c r="G4" s="9" t="s">
        <v>97</v>
      </c>
      <c r="H4" s="9" t="s">
        <v>96</v>
      </c>
      <c r="I4" s="9" t="s">
        <v>97</v>
      </c>
      <c r="J4" s="9" t="s">
        <v>96</v>
      </c>
      <c r="K4" s="9" t="s">
        <v>97</v>
      </c>
    </row>
    <row r="5" spans="2:11" s="2" customFormat="1" ht="12" customHeight="1">
      <c r="B5" s="62"/>
      <c r="C5" s="63"/>
      <c r="D5" s="64" t="s">
        <v>98</v>
      </c>
      <c r="E5" s="64" t="s">
        <v>55</v>
      </c>
      <c r="F5" s="64" t="s">
        <v>98</v>
      </c>
      <c r="G5" s="64" t="s">
        <v>99</v>
      </c>
      <c r="H5" s="64" t="s">
        <v>98</v>
      </c>
      <c r="I5" s="64" t="s">
        <v>99</v>
      </c>
      <c r="J5" s="64" t="s">
        <v>100</v>
      </c>
      <c r="K5" s="64" t="s">
        <v>101</v>
      </c>
    </row>
    <row r="6" spans="2:11" s="2" customFormat="1" ht="12" customHeight="1">
      <c r="B6" s="85" t="s">
        <v>102</v>
      </c>
      <c r="C6" s="86"/>
      <c r="D6" s="87">
        <v>510270</v>
      </c>
      <c r="E6" s="87">
        <v>903513.1420000001</v>
      </c>
      <c r="F6" s="87">
        <v>156</v>
      </c>
      <c r="G6" s="87">
        <v>118117</v>
      </c>
      <c r="H6" s="87">
        <v>19</v>
      </c>
      <c r="I6" s="87">
        <v>13883</v>
      </c>
      <c r="J6" s="88">
        <v>0.030572050091128226</v>
      </c>
      <c r="K6" s="88">
        <v>0.013073080457749445</v>
      </c>
    </row>
    <row r="7" spans="2:11" s="2" customFormat="1" ht="12" customHeight="1">
      <c r="B7" s="89"/>
      <c r="C7" s="90"/>
      <c r="D7" s="87"/>
      <c r="E7" s="87"/>
      <c r="F7" s="87"/>
      <c r="G7" s="87"/>
      <c r="H7" s="87"/>
      <c r="I7" s="87"/>
      <c r="J7" s="88"/>
      <c r="K7" s="88"/>
    </row>
    <row r="8" spans="2:11" s="91" customFormat="1" ht="12" customHeight="1">
      <c r="B8" s="92" t="s">
        <v>103</v>
      </c>
      <c r="C8" s="93"/>
      <c r="D8" s="94">
        <v>478198</v>
      </c>
      <c r="E8" s="94">
        <v>814161.093</v>
      </c>
      <c r="F8" s="94">
        <v>254</v>
      </c>
      <c r="G8" s="94">
        <v>258504</v>
      </c>
      <c r="H8" s="94">
        <v>23</v>
      </c>
      <c r="I8" s="94">
        <v>15428</v>
      </c>
      <c r="J8" s="95">
        <f>SUM(F8/D8*100)</f>
        <v>0.05311607325835741</v>
      </c>
      <c r="K8" s="96">
        <f>SUM(G8/E8/10)</f>
        <v>0.03175096454774952</v>
      </c>
    </row>
    <row r="9" spans="2:11" s="2" customFormat="1" ht="12" customHeight="1">
      <c r="B9" s="70" t="s">
        <v>105</v>
      </c>
      <c r="C9" s="97" t="s">
        <v>50</v>
      </c>
      <c r="D9" s="98">
        <v>43907</v>
      </c>
      <c r="E9" s="98">
        <v>72972.788</v>
      </c>
      <c r="F9" s="98">
        <v>63</v>
      </c>
      <c r="G9" s="98">
        <v>33813</v>
      </c>
      <c r="H9" s="98">
        <v>4</v>
      </c>
      <c r="I9" s="98">
        <v>1675</v>
      </c>
      <c r="J9" s="99">
        <f aca="true" t="shared" si="0" ref="J9:J20">SUM(F9/D9*100)</f>
        <v>0.14348509349306487</v>
      </c>
      <c r="K9" s="100">
        <f aca="true" t="shared" si="1" ref="K9:K20">SUM(G9/E9/10)</f>
        <v>0.046336450787655255</v>
      </c>
    </row>
    <row r="10" spans="2:12" s="2" customFormat="1" ht="12" customHeight="1">
      <c r="B10" s="70" t="s">
        <v>106</v>
      </c>
      <c r="C10" s="101"/>
      <c r="D10" s="98">
        <v>39665</v>
      </c>
      <c r="E10" s="98">
        <v>65524.231</v>
      </c>
      <c r="F10" s="98">
        <v>15</v>
      </c>
      <c r="G10" s="98">
        <v>10781</v>
      </c>
      <c r="H10" s="98" t="s">
        <v>107</v>
      </c>
      <c r="I10" s="98" t="s">
        <v>107</v>
      </c>
      <c r="J10" s="99">
        <f t="shared" si="0"/>
        <v>0.037816714988024705</v>
      </c>
      <c r="K10" s="100">
        <f t="shared" si="1"/>
        <v>0.016453455211095876</v>
      </c>
      <c r="L10" s="102"/>
    </row>
    <row r="11" spans="2:12" s="2" customFormat="1" ht="12" customHeight="1">
      <c r="B11" s="70" t="s">
        <v>58</v>
      </c>
      <c r="C11" s="101"/>
      <c r="D11" s="98">
        <v>41858</v>
      </c>
      <c r="E11" s="98">
        <v>69437.638</v>
      </c>
      <c r="F11" s="98">
        <v>12</v>
      </c>
      <c r="G11" s="98">
        <v>4246</v>
      </c>
      <c r="H11" s="98">
        <v>4</v>
      </c>
      <c r="I11" s="98">
        <v>2235</v>
      </c>
      <c r="J11" s="99">
        <f t="shared" si="0"/>
        <v>0.02866835491423384</v>
      </c>
      <c r="K11" s="100">
        <f t="shared" si="1"/>
        <v>0.006114839332524531</v>
      </c>
      <c r="L11" s="102"/>
    </row>
    <row r="12" spans="2:12" s="2" customFormat="1" ht="12" customHeight="1">
      <c r="B12" s="70" t="s">
        <v>108</v>
      </c>
      <c r="C12" s="101"/>
      <c r="D12" s="98">
        <v>33003</v>
      </c>
      <c r="E12" s="98">
        <v>50582.436</v>
      </c>
      <c r="F12" s="98">
        <v>17</v>
      </c>
      <c r="G12" s="98">
        <v>7504</v>
      </c>
      <c r="H12" s="98">
        <v>2</v>
      </c>
      <c r="I12" s="98">
        <v>2392</v>
      </c>
      <c r="J12" s="99">
        <f t="shared" si="0"/>
        <v>0.05151046874526558</v>
      </c>
      <c r="K12" s="100">
        <f t="shared" si="1"/>
        <v>0.014835189036763669</v>
      </c>
      <c r="L12" s="102"/>
    </row>
    <row r="13" spans="2:12" s="2" customFormat="1" ht="12" customHeight="1">
      <c r="B13" s="70" t="s">
        <v>109</v>
      </c>
      <c r="C13" s="101"/>
      <c r="D13" s="98">
        <v>47869</v>
      </c>
      <c r="E13" s="98">
        <v>83481</v>
      </c>
      <c r="F13" s="98">
        <v>16</v>
      </c>
      <c r="G13" s="98">
        <v>6709</v>
      </c>
      <c r="H13" s="98" t="s">
        <v>107</v>
      </c>
      <c r="I13" s="98" t="s">
        <v>107</v>
      </c>
      <c r="J13" s="99">
        <f t="shared" si="0"/>
        <v>0.03342455451335938</v>
      </c>
      <c r="K13" s="100">
        <f t="shared" si="1"/>
        <v>0.008036559217067358</v>
      </c>
      <c r="L13" s="102"/>
    </row>
    <row r="14" spans="2:12" s="2" customFormat="1" ht="12" customHeight="1">
      <c r="B14" s="70" t="s">
        <v>62</v>
      </c>
      <c r="C14" s="101"/>
      <c r="D14" s="98">
        <v>40598</v>
      </c>
      <c r="E14" s="98">
        <v>79159</v>
      </c>
      <c r="F14" s="98">
        <v>19</v>
      </c>
      <c r="G14" s="98">
        <v>138071</v>
      </c>
      <c r="H14" s="98">
        <v>2</v>
      </c>
      <c r="I14" s="98">
        <v>650</v>
      </c>
      <c r="J14" s="99">
        <f t="shared" si="0"/>
        <v>0.04680033499187152</v>
      </c>
      <c r="K14" s="100">
        <f t="shared" si="1"/>
        <v>0.17442236511325307</v>
      </c>
      <c r="L14" s="102"/>
    </row>
    <row r="15" spans="2:12" s="2" customFormat="1" ht="12" customHeight="1">
      <c r="B15" s="70" t="s">
        <v>81</v>
      </c>
      <c r="C15" s="101"/>
      <c r="D15" s="98">
        <v>41060</v>
      </c>
      <c r="E15" s="98">
        <v>61832</v>
      </c>
      <c r="F15" s="98">
        <v>12</v>
      </c>
      <c r="G15" s="98">
        <v>5097</v>
      </c>
      <c r="H15" s="98">
        <v>2</v>
      </c>
      <c r="I15" s="98">
        <v>287</v>
      </c>
      <c r="J15" s="99">
        <f t="shared" si="0"/>
        <v>0.02922552362396493</v>
      </c>
      <c r="K15" s="100">
        <f t="shared" si="1"/>
        <v>0.008243304437831543</v>
      </c>
      <c r="L15" s="102"/>
    </row>
    <row r="16" spans="2:12" s="2" customFormat="1" ht="12" customHeight="1">
      <c r="B16" s="70" t="s">
        <v>110</v>
      </c>
      <c r="C16" s="101"/>
      <c r="D16" s="98">
        <v>40064</v>
      </c>
      <c r="E16" s="98">
        <v>69747</v>
      </c>
      <c r="F16" s="98">
        <v>38</v>
      </c>
      <c r="G16" s="98">
        <v>19407</v>
      </c>
      <c r="H16" s="98" t="s">
        <v>107</v>
      </c>
      <c r="I16" s="98" t="s">
        <v>107</v>
      </c>
      <c r="J16" s="99">
        <f t="shared" si="0"/>
        <v>0.09484824281150159</v>
      </c>
      <c r="K16" s="100">
        <f t="shared" si="1"/>
        <v>0.027824852681835776</v>
      </c>
      <c r="L16" s="102"/>
    </row>
    <row r="17" spans="2:12" s="2" customFormat="1" ht="12" customHeight="1">
      <c r="B17" s="70" t="s">
        <v>111</v>
      </c>
      <c r="C17" s="101"/>
      <c r="D17" s="98">
        <v>31824</v>
      </c>
      <c r="E17" s="98">
        <v>51366</v>
      </c>
      <c r="F17" s="98">
        <v>6</v>
      </c>
      <c r="G17" s="98">
        <v>3780</v>
      </c>
      <c r="H17" s="98">
        <v>6</v>
      </c>
      <c r="I17" s="98">
        <v>7058</v>
      </c>
      <c r="J17" s="99">
        <f t="shared" si="0"/>
        <v>0.018853695324283562</v>
      </c>
      <c r="K17" s="100">
        <f t="shared" si="1"/>
        <v>0.007358953393295176</v>
      </c>
      <c r="L17" s="102"/>
    </row>
    <row r="18" spans="2:12" s="2" customFormat="1" ht="12" customHeight="1">
      <c r="B18" s="70" t="s">
        <v>112</v>
      </c>
      <c r="C18" s="101"/>
      <c r="D18" s="98">
        <v>44872</v>
      </c>
      <c r="E18" s="98">
        <v>75173</v>
      </c>
      <c r="F18" s="98">
        <v>40</v>
      </c>
      <c r="G18" s="98">
        <v>16944</v>
      </c>
      <c r="H18" s="98" t="s">
        <v>107</v>
      </c>
      <c r="I18" s="98" t="s">
        <v>107</v>
      </c>
      <c r="J18" s="99">
        <f t="shared" si="0"/>
        <v>0.08914244963451595</v>
      </c>
      <c r="K18" s="100">
        <f t="shared" si="1"/>
        <v>0.022540007715536166</v>
      </c>
      <c r="L18" s="102"/>
    </row>
    <row r="19" spans="2:12" s="2" customFormat="1" ht="12" customHeight="1">
      <c r="B19" s="70" t="s">
        <v>113</v>
      </c>
      <c r="C19" s="101"/>
      <c r="D19" s="98">
        <v>38199</v>
      </c>
      <c r="E19" s="98">
        <v>61010</v>
      </c>
      <c r="F19" s="98">
        <v>11</v>
      </c>
      <c r="G19" s="98">
        <v>8831</v>
      </c>
      <c r="H19" s="98">
        <v>2</v>
      </c>
      <c r="I19" s="98">
        <v>1090</v>
      </c>
      <c r="J19" s="99">
        <f t="shared" si="0"/>
        <v>0.028796565355114007</v>
      </c>
      <c r="K19" s="100">
        <f t="shared" si="1"/>
        <v>0.014474676282576626</v>
      </c>
      <c r="L19" s="102"/>
    </row>
    <row r="20" spans="2:12" s="2" customFormat="1" ht="12" customHeight="1">
      <c r="B20" s="70" t="s">
        <v>69</v>
      </c>
      <c r="C20" s="101"/>
      <c r="D20" s="98">
        <v>35279</v>
      </c>
      <c r="E20" s="98">
        <v>73876</v>
      </c>
      <c r="F20" s="98">
        <v>5</v>
      </c>
      <c r="G20" s="98">
        <v>3321</v>
      </c>
      <c r="H20" s="98">
        <v>1</v>
      </c>
      <c r="I20" s="98">
        <v>41</v>
      </c>
      <c r="J20" s="99">
        <f t="shared" si="0"/>
        <v>0.014172737322486466</v>
      </c>
      <c r="K20" s="100">
        <f t="shared" si="1"/>
        <v>0.004495370621040663</v>
      </c>
      <c r="L20" s="102"/>
    </row>
    <row r="21" spans="2:3" s="2" customFormat="1" ht="12" customHeight="1">
      <c r="B21" s="73"/>
      <c r="C21" s="73"/>
    </row>
    <row r="22" spans="2:3" s="2" customFormat="1" ht="14.25" customHeight="1">
      <c r="B22" s="103" t="s">
        <v>114</v>
      </c>
      <c r="C22" s="5"/>
    </row>
    <row r="23" spans="2:11" s="2" customFormat="1" ht="15" customHeight="1">
      <c r="B23" s="19" t="s">
        <v>115</v>
      </c>
      <c r="C23" s="104"/>
      <c r="D23" s="104"/>
      <c r="E23" s="104"/>
      <c r="F23" s="104"/>
      <c r="G23" s="104"/>
      <c r="H23" s="104"/>
      <c r="I23" s="104"/>
      <c r="J23" s="104"/>
      <c r="K23" s="104"/>
    </row>
    <row r="24" spans="2:11" s="2" customFormat="1" ht="15" customHeight="1">
      <c r="B24" s="105"/>
      <c r="C24" s="73"/>
      <c r="D24" s="106"/>
      <c r="E24" s="106"/>
      <c r="F24" s="106"/>
      <c r="G24" s="106"/>
      <c r="H24" s="106"/>
      <c r="I24" s="106"/>
      <c r="J24" s="106"/>
      <c r="K24" s="1"/>
    </row>
    <row r="25" spans="2:10" ht="14.25">
      <c r="B25" s="3"/>
      <c r="C25" s="3"/>
      <c r="D25" s="106"/>
      <c r="E25" s="106"/>
      <c r="F25" s="106"/>
      <c r="G25" s="106"/>
      <c r="H25" s="106"/>
      <c r="I25" s="106"/>
      <c r="J25" s="106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sheetProtection/>
  <mergeCells count="9">
    <mergeCell ref="B6:C6"/>
    <mergeCell ref="B8:C8"/>
    <mergeCell ref="B23:K23"/>
    <mergeCell ref="B3:C4"/>
    <mergeCell ref="D3:E3"/>
    <mergeCell ref="F3:G3"/>
    <mergeCell ref="H3:I3"/>
    <mergeCell ref="J3:K3"/>
    <mergeCell ref="B5:C5"/>
  </mergeCells>
  <dataValidations count="2">
    <dataValidation allowBlank="1" showInputMessage="1" showErrorMessage="1" imeMode="on" sqref="B1:B3 C9:C20 C5:J5 D3:D4 E4 G4 F3:F4 H3:H4 I4 J3:J4 K4:K5 L5:IV8 A5:B8 B9:B65536"/>
    <dataValidation allowBlank="1" showInputMessage="1" showErrorMessage="1" imeMode="off" sqref="D6:K2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2"/>
  <sheetViews>
    <sheetView zoomScalePageLayoutView="0" workbookViewId="0" topLeftCell="A1">
      <selection activeCell="F40" sqref="F40"/>
    </sheetView>
  </sheetViews>
  <sheetFormatPr defaultColWidth="9.00390625" defaultRowHeight="13.5"/>
  <cols>
    <col min="1" max="1" width="2.625" style="1" customWidth="1"/>
    <col min="2" max="2" width="6.875" style="4" customWidth="1"/>
    <col min="3" max="3" width="7.50390625" style="4" customWidth="1"/>
    <col min="4" max="6" width="13.50390625" style="1" customWidth="1"/>
    <col min="7" max="7" width="9.375" style="1" bestFit="1" customWidth="1"/>
    <col min="8" max="16384" width="9.00390625" style="1" customWidth="1"/>
  </cols>
  <sheetData>
    <row r="1" spans="2:3" ht="14.25">
      <c r="B1" s="3" t="s">
        <v>116</v>
      </c>
      <c r="C1" s="3"/>
    </row>
    <row r="2" ht="12" customHeight="1"/>
    <row r="3" spans="2:6" s="91" customFormat="1" ht="12" customHeight="1">
      <c r="B3" s="107" t="s">
        <v>117</v>
      </c>
      <c r="C3" s="107"/>
      <c r="D3" s="108" t="s">
        <v>51</v>
      </c>
      <c r="E3" s="108" t="s">
        <v>118</v>
      </c>
      <c r="F3" s="109" t="s">
        <v>119</v>
      </c>
    </row>
    <row r="4" spans="2:6" s="91" customFormat="1" ht="12" customHeight="1">
      <c r="B4" s="110"/>
      <c r="C4" s="110"/>
      <c r="D4" s="111"/>
      <c r="E4" s="111"/>
      <c r="F4" s="112"/>
    </row>
    <row r="5" spans="2:6" s="91" customFormat="1" ht="12" customHeight="1">
      <c r="B5" s="89"/>
      <c r="C5" s="101"/>
      <c r="D5" s="64" t="s">
        <v>55</v>
      </c>
      <c r="E5" s="64" t="s">
        <v>55</v>
      </c>
      <c r="F5" s="113" t="s">
        <v>55</v>
      </c>
    </row>
    <row r="6" spans="2:6" s="91" customFormat="1" ht="12" customHeight="1">
      <c r="B6" s="114" t="s">
        <v>120</v>
      </c>
      <c r="C6" s="115"/>
      <c r="D6" s="116">
        <v>385521</v>
      </c>
      <c r="E6" s="116">
        <v>57667</v>
      </c>
      <c r="F6" s="117">
        <v>327854</v>
      </c>
    </row>
    <row r="7" spans="2:6" s="91" customFormat="1" ht="12" customHeight="1">
      <c r="B7" s="118" t="s">
        <v>121</v>
      </c>
      <c r="C7" s="119"/>
      <c r="D7" s="120">
        <v>327581</v>
      </c>
      <c r="E7" s="116">
        <v>46156</v>
      </c>
      <c r="F7" s="117">
        <v>281424</v>
      </c>
    </row>
    <row r="8" spans="2:6" s="91" customFormat="1" ht="12" customHeight="1">
      <c r="B8" s="118" t="s">
        <v>122</v>
      </c>
      <c r="C8" s="119"/>
      <c r="D8" s="120">
        <v>282529</v>
      </c>
      <c r="E8" s="116">
        <v>35585</v>
      </c>
      <c r="F8" s="117">
        <v>246943</v>
      </c>
    </row>
    <row r="9" spans="2:7" s="91" customFormat="1" ht="12" customHeight="1">
      <c r="B9" s="118" t="s">
        <v>123</v>
      </c>
      <c r="C9" s="119"/>
      <c r="D9" s="120">
        <v>164158</v>
      </c>
      <c r="E9" s="116">
        <v>40249</v>
      </c>
      <c r="F9" s="117">
        <v>123909</v>
      </c>
      <c r="G9" s="121"/>
    </row>
    <row r="10" spans="2:8" s="91" customFormat="1" ht="12" customHeight="1">
      <c r="B10" s="122" t="s">
        <v>125</v>
      </c>
      <c r="C10" s="123"/>
      <c r="D10" s="124">
        <v>31966</v>
      </c>
      <c r="E10" s="125">
        <v>31966</v>
      </c>
      <c r="F10" s="125" t="s">
        <v>126</v>
      </c>
      <c r="G10" s="121"/>
      <c r="H10" s="121"/>
    </row>
    <row r="11" spans="2:4" s="2" customFormat="1" ht="12" customHeight="1">
      <c r="B11" s="73"/>
      <c r="C11" s="73"/>
      <c r="D11" s="126"/>
    </row>
    <row r="12" spans="2:6" s="2" customFormat="1" ht="12" customHeight="1">
      <c r="B12" s="5" t="s">
        <v>127</v>
      </c>
      <c r="C12" s="5"/>
      <c r="D12" s="1"/>
      <c r="E12" s="1"/>
      <c r="F12" s="1"/>
    </row>
    <row r="13" ht="12" customHeight="1">
      <c r="D13" s="127"/>
    </row>
    <row r="14" ht="12" customHeight="1">
      <c r="D14" s="127"/>
    </row>
    <row r="15" ht="12" customHeight="1">
      <c r="D15" s="127"/>
    </row>
    <row r="16" ht="12" customHeight="1">
      <c r="D16" s="127"/>
    </row>
    <row r="17" ht="12" customHeight="1">
      <c r="D17" s="127"/>
    </row>
    <row r="18" ht="12" customHeight="1"/>
    <row r="19" ht="12" customHeight="1"/>
    <row r="20" ht="12" customHeight="1"/>
    <row r="21" ht="12" customHeight="1"/>
    <row r="22" ht="12" customHeight="1"/>
    <row r="23" ht="12" customHeight="1">
      <c r="E23" s="128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>
      <c r="H32" s="129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sheetProtection/>
  <mergeCells count="9">
    <mergeCell ref="B8:C8"/>
    <mergeCell ref="B9:C9"/>
    <mergeCell ref="B10:C10"/>
    <mergeCell ref="B3:C4"/>
    <mergeCell ref="D3:D4"/>
    <mergeCell ref="E3:E4"/>
    <mergeCell ref="F3:F4"/>
    <mergeCell ref="B6:C6"/>
    <mergeCell ref="B7:C7"/>
  </mergeCells>
  <dataValidations count="1">
    <dataValidation allowBlank="1" showInputMessage="1" showErrorMessage="1" imeMode="on" sqref="E3:F3 D5:E5 D1:D3 B1:B3 B6:B65536 D11:D65536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P25"/>
  <sheetViews>
    <sheetView zoomScalePageLayoutView="0" workbookViewId="0" topLeftCell="A1">
      <selection activeCell="J38" sqref="J38"/>
    </sheetView>
  </sheetViews>
  <sheetFormatPr defaultColWidth="9.00390625" defaultRowHeight="13.5"/>
  <cols>
    <col min="1" max="1" width="2.625" style="1" customWidth="1"/>
    <col min="2" max="2" width="10.625" style="4" customWidth="1"/>
    <col min="3" max="3" width="4.625" style="4" customWidth="1"/>
    <col min="4" max="13" width="11.125" style="1" customWidth="1"/>
    <col min="14" max="17" width="10.875" style="1" customWidth="1"/>
    <col min="18" max="16384" width="9.00390625" style="1" customWidth="1"/>
  </cols>
  <sheetData>
    <row r="1" spans="2:3" ht="14.25">
      <c r="B1" s="3" t="s">
        <v>128</v>
      </c>
      <c r="C1" s="3"/>
    </row>
    <row r="2" spans="4:16" ht="12" customHeight="1"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2:15" s="43" customFormat="1" ht="12" customHeight="1">
      <c r="B3" s="54" t="s">
        <v>50</v>
      </c>
      <c r="C3" s="55"/>
      <c r="D3" s="28" t="s">
        <v>129</v>
      </c>
      <c r="E3" s="130"/>
      <c r="F3" s="28" t="s">
        <v>130</v>
      </c>
      <c r="G3" s="130"/>
      <c r="H3" s="28" t="s">
        <v>131</v>
      </c>
      <c r="I3" s="130"/>
      <c r="J3" s="28" t="s">
        <v>132</v>
      </c>
      <c r="K3" s="130"/>
      <c r="L3" s="28" t="s">
        <v>133</v>
      </c>
      <c r="M3" s="130"/>
      <c r="N3" s="28" t="s">
        <v>134</v>
      </c>
      <c r="O3" s="130"/>
    </row>
    <row r="4" spans="2:15" s="43" customFormat="1" ht="12" customHeight="1">
      <c r="B4" s="131"/>
      <c r="C4" s="132"/>
      <c r="D4" s="9" t="s">
        <v>135</v>
      </c>
      <c r="E4" s="9" t="s">
        <v>97</v>
      </c>
      <c r="F4" s="9" t="s">
        <v>135</v>
      </c>
      <c r="G4" s="9" t="s">
        <v>97</v>
      </c>
      <c r="H4" s="9" t="s">
        <v>135</v>
      </c>
      <c r="I4" s="9" t="s">
        <v>97</v>
      </c>
      <c r="J4" s="9" t="s">
        <v>135</v>
      </c>
      <c r="K4" s="9" t="s">
        <v>97</v>
      </c>
      <c r="L4" s="9" t="s">
        <v>135</v>
      </c>
      <c r="M4" s="9" t="s">
        <v>97</v>
      </c>
      <c r="N4" s="9" t="s">
        <v>135</v>
      </c>
      <c r="O4" s="9" t="s">
        <v>97</v>
      </c>
    </row>
    <row r="5" spans="2:15" s="2" customFormat="1" ht="12" customHeight="1">
      <c r="B5" s="62"/>
      <c r="C5" s="63"/>
      <c r="D5" s="64" t="s">
        <v>136</v>
      </c>
      <c r="E5" s="64" t="s">
        <v>55</v>
      </c>
      <c r="F5" s="64" t="s">
        <v>136</v>
      </c>
      <c r="G5" s="64" t="s">
        <v>55</v>
      </c>
      <c r="H5" s="64" t="s">
        <v>136</v>
      </c>
      <c r="I5" s="64" t="s">
        <v>55</v>
      </c>
      <c r="J5" s="64" t="s">
        <v>136</v>
      </c>
      <c r="K5" s="64" t="s">
        <v>55</v>
      </c>
      <c r="L5" s="64" t="s">
        <v>136</v>
      </c>
      <c r="M5" s="64" t="s">
        <v>55</v>
      </c>
      <c r="N5" s="64" t="s">
        <v>136</v>
      </c>
      <c r="O5" s="64" t="s">
        <v>55</v>
      </c>
    </row>
    <row r="6" spans="2:15" s="2" customFormat="1" ht="12" customHeight="1">
      <c r="B6" s="85" t="s">
        <v>137</v>
      </c>
      <c r="C6" s="133"/>
      <c r="D6" s="134">
        <v>12490</v>
      </c>
      <c r="E6" s="134">
        <v>114265</v>
      </c>
      <c r="F6" s="134">
        <v>11981</v>
      </c>
      <c r="G6" s="134">
        <v>107416</v>
      </c>
      <c r="H6" s="134">
        <v>15289</v>
      </c>
      <c r="I6" s="134">
        <v>139813</v>
      </c>
      <c r="J6" s="134">
        <v>55043</v>
      </c>
      <c r="K6" s="134">
        <v>379513</v>
      </c>
      <c r="L6" s="134">
        <v>1101</v>
      </c>
      <c r="M6" s="134">
        <v>7940</v>
      </c>
      <c r="N6" s="134">
        <v>1760</v>
      </c>
      <c r="O6" s="134">
        <v>9949</v>
      </c>
    </row>
    <row r="7" spans="2:15" s="91" customFormat="1" ht="12" customHeight="1">
      <c r="B7" s="92" t="s">
        <v>138</v>
      </c>
      <c r="C7" s="93"/>
      <c r="D7" s="135">
        <f aca="true" t="shared" si="0" ref="D7:I7">SUM(D8:D19)</f>
        <v>12888</v>
      </c>
      <c r="E7" s="135">
        <f t="shared" si="0"/>
        <v>130935</v>
      </c>
      <c r="F7" s="135">
        <f t="shared" si="0"/>
        <v>12226</v>
      </c>
      <c r="G7" s="135">
        <f t="shared" si="0"/>
        <v>123580</v>
      </c>
      <c r="H7" s="135">
        <f t="shared" si="0"/>
        <v>16872</v>
      </c>
      <c r="I7" s="135">
        <f t="shared" si="0"/>
        <v>145798</v>
      </c>
      <c r="J7" s="135">
        <f>J19</f>
        <v>49087</v>
      </c>
      <c r="K7" s="135">
        <f>K19</f>
        <v>347090</v>
      </c>
      <c r="L7" s="135">
        <f>SUM(L8:L19)</f>
        <v>1024</v>
      </c>
      <c r="M7" s="135">
        <f>SUM(M8:M19)</f>
        <v>7559</v>
      </c>
      <c r="N7" s="135">
        <f>N19</f>
        <v>1640</v>
      </c>
      <c r="O7" s="135">
        <f>O19</f>
        <v>8933</v>
      </c>
    </row>
    <row r="8" spans="2:15" s="2" customFormat="1" ht="12" customHeight="1">
      <c r="B8" s="70" t="s">
        <v>139</v>
      </c>
      <c r="C8" s="97" t="s">
        <v>140</v>
      </c>
      <c r="D8" s="134">
        <v>845</v>
      </c>
      <c r="E8" s="134">
        <v>7321</v>
      </c>
      <c r="F8" s="134">
        <v>800</v>
      </c>
      <c r="G8" s="134">
        <v>6743</v>
      </c>
      <c r="H8" s="134">
        <v>1185</v>
      </c>
      <c r="I8" s="134">
        <v>11293</v>
      </c>
      <c r="J8" s="134">
        <v>54625</v>
      </c>
      <c r="K8" s="134">
        <v>375473</v>
      </c>
      <c r="L8" s="134">
        <v>63</v>
      </c>
      <c r="M8" s="134">
        <v>549</v>
      </c>
      <c r="N8" s="134">
        <v>700</v>
      </c>
      <c r="O8" s="134">
        <v>2231</v>
      </c>
    </row>
    <row r="9" spans="2:15" s="2" customFormat="1" ht="12" customHeight="1">
      <c r="B9" s="70"/>
      <c r="C9" s="97" t="s">
        <v>141</v>
      </c>
      <c r="D9" s="134">
        <v>1108</v>
      </c>
      <c r="E9" s="134">
        <v>9035</v>
      </c>
      <c r="F9" s="134">
        <v>1026</v>
      </c>
      <c r="G9" s="134">
        <v>8366</v>
      </c>
      <c r="H9" s="134">
        <v>1240</v>
      </c>
      <c r="I9" s="134">
        <v>11257</v>
      </c>
      <c r="J9" s="134">
        <v>54212</v>
      </c>
      <c r="K9" s="134">
        <v>371636</v>
      </c>
      <c r="L9" s="134">
        <v>82</v>
      </c>
      <c r="M9" s="134">
        <v>589</v>
      </c>
      <c r="N9" s="134">
        <v>782</v>
      </c>
      <c r="O9" s="134">
        <v>2817</v>
      </c>
    </row>
    <row r="10" spans="2:15" s="2" customFormat="1" ht="12" customHeight="1">
      <c r="B10" s="70"/>
      <c r="C10" s="97" t="s">
        <v>142</v>
      </c>
      <c r="D10" s="134">
        <v>1261</v>
      </c>
      <c r="E10" s="134">
        <v>11666</v>
      </c>
      <c r="F10" s="134">
        <v>1171</v>
      </c>
      <c r="G10" s="134">
        <v>10997</v>
      </c>
      <c r="H10" s="134">
        <v>1266</v>
      </c>
      <c r="I10" s="134">
        <v>11193</v>
      </c>
      <c r="J10" s="134">
        <v>53990</v>
      </c>
      <c r="K10" s="134">
        <v>369441</v>
      </c>
      <c r="L10" s="134">
        <v>78</v>
      </c>
      <c r="M10" s="134">
        <v>804</v>
      </c>
      <c r="N10" s="134">
        <v>857</v>
      </c>
      <c r="O10" s="136">
        <v>3611</v>
      </c>
    </row>
    <row r="11" spans="2:15" s="2" customFormat="1" ht="12" customHeight="1">
      <c r="B11" s="70"/>
      <c r="C11" s="97" t="s">
        <v>143</v>
      </c>
      <c r="D11" s="134">
        <v>981</v>
      </c>
      <c r="E11" s="134">
        <v>9556</v>
      </c>
      <c r="F11" s="134">
        <v>949</v>
      </c>
      <c r="G11" s="134">
        <v>9228</v>
      </c>
      <c r="H11" s="134">
        <v>1227</v>
      </c>
      <c r="I11" s="134">
        <v>10837</v>
      </c>
      <c r="J11" s="134">
        <v>53678</v>
      </c>
      <c r="K11" s="134">
        <v>366999</v>
      </c>
      <c r="L11" s="134">
        <v>102</v>
      </c>
      <c r="M11" s="134">
        <v>717</v>
      </c>
      <c r="N11" s="134">
        <v>959</v>
      </c>
      <c r="O11" s="134">
        <v>4325</v>
      </c>
    </row>
    <row r="12" spans="2:15" s="2" customFormat="1" ht="12" customHeight="1">
      <c r="B12" s="70"/>
      <c r="C12" s="97" t="s">
        <v>144</v>
      </c>
      <c r="D12" s="134">
        <v>1070</v>
      </c>
      <c r="E12" s="134">
        <v>12131</v>
      </c>
      <c r="F12" s="134">
        <v>1021</v>
      </c>
      <c r="G12" s="134">
        <v>11143</v>
      </c>
      <c r="H12" s="134">
        <v>1421</v>
      </c>
      <c r="I12" s="134">
        <v>11976</v>
      </c>
      <c r="J12" s="134">
        <v>53163</v>
      </c>
      <c r="K12" s="134">
        <v>364399</v>
      </c>
      <c r="L12" s="134">
        <v>74</v>
      </c>
      <c r="M12" s="134">
        <v>815</v>
      </c>
      <c r="N12" s="134">
        <v>1033</v>
      </c>
      <c r="O12" s="134">
        <v>5109</v>
      </c>
    </row>
    <row r="13" spans="2:15" s="2" customFormat="1" ht="12" customHeight="1">
      <c r="B13" s="70"/>
      <c r="C13" s="97" t="s">
        <v>145</v>
      </c>
      <c r="D13" s="134">
        <v>1267</v>
      </c>
      <c r="E13" s="134">
        <v>14396</v>
      </c>
      <c r="F13" s="134">
        <v>1217</v>
      </c>
      <c r="G13" s="134">
        <v>14304</v>
      </c>
      <c r="H13" s="134">
        <v>1627</v>
      </c>
      <c r="I13" s="134">
        <v>14748</v>
      </c>
      <c r="J13" s="134">
        <v>52602</v>
      </c>
      <c r="K13" s="134">
        <v>362566</v>
      </c>
      <c r="L13" s="134">
        <v>62</v>
      </c>
      <c r="M13" s="134">
        <v>350</v>
      </c>
      <c r="N13" s="134">
        <v>1091</v>
      </c>
      <c r="O13" s="134">
        <v>5456</v>
      </c>
    </row>
    <row r="14" spans="2:15" s="2" customFormat="1" ht="12" customHeight="1">
      <c r="B14" s="70"/>
      <c r="C14" s="97" t="s">
        <v>67</v>
      </c>
      <c r="D14" s="134">
        <v>989</v>
      </c>
      <c r="E14" s="134">
        <v>9828</v>
      </c>
      <c r="F14" s="134">
        <v>945</v>
      </c>
      <c r="G14" s="134">
        <v>9155</v>
      </c>
      <c r="H14" s="134">
        <v>1497</v>
      </c>
      <c r="I14" s="134">
        <v>13516</v>
      </c>
      <c r="J14" s="134">
        <v>52025</v>
      </c>
      <c r="K14" s="134">
        <v>359383</v>
      </c>
      <c r="L14" s="134">
        <v>91</v>
      </c>
      <c r="M14" s="134">
        <v>461</v>
      </c>
      <c r="N14" s="134">
        <v>1180</v>
      </c>
      <c r="O14" s="134">
        <v>5881</v>
      </c>
    </row>
    <row r="15" spans="2:15" s="2" customFormat="1" ht="12" customHeight="1">
      <c r="B15" s="70"/>
      <c r="C15" s="97" t="s">
        <v>146</v>
      </c>
      <c r="D15" s="134">
        <v>1075</v>
      </c>
      <c r="E15" s="134">
        <v>12224</v>
      </c>
      <c r="F15" s="134">
        <v>999</v>
      </c>
      <c r="G15" s="134">
        <v>11194</v>
      </c>
      <c r="H15" s="134">
        <v>1437</v>
      </c>
      <c r="I15" s="134">
        <v>11938</v>
      </c>
      <c r="J15" s="134">
        <v>51444</v>
      </c>
      <c r="K15" s="134">
        <v>356222</v>
      </c>
      <c r="L15" s="134">
        <v>107</v>
      </c>
      <c r="M15" s="134">
        <v>668</v>
      </c>
      <c r="N15" s="134">
        <v>1287</v>
      </c>
      <c r="O15" s="134">
        <v>6531</v>
      </c>
    </row>
    <row r="16" spans="2:15" s="2" customFormat="1" ht="12" customHeight="1">
      <c r="B16" s="70"/>
      <c r="C16" s="97" t="s">
        <v>69</v>
      </c>
      <c r="D16" s="134">
        <v>1237</v>
      </c>
      <c r="E16" s="134">
        <v>12888</v>
      </c>
      <c r="F16" s="134">
        <v>1188</v>
      </c>
      <c r="G16" s="134">
        <v>12445</v>
      </c>
      <c r="H16" s="134">
        <v>1873</v>
      </c>
      <c r="I16" s="134">
        <v>15468</v>
      </c>
      <c r="J16" s="134">
        <v>50832</v>
      </c>
      <c r="K16" s="134">
        <v>355711</v>
      </c>
      <c r="L16" s="134">
        <v>99</v>
      </c>
      <c r="M16" s="134">
        <v>537</v>
      </c>
      <c r="N16" s="134">
        <v>1383</v>
      </c>
      <c r="O16" s="134">
        <v>7049</v>
      </c>
    </row>
    <row r="17" spans="2:15" s="2" customFormat="1" ht="12" customHeight="1">
      <c r="B17" s="70" t="s">
        <v>147</v>
      </c>
      <c r="C17" s="97" t="s">
        <v>148</v>
      </c>
      <c r="D17" s="134">
        <v>690</v>
      </c>
      <c r="E17" s="134">
        <v>7549</v>
      </c>
      <c r="F17" s="134">
        <v>632</v>
      </c>
      <c r="G17" s="134">
        <v>6682</v>
      </c>
      <c r="H17" s="134">
        <v>1027</v>
      </c>
      <c r="I17" s="134">
        <v>9425</v>
      </c>
      <c r="J17" s="134">
        <v>50313</v>
      </c>
      <c r="K17" s="134">
        <v>351696</v>
      </c>
      <c r="L17" s="134">
        <v>69</v>
      </c>
      <c r="M17" s="134">
        <v>470</v>
      </c>
      <c r="N17" s="134">
        <v>1449</v>
      </c>
      <c r="O17" s="134">
        <v>7500</v>
      </c>
    </row>
    <row r="18" spans="2:15" s="2" customFormat="1" ht="12" customHeight="1">
      <c r="B18" s="70"/>
      <c r="C18" s="97" t="s">
        <v>149</v>
      </c>
      <c r="D18" s="134">
        <v>956</v>
      </c>
      <c r="E18" s="134">
        <v>10079</v>
      </c>
      <c r="F18" s="134">
        <v>912</v>
      </c>
      <c r="G18" s="134">
        <v>9547</v>
      </c>
      <c r="H18" s="134">
        <v>1257</v>
      </c>
      <c r="I18" s="134">
        <v>10689</v>
      </c>
      <c r="J18" s="134">
        <v>49740</v>
      </c>
      <c r="K18" s="134">
        <v>348712</v>
      </c>
      <c r="L18" s="134">
        <v>98</v>
      </c>
      <c r="M18" s="134">
        <v>701</v>
      </c>
      <c r="N18" s="134">
        <v>1547</v>
      </c>
      <c r="O18" s="134">
        <v>8196</v>
      </c>
    </row>
    <row r="19" spans="2:15" s="2" customFormat="1" ht="12" customHeight="1">
      <c r="B19" s="70"/>
      <c r="C19" s="97" t="s">
        <v>150</v>
      </c>
      <c r="D19" s="134">
        <v>1409</v>
      </c>
      <c r="E19" s="134">
        <v>14262</v>
      </c>
      <c r="F19" s="134">
        <v>1366</v>
      </c>
      <c r="G19" s="134">
        <v>13776</v>
      </c>
      <c r="H19" s="134">
        <v>1815</v>
      </c>
      <c r="I19" s="134">
        <v>13458</v>
      </c>
      <c r="J19" s="134">
        <v>49087</v>
      </c>
      <c r="K19" s="134">
        <v>347090</v>
      </c>
      <c r="L19" s="134">
        <v>99</v>
      </c>
      <c r="M19" s="134">
        <v>898</v>
      </c>
      <c r="N19" s="134">
        <v>1640</v>
      </c>
      <c r="O19" s="134">
        <v>8933</v>
      </c>
    </row>
    <row r="20" spans="2:15" s="2" customFormat="1" ht="12" customHeight="1">
      <c r="B20" s="73"/>
      <c r="C20" s="73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</row>
    <row r="21" spans="2:3" s="2" customFormat="1" ht="12" customHeight="1">
      <c r="B21" s="5" t="s">
        <v>151</v>
      </c>
      <c r="C21" s="5"/>
    </row>
    <row r="22" spans="2:7" s="2" customFormat="1" ht="12" customHeight="1">
      <c r="B22" s="138" t="s">
        <v>152</v>
      </c>
      <c r="C22" s="139"/>
      <c r="D22" s="139"/>
      <c r="E22" s="139"/>
      <c r="F22" s="139"/>
      <c r="G22" s="139"/>
    </row>
    <row r="23" spans="2:15" s="2" customFormat="1" ht="12" customHeight="1">
      <c r="B23" s="138" t="s">
        <v>153</v>
      </c>
      <c r="C23" s="139"/>
      <c r="D23" s="139"/>
      <c r="E23" s="139"/>
      <c r="F23" s="139"/>
      <c r="G23" s="139"/>
      <c r="H23" s="1"/>
      <c r="I23" s="1"/>
      <c r="J23" s="1"/>
      <c r="K23" s="1"/>
      <c r="L23" s="1"/>
      <c r="M23" s="1"/>
      <c r="N23" s="1"/>
      <c r="O23" s="1"/>
    </row>
    <row r="24" spans="2:3" ht="14.25">
      <c r="B24" s="3"/>
      <c r="C24" s="3"/>
    </row>
    <row r="25" spans="4:15" ht="12" customHeight="1"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</row>
    <row r="26" ht="12" customHeight="1"/>
    <row r="27" ht="12" customHeight="1"/>
    <row r="28" ht="8.25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sheetProtection/>
  <mergeCells count="12">
    <mergeCell ref="N3:O3"/>
    <mergeCell ref="B5:C5"/>
    <mergeCell ref="B6:C6"/>
    <mergeCell ref="B7:C7"/>
    <mergeCell ref="B22:G22"/>
    <mergeCell ref="B23:G23"/>
    <mergeCell ref="B3:C4"/>
    <mergeCell ref="D3:E3"/>
    <mergeCell ref="F3:G3"/>
    <mergeCell ref="H3:I3"/>
    <mergeCell ref="J3:K3"/>
    <mergeCell ref="L3:M3"/>
  </mergeCells>
  <dataValidations count="2">
    <dataValidation allowBlank="1" showInputMessage="1" showErrorMessage="1" imeMode="on" sqref="B1:B3 O4 G4 D3:D4 E4 C8:C19 F3:F4 I4 H3:H4 K4 J3:J4 M4 L3:L4 A6:A7 N3:N4 P5:IV7 A5:O5 B6:B65536"/>
    <dataValidation allowBlank="1" showInputMessage="1" showErrorMessage="1" imeMode="off" sqref="N8:O18 N6:O6 D6:I18 J8:K18 J6:K6 L6:M1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37"/>
  <sheetViews>
    <sheetView zoomScalePageLayoutView="0" workbookViewId="0" topLeftCell="A1">
      <selection activeCell="M44" sqref="M44"/>
    </sheetView>
  </sheetViews>
  <sheetFormatPr defaultColWidth="9.00390625" defaultRowHeight="13.5"/>
  <cols>
    <col min="1" max="1" width="2.625" style="1" customWidth="1"/>
    <col min="2" max="2" width="10.625" style="4" customWidth="1"/>
    <col min="3" max="3" width="4.625" style="4" customWidth="1"/>
    <col min="4" max="4" width="6.625" style="1" customWidth="1"/>
    <col min="5" max="5" width="9.625" style="1" customWidth="1"/>
    <col min="6" max="6" width="6.625" style="1" customWidth="1"/>
    <col min="7" max="7" width="9.625" style="1" customWidth="1"/>
    <col min="8" max="8" width="6.625" style="1" customWidth="1"/>
    <col min="9" max="9" width="9.50390625" style="1" customWidth="1"/>
    <col min="10" max="10" width="6.625" style="1" customWidth="1"/>
    <col min="11" max="11" width="9.625" style="1" customWidth="1"/>
    <col min="12" max="12" width="8.75390625" style="1" customWidth="1"/>
    <col min="13" max="13" width="12.75390625" style="1" customWidth="1"/>
    <col min="14" max="16384" width="9.00390625" style="1" customWidth="1"/>
  </cols>
  <sheetData>
    <row r="1" spans="2:3" ht="14.25">
      <c r="B1" s="3" t="s">
        <v>154</v>
      </c>
      <c r="C1" s="3"/>
    </row>
    <row r="2" spans="4:13" ht="12" customHeight="1"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2:13" s="43" customFormat="1" ht="12" customHeight="1">
      <c r="B3" s="54" t="s">
        <v>50</v>
      </c>
      <c r="C3" s="55"/>
      <c r="D3" s="28" t="s">
        <v>23</v>
      </c>
      <c r="E3" s="33"/>
      <c r="F3" s="28" t="s">
        <v>155</v>
      </c>
      <c r="G3" s="33"/>
      <c r="H3" s="28" t="s">
        <v>156</v>
      </c>
      <c r="I3" s="33"/>
      <c r="J3" s="28" t="s">
        <v>157</v>
      </c>
      <c r="K3" s="33"/>
      <c r="L3" s="140" t="s">
        <v>158</v>
      </c>
      <c r="M3" s="33"/>
    </row>
    <row r="4" spans="2:13" s="43" customFormat="1" ht="12" customHeight="1">
      <c r="B4" s="58"/>
      <c r="C4" s="59"/>
      <c r="D4" s="9" t="s">
        <v>135</v>
      </c>
      <c r="E4" s="9" t="s">
        <v>159</v>
      </c>
      <c r="F4" s="9" t="s">
        <v>135</v>
      </c>
      <c r="G4" s="9" t="s">
        <v>159</v>
      </c>
      <c r="H4" s="9" t="s">
        <v>135</v>
      </c>
      <c r="I4" s="9" t="s">
        <v>159</v>
      </c>
      <c r="J4" s="9" t="s">
        <v>135</v>
      </c>
      <c r="K4" s="9" t="s">
        <v>159</v>
      </c>
      <c r="L4" s="9" t="s">
        <v>135</v>
      </c>
      <c r="M4" s="9" t="s">
        <v>159</v>
      </c>
    </row>
    <row r="5" spans="2:13" s="2" customFormat="1" ht="12" customHeight="1">
      <c r="B5" s="62"/>
      <c r="C5" s="63"/>
      <c r="D5" s="64" t="s">
        <v>136</v>
      </c>
      <c r="E5" s="64" t="s">
        <v>55</v>
      </c>
      <c r="F5" s="64" t="s">
        <v>136</v>
      </c>
      <c r="G5" s="64" t="s">
        <v>55</v>
      </c>
      <c r="H5" s="64" t="s">
        <v>136</v>
      </c>
      <c r="I5" s="64" t="s">
        <v>55</v>
      </c>
      <c r="J5" s="64" t="s">
        <v>136</v>
      </c>
      <c r="K5" s="64" t="s">
        <v>55</v>
      </c>
      <c r="L5" s="64" t="s">
        <v>136</v>
      </c>
      <c r="M5" s="64" t="s">
        <v>55</v>
      </c>
    </row>
    <row r="6" spans="2:13" s="2" customFormat="1" ht="12" customHeight="1">
      <c r="B6" s="85" t="s">
        <v>103</v>
      </c>
      <c r="C6" s="33"/>
      <c r="D6" s="141">
        <v>99</v>
      </c>
      <c r="E6" s="141">
        <v>20550</v>
      </c>
      <c r="F6" s="142">
        <v>13</v>
      </c>
      <c r="G6" s="142">
        <v>3404</v>
      </c>
      <c r="H6" s="142">
        <v>24</v>
      </c>
      <c r="I6" s="142">
        <v>4768</v>
      </c>
      <c r="J6" s="142">
        <v>33</v>
      </c>
      <c r="K6" s="142">
        <v>2325</v>
      </c>
      <c r="L6" s="142">
        <v>29</v>
      </c>
      <c r="M6" s="142">
        <v>10053</v>
      </c>
    </row>
    <row r="7" spans="2:15" s="47" customFormat="1" ht="12" customHeight="1">
      <c r="B7" s="92" t="s">
        <v>160</v>
      </c>
      <c r="C7" s="143"/>
      <c r="D7" s="144">
        <v>106</v>
      </c>
      <c r="E7" s="144">
        <v>28983</v>
      </c>
      <c r="F7" s="144">
        <v>17</v>
      </c>
      <c r="G7" s="144">
        <v>3702</v>
      </c>
      <c r="H7" s="144">
        <v>25</v>
      </c>
      <c r="I7" s="144">
        <v>6931</v>
      </c>
      <c r="J7" s="144">
        <v>34</v>
      </c>
      <c r="K7" s="144">
        <v>4995</v>
      </c>
      <c r="L7" s="144">
        <v>30</v>
      </c>
      <c r="M7" s="144">
        <v>13355</v>
      </c>
      <c r="N7" s="145"/>
      <c r="O7" s="145"/>
    </row>
    <row r="8" spans="2:15" s="2" customFormat="1" ht="12" customHeight="1">
      <c r="B8" s="70" t="s">
        <v>104</v>
      </c>
      <c r="C8" s="97" t="s">
        <v>50</v>
      </c>
      <c r="D8" s="141">
        <v>11</v>
      </c>
      <c r="E8" s="141">
        <v>2913</v>
      </c>
      <c r="F8" s="146">
        <v>3</v>
      </c>
      <c r="G8" s="146">
        <v>2129</v>
      </c>
      <c r="H8" s="146">
        <v>4</v>
      </c>
      <c r="I8" s="146">
        <v>499</v>
      </c>
      <c r="J8" s="142">
        <v>1</v>
      </c>
      <c r="K8" s="142">
        <v>137</v>
      </c>
      <c r="L8" s="146">
        <v>3</v>
      </c>
      <c r="M8" s="146">
        <v>148</v>
      </c>
      <c r="N8" s="145"/>
      <c r="O8" s="145"/>
    </row>
    <row r="9" spans="2:15" s="2" customFormat="1" ht="12" customHeight="1">
      <c r="B9" s="70" t="s">
        <v>161</v>
      </c>
      <c r="C9" s="97"/>
      <c r="D9" s="141">
        <v>7</v>
      </c>
      <c r="E9" s="141">
        <v>11673</v>
      </c>
      <c r="F9" s="146" t="s">
        <v>107</v>
      </c>
      <c r="G9" s="146" t="s">
        <v>107</v>
      </c>
      <c r="H9" s="146" t="s">
        <v>107</v>
      </c>
      <c r="I9" s="146" t="s">
        <v>107</v>
      </c>
      <c r="J9" s="147">
        <v>2</v>
      </c>
      <c r="K9" s="146">
        <v>405</v>
      </c>
      <c r="L9" s="142">
        <v>5</v>
      </c>
      <c r="M9" s="142">
        <v>11268</v>
      </c>
      <c r="N9" s="145"/>
      <c r="O9" s="145"/>
    </row>
    <row r="10" spans="2:15" s="2" customFormat="1" ht="12" customHeight="1">
      <c r="B10" s="70" t="s">
        <v>59</v>
      </c>
      <c r="C10" s="97"/>
      <c r="D10" s="141">
        <v>11</v>
      </c>
      <c r="E10" s="141">
        <v>2983</v>
      </c>
      <c r="F10" s="146">
        <v>3</v>
      </c>
      <c r="G10" s="146">
        <v>384</v>
      </c>
      <c r="H10" s="146">
        <v>4</v>
      </c>
      <c r="I10" s="146">
        <v>2152</v>
      </c>
      <c r="J10" s="146">
        <v>2</v>
      </c>
      <c r="K10" s="146">
        <v>400</v>
      </c>
      <c r="L10" s="146">
        <v>2</v>
      </c>
      <c r="M10" s="146">
        <v>47</v>
      </c>
      <c r="N10" s="145"/>
      <c r="O10" s="145"/>
    </row>
    <row r="11" spans="2:15" s="2" customFormat="1" ht="12" customHeight="1">
      <c r="B11" s="70" t="s">
        <v>108</v>
      </c>
      <c r="C11" s="97"/>
      <c r="D11" s="141">
        <v>3</v>
      </c>
      <c r="E11" s="141">
        <v>412</v>
      </c>
      <c r="F11" s="146" t="s">
        <v>107</v>
      </c>
      <c r="G11" s="146" t="s">
        <v>107</v>
      </c>
      <c r="H11" s="146">
        <v>2</v>
      </c>
      <c r="I11" s="146">
        <v>212</v>
      </c>
      <c r="J11" s="146">
        <v>1</v>
      </c>
      <c r="K11" s="146">
        <v>200</v>
      </c>
      <c r="L11" s="146" t="s">
        <v>107</v>
      </c>
      <c r="M11" s="146" t="s">
        <v>107</v>
      </c>
      <c r="N11" s="145"/>
      <c r="O11" s="145"/>
    </row>
    <row r="12" spans="2:15" s="2" customFormat="1" ht="12" customHeight="1">
      <c r="B12" s="70" t="s">
        <v>162</v>
      </c>
      <c r="C12" s="97"/>
      <c r="D12" s="141">
        <v>12</v>
      </c>
      <c r="E12" s="141">
        <v>2193</v>
      </c>
      <c r="F12" s="146" t="s">
        <v>107</v>
      </c>
      <c r="G12" s="146" t="s">
        <v>107</v>
      </c>
      <c r="H12" s="146">
        <v>2</v>
      </c>
      <c r="I12" s="146">
        <v>1409</v>
      </c>
      <c r="J12" s="147">
        <v>6</v>
      </c>
      <c r="K12" s="146">
        <v>604</v>
      </c>
      <c r="L12" s="146">
        <v>4</v>
      </c>
      <c r="M12" s="146">
        <v>180</v>
      </c>
      <c r="N12" s="145"/>
      <c r="O12" s="145"/>
    </row>
    <row r="13" spans="2:15" s="2" customFormat="1" ht="12" customHeight="1">
      <c r="B13" s="70" t="s">
        <v>163</v>
      </c>
      <c r="C13" s="97"/>
      <c r="D13" s="141">
        <v>13</v>
      </c>
      <c r="E13" s="141">
        <v>1933</v>
      </c>
      <c r="F13" s="146">
        <v>1</v>
      </c>
      <c r="G13" s="146">
        <v>213</v>
      </c>
      <c r="H13" s="146">
        <v>4</v>
      </c>
      <c r="I13" s="146">
        <v>1289</v>
      </c>
      <c r="J13" s="146">
        <v>6</v>
      </c>
      <c r="K13" s="146">
        <v>399</v>
      </c>
      <c r="L13" s="146">
        <v>2</v>
      </c>
      <c r="M13" s="146">
        <v>32</v>
      </c>
      <c r="N13" s="145"/>
      <c r="O13" s="145"/>
    </row>
    <row r="14" spans="2:15" s="2" customFormat="1" ht="12" customHeight="1">
      <c r="B14" s="70" t="s">
        <v>64</v>
      </c>
      <c r="C14" s="97"/>
      <c r="D14" s="141">
        <v>7</v>
      </c>
      <c r="E14" s="141">
        <v>1444</v>
      </c>
      <c r="F14" s="146">
        <v>2</v>
      </c>
      <c r="G14" s="146">
        <v>173</v>
      </c>
      <c r="H14" s="146">
        <v>1</v>
      </c>
      <c r="I14" s="146">
        <v>37</v>
      </c>
      <c r="J14" s="146">
        <v>2</v>
      </c>
      <c r="K14" s="146">
        <v>286</v>
      </c>
      <c r="L14" s="142">
        <v>2</v>
      </c>
      <c r="M14" s="142">
        <v>948</v>
      </c>
      <c r="N14" s="145"/>
      <c r="O14" s="145"/>
    </row>
    <row r="15" spans="2:15" s="2" customFormat="1" ht="12" customHeight="1">
      <c r="B15" s="70" t="s">
        <v>164</v>
      </c>
      <c r="C15" s="97"/>
      <c r="D15" s="141">
        <v>10</v>
      </c>
      <c r="E15" s="141">
        <v>759</v>
      </c>
      <c r="F15" s="146" t="s">
        <v>107</v>
      </c>
      <c r="G15" s="146" t="s">
        <v>107</v>
      </c>
      <c r="H15" s="146">
        <v>4</v>
      </c>
      <c r="I15" s="146">
        <v>346</v>
      </c>
      <c r="J15" s="146">
        <v>3</v>
      </c>
      <c r="K15" s="146">
        <v>331</v>
      </c>
      <c r="L15" s="146">
        <v>3</v>
      </c>
      <c r="M15" s="146">
        <v>82</v>
      </c>
      <c r="N15" s="145"/>
      <c r="O15" s="145"/>
    </row>
    <row r="16" spans="2:15" s="2" customFormat="1" ht="12" customHeight="1">
      <c r="B16" s="70" t="s">
        <v>165</v>
      </c>
      <c r="C16" s="97"/>
      <c r="D16" s="141">
        <v>8</v>
      </c>
      <c r="E16" s="141">
        <v>1878</v>
      </c>
      <c r="F16" s="146">
        <v>3</v>
      </c>
      <c r="G16" s="146">
        <v>407</v>
      </c>
      <c r="H16" s="146">
        <v>1</v>
      </c>
      <c r="I16" s="146">
        <v>500</v>
      </c>
      <c r="J16" s="146">
        <v>3</v>
      </c>
      <c r="K16" s="146">
        <v>954</v>
      </c>
      <c r="L16" s="146">
        <v>1</v>
      </c>
      <c r="M16" s="146">
        <v>17</v>
      </c>
      <c r="N16" s="145"/>
      <c r="O16" s="145"/>
    </row>
    <row r="17" spans="2:15" s="2" customFormat="1" ht="12" customHeight="1">
      <c r="B17" s="70" t="s">
        <v>166</v>
      </c>
      <c r="C17" s="97"/>
      <c r="D17" s="141">
        <v>11</v>
      </c>
      <c r="E17" s="141">
        <v>1845</v>
      </c>
      <c r="F17" s="146">
        <v>2</v>
      </c>
      <c r="G17" s="146">
        <v>286</v>
      </c>
      <c r="H17" s="146">
        <v>2</v>
      </c>
      <c r="I17" s="146">
        <v>460</v>
      </c>
      <c r="J17" s="146">
        <v>3</v>
      </c>
      <c r="K17" s="146">
        <v>744</v>
      </c>
      <c r="L17" s="146">
        <v>4</v>
      </c>
      <c r="M17" s="146">
        <v>355</v>
      </c>
      <c r="N17" s="145"/>
      <c r="O17" s="145"/>
    </row>
    <row r="18" spans="2:15" s="2" customFormat="1" ht="12" customHeight="1">
      <c r="B18" s="70" t="s">
        <v>146</v>
      </c>
      <c r="C18" s="97"/>
      <c r="D18" s="141">
        <v>5</v>
      </c>
      <c r="E18" s="141">
        <v>575</v>
      </c>
      <c r="F18" s="146">
        <v>1</v>
      </c>
      <c r="G18" s="146">
        <v>60</v>
      </c>
      <c r="H18" s="146" t="s">
        <v>167</v>
      </c>
      <c r="I18" s="146" t="s">
        <v>168</v>
      </c>
      <c r="J18" s="146">
        <v>2</v>
      </c>
      <c r="K18" s="146">
        <v>285</v>
      </c>
      <c r="L18" s="146">
        <v>2</v>
      </c>
      <c r="M18" s="146">
        <v>230</v>
      </c>
      <c r="N18" s="145"/>
      <c r="O18" s="145"/>
    </row>
    <row r="19" spans="2:15" s="2" customFormat="1" ht="12" customHeight="1">
      <c r="B19" s="70" t="s">
        <v>69</v>
      </c>
      <c r="C19" s="97"/>
      <c r="D19" s="141">
        <v>8</v>
      </c>
      <c r="E19" s="141">
        <v>375</v>
      </c>
      <c r="F19" s="146">
        <v>2</v>
      </c>
      <c r="G19" s="146">
        <v>50</v>
      </c>
      <c r="H19" s="146">
        <v>1</v>
      </c>
      <c r="I19" s="146">
        <v>27</v>
      </c>
      <c r="J19" s="146">
        <v>3</v>
      </c>
      <c r="K19" s="146">
        <v>250</v>
      </c>
      <c r="L19" s="142">
        <v>2</v>
      </c>
      <c r="M19" s="142">
        <v>48</v>
      </c>
      <c r="N19" s="145"/>
      <c r="O19" s="145"/>
    </row>
    <row r="20" spans="2:13" s="2" customFormat="1" ht="12" customHeight="1">
      <c r="B20" s="73"/>
      <c r="C20" s="73"/>
      <c r="D20" s="137"/>
      <c r="E20" s="137"/>
      <c r="F20" s="137"/>
      <c r="G20" s="137"/>
      <c r="H20" s="137"/>
      <c r="I20" s="137"/>
      <c r="J20" s="137"/>
      <c r="K20" s="137"/>
      <c r="L20" s="137"/>
      <c r="M20" s="137"/>
    </row>
    <row r="21" spans="2:3" s="2" customFormat="1" ht="12" customHeight="1">
      <c r="B21" s="5" t="s">
        <v>169</v>
      </c>
      <c r="C21" s="5"/>
    </row>
    <row r="22" spans="2:6" s="2" customFormat="1" ht="12" customHeight="1">
      <c r="B22" s="138" t="s">
        <v>170</v>
      </c>
      <c r="C22" s="148"/>
      <c r="D22" s="148"/>
      <c r="E22" s="148"/>
      <c r="F22" s="148"/>
    </row>
    <row r="23" spans="2:3" s="2" customFormat="1" ht="12" customHeight="1">
      <c r="B23" s="73"/>
      <c r="C23" s="73"/>
    </row>
    <row r="24" spans="2:13" ht="14.25">
      <c r="B24" s="3"/>
      <c r="C24" s="3"/>
      <c r="D24" s="149"/>
      <c r="E24" s="149"/>
      <c r="F24" s="149"/>
      <c r="G24" s="149"/>
      <c r="H24" s="149"/>
      <c r="I24" s="149"/>
      <c r="J24" s="149"/>
      <c r="K24" s="149"/>
      <c r="L24" s="149"/>
      <c r="M24" s="149"/>
    </row>
    <row r="25" spans="4:5" ht="12" customHeight="1">
      <c r="D25" s="149"/>
      <c r="E25" s="149"/>
    </row>
    <row r="26" spans="4:5" ht="12" customHeight="1">
      <c r="D26" s="149"/>
      <c r="E26" s="149"/>
    </row>
    <row r="27" spans="4:5" ht="12" customHeight="1">
      <c r="D27" s="149"/>
      <c r="E27" s="149"/>
    </row>
    <row r="28" spans="4:5" ht="12" customHeight="1">
      <c r="D28" s="149"/>
      <c r="E28" s="149"/>
    </row>
    <row r="29" spans="4:5" ht="12" customHeight="1">
      <c r="D29" s="149"/>
      <c r="E29" s="149"/>
    </row>
    <row r="30" spans="4:5" ht="12" customHeight="1">
      <c r="D30" s="149"/>
      <c r="E30" s="149"/>
    </row>
    <row r="31" spans="4:5" ht="11.25" customHeight="1">
      <c r="D31" s="149"/>
      <c r="E31" s="149"/>
    </row>
    <row r="32" spans="4:5" ht="12" customHeight="1">
      <c r="D32" s="149"/>
      <c r="E32" s="149"/>
    </row>
    <row r="33" spans="4:5" ht="12" customHeight="1">
      <c r="D33" s="149"/>
      <c r="E33" s="149"/>
    </row>
    <row r="34" spans="4:5" ht="12" customHeight="1">
      <c r="D34" s="149"/>
      <c r="E34" s="149"/>
    </row>
    <row r="35" spans="4:5" ht="12" customHeight="1">
      <c r="D35" s="149"/>
      <c r="E35" s="149"/>
    </row>
    <row r="36" spans="4:5" ht="12" customHeight="1">
      <c r="D36" s="149"/>
      <c r="E36" s="149"/>
    </row>
    <row r="37" ht="12" customHeight="1">
      <c r="D37" s="149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sheetProtection/>
  <mergeCells count="10">
    <mergeCell ref="B5:C5"/>
    <mergeCell ref="B6:C6"/>
    <mergeCell ref="B7:C7"/>
    <mergeCell ref="B22:F22"/>
    <mergeCell ref="B3:C4"/>
    <mergeCell ref="D3:E3"/>
    <mergeCell ref="F3:G3"/>
    <mergeCell ref="H3:I3"/>
    <mergeCell ref="J3:K3"/>
    <mergeCell ref="L3:M3"/>
  </mergeCells>
  <dataValidations count="2">
    <dataValidation allowBlank="1" showInputMessage="1" showErrorMessage="1" imeMode="on" sqref="B1:B3 M4 D3:D4 E4 C8:C19 C5:M5 B8:B65536 G4 F3:F4 I4 H3:H4 K4 J3:J4 N5:IV7 L3:L4 A5:B7 N8:O19"/>
    <dataValidation allowBlank="1" showInputMessage="1" showErrorMessage="1" imeMode="off" sqref="D6:M19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T21"/>
  <sheetViews>
    <sheetView zoomScalePageLayoutView="0" workbookViewId="0" topLeftCell="A1">
      <selection activeCell="H30" sqref="H30"/>
    </sheetView>
  </sheetViews>
  <sheetFormatPr defaultColWidth="9.00390625" defaultRowHeight="13.5"/>
  <cols>
    <col min="1" max="1" width="2.625" style="182" customWidth="1"/>
    <col min="2" max="2" width="9.875" style="182" customWidth="1"/>
    <col min="3" max="3" width="6.25390625" style="182" customWidth="1"/>
    <col min="4" max="5" width="7.25390625" style="182" customWidth="1"/>
    <col min="6" max="11" width="11.125" style="182" customWidth="1"/>
    <col min="12" max="12" width="13.75390625" style="182" bestFit="1" customWidth="1"/>
    <col min="13" max="13" width="14.00390625" style="182" bestFit="1" customWidth="1"/>
    <col min="14" max="14" width="11.125" style="182" customWidth="1"/>
    <col min="15" max="15" width="12.125" style="182" bestFit="1" customWidth="1"/>
    <col min="16" max="20" width="11.125" style="182" customWidth="1"/>
    <col min="21" max="16384" width="9.00390625" style="182" customWidth="1"/>
  </cols>
  <sheetData>
    <row r="1" spans="2:20" s="150" customFormat="1" ht="14.25">
      <c r="B1" s="151" t="s">
        <v>171</v>
      </c>
      <c r="C1" s="151"/>
      <c r="D1" s="151"/>
      <c r="E1" s="151"/>
      <c r="F1" s="152"/>
      <c r="G1" s="152"/>
      <c r="H1" s="152"/>
      <c r="I1" s="151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</row>
    <row r="2" spans="2:20" s="150" customFormat="1" ht="13.5"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2:20" s="150" customFormat="1" ht="13.5">
      <c r="B3" s="153" t="s">
        <v>50</v>
      </c>
      <c r="C3" s="154"/>
      <c r="D3" s="155" t="s">
        <v>172</v>
      </c>
      <c r="E3" s="155" t="s">
        <v>173</v>
      </c>
      <c r="F3" s="156" t="s">
        <v>174</v>
      </c>
      <c r="G3" s="157"/>
      <c r="H3" s="158"/>
      <c r="I3" s="155" t="s">
        <v>175</v>
      </c>
      <c r="J3" s="156" t="s">
        <v>176</v>
      </c>
      <c r="K3" s="157"/>
      <c r="L3" s="158"/>
      <c r="M3" s="156" t="s">
        <v>177</v>
      </c>
      <c r="N3" s="157"/>
      <c r="O3" s="157"/>
      <c r="P3" s="157"/>
      <c r="Q3" s="158"/>
      <c r="R3" s="156" t="s">
        <v>178</v>
      </c>
      <c r="S3" s="157"/>
      <c r="T3" s="158"/>
    </row>
    <row r="4" spans="2:20" s="150" customFormat="1" ht="13.5">
      <c r="B4" s="159"/>
      <c r="C4" s="160"/>
      <c r="D4" s="161"/>
      <c r="E4" s="161"/>
      <c r="F4" s="155" t="s">
        <v>51</v>
      </c>
      <c r="G4" s="162" t="s">
        <v>179</v>
      </c>
      <c r="H4" s="155" t="s">
        <v>180</v>
      </c>
      <c r="I4" s="161"/>
      <c r="J4" s="155" t="s">
        <v>51</v>
      </c>
      <c r="K4" s="155" t="s">
        <v>181</v>
      </c>
      <c r="L4" s="155" t="s">
        <v>182</v>
      </c>
      <c r="M4" s="155" t="s">
        <v>51</v>
      </c>
      <c r="N4" s="155" t="s">
        <v>183</v>
      </c>
      <c r="O4" s="155" t="s">
        <v>184</v>
      </c>
      <c r="P4" s="155" t="s">
        <v>185</v>
      </c>
      <c r="Q4" s="162" t="s">
        <v>186</v>
      </c>
      <c r="R4" s="155" t="s">
        <v>51</v>
      </c>
      <c r="S4" s="162" t="s">
        <v>187</v>
      </c>
      <c r="T4" s="162" t="s">
        <v>188</v>
      </c>
    </row>
    <row r="5" spans="2:20" s="150" customFormat="1" ht="13.5">
      <c r="B5" s="163"/>
      <c r="C5" s="164"/>
      <c r="D5" s="165"/>
      <c r="E5" s="165"/>
      <c r="F5" s="166"/>
      <c r="G5" s="167"/>
      <c r="H5" s="166"/>
      <c r="I5" s="165"/>
      <c r="J5" s="166"/>
      <c r="K5" s="166"/>
      <c r="L5" s="166"/>
      <c r="M5" s="166"/>
      <c r="N5" s="165"/>
      <c r="O5" s="165"/>
      <c r="P5" s="166"/>
      <c r="Q5" s="167"/>
      <c r="R5" s="166"/>
      <c r="S5" s="167"/>
      <c r="T5" s="167"/>
    </row>
    <row r="6" spans="2:20" s="150" customFormat="1" ht="13.5">
      <c r="B6" s="168"/>
      <c r="C6" s="169"/>
      <c r="D6" s="170"/>
      <c r="E6" s="170"/>
      <c r="F6" s="171" t="s">
        <v>55</v>
      </c>
      <c r="G6" s="171" t="s">
        <v>55</v>
      </c>
      <c r="H6" s="171" t="s">
        <v>55</v>
      </c>
      <c r="I6" s="171" t="s">
        <v>55</v>
      </c>
      <c r="J6" s="171" t="s">
        <v>55</v>
      </c>
      <c r="K6" s="171" t="s">
        <v>55</v>
      </c>
      <c r="L6" s="171" t="s">
        <v>55</v>
      </c>
      <c r="M6" s="171" t="s">
        <v>55</v>
      </c>
      <c r="N6" s="171" t="s">
        <v>55</v>
      </c>
      <c r="O6" s="171" t="s">
        <v>55</v>
      </c>
      <c r="P6" s="171" t="s">
        <v>55</v>
      </c>
      <c r="Q6" s="171" t="s">
        <v>55</v>
      </c>
      <c r="R6" s="171" t="s">
        <v>55</v>
      </c>
      <c r="S6" s="171" t="s">
        <v>55</v>
      </c>
      <c r="T6" s="171" t="s">
        <v>55</v>
      </c>
    </row>
    <row r="7" spans="2:20" s="150" customFormat="1" ht="13.5">
      <c r="B7" s="172" t="s">
        <v>189</v>
      </c>
      <c r="C7" s="173"/>
      <c r="D7" s="174">
        <v>15</v>
      </c>
      <c r="E7" s="174">
        <v>15</v>
      </c>
      <c r="F7" s="175">
        <v>1246538</v>
      </c>
      <c r="G7" s="175">
        <v>1244332</v>
      </c>
      <c r="H7" s="175">
        <v>2206</v>
      </c>
      <c r="I7" s="175">
        <v>35595</v>
      </c>
      <c r="J7" s="175">
        <v>257577</v>
      </c>
      <c r="K7" s="175">
        <v>2829</v>
      </c>
      <c r="L7" s="175">
        <v>254748</v>
      </c>
      <c r="M7" s="175">
        <v>1568028</v>
      </c>
      <c r="N7" s="175">
        <v>2036</v>
      </c>
      <c r="O7" s="175">
        <v>548666</v>
      </c>
      <c r="P7" s="175">
        <v>1011818</v>
      </c>
      <c r="Q7" s="175">
        <v>5508</v>
      </c>
      <c r="R7" s="175">
        <v>3431</v>
      </c>
      <c r="S7" s="175">
        <v>1235</v>
      </c>
      <c r="T7" s="175">
        <v>2196</v>
      </c>
    </row>
    <row r="8" spans="2:20" s="150" customFormat="1" ht="13.5">
      <c r="B8" s="176"/>
      <c r="C8" s="177" t="s">
        <v>190</v>
      </c>
      <c r="D8" s="174">
        <v>15</v>
      </c>
      <c r="E8" s="174">
        <v>15</v>
      </c>
      <c r="F8" s="175">
        <v>1256685</v>
      </c>
      <c r="G8" s="175">
        <v>1254662</v>
      </c>
      <c r="H8" s="175">
        <v>2024</v>
      </c>
      <c r="I8" s="175">
        <v>36200</v>
      </c>
      <c r="J8" s="175">
        <v>257427</v>
      </c>
      <c r="K8" s="175">
        <v>2721</v>
      </c>
      <c r="L8" s="175">
        <v>254706</v>
      </c>
      <c r="M8" s="175">
        <v>1578486</v>
      </c>
      <c r="N8" s="175">
        <v>2098</v>
      </c>
      <c r="O8" s="175">
        <v>560286</v>
      </c>
      <c r="P8" s="175">
        <v>1010292</v>
      </c>
      <c r="Q8" s="175">
        <v>5811</v>
      </c>
      <c r="R8" s="175">
        <v>3388</v>
      </c>
      <c r="S8" s="175">
        <v>1180</v>
      </c>
      <c r="T8" s="175">
        <v>2208</v>
      </c>
    </row>
    <row r="9" spans="2:20" s="150" customFormat="1" ht="13.5">
      <c r="B9" s="176"/>
      <c r="C9" s="177" t="s">
        <v>191</v>
      </c>
      <c r="D9" s="174">
        <v>15</v>
      </c>
      <c r="E9" s="174">
        <v>15</v>
      </c>
      <c r="F9" s="175">
        <v>1250156</v>
      </c>
      <c r="G9" s="175">
        <v>1247804</v>
      </c>
      <c r="H9" s="175">
        <v>2352</v>
      </c>
      <c r="I9" s="175">
        <v>34483</v>
      </c>
      <c r="J9" s="175">
        <v>256218</v>
      </c>
      <c r="K9" s="175">
        <v>2729</v>
      </c>
      <c r="L9" s="175">
        <v>253488</v>
      </c>
      <c r="M9" s="175">
        <v>1551253</v>
      </c>
      <c r="N9" s="175">
        <v>1773</v>
      </c>
      <c r="O9" s="175">
        <v>555700</v>
      </c>
      <c r="P9" s="175">
        <v>987024</v>
      </c>
      <c r="Q9" s="175">
        <v>6755</v>
      </c>
      <c r="R9" s="175">
        <v>2653</v>
      </c>
      <c r="S9" s="175">
        <v>380</v>
      </c>
      <c r="T9" s="175">
        <v>2273</v>
      </c>
    </row>
    <row r="10" spans="2:20" s="150" customFormat="1" ht="13.5">
      <c r="B10" s="176"/>
      <c r="C10" s="177" t="s">
        <v>192</v>
      </c>
      <c r="D10" s="174">
        <v>15</v>
      </c>
      <c r="E10" s="174">
        <v>15</v>
      </c>
      <c r="F10" s="175">
        <v>1244811</v>
      </c>
      <c r="G10" s="175">
        <v>1242351</v>
      </c>
      <c r="H10" s="175">
        <v>2459</v>
      </c>
      <c r="I10" s="175">
        <v>34383</v>
      </c>
      <c r="J10" s="175">
        <v>256664</v>
      </c>
      <c r="K10" s="175">
        <v>2712</v>
      </c>
      <c r="L10" s="175">
        <v>253951</v>
      </c>
      <c r="M10" s="175">
        <v>1557753</v>
      </c>
      <c r="N10" s="175">
        <v>2009</v>
      </c>
      <c r="O10" s="175">
        <v>566542</v>
      </c>
      <c r="P10" s="175">
        <v>984889</v>
      </c>
      <c r="Q10" s="175">
        <v>4313</v>
      </c>
      <c r="R10" s="175">
        <v>3424</v>
      </c>
      <c r="S10" s="175">
        <v>1180</v>
      </c>
      <c r="T10" s="175">
        <v>2244</v>
      </c>
    </row>
    <row r="11" spans="2:20" s="150" customFormat="1" ht="13.5">
      <c r="B11" s="176"/>
      <c r="C11" s="177" t="s">
        <v>193</v>
      </c>
      <c r="D11" s="174">
        <v>15</v>
      </c>
      <c r="E11" s="174">
        <v>15</v>
      </c>
      <c r="F11" s="175">
        <v>1241728</v>
      </c>
      <c r="G11" s="175">
        <v>1239331</v>
      </c>
      <c r="H11" s="175">
        <v>2397</v>
      </c>
      <c r="I11" s="175">
        <v>34978</v>
      </c>
      <c r="J11" s="175">
        <v>257011</v>
      </c>
      <c r="K11" s="175">
        <v>2949</v>
      </c>
      <c r="L11" s="175">
        <v>254062</v>
      </c>
      <c r="M11" s="175">
        <v>1556606</v>
      </c>
      <c r="N11" s="175">
        <v>2318</v>
      </c>
      <c r="O11" s="175">
        <v>560452</v>
      </c>
      <c r="P11" s="175">
        <v>987313</v>
      </c>
      <c r="Q11" s="175">
        <v>6523</v>
      </c>
      <c r="R11" s="175">
        <v>3383</v>
      </c>
      <c r="S11" s="175">
        <v>1172</v>
      </c>
      <c r="T11" s="175">
        <v>2212</v>
      </c>
    </row>
    <row r="12" spans="2:20" s="150" customFormat="1" ht="13.5">
      <c r="B12" s="176"/>
      <c r="C12" s="177" t="s">
        <v>194</v>
      </c>
      <c r="D12" s="174">
        <v>15</v>
      </c>
      <c r="E12" s="174">
        <v>15</v>
      </c>
      <c r="F12" s="175">
        <v>1263643</v>
      </c>
      <c r="G12" s="175">
        <v>1261492</v>
      </c>
      <c r="H12" s="175">
        <v>2151</v>
      </c>
      <c r="I12" s="175">
        <v>34283</v>
      </c>
      <c r="J12" s="175">
        <v>257483</v>
      </c>
      <c r="K12" s="175">
        <v>2843</v>
      </c>
      <c r="L12" s="175">
        <v>254640</v>
      </c>
      <c r="M12" s="175">
        <v>1578545</v>
      </c>
      <c r="N12" s="175">
        <v>1937</v>
      </c>
      <c r="O12" s="175">
        <v>569753</v>
      </c>
      <c r="P12" s="175">
        <v>1001799</v>
      </c>
      <c r="Q12" s="175">
        <v>5057</v>
      </c>
      <c r="R12" s="175">
        <v>3409</v>
      </c>
      <c r="S12" s="175">
        <v>1172</v>
      </c>
      <c r="T12" s="175">
        <v>2237</v>
      </c>
    </row>
    <row r="13" spans="2:20" s="150" customFormat="1" ht="13.5">
      <c r="B13" s="176"/>
      <c r="C13" s="177" t="s">
        <v>195</v>
      </c>
      <c r="D13" s="174">
        <v>15</v>
      </c>
      <c r="E13" s="174">
        <v>15</v>
      </c>
      <c r="F13" s="175">
        <v>1266751</v>
      </c>
      <c r="G13" s="175">
        <v>1264135</v>
      </c>
      <c r="H13" s="175">
        <v>2616</v>
      </c>
      <c r="I13" s="175">
        <v>33790</v>
      </c>
      <c r="J13" s="175">
        <v>257785</v>
      </c>
      <c r="K13" s="175">
        <v>2891</v>
      </c>
      <c r="L13" s="175">
        <v>254893</v>
      </c>
      <c r="M13" s="175">
        <v>1580444</v>
      </c>
      <c r="N13" s="175">
        <v>2133</v>
      </c>
      <c r="O13" s="175">
        <v>565633</v>
      </c>
      <c r="P13" s="175">
        <v>1005733</v>
      </c>
      <c r="Q13" s="175">
        <v>6945</v>
      </c>
      <c r="R13" s="175">
        <v>3369</v>
      </c>
      <c r="S13" s="175">
        <v>1161</v>
      </c>
      <c r="T13" s="175">
        <v>2208</v>
      </c>
    </row>
    <row r="14" spans="2:20" s="150" customFormat="1" ht="13.5">
      <c r="B14" s="176"/>
      <c r="C14" s="177" t="s">
        <v>196</v>
      </c>
      <c r="D14" s="174">
        <v>15</v>
      </c>
      <c r="E14" s="174">
        <v>15</v>
      </c>
      <c r="F14" s="175">
        <v>1281364</v>
      </c>
      <c r="G14" s="175">
        <v>1278923</v>
      </c>
      <c r="H14" s="175">
        <v>2442</v>
      </c>
      <c r="I14" s="175">
        <v>34226</v>
      </c>
      <c r="J14" s="175">
        <v>257776</v>
      </c>
      <c r="K14" s="175">
        <v>2809</v>
      </c>
      <c r="L14" s="175">
        <v>254967</v>
      </c>
      <c r="M14" s="175">
        <v>1592004</v>
      </c>
      <c r="N14" s="175">
        <v>1986</v>
      </c>
      <c r="O14" s="175">
        <v>572136</v>
      </c>
      <c r="P14" s="175">
        <v>1011259</v>
      </c>
      <c r="Q14" s="175">
        <v>6624</v>
      </c>
      <c r="R14" s="175">
        <v>3308</v>
      </c>
      <c r="S14" s="175">
        <v>1161</v>
      </c>
      <c r="T14" s="175">
        <v>2147</v>
      </c>
    </row>
    <row r="15" spans="2:20" s="150" customFormat="1" ht="13.5">
      <c r="B15" s="176"/>
      <c r="C15" s="177" t="s">
        <v>197</v>
      </c>
      <c r="D15" s="174">
        <v>15</v>
      </c>
      <c r="E15" s="174">
        <v>15</v>
      </c>
      <c r="F15" s="175">
        <v>1281976</v>
      </c>
      <c r="G15" s="175">
        <v>1279377</v>
      </c>
      <c r="H15" s="175">
        <v>2599</v>
      </c>
      <c r="I15" s="175">
        <v>32705</v>
      </c>
      <c r="J15" s="175">
        <v>257898</v>
      </c>
      <c r="K15" s="175">
        <v>2817</v>
      </c>
      <c r="L15" s="175">
        <v>255081</v>
      </c>
      <c r="M15" s="175">
        <v>1589157</v>
      </c>
      <c r="N15" s="175">
        <v>2390</v>
      </c>
      <c r="O15" s="175">
        <v>572524</v>
      </c>
      <c r="P15" s="175">
        <v>1010243</v>
      </c>
      <c r="Q15" s="175">
        <v>3999</v>
      </c>
      <c r="R15" s="175">
        <v>3334</v>
      </c>
      <c r="S15" s="175">
        <v>1156</v>
      </c>
      <c r="T15" s="175">
        <v>2178</v>
      </c>
    </row>
    <row r="16" spans="2:20" s="150" customFormat="1" ht="13.5">
      <c r="B16" s="176"/>
      <c r="C16" s="177" t="s">
        <v>198</v>
      </c>
      <c r="D16" s="174">
        <v>15</v>
      </c>
      <c r="E16" s="174">
        <v>15</v>
      </c>
      <c r="F16" s="175">
        <v>1289296</v>
      </c>
      <c r="G16" s="175">
        <v>1286821</v>
      </c>
      <c r="H16" s="175">
        <v>2475</v>
      </c>
      <c r="I16" s="175">
        <v>32629</v>
      </c>
      <c r="J16" s="175">
        <v>256998</v>
      </c>
      <c r="K16" s="175">
        <v>2870</v>
      </c>
      <c r="L16" s="175">
        <v>254128</v>
      </c>
      <c r="M16" s="175">
        <v>1596102</v>
      </c>
      <c r="N16" s="175">
        <v>2479</v>
      </c>
      <c r="O16" s="175">
        <v>581681</v>
      </c>
      <c r="P16" s="175">
        <v>1006492</v>
      </c>
      <c r="Q16" s="175">
        <v>5451</v>
      </c>
      <c r="R16" s="175">
        <v>3320</v>
      </c>
      <c r="S16" s="175">
        <v>1155</v>
      </c>
      <c r="T16" s="175">
        <v>2165</v>
      </c>
    </row>
    <row r="17" spans="2:20" s="150" customFormat="1" ht="13.5">
      <c r="B17" s="176"/>
      <c r="C17" s="177" t="s">
        <v>146</v>
      </c>
      <c r="D17" s="174">
        <v>15</v>
      </c>
      <c r="E17" s="174">
        <v>15</v>
      </c>
      <c r="F17" s="175">
        <v>1283135</v>
      </c>
      <c r="G17" s="175">
        <v>1280549</v>
      </c>
      <c r="H17" s="175">
        <v>2585</v>
      </c>
      <c r="I17" s="175">
        <v>32420</v>
      </c>
      <c r="J17" s="175">
        <v>256567</v>
      </c>
      <c r="K17" s="175">
        <v>2897</v>
      </c>
      <c r="L17" s="175">
        <v>253670</v>
      </c>
      <c r="M17" s="175">
        <v>1595346</v>
      </c>
      <c r="N17" s="175">
        <v>2452</v>
      </c>
      <c r="O17" s="175">
        <v>577342</v>
      </c>
      <c r="P17" s="175">
        <v>1010379</v>
      </c>
      <c r="Q17" s="175">
        <v>5173</v>
      </c>
      <c r="R17" s="175">
        <v>3281</v>
      </c>
      <c r="S17" s="175">
        <v>1126</v>
      </c>
      <c r="T17" s="175">
        <v>2155</v>
      </c>
    </row>
    <row r="18" spans="2:20" s="150" customFormat="1" ht="13.5">
      <c r="B18" s="176"/>
      <c r="C18" s="177" t="s">
        <v>69</v>
      </c>
      <c r="D18" s="174">
        <v>15</v>
      </c>
      <c r="E18" s="174">
        <v>15</v>
      </c>
      <c r="F18" s="175">
        <v>1297052</v>
      </c>
      <c r="G18" s="175">
        <v>1294875</v>
      </c>
      <c r="H18" s="175">
        <v>2177</v>
      </c>
      <c r="I18" s="175">
        <v>31665</v>
      </c>
      <c r="J18" s="175">
        <v>258235</v>
      </c>
      <c r="K18" s="175">
        <v>2788</v>
      </c>
      <c r="L18" s="175">
        <v>255447</v>
      </c>
      <c r="M18" s="175">
        <v>1610777</v>
      </c>
      <c r="N18" s="175">
        <v>2052</v>
      </c>
      <c r="O18" s="175">
        <v>584087</v>
      </c>
      <c r="P18" s="175">
        <v>1019177</v>
      </c>
      <c r="Q18" s="175">
        <v>5461</v>
      </c>
      <c r="R18" s="175">
        <v>3287</v>
      </c>
      <c r="S18" s="175">
        <v>1126</v>
      </c>
      <c r="T18" s="175">
        <v>2160</v>
      </c>
    </row>
    <row r="19" spans="2:20" s="150" customFormat="1" ht="13.5"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</row>
    <row r="20" spans="2:20" s="150" customFormat="1" ht="13.5">
      <c r="B20" s="179" t="s">
        <v>199</v>
      </c>
      <c r="C20" s="179"/>
      <c r="D20" s="179"/>
      <c r="E20" s="179"/>
      <c r="F20" s="178"/>
      <c r="G20" s="178"/>
      <c r="H20" s="178"/>
      <c r="I20" s="179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</row>
    <row r="21" spans="16:20" s="180" customFormat="1" ht="12" customHeight="1">
      <c r="P21" s="181"/>
      <c r="Q21" s="181"/>
      <c r="R21" s="181"/>
      <c r="S21" s="181"/>
      <c r="T21" s="181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</sheetData>
  <sheetProtection/>
  <mergeCells count="25">
    <mergeCell ref="B6:C6"/>
    <mergeCell ref="B7:C7"/>
    <mergeCell ref="P21:T21"/>
    <mergeCell ref="O4:O5"/>
    <mergeCell ref="P4:P5"/>
    <mergeCell ref="Q4:Q5"/>
    <mergeCell ref="R4:R5"/>
    <mergeCell ref="S4:S5"/>
    <mergeCell ref="T4:T5"/>
    <mergeCell ref="M3:Q3"/>
    <mergeCell ref="R3:T3"/>
    <mergeCell ref="F4:F5"/>
    <mergeCell ref="G4:G5"/>
    <mergeCell ref="H4:H5"/>
    <mergeCell ref="J4:J5"/>
    <mergeCell ref="K4:K5"/>
    <mergeCell ref="L4:L5"/>
    <mergeCell ref="M4:M5"/>
    <mergeCell ref="N4:N5"/>
    <mergeCell ref="B3:C5"/>
    <mergeCell ref="D3:D5"/>
    <mergeCell ref="E3:E5"/>
    <mergeCell ref="F3:H3"/>
    <mergeCell ref="I3:I5"/>
    <mergeCell ref="J3:L3"/>
  </mergeCells>
  <dataValidations count="2">
    <dataValidation allowBlank="1" showInputMessage="1" showErrorMessage="1" imeMode="off" sqref="D7:T18"/>
    <dataValidation allowBlank="1" showInputMessage="1" showErrorMessage="1" imeMode="on" sqref="B1:B3 F3:G5 H4:H6 C8:C18 A6:G6 N3:O4 I6:K6 J3:K5 L4:L6 Q4:Q6 T4:T5 R3:S5 M3:M6 P3:P6 R6:IV6 N6:O6 B7:B6553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 由香００</dc:creator>
  <cp:keywords/>
  <dc:description/>
  <cp:lastModifiedBy>石田 由香００</cp:lastModifiedBy>
  <cp:lastPrinted>2019-05-30T00:36:57Z</cp:lastPrinted>
  <dcterms:created xsi:type="dcterms:W3CDTF">1999-06-28T05:42:21Z</dcterms:created>
  <dcterms:modified xsi:type="dcterms:W3CDTF">2019-09-11T05:16:15Z</dcterms:modified>
  <cp:category/>
  <cp:version/>
  <cp:contentType/>
  <cp:contentStatus/>
</cp:coreProperties>
</file>