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tabRatio="665" activeTab="0"/>
  </bookViews>
  <sheets>
    <sheet name="3-1 群馬県及び全国の人口推移" sheetId="1" r:id="rId1"/>
    <sheet name="3-2 市部・郡部別面積及び人口推移" sheetId="2" r:id="rId2"/>
    <sheet name="3-3 世帯数及び人口の推移" sheetId="3" r:id="rId3"/>
    <sheet name="3-4 市町村別世帯数及び人口" sheetId="4" r:id="rId4"/>
    <sheet name="3-5 都道府県別人口推移" sheetId="5" r:id="rId5"/>
    <sheet name="3-6 本県転出入者の移動前及び移動後の所在地" sheetId="6" r:id="rId6"/>
    <sheet name="3-7 月別転出入者数" sheetId="7" r:id="rId7"/>
    <sheet name="3-8 市郡別人口動態" sheetId="8" r:id="rId8"/>
    <sheet name="3-9 人口動態発生比率" sheetId="9" r:id="rId9"/>
    <sheet name="3-10 国籍別在留外国人数" sheetId="10" r:id="rId10"/>
    <sheet name="3-11 市町村・産業大分類・男女別15歳以上の就業者数" sheetId="11" r:id="rId11"/>
    <sheet name="3-12 市町村・年齢(5歳階級)別人口" sheetId="12" r:id="rId12"/>
  </sheets>
  <definedNames>
    <definedName name="_xlnm.Print_Area" localSheetId="0">'3-1 群馬県及び全国の人口推移'!$A$1:$S$32</definedName>
  </definedNames>
  <calcPr fullCalcOnLoad="1"/>
</workbook>
</file>

<file path=xl/sharedStrings.xml><?xml version="1.0" encoding="utf-8"?>
<sst xmlns="http://schemas.openxmlformats.org/spreadsheetml/2006/main" count="1022" uniqueCount="397">
  <si>
    <t>年次</t>
  </si>
  <si>
    <t>全国</t>
  </si>
  <si>
    <t>世帯数</t>
  </si>
  <si>
    <t>人口</t>
  </si>
  <si>
    <t>総数</t>
  </si>
  <si>
    <t>男</t>
  </si>
  <si>
    <t>女</t>
  </si>
  <si>
    <t>群馬県</t>
  </si>
  <si>
    <t>人口増加率(対前回)</t>
  </si>
  <si>
    <t>大正</t>
  </si>
  <si>
    <t>昭和</t>
  </si>
  <si>
    <t>14年国勢調査</t>
  </si>
  <si>
    <t>10年国勢調査</t>
  </si>
  <si>
    <t>15年国勢調査</t>
  </si>
  <si>
    <t>20年人口調査</t>
  </si>
  <si>
    <t>21年人口調査</t>
  </si>
  <si>
    <t>22年臨時国勢調査</t>
  </si>
  <si>
    <t>23年常住人口調査</t>
  </si>
  <si>
    <t>25年国勢調査</t>
  </si>
  <si>
    <t>30年国勢調査</t>
  </si>
  <si>
    <t>35年国勢調査</t>
  </si>
  <si>
    <t>40年国勢調査</t>
  </si>
  <si>
    <t>45年国勢調査</t>
  </si>
  <si>
    <t>50年国勢調査</t>
  </si>
  <si>
    <t>55年国勢調査</t>
  </si>
  <si>
    <t>60年国勢調査</t>
  </si>
  <si>
    <t>平成</t>
  </si>
  <si>
    <t>人</t>
  </si>
  <si>
    <t>％</t>
  </si>
  <si>
    <t>-</t>
  </si>
  <si>
    <t>人　口</t>
  </si>
  <si>
    <t>人口密度
(1k㎡当たり)</t>
  </si>
  <si>
    <t>前回からの人口増加</t>
  </si>
  <si>
    <t>12年国勢調査</t>
  </si>
  <si>
    <t>19年人口調査</t>
  </si>
  <si>
    <t xml:space="preserve"> 2年国勢調査</t>
  </si>
  <si>
    <t xml:space="preserve"> 7年国勢調査</t>
  </si>
  <si>
    <t xml:space="preserve"> 9年国勢調査</t>
  </si>
  <si>
    <t xml:space="preserve"> 5年国勢調査</t>
  </si>
  <si>
    <t>17年国勢調査</t>
  </si>
  <si>
    <t>22年国勢調査</t>
  </si>
  <si>
    <t>人口密度
(1k㎡当たり)</t>
  </si>
  <si>
    <t>…</t>
  </si>
  <si>
    <t>-</t>
  </si>
  <si>
    <t>27年国勢調査</t>
  </si>
  <si>
    <t>資料：総務省統計局「国勢調査結果」</t>
  </si>
  <si>
    <t>３－１ 群馬県及び全国の人口推移 （大正9～平成27年）</t>
  </si>
  <si>
    <t>３－２ 市部・郡部別面積及び人口推移 （大正9～平成27年）</t>
  </si>
  <si>
    <t xml:space="preserve"> 9年国勢調査</t>
  </si>
  <si>
    <t>22年臨時国勢調査</t>
  </si>
  <si>
    <t>23年常住人口調査</t>
  </si>
  <si>
    <t xml:space="preserve"> 2年国勢調査</t>
  </si>
  <si>
    <t xml:space="preserve"> 7年国勢調査</t>
  </si>
  <si>
    <t>年次</t>
  </si>
  <si>
    <t>面積</t>
  </si>
  <si>
    <t>人　口</t>
  </si>
  <si>
    <t>人口密度
(１k㎡当たり)</t>
  </si>
  <si>
    <t>人口の割合</t>
  </si>
  <si>
    <t>市部</t>
  </si>
  <si>
    <t>郡部</t>
  </si>
  <si>
    <t>男</t>
  </si>
  <si>
    <t>女</t>
  </si>
  <si>
    <t>人</t>
  </si>
  <si>
    <t>％</t>
  </si>
  <si>
    <t>％</t>
  </si>
  <si>
    <t>大正</t>
  </si>
  <si>
    <t>14年国勢調査</t>
  </si>
  <si>
    <t>昭和</t>
  </si>
  <si>
    <t>20年人口調査</t>
  </si>
  <si>
    <t>30年国勢調査</t>
  </si>
  <si>
    <t>55年国勢調査</t>
  </si>
  <si>
    <t>平成</t>
  </si>
  <si>
    <t>k㎡</t>
  </si>
  <si>
    <t xml:space="preserve"> 5年国勢調査</t>
  </si>
  <si>
    <t>10年国勢調査</t>
  </si>
  <si>
    <t>15年国勢調査</t>
  </si>
  <si>
    <t>25年国勢調査</t>
  </si>
  <si>
    <t>35年国勢調査</t>
  </si>
  <si>
    <t>40年国勢調査</t>
  </si>
  <si>
    <t>45年国勢調査</t>
  </si>
  <si>
    <t>50年国勢調査</t>
  </si>
  <si>
    <t>60年国勢調査</t>
  </si>
  <si>
    <t>12年国勢調査</t>
  </si>
  <si>
    <t>３－３ 世帯数及び人口の推移 （明治39～平成30年）</t>
  </si>
  <si>
    <t>年</t>
  </si>
  <si>
    <t>世帯数</t>
  </si>
  <si>
    <t>人口</t>
  </si>
  <si>
    <t>対前年
人口
増加数</t>
  </si>
  <si>
    <t>対前年
人口
増加率</t>
  </si>
  <si>
    <t>一世帯
当たり
人員</t>
  </si>
  <si>
    <t>女100人に
つき男</t>
  </si>
  <si>
    <t>総数</t>
  </si>
  <si>
    <t>明治</t>
  </si>
  <si>
    <t>大正元年</t>
  </si>
  <si>
    <t>△　　876</t>
  </si>
  <si>
    <t>昭和元年</t>
  </si>
  <si>
    <t>･･･</t>
  </si>
  <si>
    <t>･･･</t>
  </si>
  <si>
    <t>･･･</t>
  </si>
  <si>
    <t>△  2,608</t>
  </si>
  <si>
    <t>△  8,306</t>
  </si>
  <si>
    <t>△  5,460</t>
  </si>
  <si>
    <t>平成元年</t>
  </si>
  <si>
    <t>△  2,752</t>
  </si>
  <si>
    <t>△  3,269</t>
  </si>
  <si>
    <t xml:space="preserve"> </t>
  </si>
  <si>
    <t>資料：総務省統計局、県統計課</t>
  </si>
  <si>
    <t>注）1 大正9年、14年、昭和5年、10年、15年、25年、30年、35年、40年、45年、50年、55年、60年、平成2年、7年、12年、17年、22年、27年は、国勢調査の結果による。</t>
  </si>
  <si>
    <t>　　2 昭和22年は臨時国勢調査の結果による。</t>
  </si>
  <si>
    <t xml:space="preserve"> </t>
  </si>
  <si>
    <t>　　3 昭和19年は2月22日、昭和20年は11月１日、昭和21年は4月26日の資源調査法に基づく人口調査の結果による。</t>
  </si>
  <si>
    <t>　　4 昭和23年は8月1日の国常住人口調査の結果による。</t>
  </si>
  <si>
    <t>　　5 大正10～13年、昭和元～4年、6～9年、11～14年、16～18年は総務省統計局発表の推計人口である。推計人口とは、国勢調査の現在人口を基礎にして</t>
  </si>
  <si>
    <t>　 　 人口動態調査等により人口増加率を算出して、推計したものである。</t>
  </si>
  <si>
    <t>　　6 昭和24年、26～29年、31～34年、36～38年は9月30日現在の群馬県常住人口概数調査の結果による。</t>
  </si>
  <si>
    <t>　　7 昭和39年、昭和41～44年、46～49年、51～54年、56～59年、61～平成元年、3～6年、8～11年、13～16年、18～21年、23～26年、28～30年は10月1日現在の群馬県</t>
  </si>
  <si>
    <t>移動人口調査の結果による。</t>
  </si>
  <si>
    <t>　　8 明治36年～大正8年は12月31日現在の常住人口調査の結果による。</t>
  </si>
  <si>
    <t>　　9 昭和63年、平成元年の人口密度は、昭和62年10月１日の面積を使用し（　）書きした。</t>
  </si>
  <si>
    <t xml:space="preserve"> 　10 小数点以下の数値は、次位をラウンド（四捨五入）してある。</t>
  </si>
  <si>
    <t>３－４ 市町村別世帯数及び人口 （平成30年10月1日）</t>
  </si>
  <si>
    <t>市町村</t>
  </si>
  <si>
    <t>平成29年</t>
  </si>
  <si>
    <t>平成30年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</si>
  <si>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</si>
  <si>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</si>
  <si>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</si>
  <si>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</si>
  <si>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</si>
  <si>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</si>
  <si>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</si>
  <si>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</si>
  <si>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</si>
  <si>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</si>
  <si>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</si>
  <si>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</si>
  <si>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</si>
  <si>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</si>
  <si>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</si>
  <si>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</si>
  <si>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</si>
  <si>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</si>
  <si>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</si>
  <si>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</si>
  <si>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</si>
  <si>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</si>
  <si>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</si>
  <si>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</si>
  <si>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</si>
  <si>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</si>
  <si>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</si>
  <si>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</si>
  <si>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</si>
  <si>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</si>
  <si>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</si>
  <si>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</si>
  <si>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</si>
  <si>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</si>
  <si>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</si>
  <si>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</si>
  <si>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</si>
  <si>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</si>
  <si>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</si>
  <si>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</si>
  <si>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</si>
  <si>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</si>
  <si>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</si>
  <si>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</si>
  <si>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資料：県統計課「群馬県移動人口調査」</t>
  </si>
  <si>
    <t xml:space="preserve">     </t>
  </si>
  <si>
    <t xml:space="preserve">  </t>
  </si>
  <si>
    <t>３－５ 都道府県別人口推移 （平成25～29年）</t>
  </si>
  <si>
    <t>都道府県</t>
  </si>
  <si>
    <t>平成25年</t>
  </si>
  <si>
    <t>平成26年</t>
  </si>
  <si>
    <t>平成27年</t>
  </si>
  <si>
    <t>平成28年</t>
  </si>
  <si>
    <t>平成29年</t>
  </si>
  <si>
    <t>面　　　　積</t>
  </si>
  <si>
    <t>平 成 29年
10月１日現在</t>
  </si>
  <si>
    <t>10月１日現在</t>
  </si>
  <si>
    <t>人</t>
  </si>
  <si>
    <t>k㎡</t>
  </si>
  <si>
    <t>全国</t>
  </si>
  <si>
    <t>北海道</t>
  </si>
  <si>
    <t>青森県</t>
  </si>
  <si>
    <t>岩手県</t>
  </si>
  <si>
    <t>宮城県</t>
  </si>
  <si>
    <t>*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</si>
  <si>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</si>
  <si>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</si>
  <si>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</si>
  <si>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</si>
  <si>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</si>
  <si>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</si>
  <si>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</si>
  <si>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</si>
  <si>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*</t>
  </si>
  <si>
    <t>東京都</t>
  </si>
  <si>
    <t>*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</si>
  <si>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</si>
  <si>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</si>
  <si>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</si>
  <si>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</si>
  <si>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</si>
  <si>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</si>
  <si>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</si>
  <si>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</si>
  <si>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</si>
  <si>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</si>
  <si>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</si>
  <si>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</si>
  <si>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</si>
  <si>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</si>
  <si>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</si>
  <si>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</si>
  <si>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</si>
  <si>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</si>
  <si>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</si>
  <si>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</si>
  <si>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</si>
  <si>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</si>
  <si>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</si>
  <si>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</si>
  <si>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</si>
  <si>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</si>
  <si>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</si>
  <si>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</si>
  <si>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</si>
  <si>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</si>
  <si>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</si>
  <si>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*</t>
  </si>
  <si>
    <t>宮崎県</t>
  </si>
  <si>
    <t>鹿児島県</t>
  </si>
  <si>
    <t>沖縄県</t>
  </si>
  <si>
    <r>
      <t>資料：総務省統計局</t>
    </r>
    <r>
      <rPr>
        <sz val="8"/>
        <rFont val="ＭＳ 明朝"/>
        <family val="1"/>
      </rPr>
      <t>、国土交通省国土地理院</t>
    </r>
  </si>
  <si>
    <t>注）1 人口推計。</t>
  </si>
  <si>
    <t>　　2 平成25、26年は平成27年国勢調査結果による補間補正人口である。</t>
  </si>
  <si>
    <t xml:space="preserve">    3 面積の＊は、一部境界未定のため、参考値である。</t>
  </si>
  <si>
    <t>３－６ 本県転出入者の移動前及び移動後の所在地 （平成29年）</t>
  </si>
  <si>
    <t>平成28年</t>
  </si>
  <si>
    <t>平成29年</t>
  </si>
  <si>
    <t>他都道府県
からの転入者</t>
  </si>
  <si>
    <t>他都道府県
への転出者</t>
  </si>
  <si>
    <t>転入超過数      （▲は転出超過）</t>
  </si>
  <si>
    <t>-</t>
  </si>
  <si>
    <t>資料：総務省統計局「住民基本台帳人口移動報告年報」</t>
  </si>
  <si>
    <t>３－７ 月別転出入者数 （平成29年）</t>
  </si>
  <si>
    <t>転出入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</si>
  <si>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</si>
  <si>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</si>
  <si>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</si>
  <si>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</si>
  <si>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</si>
  <si>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</si>
  <si>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</si>
  <si>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</si>
  <si>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</si>
  <si>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</si>
  <si>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</si>
  <si>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</si>
  <si>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人</t>
  </si>
  <si>
    <t>群馬県内での転出入</t>
  </si>
  <si>
    <t>他都道府県からの転入</t>
  </si>
  <si>
    <t>他都道府県への転出</t>
  </si>
  <si>
    <t>転入超過数（▲は転出超過）</t>
  </si>
  <si>
    <t>３－８ 市郡別人口動態 （平成29年）</t>
  </si>
  <si>
    <t>市郡</t>
  </si>
  <si>
    <t>出生（児）数</t>
  </si>
  <si>
    <r>
      <t xml:space="preserve">出生率
</t>
    </r>
    <r>
      <rPr>
        <sz val="8"/>
        <rFont val="ＭＳ 明朝"/>
        <family val="1"/>
      </rPr>
      <t>(人口千対)</t>
    </r>
  </si>
  <si>
    <t>死亡（者）数</t>
  </si>
  <si>
    <r>
      <t xml:space="preserve">死亡率
</t>
    </r>
    <r>
      <rPr>
        <sz val="8"/>
        <rFont val="ＭＳ 明朝"/>
        <family val="1"/>
      </rPr>
      <t>(人口千対)</t>
    </r>
  </si>
  <si>
    <t>自然増加数</t>
  </si>
  <si>
    <r>
      <t xml:space="preserve">自然
増加率
</t>
    </r>
    <r>
      <rPr>
        <sz val="8"/>
        <rFont val="ＭＳ 明朝"/>
        <family val="1"/>
      </rPr>
      <t>(人口千対)</t>
    </r>
  </si>
  <si>
    <t>乳児
死亡数
(１歳
未満)</t>
  </si>
  <si>
    <t>乳児
死亡率
(出生
千対)</t>
  </si>
  <si>
    <t>新生児
死亡数
(生後４週未満)</t>
  </si>
  <si>
    <t>新生児
死亡率
(出生
千対)</t>
  </si>
  <si>
    <t>死産（胎）数</t>
  </si>
  <si>
    <t>死産率
(出産
千対)</t>
  </si>
  <si>
    <t>周産期死亡数</t>
  </si>
  <si>
    <t>周産期
死亡率</t>
  </si>
  <si>
    <t>婚姻
件数</t>
  </si>
  <si>
    <t>婚姻率
(人口
千対)</t>
  </si>
  <si>
    <t>離婚
件数</t>
  </si>
  <si>
    <t>離婚率
(人口
千対)</t>
  </si>
  <si>
    <t>妊娠
満12週
～19週</t>
  </si>
  <si>
    <t>妊娠
満20週
～27週</t>
  </si>
  <si>
    <t>妊娠
満28週
以上</t>
  </si>
  <si>
    <t>不詳</t>
  </si>
  <si>
    <t>妊娠
満22週
以後の
死産</t>
  </si>
  <si>
    <t>早期
新生児
死亡</t>
  </si>
  <si>
    <t>胎</t>
  </si>
  <si>
    <t>件</t>
  </si>
  <si>
    <t>平成28年</t>
  </si>
  <si>
    <t>-</t>
  </si>
  <si>
    <t>-</t>
  </si>
  <si>
    <t>富岡市</t>
  </si>
  <si>
    <t>資料：県健康福祉課</t>
  </si>
  <si>
    <t>注）1 死産率は、死産数を出産数（死産数＋出生数）で除したものである。</t>
  </si>
  <si>
    <t xml:space="preserve">    2 周産期死亡率は、周産期死亡数を出産数（出生数＋妊娠満22週以後の死産数）で除したものである。</t>
  </si>
  <si>
    <t>３－９ 人口動態発生比率 （平成25～29年）</t>
  </si>
  <si>
    <t>年</t>
  </si>
  <si>
    <t>出生率
（人口千対）</t>
  </si>
  <si>
    <t>死亡率
（人口千対）</t>
  </si>
  <si>
    <t>自然増加率
（人口千対）</t>
  </si>
  <si>
    <t>乳児死亡率
（出生千対）</t>
  </si>
  <si>
    <t>死産率
（出産千対）</t>
  </si>
  <si>
    <t>婚姻率
（人口千対）</t>
  </si>
  <si>
    <t>離婚率
（人口千対）</t>
  </si>
  <si>
    <t>県</t>
  </si>
  <si>
    <t>平成25年</t>
  </si>
  <si>
    <t>３－10 国籍別在留外国人数 （平成25～29年12月末）</t>
  </si>
  <si>
    <t>アジア州</t>
  </si>
  <si>
    <t>ヨーロッパ州</t>
  </si>
  <si>
    <t>アフリカ州</t>
  </si>
  <si>
    <t>北アメリカ州</t>
  </si>
  <si>
    <t>南アメリカ州</t>
  </si>
  <si>
    <t>オセアニア州</t>
  </si>
  <si>
    <t>無国籍</t>
  </si>
  <si>
    <t>中国</t>
  </si>
  <si>
    <t>韓国・朝鮮</t>
  </si>
  <si>
    <t>マレーシア</t>
  </si>
  <si>
    <t>フィリピン</t>
  </si>
  <si>
    <t>タイ</t>
  </si>
  <si>
    <t>ベトナム</t>
  </si>
  <si>
    <t>その他</t>
  </si>
  <si>
    <t>フランス</t>
  </si>
  <si>
    <t>ドイツ</t>
  </si>
  <si>
    <t>イギリス</t>
  </si>
  <si>
    <t>カナダ</t>
  </si>
  <si>
    <t>メキシコ</t>
  </si>
  <si>
    <t>アメリカ</t>
  </si>
  <si>
    <t>ブラジル</t>
  </si>
  <si>
    <t>ラリア
オースト</t>
  </si>
  <si>
    <t>26</t>
  </si>
  <si>
    <t>27</t>
  </si>
  <si>
    <t>28</t>
  </si>
  <si>
    <t>29</t>
  </si>
  <si>
    <t xml:space="preserve"> </t>
  </si>
  <si>
    <t>資料：法務省｢在留外国人統計｣</t>
  </si>
  <si>
    <t>３－１１ 市町村・産業大分類・男女別15歳以上の就業者数 （平成27年10月1日）</t>
  </si>
  <si>
    <t>農業</t>
  </si>
  <si>
    <t>林業</t>
  </si>
  <si>
    <t>漁業</t>
  </si>
  <si>
    <t>鉱業,採石業,砂利採取業</t>
  </si>
  <si>
    <t>建設業</t>
  </si>
  <si>
    <t>製造業</t>
  </si>
  <si>
    <t>電気・ガス
熱供給・水道業</t>
  </si>
  <si>
    <t>情報通信業</t>
  </si>
  <si>
    <t>運輸業,郵便業</t>
  </si>
  <si>
    <t>卸売業 ,小売業　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</si>
  <si>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</si>
  <si>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</si>
  <si>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</si>
  <si>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</si>
  <si>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</si>
  <si>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</si>
  <si>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</si>
  <si>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</si>
  <si>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</si>
  <si>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公務(他に分類
されるものを除く)</t>
  </si>
  <si>
    <t>分類不能の
産         業</t>
  </si>
  <si>
    <t>平成22年</t>
  </si>
  <si>
    <t>平成27年</t>
  </si>
  <si>
    <t>神流町</t>
  </si>
  <si>
    <t>東吾妻町</t>
  </si>
  <si>
    <t>みなかみ町</t>
  </si>
  <si>
    <t>資料：総務省統計局「平成27年国勢調査結果」</t>
  </si>
  <si>
    <t>３－１２ 市町村・年齢(５歳階級)別人口 （平成29年10月1日）</t>
  </si>
  <si>
    <t>　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</si>
  <si>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</si>
  <si>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</si>
  <si>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</si>
  <si>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</si>
  <si>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</si>
  <si>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</si>
  <si>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</si>
  <si>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</si>
  <si>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</si>
  <si>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</si>
  <si>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</si>
  <si>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</si>
  <si>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</si>
  <si>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</si>
  <si>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</si>
  <si>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</si>
  <si>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</si>
  <si>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</si>
  <si>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</si>
  <si>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</si>
  <si>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</si>
  <si>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</si>
  <si>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神流町</t>
  </si>
  <si>
    <t>-</t>
  </si>
  <si>
    <t>邑楽町</t>
  </si>
  <si>
    <t>資料：県統計課「群馬県年齢別人口統計調査」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</si>
</sst>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.0_ "/>
    <numFmt numFmtId="181" formatCode="0.00_ "/>
    <numFmt numFmtId="182" formatCode="#,##0.0_ ;[Red]\-#,##0.0\ "/>
    <numFmt numFmtId="183" formatCode="##,###,##0.00;&quot;-&quot;#,###,##0.00"/>
    <numFmt numFmtId="184" formatCode="\1\)\ #,###,###,##0.00;\a\ \-###,###,##0.00"/>
    <numFmt numFmtId="185" formatCode="\ #,###,###,##0.00;\ \-###,###,##0.00"/>
    <numFmt numFmtId="186" formatCode="\a\)\ ##,###,##0.00;\a\)\ &quot;-&quot;#,###,##0.00"/>
    <numFmt numFmtId="187" formatCode="\ ##,###,##0.00;\ &quot;-&quot;#,###,##0.00"/>
    <numFmt numFmtId="188" formatCode="#,###,###,##0.00;&quot; -&quot;###,###,##0.00"/>
    <numFmt numFmtId="189" formatCode="#,##0.00_ "/>
    <numFmt numFmtId="190" formatCode="#,##0_ ;[Red]\-#,##0\ "/>
    <numFmt numFmtId="191" formatCode="0.00;&quot;△ &quot;0.00"/>
    <numFmt numFmtId="192" formatCode="#,##0_ "/>
    <numFmt numFmtId="193" formatCode="0_ "/>
    <numFmt numFmtId="194" formatCode="#,##0.00;&quot;△ &quot;#,##0.00"/>
    <numFmt numFmtId="195" formatCode="0.0_);\(0.0\)"/>
    <numFmt numFmtId="196" formatCode="0;&quot;△ &quot;0"/>
    <numFmt numFmtId="197" formatCode="#,##0_);\(#,##0\)"/>
    <numFmt numFmtId="198" formatCode="\ ###,###,###,###,##0;&quot;-&quot;###,###,###,###,##0"/>
    <numFmt numFmtId="199" formatCode="#,##0.00_);\(#,##0.00\)"/>
    <numFmt numFmtId="200" formatCode="#,##0;&quot;▲ &quot;#,##0"/>
    <numFmt numFmtId="201" formatCode="###,###,##0;&quot;-&quot;##,###,##0"/>
    <numFmt numFmtId="202" formatCode="0;&quot;▲ &quot;0"/>
    <numFmt numFmtId="203" formatCode="#,###,##0;&quot; -&quot;###,##0"/>
    <numFmt numFmtId="204" formatCode="#,##0.0;&quot;△ &quot;#,##0.0;&quot;-&quot;"/>
    <numFmt numFmtId="205" formatCode="#,##0.00;&quot;△ &quot;#,##0.00;&quot;-&quot;"/>
    <numFmt numFmtId="206" formatCode="#,##0;&quot;△ &quot;#,##0;&quot;-&quot;"/>
    <numFmt numFmtId="207" formatCode="#,##0;[Red]#,##0"/>
    <numFmt numFmtId="208" formatCode="0;[Red]0"/>
    <numFmt numFmtId="209" formatCode="#,##0_);[Red]\(#,##0\)"/>
    <numFmt numFmtId="210" formatCode="#,###,###,##0;&quot; -&quot;###,###,##0"/>
  </numFmts>
  <fonts count="6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10"/>
      <name val="ＭＳ 明朝"/>
      <family val="1"/>
    </font>
    <font>
      <sz val="7"/>
      <color indexed="8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color indexed="8"/>
      <name val="ＭＳ 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"/>
      <color indexed="10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0" xfId="0" applyFont="1" applyBorder="1" applyAlignment="1">
      <alignment horizontal="right" vertical="center"/>
    </xf>
    <xf numFmtId="0" fontId="2" fillId="34" borderId="1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177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2" fillId="34" borderId="12" xfId="0" applyFont="1" applyFill="1" applyBorder="1" applyAlignment="1">
      <alignment horizontal="right" vertical="center"/>
    </xf>
    <xf numFmtId="38" fontId="2" fillId="0" borderId="0" xfId="0" applyNumberFormat="1" applyFont="1" applyAlignment="1">
      <alignment/>
    </xf>
    <xf numFmtId="177" fontId="2" fillId="0" borderId="10" xfId="48" applyNumberFormat="1" applyFont="1" applyFill="1" applyBorder="1" applyAlignment="1">
      <alignment horizontal="right" vertical="center" wrapText="1"/>
    </xf>
    <xf numFmtId="178" fontId="2" fillId="0" borderId="10" xfId="48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179" fontId="2" fillId="0" borderId="10" xfId="48" applyNumberFormat="1" applyFont="1" applyFill="1" applyBorder="1" applyAlignment="1">
      <alignment horizontal="right" vertical="center" wrapText="1"/>
    </xf>
    <xf numFmtId="38" fontId="2" fillId="0" borderId="10" xfId="48" applyFont="1" applyFill="1" applyBorder="1" applyAlignment="1">
      <alignment horizontal="right" vertical="center"/>
    </xf>
    <xf numFmtId="182" fontId="2" fillId="0" borderId="10" xfId="48" applyNumberFormat="1" applyFont="1" applyFill="1" applyBorder="1" applyAlignment="1">
      <alignment wrapText="1"/>
    </xf>
    <xf numFmtId="38" fontId="2" fillId="0" borderId="10" xfId="48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 horizontal="distributed" vertical="top"/>
      <protection/>
    </xf>
    <xf numFmtId="177" fontId="2" fillId="0" borderId="0" xfId="48" applyNumberFormat="1" applyFont="1" applyFill="1" applyBorder="1" applyAlignment="1">
      <alignment horizontal="right" vertical="center" wrapText="1"/>
    </xf>
    <xf numFmtId="183" fontId="8" fillId="0" borderId="0" xfId="0" applyNumberFormat="1" applyFont="1" applyFill="1" applyBorder="1" applyAlignment="1" applyProtection="1">
      <alignment horizontal="right"/>
      <protection/>
    </xf>
    <xf numFmtId="180" fontId="12" fillId="0" borderId="0" xfId="0" applyNumberFormat="1" applyFont="1" applyBorder="1" applyAlignment="1">
      <alignment/>
    </xf>
    <xf numFmtId="184" fontId="8" fillId="0" borderId="0" xfId="0" applyNumberFormat="1" applyFont="1" applyFill="1" applyBorder="1" applyAlignment="1" applyProtection="1">
      <alignment horizontal="right"/>
      <protection/>
    </xf>
    <xf numFmtId="38" fontId="2" fillId="0" borderId="0" xfId="48" applyFont="1" applyFill="1" applyBorder="1" applyAlignment="1">
      <alignment/>
    </xf>
    <xf numFmtId="185" fontId="9" fillId="0" borderId="0" xfId="62" applyNumberFormat="1" applyFont="1" applyFill="1" applyBorder="1" applyAlignment="1" applyProtection="1" quotePrefix="1">
      <alignment horizontal="right"/>
      <protection/>
    </xf>
    <xf numFmtId="38" fontId="4" fillId="0" borderId="0" xfId="48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187" fontId="8" fillId="0" borderId="0" xfId="0" applyNumberFormat="1" applyFont="1" applyFill="1" applyBorder="1" applyAlignment="1" applyProtection="1">
      <alignment horizontal="right"/>
      <protection/>
    </xf>
    <xf numFmtId="188" fontId="9" fillId="0" borderId="0" xfId="62" applyNumberFormat="1" applyFont="1" applyFill="1" applyBorder="1" applyAlignment="1" applyProtection="1" quotePrefix="1">
      <alignment horizontal="right"/>
      <protection/>
    </xf>
    <xf numFmtId="0" fontId="5" fillId="34" borderId="12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/>
    </xf>
    <xf numFmtId="182" fontId="4" fillId="0" borderId="10" xfId="48" applyNumberFormat="1" applyFont="1" applyFill="1" applyBorder="1" applyAlignment="1">
      <alignment wrapText="1"/>
    </xf>
    <xf numFmtId="177" fontId="4" fillId="0" borderId="10" xfId="48" applyNumberFormat="1" applyFont="1" applyFill="1" applyBorder="1" applyAlignment="1">
      <alignment horizontal="right" vertical="center" wrapText="1"/>
    </xf>
    <xf numFmtId="179" fontId="4" fillId="0" borderId="10" xfId="48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38" fontId="7" fillId="0" borderId="0" xfId="48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3" fillId="0" borderId="0" xfId="0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33" borderId="1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89" fontId="2" fillId="0" borderId="10" xfId="48" applyNumberFormat="1" applyFont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Alignment="1">
      <alignment horizontal="right" vertical="center" wrapText="1"/>
    </xf>
    <xf numFmtId="0" fontId="2" fillId="34" borderId="12" xfId="0" applyFont="1" applyFill="1" applyBorder="1" applyAlignment="1">
      <alignment horizontal="right" vertical="center" wrapText="1"/>
    </xf>
    <xf numFmtId="189" fontId="2" fillId="0" borderId="10" xfId="48" applyNumberFormat="1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right" vertical="center" wrapText="1"/>
    </xf>
    <xf numFmtId="189" fontId="4" fillId="0" borderId="10" xfId="48" applyNumberFormat="1" applyFont="1" applyFill="1" applyBorder="1" applyAlignment="1">
      <alignment horizontal="right" vertical="center" wrapText="1"/>
    </xf>
    <xf numFmtId="178" fontId="4" fillId="0" borderId="10" xfId="48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90" fontId="2" fillId="0" borderId="10" xfId="48" applyNumberFormat="1" applyFont="1" applyBorder="1" applyAlignment="1">
      <alignment horizontal="right" vertical="center" wrapText="1"/>
    </xf>
    <xf numFmtId="191" fontId="2" fillId="0" borderId="10" xfId="48" applyNumberFormat="1" applyFont="1" applyBorder="1" applyAlignment="1">
      <alignment horizontal="right" vertical="center" wrapText="1"/>
    </xf>
    <xf numFmtId="179" fontId="2" fillId="0" borderId="10" xfId="48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distributed" vertical="center"/>
    </xf>
    <xf numFmtId="177" fontId="2" fillId="0" borderId="10" xfId="48" applyNumberFormat="1" applyFont="1" applyBorder="1" applyAlignment="1">
      <alignment horizontal="right" vertical="center" wrapText="1"/>
    </xf>
    <xf numFmtId="190" fontId="2" fillId="0" borderId="10" xfId="48" applyNumberFormat="1" applyFont="1" applyFill="1" applyBorder="1" applyAlignment="1">
      <alignment horizontal="right" vertical="center" wrapText="1"/>
    </xf>
    <xf numFmtId="191" fontId="2" fillId="0" borderId="10" xfId="48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192" fontId="2" fillId="0" borderId="0" xfId="0" applyNumberFormat="1" applyFont="1" applyFill="1" applyAlignment="1">
      <alignment horizontal="right" vertical="center" wrapText="1"/>
    </xf>
    <xf numFmtId="193" fontId="2" fillId="0" borderId="10" xfId="48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/>
    </xf>
    <xf numFmtId="194" fontId="2" fillId="0" borderId="10" xfId="48" applyNumberFormat="1" applyFont="1" applyFill="1" applyBorder="1" applyAlignment="1">
      <alignment horizontal="right" vertical="center" wrapText="1"/>
    </xf>
    <xf numFmtId="0" fontId="64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95" fontId="2" fillId="0" borderId="10" xfId="48" applyNumberFormat="1" applyFont="1" applyFill="1" applyBorder="1" applyAlignment="1">
      <alignment horizontal="right" vertical="center" wrapText="1"/>
    </xf>
    <xf numFmtId="181" fontId="2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distributed" vertical="center"/>
    </xf>
    <xf numFmtId="181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90" fontId="4" fillId="0" borderId="10" xfId="48" applyNumberFormat="1" applyFont="1" applyFill="1" applyBorder="1" applyAlignment="1">
      <alignment horizontal="right" vertical="center" wrapText="1"/>
    </xf>
    <xf numFmtId="194" fontId="4" fillId="0" borderId="10" xfId="48" applyNumberFormat="1" applyFont="1" applyFill="1" applyBorder="1" applyAlignment="1">
      <alignment horizontal="right" vertical="center" wrapText="1"/>
    </xf>
    <xf numFmtId="191" fontId="4" fillId="0" borderId="10" xfId="48" applyNumberFormat="1" applyFont="1" applyFill="1" applyBorder="1" applyAlignment="1">
      <alignment horizontal="right" vertical="center" wrapText="1"/>
    </xf>
    <xf numFmtId="9" fontId="2" fillId="0" borderId="0" xfId="42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194" fontId="0" fillId="0" borderId="0" xfId="0" applyNumberFormat="1" applyAlignment="1">
      <alignment/>
    </xf>
    <xf numFmtId="2" fontId="0" fillId="0" borderId="0" xfId="0" applyNumberFormat="1" applyAlignment="1">
      <alignment/>
    </xf>
    <xf numFmtId="38" fontId="0" fillId="0" borderId="0" xfId="48" applyFont="1" applyAlignment="1">
      <alignment/>
    </xf>
    <xf numFmtId="196" fontId="2" fillId="0" borderId="0" xfId="48" applyNumberFormat="1" applyFont="1" applyFill="1" applyBorder="1" applyAlignment="1">
      <alignment horizontal="right" vertical="center" wrapText="1"/>
    </xf>
    <xf numFmtId="40" fontId="2" fillId="0" borderId="0" xfId="48" applyNumberFormat="1" applyFont="1" applyBorder="1" applyAlignment="1">
      <alignment horizontal="right" vertical="center" wrapText="1"/>
    </xf>
    <xf numFmtId="40" fontId="2" fillId="0" borderId="0" xfId="48" applyNumberFormat="1" applyFont="1" applyFill="1" applyBorder="1" applyAlignment="1">
      <alignment horizontal="right" vertical="center" wrapText="1"/>
    </xf>
    <xf numFmtId="176" fontId="2" fillId="0" borderId="0" xfId="48" applyNumberFormat="1" applyFont="1" applyBorder="1" applyAlignment="1">
      <alignment horizontal="right" vertical="center" wrapText="1"/>
    </xf>
    <xf numFmtId="38" fontId="18" fillId="0" borderId="18" xfId="48" applyFont="1" applyFill="1" applyBorder="1" applyAlignment="1">
      <alignment vertical="center"/>
    </xf>
    <xf numFmtId="196" fontId="0" fillId="0" borderId="0" xfId="48" applyNumberFormat="1" applyFont="1" applyFill="1" applyAlignment="1">
      <alignment/>
    </xf>
    <xf numFmtId="40" fontId="0" fillId="0" borderId="0" xfId="48" applyNumberFormat="1" applyFont="1" applyAlignment="1">
      <alignment/>
    </xf>
    <xf numFmtId="40" fontId="0" fillId="0" borderId="0" xfId="48" applyNumberFormat="1" applyFont="1" applyFill="1" applyAlignment="1">
      <alignment/>
    </xf>
    <xf numFmtId="176" fontId="0" fillId="0" borderId="0" xfId="48" applyNumberFormat="1" applyFont="1" applyAlignment="1">
      <alignment/>
    </xf>
    <xf numFmtId="0" fontId="2" fillId="34" borderId="16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196" fontId="2" fillId="0" borderId="14" xfId="48" applyNumberFormat="1" applyFont="1" applyFill="1" applyBorder="1" applyAlignment="1">
      <alignment horizontal="right" vertical="center"/>
    </xf>
    <xf numFmtId="40" fontId="2" fillId="0" borderId="14" xfId="48" applyNumberFormat="1" applyFont="1" applyBorder="1" applyAlignment="1">
      <alignment horizontal="right" vertical="center"/>
    </xf>
    <xf numFmtId="40" fontId="2" fillId="0" borderId="14" xfId="48" applyNumberFormat="1" applyFont="1" applyFill="1" applyBorder="1" applyAlignment="1">
      <alignment horizontal="right" vertical="center"/>
    </xf>
    <xf numFmtId="176" fontId="2" fillId="0" borderId="14" xfId="48" applyNumberFormat="1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wrapText="1"/>
    </xf>
    <xf numFmtId="40" fontId="2" fillId="0" borderId="10" xfId="48" applyNumberFormat="1" applyFont="1" applyFill="1" applyBorder="1" applyAlignment="1">
      <alignment horizontal="right" vertical="center" wrapText="1"/>
    </xf>
    <xf numFmtId="176" fontId="2" fillId="0" borderId="10" xfId="48" applyNumberFormat="1" applyFont="1" applyFill="1" applyBorder="1" applyAlignment="1">
      <alignment horizontal="right" vertical="center" wrapText="1"/>
    </xf>
    <xf numFmtId="38" fontId="4" fillId="0" borderId="10" xfId="48" applyFont="1" applyFill="1" applyBorder="1" applyAlignment="1">
      <alignment horizontal="right" wrapText="1"/>
    </xf>
    <xf numFmtId="40" fontId="4" fillId="0" borderId="10" xfId="48" applyNumberFormat="1" applyFont="1" applyFill="1" applyBorder="1" applyAlignment="1">
      <alignment horizontal="right" vertical="center" wrapText="1"/>
    </xf>
    <xf numFmtId="176" fontId="4" fillId="0" borderId="10" xfId="48" applyNumberFormat="1" applyFont="1" applyFill="1" applyBorder="1" applyAlignment="1">
      <alignment horizontal="right" vertical="center" wrapText="1"/>
    </xf>
    <xf numFmtId="38" fontId="4" fillId="0" borderId="10" xfId="48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vertical="center" shrinkToFit="1"/>
    </xf>
    <xf numFmtId="0" fontId="12" fillId="34" borderId="12" xfId="0" applyFont="1" applyFill="1" applyBorder="1" applyAlignment="1">
      <alignment vertical="center"/>
    </xf>
    <xf numFmtId="38" fontId="2" fillId="0" borderId="0" xfId="48" applyFont="1" applyAlignment="1">
      <alignment/>
    </xf>
    <xf numFmtId="38" fontId="20" fillId="0" borderId="0" xfId="48" applyFont="1" applyFill="1" applyBorder="1" applyAlignment="1" quotePrefix="1">
      <alignment horizontal="right" vertical="center"/>
    </xf>
    <xf numFmtId="38" fontId="20" fillId="0" borderId="0" xfId="48" applyFont="1" applyFill="1" applyBorder="1" applyAlignment="1">
      <alignment horizontal="right" vertical="center"/>
    </xf>
    <xf numFmtId="196" fontId="2" fillId="0" borderId="0" xfId="48" applyNumberFormat="1" applyFont="1" applyFill="1" applyAlignment="1">
      <alignment/>
    </xf>
    <xf numFmtId="40" fontId="21" fillId="0" borderId="0" xfId="48" applyNumberFormat="1" applyFont="1" applyFill="1" applyBorder="1" applyAlignment="1">
      <alignment horizontal="right" vertical="center"/>
    </xf>
    <xf numFmtId="176" fontId="21" fillId="0" borderId="0" xfId="48" applyNumberFormat="1" applyFont="1" applyBorder="1" applyAlignment="1">
      <alignment horizontal="right" vertical="center"/>
    </xf>
    <xf numFmtId="40" fontId="2" fillId="0" borderId="0" xfId="48" applyNumberFormat="1" applyFont="1" applyAlignment="1">
      <alignment/>
    </xf>
    <xf numFmtId="176" fontId="2" fillId="0" borderId="0" xfId="48" applyNumberFormat="1" applyFont="1" applyAlignment="1">
      <alignment/>
    </xf>
    <xf numFmtId="0" fontId="6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38" fontId="22" fillId="0" borderId="0" xfId="0" applyNumberFormat="1" applyFont="1" applyAlignment="1">
      <alignment vertical="center"/>
    </xf>
    <xf numFmtId="40" fontId="14" fillId="0" borderId="0" xfId="48" applyNumberFormat="1" applyFont="1" applyAlignment="1">
      <alignment/>
    </xf>
    <xf numFmtId="40" fontId="7" fillId="0" borderId="0" xfId="48" applyNumberFormat="1" applyFont="1" applyFill="1" applyBorder="1" applyAlignment="1">
      <alignment horizontal="right" vertical="center" wrapText="1"/>
    </xf>
    <xf numFmtId="176" fontId="14" fillId="0" borderId="0" xfId="48" applyNumberFormat="1" applyFont="1" applyAlignment="1">
      <alignment/>
    </xf>
    <xf numFmtId="0" fontId="0" fillId="0" borderId="0" xfId="0" applyAlignment="1">
      <alignment horizontal="left"/>
    </xf>
    <xf numFmtId="38" fontId="23" fillId="0" borderId="0" xfId="48" applyFont="1" applyAlignment="1">
      <alignment/>
    </xf>
    <xf numFmtId="196" fontId="23" fillId="0" borderId="0" xfId="48" applyNumberFormat="1" applyFont="1" applyFill="1" applyAlignment="1">
      <alignment/>
    </xf>
    <xf numFmtId="40" fontId="0" fillId="0" borderId="0" xfId="48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19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Fill="1" applyBorder="1" applyAlignment="1">
      <alignment horizontal="distributed" vertical="center" wrapText="1"/>
    </xf>
    <xf numFmtId="181" fontId="2" fillId="0" borderId="0" xfId="0" applyNumberFormat="1" applyFont="1" applyAlignment="1">
      <alignment/>
    </xf>
    <xf numFmtId="0" fontId="4" fillId="33" borderId="19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distributed" vertical="center" wrapText="1"/>
    </xf>
    <xf numFmtId="0" fontId="4" fillId="33" borderId="17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58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distributed" vertical="center" wrapText="1"/>
    </xf>
    <xf numFmtId="198" fontId="4" fillId="0" borderId="10" xfId="62" applyNumberFormat="1" applyFont="1" applyFill="1" applyBorder="1" applyAlignment="1" quotePrefix="1">
      <alignment horizontal="right"/>
      <protection/>
    </xf>
    <xf numFmtId="198" fontId="4" fillId="0" borderId="11" xfId="62" applyNumberFormat="1" applyFont="1" applyFill="1" applyBorder="1" applyAlignment="1" quotePrefix="1">
      <alignment horizontal="right"/>
      <protection/>
    </xf>
    <xf numFmtId="199" fontId="4" fillId="0" borderId="11" xfId="62" applyNumberFormat="1" applyFont="1" applyFill="1" applyBorder="1" applyAlignment="1" quotePrefix="1">
      <alignment horizontal="right" wrapText="1"/>
      <protection/>
    </xf>
    <xf numFmtId="198" fontId="4" fillId="0" borderId="12" xfId="62" applyNumberFormat="1" applyFont="1" applyFill="1" applyBorder="1" applyAlignment="1" quotePrefix="1">
      <alignment horizontal="right"/>
      <protection/>
    </xf>
    <xf numFmtId="199" fontId="4" fillId="0" borderId="0" xfId="62" applyNumberFormat="1" applyFont="1" applyFill="1" applyBorder="1" applyAlignment="1" quotePrefix="1">
      <alignment horizontal="right" wrapText="1"/>
      <protection/>
    </xf>
    <xf numFmtId="199" fontId="2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distributed" vertical="center" wrapText="1"/>
    </xf>
    <xf numFmtId="198" fontId="2" fillId="0" borderId="10" xfId="62" applyNumberFormat="1" applyFont="1" applyFill="1" applyBorder="1" applyAlignment="1" quotePrefix="1">
      <alignment horizontal="right"/>
      <protection/>
    </xf>
    <xf numFmtId="198" fontId="2" fillId="0" borderId="11" xfId="62" applyNumberFormat="1" applyFont="1" applyFill="1" applyBorder="1" applyAlignment="1" quotePrefix="1">
      <alignment horizontal="right"/>
      <protection/>
    </xf>
    <xf numFmtId="199" fontId="2" fillId="0" borderId="11" xfId="62" applyNumberFormat="1" applyFont="1" applyFill="1" applyBorder="1" applyAlignment="1">
      <alignment horizontal="right" wrapText="1"/>
      <protection/>
    </xf>
    <xf numFmtId="198" fontId="2" fillId="0" borderId="12" xfId="62" applyNumberFormat="1" applyFont="1" applyFill="1" applyBorder="1" applyAlignment="1" quotePrefix="1">
      <alignment horizontal="right"/>
      <protection/>
    </xf>
    <xf numFmtId="199" fontId="2" fillId="0" borderId="0" xfId="62" applyNumberFormat="1" applyFont="1" applyFill="1" applyBorder="1" applyAlignment="1">
      <alignment horizontal="right" wrapText="1"/>
      <protection/>
    </xf>
    <xf numFmtId="199" fontId="2" fillId="0" borderId="11" xfId="62" applyNumberFormat="1" applyFont="1" applyFill="1" applyBorder="1" applyAlignment="1" quotePrefix="1">
      <alignment horizontal="right" wrapText="1"/>
      <protection/>
    </xf>
    <xf numFmtId="198" fontId="2" fillId="0" borderId="12" xfId="62" applyNumberFormat="1" applyFont="1" applyFill="1" applyBorder="1" applyAlignment="1">
      <alignment horizontal="right"/>
      <protection/>
    </xf>
    <xf numFmtId="199" fontId="2" fillId="0" borderId="0" xfId="62" applyNumberFormat="1" applyFont="1" applyFill="1" applyBorder="1" applyAlignment="1" quotePrefix="1">
      <alignment horizontal="right" wrapText="1"/>
      <protection/>
    </xf>
    <xf numFmtId="0" fontId="7" fillId="0" borderId="0" xfId="0" applyFont="1" applyAlignment="1">
      <alignment/>
    </xf>
    <xf numFmtId="198" fontId="25" fillId="0" borderId="10" xfId="61" applyNumberFormat="1" applyFont="1" applyFill="1" applyBorder="1" applyAlignment="1" quotePrefix="1">
      <alignment horizontal="right"/>
      <protection/>
    </xf>
    <xf numFmtId="198" fontId="25" fillId="0" borderId="11" xfId="61" applyNumberFormat="1" applyFont="1" applyFill="1" applyBorder="1" applyAlignment="1" quotePrefix="1">
      <alignment horizontal="right"/>
      <protection/>
    </xf>
    <xf numFmtId="199" fontId="2" fillId="0" borderId="11" xfId="61" applyNumberFormat="1" applyFont="1" applyFill="1" applyBorder="1" applyAlignment="1" quotePrefix="1">
      <alignment horizontal="right" wrapText="1"/>
      <protection/>
    </xf>
    <xf numFmtId="198" fontId="25" fillId="0" borderId="12" xfId="61" applyNumberFormat="1" applyFont="1" applyFill="1" applyBorder="1" applyAlignment="1" quotePrefix="1">
      <alignment horizontal="right"/>
      <protection/>
    </xf>
    <xf numFmtId="199" fontId="25" fillId="0" borderId="0" xfId="61" applyNumberFormat="1" applyFont="1" applyFill="1" applyBorder="1" applyAlignment="1" quotePrefix="1">
      <alignment horizontal="right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99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198" fontId="0" fillId="0" borderId="0" xfId="0" applyNumberFormat="1" applyAlignment="1">
      <alignment vertical="center"/>
    </xf>
    <xf numFmtId="189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4" fontId="2" fillId="0" borderId="0" xfId="0" applyNumberFormat="1" applyFont="1" applyBorder="1" applyAlignment="1">
      <alignment/>
    </xf>
    <xf numFmtId="176" fontId="2" fillId="0" borderId="20" xfId="48" applyNumberFormat="1" applyFont="1" applyBorder="1" applyAlignment="1">
      <alignment horizontal="right" vertical="center"/>
    </xf>
    <xf numFmtId="177" fontId="0" fillId="0" borderId="0" xfId="48" applyNumberFormat="1" applyFont="1" applyAlignment="1">
      <alignment/>
    </xf>
    <xf numFmtId="177" fontId="4" fillId="0" borderId="10" xfId="48" applyNumberFormat="1" applyFont="1" applyFill="1" applyBorder="1" applyAlignment="1">
      <alignment horizontal="right"/>
    </xf>
    <xf numFmtId="200" fontId="4" fillId="0" borderId="10" xfId="48" applyNumberFormat="1" applyFont="1" applyFill="1" applyBorder="1" applyAlignment="1">
      <alignment horizontal="right"/>
    </xf>
    <xf numFmtId="177" fontId="2" fillId="0" borderId="10" xfId="48" applyNumberFormat="1" applyFont="1" applyFill="1" applyBorder="1" applyAlignment="1">
      <alignment horizontal="right"/>
    </xf>
    <xf numFmtId="200" fontId="2" fillId="0" borderId="10" xfId="48" applyNumberFormat="1" applyFont="1" applyFill="1" applyBorder="1" applyAlignment="1">
      <alignment horizontal="right"/>
    </xf>
    <xf numFmtId="201" fontId="2" fillId="0" borderId="10" xfId="63" applyNumberFormat="1" applyFont="1" applyFill="1" applyBorder="1" applyAlignment="1">
      <alignment horizontal="right"/>
      <protection/>
    </xf>
    <xf numFmtId="202" fontId="2" fillId="0" borderId="10" xfId="63" applyNumberFormat="1" applyFont="1" applyFill="1" applyBorder="1" applyAlignment="1">
      <alignment horizontal="right"/>
      <protection/>
    </xf>
    <xf numFmtId="200" fontId="2" fillId="0" borderId="10" xfId="63" applyNumberFormat="1" applyFont="1" applyFill="1" applyBorder="1" applyAlignment="1">
      <alignment horizontal="right"/>
      <protection/>
    </xf>
    <xf numFmtId="177" fontId="4" fillId="0" borderId="10" xfId="0" applyNumberFormat="1" applyFont="1" applyBorder="1" applyAlignment="1">
      <alignment horizontal="right" vertical="center" wrapText="1"/>
    </xf>
    <xf numFmtId="200" fontId="4" fillId="0" borderId="10" xfId="0" applyNumberFormat="1" applyFont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201" fontId="4" fillId="0" borderId="10" xfId="63" applyNumberFormat="1" applyFont="1" applyFill="1" applyBorder="1" applyAlignment="1">
      <alignment horizontal="right"/>
      <protection/>
    </xf>
    <xf numFmtId="202" fontId="64" fillId="0" borderId="10" xfId="63" applyNumberFormat="1" applyFont="1" applyFill="1" applyBorder="1" applyAlignment="1">
      <alignment horizontal="right"/>
      <protection/>
    </xf>
    <xf numFmtId="177" fontId="2" fillId="0" borderId="0" xfId="48" applyNumberFormat="1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distributed" vertical="center"/>
    </xf>
    <xf numFmtId="200" fontId="4" fillId="0" borderId="10" xfId="0" applyNumberFormat="1" applyFont="1" applyFill="1" applyBorder="1" applyAlignment="1">
      <alignment horizontal="right" vertical="center" wrapText="1"/>
    </xf>
    <xf numFmtId="200" fontId="2" fillId="0" borderId="10" xfId="0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203" fontId="2" fillId="0" borderId="0" xfId="0" applyNumberFormat="1" applyFont="1" applyFill="1" applyAlignment="1">
      <alignment horizontal="right"/>
    </xf>
    <xf numFmtId="0" fontId="2" fillId="34" borderId="10" xfId="0" applyFont="1" applyFill="1" applyBorder="1" applyAlignment="1">
      <alignment/>
    </xf>
    <xf numFmtId="0" fontId="2" fillId="0" borderId="10" xfId="60" applyFont="1" applyBorder="1" applyAlignment="1">
      <alignment horizontal="right" vertical="center"/>
      <protection/>
    </xf>
    <xf numFmtId="0" fontId="26" fillId="0" borderId="10" xfId="60" applyFont="1" applyBorder="1" applyAlignment="1">
      <alignment horizontal="right" vertical="center"/>
      <protection/>
    </xf>
    <xf numFmtId="0" fontId="2" fillId="0" borderId="10" xfId="60" applyFont="1" applyBorder="1">
      <alignment/>
      <protection/>
    </xf>
    <xf numFmtId="0" fontId="2" fillId="34" borderId="10" xfId="0" applyFont="1" applyFill="1" applyBorder="1" applyAlignment="1">
      <alignment horizontal="distributed" vertical="center"/>
    </xf>
    <xf numFmtId="204" fontId="2" fillId="0" borderId="10" xfId="48" applyNumberFormat="1" applyFont="1" applyBorder="1" applyAlignment="1">
      <alignment horizontal="right" vertical="center" wrapText="1"/>
    </xf>
    <xf numFmtId="177" fontId="2" fillId="0" borderId="10" xfId="60" applyNumberFormat="1" applyFont="1" applyBorder="1" applyAlignment="1">
      <alignment horizontal="right" vertical="center"/>
      <protection/>
    </xf>
    <xf numFmtId="204" fontId="2" fillId="0" borderId="10" xfId="60" applyNumberFormat="1" applyFont="1" applyBorder="1" applyAlignment="1">
      <alignment horizontal="right" vertical="center"/>
      <protection/>
    </xf>
    <xf numFmtId="192" fontId="2" fillId="0" borderId="10" xfId="60" applyNumberFormat="1" applyFont="1" applyBorder="1" applyAlignment="1">
      <alignment horizontal="right" vertical="center" wrapText="1"/>
      <protection/>
    </xf>
    <xf numFmtId="205" fontId="2" fillId="0" borderId="10" xfId="60" applyNumberFormat="1" applyFont="1" applyBorder="1" applyAlignment="1">
      <alignment horizontal="right" vertical="center"/>
      <protection/>
    </xf>
    <xf numFmtId="0" fontId="4" fillId="34" borderId="10" xfId="0" applyFont="1" applyFill="1" applyBorder="1" applyAlignment="1">
      <alignment horizontal="distributed" vertical="center"/>
    </xf>
    <xf numFmtId="190" fontId="4" fillId="0" borderId="10" xfId="48" applyNumberFormat="1" applyFont="1" applyBorder="1" applyAlignment="1">
      <alignment horizontal="right" vertical="center" wrapText="1"/>
    </xf>
    <xf numFmtId="204" fontId="4" fillId="0" borderId="10" xfId="48" applyNumberFormat="1" applyFont="1" applyBorder="1" applyAlignment="1">
      <alignment horizontal="right" vertical="center" wrapText="1"/>
    </xf>
    <xf numFmtId="177" fontId="4" fillId="0" borderId="10" xfId="48" applyNumberFormat="1" applyFont="1" applyBorder="1" applyAlignment="1">
      <alignment horizontal="right" vertical="center" wrapText="1"/>
    </xf>
    <xf numFmtId="177" fontId="4" fillId="0" borderId="10" xfId="60" applyNumberFormat="1" applyFont="1" applyBorder="1" applyAlignment="1">
      <alignment horizontal="right" vertical="center"/>
      <protection/>
    </xf>
    <xf numFmtId="204" fontId="4" fillId="0" borderId="10" xfId="60" applyNumberFormat="1" applyFont="1" applyBorder="1" applyAlignment="1">
      <alignment horizontal="right" vertical="center"/>
      <protection/>
    </xf>
    <xf numFmtId="206" fontId="4" fillId="0" borderId="10" xfId="60" applyNumberFormat="1" applyFont="1" applyBorder="1" applyAlignment="1">
      <alignment horizontal="right" vertical="center"/>
      <protection/>
    </xf>
    <xf numFmtId="192" fontId="4" fillId="0" borderId="10" xfId="60" applyNumberFormat="1" applyFont="1" applyBorder="1" applyAlignment="1">
      <alignment horizontal="right" vertical="center" wrapText="1"/>
      <protection/>
    </xf>
    <xf numFmtId="205" fontId="4" fillId="0" borderId="10" xfId="60" applyNumberFormat="1" applyFont="1" applyBorder="1" applyAlignment="1">
      <alignment horizontal="right" vertical="center"/>
      <protection/>
    </xf>
    <xf numFmtId="49" fontId="2" fillId="34" borderId="10" xfId="0" applyNumberFormat="1" applyFont="1" applyFill="1" applyBorder="1" applyAlignment="1">
      <alignment horizontal="distributed" vertical="center"/>
    </xf>
    <xf numFmtId="206" fontId="2" fillId="0" borderId="10" xfId="48" applyNumberFormat="1" applyFont="1" applyBorder="1" applyAlignment="1">
      <alignment horizontal="right" vertical="center" wrapText="1"/>
    </xf>
    <xf numFmtId="206" fontId="2" fillId="0" borderId="10" xfId="60" applyNumberFormat="1" applyFont="1" applyBorder="1" applyAlignment="1">
      <alignment horizontal="right" vertical="center"/>
      <protection/>
    </xf>
    <xf numFmtId="206" fontId="2" fillId="0" borderId="10" xfId="60" applyNumberFormat="1" applyFont="1" applyBorder="1" applyAlignment="1">
      <alignment horizontal="right" vertical="center" wrapText="1"/>
      <protection/>
    </xf>
    <xf numFmtId="206" fontId="2" fillId="0" borderId="0" xfId="0" applyNumberFormat="1" applyFont="1" applyAlignment="1">
      <alignment/>
    </xf>
    <xf numFmtId="206" fontId="0" fillId="0" borderId="0" xfId="0" applyNumberFormat="1" applyAlignment="1">
      <alignment/>
    </xf>
    <xf numFmtId="179" fontId="2" fillId="0" borderId="10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0" fontId="2" fillId="34" borderId="11" xfId="0" applyNumberFormat="1" applyFont="1" applyFill="1" applyBorder="1" applyAlignment="1">
      <alignment vertical="center"/>
    </xf>
    <xf numFmtId="0" fontId="2" fillId="34" borderId="13" xfId="0" applyNumberFormat="1" applyFont="1" applyFill="1" applyBorder="1" applyAlignment="1">
      <alignment horizontal="left" vertical="center"/>
    </xf>
    <xf numFmtId="0" fontId="2" fillId="34" borderId="12" xfId="0" applyNumberFormat="1" applyFont="1" applyFill="1" applyBorder="1" applyAlignment="1">
      <alignment horizontal="left" vertical="center"/>
    </xf>
    <xf numFmtId="0" fontId="4" fillId="34" borderId="11" xfId="0" applyNumberFormat="1" applyFont="1" applyFill="1" applyBorder="1" applyAlignment="1">
      <alignment vertical="center"/>
    </xf>
    <xf numFmtId="0" fontId="4" fillId="34" borderId="12" xfId="0" applyNumberFormat="1" applyFont="1" applyFill="1" applyBorder="1" applyAlignment="1">
      <alignment horizontal="left" vertical="center"/>
    </xf>
    <xf numFmtId="179" fontId="4" fillId="0" borderId="10" xfId="0" applyNumberFormat="1" applyFont="1" applyBorder="1" applyAlignment="1">
      <alignment/>
    </xf>
    <xf numFmtId="191" fontId="4" fillId="0" borderId="10" xfId="0" applyNumberFormat="1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33" borderId="21" xfId="0" applyFont="1" applyFill="1" applyBorder="1" applyAlignment="1">
      <alignment horizontal="distributed" vertical="center" wrapText="1"/>
    </xf>
    <xf numFmtId="0" fontId="0" fillId="33" borderId="21" xfId="0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0" fillId="34" borderId="16" xfId="0" applyFill="1" applyBorder="1" applyAlignment="1">
      <alignment horizontal="distributed" vertical="center"/>
    </xf>
    <xf numFmtId="0" fontId="0" fillId="34" borderId="18" xfId="0" applyFill="1" applyBorder="1" applyAlignment="1">
      <alignment horizontal="distributed" vertical="center"/>
    </xf>
    <xf numFmtId="0" fontId="5" fillId="0" borderId="14" xfId="0" applyFont="1" applyBorder="1" applyAlignment="1">
      <alignment horizontal="right" vertical="distributed"/>
    </xf>
    <xf numFmtId="0" fontId="5" fillId="0" borderId="12" xfId="0" applyFont="1" applyBorder="1" applyAlignment="1">
      <alignment horizontal="right" vertical="distributed"/>
    </xf>
    <xf numFmtId="207" fontId="2" fillId="0" borderId="10" xfId="0" applyNumberFormat="1" applyFont="1" applyBorder="1" applyAlignment="1">
      <alignment/>
    </xf>
    <xf numFmtId="207" fontId="2" fillId="0" borderId="10" xfId="0" applyNumberFormat="1" applyFont="1" applyBorder="1" applyAlignment="1">
      <alignment/>
    </xf>
    <xf numFmtId="208" fontId="2" fillId="0" borderId="10" xfId="0" applyNumberFormat="1" applyFont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left"/>
    </xf>
    <xf numFmtId="49" fontId="4" fillId="34" borderId="12" xfId="0" applyNumberFormat="1" applyFont="1" applyFill="1" applyBorder="1" applyAlignment="1">
      <alignment horizontal="left"/>
    </xf>
    <xf numFmtId="207" fontId="4" fillId="0" borderId="10" xfId="0" applyNumberFormat="1" applyFont="1" applyFill="1" applyBorder="1" applyAlignment="1">
      <alignment/>
    </xf>
    <xf numFmtId="207" fontId="4" fillId="0" borderId="10" xfId="0" applyNumberFormat="1" applyFont="1" applyFill="1" applyBorder="1" applyAlignment="1">
      <alignment/>
    </xf>
    <xf numFmtId="208" fontId="4" fillId="0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vertical="center" wrapText="1"/>
    </xf>
    <xf numFmtId="208" fontId="2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207" fontId="0" fillId="0" borderId="0" xfId="0" applyNumberFormat="1" applyFont="1" applyAlignment="1">
      <alignment/>
    </xf>
    <xf numFmtId="207" fontId="2" fillId="0" borderId="0" xfId="0" applyNumberFormat="1" applyFont="1" applyAlignment="1">
      <alignment/>
    </xf>
    <xf numFmtId="207" fontId="0" fillId="0" borderId="0" xfId="0" applyNumberFormat="1" applyAlignment="1">
      <alignment/>
    </xf>
    <xf numFmtId="208" fontId="0" fillId="0" borderId="0" xfId="0" applyNumberFormat="1" applyAlignment="1">
      <alignment/>
    </xf>
    <xf numFmtId="207" fontId="4" fillId="0" borderId="0" xfId="0" applyNumberFormat="1" applyFont="1" applyFill="1" applyBorder="1" applyAlignment="1">
      <alignment/>
    </xf>
    <xf numFmtId="207" fontId="4" fillId="0" borderId="0" xfId="0" applyNumberFormat="1" applyFont="1" applyBorder="1" applyAlignment="1">
      <alignment/>
    </xf>
    <xf numFmtId="209" fontId="0" fillId="0" borderId="0" xfId="0" applyNumberFormat="1" applyAlignment="1">
      <alignment/>
    </xf>
    <xf numFmtId="209" fontId="0" fillId="0" borderId="0" xfId="0" applyNumberFormat="1" applyFont="1" applyAlignment="1">
      <alignment/>
    </xf>
    <xf numFmtId="0" fontId="2" fillId="34" borderId="17" xfId="0" applyFont="1" applyFill="1" applyBorder="1" applyAlignment="1">
      <alignment/>
    </xf>
    <xf numFmtId="209" fontId="2" fillId="0" borderId="10" xfId="48" applyNumberFormat="1" applyFont="1" applyFill="1" applyBorder="1" applyAlignment="1">
      <alignment horizontal="right" vertical="center" wrapText="1"/>
    </xf>
    <xf numFmtId="209" fontId="4" fillId="0" borderId="10" xfId="48" applyNumberFormat="1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7" fillId="0" borderId="0" xfId="0" applyFont="1" applyAlignment="1">
      <alignment/>
    </xf>
    <xf numFmtId="210" fontId="25" fillId="0" borderId="10" xfId="61" applyNumberFormat="1" applyFont="1" applyFill="1" applyBorder="1" applyAlignment="1" quotePrefix="1">
      <alignment horizontal="right"/>
      <protection/>
    </xf>
    <xf numFmtId="210" fontId="28" fillId="0" borderId="10" xfId="61" applyNumberFormat="1" applyFont="1" applyFill="1" applyBorder="1" applyAlignment="1" quotePrefix="1">
      <alignment horizontal="right"/>
      <protection/>
    </xf>
    <xf numFmtId="210" fontId="25" fillId="0" borderId="10" xfId="61" applyNumberFormat="1" applyFont="1" applyFill="1" applyBorder="1" applyAlignment="1">
      <alignment horizontal="right"/>
      <protection/>
    </xf>
    <xf numFmtId="0" fontId="2" fillId="35" borderId="11" xfId="0" applyFont="1" applyFill="1" applyBorder="1" applyAlignment="1">
      <alignment horizontal="distributed" vertical="center"/>
    </xf>
    <xf numFmtId="0" fontId="4" fillId="35" borderId="11" xfId="0" applyFont="1" applyFill="1" applyBorder="1" applyAlignment="1">
      <alignment horizontal="distributed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distributed" vertical="center"/>
    </xf>
    <xf numFmtId="210" fontId="28" fillId="0" borderId="10" xfId="61" applyNumberFormat="1" applyFont="1" applyFill="1" applyBorder="1" applyAlignment="1">
      <alignment horizontal="right"/>
      <protection/>
    </xf>
    <xf numFmtId="210" fontId="2" fillId="0" borderId="10" xfId="61" applyNumberFormat="1" applyFont="1" applyFill="1" applyBorder="1" applyAlignment="1">
      <alignment horizontal="right"/>
      <protection/>
    </xf>
    <xf numFmtId="0" fontId="5" fillId="35" borderId="13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210" fontId="29" fillId="0" borderId="0" xfId="0" applyNumberFormat="1" applyFont="1" applyFill="1" applyAlignment="1">
      <alignment/>
    </xf>
    <xf numFmtId="210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/>
    </xf>
    <xf numFmtId="0" fontId="2" fillId="34" borderId="23" xfId="0" applyFont="1" applyFill="1" applyBorder="1" applyAlignment="1">
      <alignment horizontal="distributed" vertical="center"/>
    </xf>
    <xf numFmtId="0" fontId="2" fillId="34" borderId="19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distributed" vertical="center"/>
    </xf>
    <xf numFmtId="0" fontId="2" fillId="34" borderId="17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33" borderId="22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40" fontId="2" fillId="33" borderId="24" xfId="48" applyNumberFormat="1" applyFont="1" applyFill="1" applyBorder="1" applyAlignment="1">
      <alignment horizontal="distributed" vertical="center" wrapText="1"/>
    </xf>
    <xf numFmtId="40" fontId="2" fillId="0" borderId="20" xfId="48" applyNumberFormat="1" applyFont="1" applyBorder="1" applyAlignment="1">
      <alignment horizontal="distributed" vertical="center"/>
    </xf>
    <xf numFmtId="40" fontId="2" fillId="0" borderId="14" xfId="48" applyNumberFormat="1" applyFont="1" applyBorder="1" applyAlignment="1">
      <alignment horizontal="distributed" vertical="center"/>
    </xf>
    <xf numFmtId="40" fontId="2" fillId="33" borderId="20" xfId="48" applyNumberFormat="1" applyFont="1" applyFill="1" applyBorder="1" applyAlignment="1">
      <alignment horizontal="distributed" vertical="center"/>
    </xf>
    <xf numFmtId="40" fontId="2" fillId="33" borderId="14" xfId="48" applyNumberFormat="1" applyFont="1" applyFill="1" applyBorder="1" applyAlignment="1">
      <alignment horizontal="distributed" vertical="center"/>
    </xf>
    <xf numFmtId="176" fontId="2" fillId="33" borderId="24" xfId="48" applyNumberFormat="1" applyFont="1" applyFill="1" applyBorder="1" applyAlignment="1">
      <alignment horizontal="distributed" vertical="center" wrapText="1"/>
    </xf>
    <xf numFmtId="176" fontId="2" fillId="0" borderId="20" xfId="48" applyNumberFormat="1" applyFont="1" applyBorder="1" applyAlignment="1">
      <alignment horizontal="distributed" vertical="center"/>
    </xf>
    <xf numFmtId="176" fontId="2" fillId="0" borderId="14" xfId="48" applyNumberFormat="1" applyFont="1" applyBorder="1" applyAlignment="1">
      <alignment horizontal="distributed" vertical="center"/>
    </xf>
    <xf numFmtId="176" fontId="2" fillId="33" borderId="24" xfId="48" applyNumberFormat="1" applyFont="1" applyFill="1" applyBorder="1" applyAlignment="1">
      <alignment horizontal="center" vertical="center" wrapText="1"/>
    </xf>
    <xf numFmtId="176" fontId="2" fillId="33" borderId="20" xfId="48" applyNumberFormat="1" applyFont="1" applyFill="1" applyBorder="1" applyAlignment="1">
      <alignment horizontal="center" vertical="center" wrapText="1"/>
    </xf>
    <xf numFmtId="176" fontId="2" fillId="33" borderId="14" xfId="48" applyNumberFormat="1" applyFont="1" applyFill="1" applyBorder="1" applyAlignment="1">
      <alignment horizontal="center" vertical="center" wrapText="1"/>
    </xf>
    <xf numFmtId="38" fontId="2" fillId="33" borderId="24" xfId="48" applyFont="1" applyFill="1" applyBorder="1" applyAlignment="1">
      <alignment horizontal="distributed" vertical="center"/>
    </xf>
    <xf numFmtId="38" fontId="2" fillId="33" borderId="14" xfId="48" applyFont="1" applyFill="1" applyBorder="1" applyAlignment="1">
      <alignment horizontal="distributed" vertical="center"/>
    </xf>
    <xf numFmtId="38" fontId="2" fillId="33" borderId="24" xfId="48" applyFont="1" applyFill="1" applyBorder="1" applyAlignment="1">
      <alignment horizontal="distributed" vertical="center"/>
    </xf>
    <xf numFmtId="38" fontId="2" fillId="33" borderId="14" xfId="48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2" fillId="0" borderId="20" xfId="48" applyFont="1" applyBorder="1" applyAlignment="1">
      <alignment horizontal="distributed" vertical="center"/>
    </xf>
    <xf numFmtId="38" fontId="2" fillId="33" borderId="20" xfId="48" applyFont="1" applyFill="1" applyBorder="1" applyAlignment="1">
      <alignment horizontal="distributed" vertical="center"/>
    </xf>
    <xf numFmtId="38" fontId="2" fillId="33" borderId="22" xfId="48" applyFont="1" applyFill="1" applyBorder="1" applyAlignment="1">
      <alignment horizontal="distributed" vertical="center"/>
    </xf>
    <xf numFmtId="38" fontId="0" fillId="0" borderId="21" xfId="48" applyFont="1" applyBorder="1" applyAlignment="1">
      <alignment horizontal="distributed" vertical="center"/>
    </xf>
    <xf numFmtId="38" fontId="0" fillId="0" borderId="15" xfId="48" applyFont="1" applyBorder="1" applyAlignment="1">
      <alignment horizontal="distributed" vertical="center"/>
    </xf>
    <xf numFmtId="38" fontId="0" fillId="0" borderId="16" xfId="48" applyFont="1" applyBorder="1" applyAlignment="1">
      <alignment horizontal="distributed" vertical="center"/>
    </xf>
    <xf numFmtId="38" fontId="0" fillId="0" borderId="18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distributed" vertical="center"/>
    </xf>
    <xf numFmtId="196" fontId="2" fillId="33" borderId="24" xfId="48" applyNumberFormat="1" applyFont="1" applyFill="1" applyBorder="1" applyAlignment="1">
      <alignment horizontal="distributed" vertical="center" wrapText="1"/>
    </xf>
    <xf numFmtId="196" fontId="2" fillId="33" borderId="20" xfId="48" applyNumberFormat="1" applyFont="1" applyFill="1" applyBorder="1" applyAlignment="1">
      <alignment horizontal="distributed" vertical="center"/>
    </xf>
    <xf numFmtId="196" fontId="2" fillId="33" borderId="14" xfId="48" applyNumberFormat="1" applyFont="1" applyFill="1" applyBorder="1" applyAlignment="1">
      <alignment horizontal="distributed" vertical="center"/>
    </xf>
    <xf numFmtId="0" fontId="4" fillId="34" borderId="11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49" fontId="2" fillId="34" borderId="13" xfId="0" applyNumberFormat="1" applyFont="1" applyFill="1" applyBorder="1" applyAlignment="1">
      <alignment horizontal="distributed" vertical="center"/>
    </xf>
    <xf numFmtId="49" fontId="4" fillId="34" borderId="1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6" borderId="24" xfId="0" applyFont="1" applyFill="1" applyBorder="1" applyAlignment="1">
      <alignment horizontal="distributed" vertical="center" wrapText="1"/>
    </xf>
    <xf numFmtId="0" fontId="2" fillId="36" borderId="20" xfId="0" applyFont="1" applyFill="1" applyBorder="1" applyAlignment="1">
      <alignment horizontal="distributed" vertical="center" wrapText="1"/>
    </xf>
    <xf numFmtId="0" fontId="4" fillId="36" borderId="24" xfId="0" applyFont="1" applyFill="1" applyBorder="1" applyAlignment="1">
      <alignment horizontal="distributed" vertical="center" wrapText="1"/>
    </xf>
    <xf numFmtId="0" fontId="4" fillId="36" borderId="20" xfId="0" applyFont="1" applyFill="1" applyBorder="1" applyAlignment="1">
      <alignment horizontal="distributed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right" vertical="center" wrapText="1"/>
    </xf>
    <xf numFmtId="0" fontId="24" fillId="0" borderId="1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34" borderId="24" xfId="0" applyFont="1" applyFill="1" applyBorder="1" applyAlignment="1">
      <alignment horizontal="distributed" vertical="center" wrapText="1"/>
    </xf>
    <xf numFmtId="0" fontId="2" fillId="34" borderId="20" xfId="0" applyFont="1" applyFill="1" applyBorder="1" applyAlignment="1">
      <alignment horizontal="distributed" vertical="center" wrapText="1"/>
    </xf>
    <xf numFmtId="0" fontId="2" fillId="34" borderId="14" xfId="0" applyFont="1" applyFill="1" applyBorder="1" applyAlignment="1">
      <alignment horizontal="distributed" vertical="center" wrapText="1"/>
    </xf>
    <xf numFmtId="177" fontId="2" fillId="33" borderId="11" xfId="48" applyNumberFormat="1" applyFont="1" applyFill="1" applyBorder="1" applyAlignment="1">
      <alignment horizontal="distributed" vertical="center" wrapText="1"/>
    </xf>
    <xf numFmtId="177" fontId="2" fillId="33" borderId="13" xfId="48" applyNumberFormat="1" applyFont="1" applyFill="1" applyBorder="1" applyAlignment="1">
      <alignment horizontal="distributed" vertical="center" wrapText="1"/>
    </xf>
    <xf numFmtId="177" fontId="2" fillId="33" borderId="12" xfId="48" applyNumberFormat="1" applyFont="1" applyFill="1" applyBorder="1" applyAlignment="1">
      <alignment horizontal="distributed" vertical="center" wrapText="1"/>
    </xf>
    <xf numFmtId="177" fontId="4" fillId="33" borderId="10" xfId="48" applyNumberFormat="1" applyFont="1" applyFill="1" applyBorder="1" applyAlignment="1">
      <alignment horizontal="distributed" vertical="center" wrapText="1"/>
    </xf>
    <xf numFmtId="177" fontId="5" fillId="33" borderId="24" xfId="48" applyNumberFormat="1" applyFont="1" applyFill="1" applyBorder="1" applyAlignment="1">
      <alignment horizontal="distributed" vertical="center" wrapText="1"/>
    </xf>
    <xf numFmtId="177" fontId="5" fillId="33" borderId="14" xfId="48" applyNumberFormat="1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5" fillId="34" borderId="11" xfId="0" applyFont="1" applyFill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2" fillId="33" borderId="22" xfId="0" applyFont="1" applyFill="1" applyBorder="1" applyAlignment="1">
      <alignment horizontal="distributed" vertical="center" wrapText="1"/>
    </xf>
    <xf numFmtId="0" fontId="2" fillId="34" borderId="11" xfId="0" applyNumberFormat="1" applyFont="1" applyFill="1" applyBorder="1" applyAlignment="1">
      <alignment horizontal="distributed" vertical="center"/>
    </xf>
    <xf numFmtId="0" fontId="2" fillId="34" borderId="12" xfId="0" applyNumberFormat="1" applyFont="1" applyFill="1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2" fillId="33" borderId="24" xfId="0" applyFont="1" applyFill="1" applyBorder="1" applyAlignment="1">
      <alignment horizontal="center" vertical="distributed" textRotation="255" wrapText="1"/>
    </xf>
    <xf numFmtId="0" fontId="0" fillId="0" borderId="20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2" fillId="33" borderId="22" xfId="0" applyFont="1" applyFill="1" applyBorder="1" applyAlignment="1">
      <alignment horizontal="center" vertical="distributed" textRotation="255" wrapText="1"/>
    </xf>
    <xf numFmtId="0" fontId="0" fillId="0" borderId="23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2" fillId="33" borderId="20" xfId="0" applyFont="1" applyFill="1" applyBorder="1" applyAlignment="1">
      <alignment horizontal="center" vertical="distributed" textRotation="255" wrapText="1"/>
    </xf>
    <xf numFmtId="0" fontId="2" fillId="33" borderId="14" xfId="0" applyFont="1" applyFill="1" applyBorder="1" applyAlignment="1">
      <alignment horizontal="center" vertical="distributed" textRotation="255" wrapText="1"/>
    </xf>
    <xf numFmtId="0" fontId="2" fillId="33" borderId="23" xfId="0" applyFont="1" applyFill="1" applyBorder="1" applyAlignment="1">
      <alignment horizontal="center" vertical="distributed" textRotation="255" wrapText="1"/>
    </xf>
    <xf numFmtId="0" fontId="2" fillId="33" borderId="16" xfId="0" applyFont="1" applyFill="1" applyBorder="1" applyAlignment="1">
      <alignment horizontal="center" vertical="distributed" textRotation="255" wrapText="1"/>
    </xf>
    <xf numFmtId="0" fontId="2" fillId="33" borderId="15" xfId="0" applyFont="1" applyFill="1" applyBorder="1" applyAlignment="1">
      <alignment horizontal="center" vertical="distributed" textRotation="255" wrapText="1"/>
    </xf>
    <xf numFmtId="0" fontId="0" fillId="0" borderId="19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49" fontId="2" fillId="34" borderId="11" xfId="0" applyNumberFormat="1" applyFont="1" applyFill="1" applyBorder="1" applyAlignment="1">
      <alignment horizontal="distributed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49" fontId="2" fillId="34" borderId="12" xfId="0" applyNumberFormat="1" applyFont="1" applyFill="1" applyBorder="1" applyAlignment="1">
      <alignment horizontal="distributed"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49" fontId="2" fillId="35" borderId="13" xfId="0" applyNumberFormat="1" applyFont="1" applyFill="1" applyBorder="1" applyAlignment="1">
      <alignment horizontal="distributed" vertical="center"/>
    </xf>
    <xf numFmtId="0" fontId="0" fillId="35" borderId="12" xfId="0" applyFill="1" applyBorder="1" applyAlignment="1">
      <alignment horizontal="distributed" vertical="center"/>
    </xf>
    <xf numFmtId="0" fontId="4" fillId="35" borderId="11" xfId="0" applyFont="1" applyFill="1" applyBorder="1" applyAlignment="1">
      <alignment horizontal="distributed" vertical="center"/>
    </xf>
    <xf numFmtId="0" fontId="19" fillId="35" borderId="13" xfId="0" applyFont="1" applyFill="1" applyBorder="1" applyAlignment="1">
      <alignment horizontal="distributed" vertical="center"/>
    </xf>
    <xf numFmtId="0" fontId="19" fillId="35" borderId="12" xfId="0" applyFont="1" applyFill="1" applyBorder="1" applyAlignment="1">
      <alignment horizontal="distributed" vertical="center"/>
    </xf>
    <xf numFmtId="49" fontId="4" fillId="35" borderId="13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210" fontId="4" fillId="0" borderId="10" xfId="61" applyNumberFormat="1" applyFont="1" applyFill="1" applyBorder="1" applyAlignment="1">
      <alignment horizontal="right"/>
      <protection/>
    </xf>
    <xf numFmtId="210" fontId="2" fillId="0" borderId="10" xfId="61" applyNumberFormat="1" applyFont="1" applyFill="1" applyBorder="1" applyAlignment="1" quotePrefix="1">
      <alignment horizontal="right"/>
      <protection/>
    </xf>
    <xf numFmtId="210" fontId="4" fillId="0" borderId="10" xfId="61" applyNumberFormat="1" applyFont="1" applyFill="1" applyBorder="1" applyAlignment="1" quotePrefix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0100800" xfId="60"/>
    <cellStyle name="標準_JB16" xfId="61"/>
    <cellStyle name="標準_第7表" xfId="62"/>
    <cellStyle name="標準_平成17年住民基本台帳人口移動報告年報掲載分A0070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</xdr:row>
      <xdr:rowOff>28575</xdr:rowOff>
    </xdr:from>
    <xdr:to>
      <xdr:col>8</xdr:col>
      <xdr:colOff>38100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362700" y="514350"/>
          <a:ext cx="942975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38100</xdr:rowOff>
    </xdr:from>
    <xdr:to>
      <xdr:col>2</xdr:col>
      <xdr:colOff>0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23850" y="828675"/>
          <a:ext cx="76200" cy="2381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SheetLayoutView="100" zoomScalePageLayoutView="0" workbookViewId="0" topLeftCell="A1">
      <selection activeCell="E49" sqref="E49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15.875" style="0" customWidth="1"/>
    <col min="4" max="4" width="11.625" style="0" bestFit="1" customWidth="1"/>
    <col min="5" max="5" width="12.75390625" style="0" bestFit="1" customWidth="1"/>
    <col min="6" max="6" width="11.625" style="0" bestFit="1" customWidth="1"/>
    <col min="7" max="7" width="12.875" style="0" bestFit="1" customWidth="1"/>
    <col min="8" max="8" width="11.625" style="0" customWidth="1"/>
    <col min="9" max="9" width="9.75390625" style="0" bestFit="1" customWidth="1"/>
    <col min="10" max="10" width="11.75390625" style="0" bestFit="1" customWidth="1"/>
    <col min="11" max="12" width="10.50390625" style="0" customWidth="1"/>
    <col min="13" max="13" width="11.625" style="0" customWidth="1"/>
    <col min="14" max="14" width="10.375" style="0" bestFit="1" customWidth="1"/>
    <col min="15" max="15" width="9.75390625" style="0" customWidth="1"/>
    <col min="16" max="16" width="10.125" style="0" customWidth="1"/>
    <col min="20" max="22" width="9.00390625" style="42" customWidth="1"/>
  </cols>
  <sheetData>
    <row r="1" spans="2:3" ht="14.25" customHeight="1">
      <c r="B1" s="10" t="s">
        <v>46</v>
      </c>
      <c r="C1" s="1"/>
    </row>
    <row r="2" ht="12" customHeight="1"/>
    <row r="3" spans="2:22" s="2" customFormat="1" ht="12" customHeight="1">
      <c r="B3" s="318" t="s">
        <v>0</v>
      </c>
      <c r="C3" s="319"/>
      <c r="D3" s="313" t="s">
        <v>1</v>
      </c>
      <c r="E3" s="316"/>
      <c r="F3" s="316"/>
      <c r="G3" s="316"/>
      <c r="H3" s="317"/>
      <c r="I3" s="313" t="s">
        <v>7</v>
      </c>
      <c r="J3" s="314"/>
      <c r="K3" s="314"/>
      <c r="L3" s="314"/>
      <c r="M3" s="314"/>
      <c r="N3" s="314"/>
      <c r="O3" s="314"/>
      <c r="P3" s="314"/>
      <c r="Q3" s="314"/>
      <c r="R3" s="314"/>
      <c r="S3" s="315"/>
      <c r="T3" s="6"/>
      <c r="U3" s="6"/>
      <c r="V3" s="6"/>
    </row>
    <row r="4" spans="2:22" s="2" customFormat="1" ht="12" customHeight="1">
      <c r="B4" s="320"/>
      <c r="C4" s="321"/>
      <c r="D4" s="324" t="s">
        <v>2</v>
      </c>
      <c r="E4" s="313" t="s">
        <v>3</v>
      </c>
      <c r="F4" s="314"/>
      <c r="G4" s="314"/>
      <c r="H4" s="326" t="s">
        <v>41</v>
      </c>
      <c r="I4" s="324" t="s">
        <v>2</v>
      </c>
      <c r="J4" s="313" t="s">
        <v>30</v>
      </c>
      <c r="K4" s="314"/>
      <c r="L4" s="314"/>
      <c r="M4" s="326" t="s">
        <v>31</v>
      </c>
      <c r="N4" s="313" t="s">
        <v>32</v>
      </c>
      <c r="O4" s="314"/>
      <c r="P4" s="315"/>
      <c r="Q4" s="313" t="s">
        <v>8</v>
      </c>
      <c r="R4" s="314"/>
      <c r="S4" s="315"/>
      <c r="T4" s="6"/>
      <c r="U4" s="6"/>
      <c r="V4" s="6"/>
    </row>
    <row r="5" spans="2:22" s="2" customFormat="1" ht="12" customHeight="1">
      <c r="B5" s="322"/>
      <c r="C5" s="323"/>
      <c r="D5" s="325"/>
      <c r="E5" s="3" t="s">
        <v>4</v>
      </c>
      <c r="F5" s="3" t="s">
        <v>5</v>
      </c>
      <c r="G5" s="3" t="s">
        <v>6</v>
      </c>
      <c r="H5" s="327"/>
      <c r="I5" s="325"/>
      <c r="J5" s="3" t="s">
        <v>4</v>
      </c>
      <c r="K5" s="3" t="s">
        <v>5</v>
      </c>
      <c r="L5" s="3" t="s">
        <v>6</v>
      </c>
      <c r="M5" s="327"/>
      <c r="N5" s="3" t="s">
        <v>4</v>
      </c>
      <c r="O5" s="3" t="s">
        <v>5</v>
      </c>
      <c r="P5" s="3" t="s">
        <v>6</v>
      </c>
      <c r="Q5" s="3" t="s">
        <v>4</v>
      </c>
      <c r="R5" s="3" t="s">
        <v>5</v>
      </c>
      <c r="S5" s="3" t="s">
        <v>6</v>
      </c>
      <c r="T5" s="6"/>
      <c r="U5" s="6"/>
      <c r="V5" s="6"/>
    </row>
    <row r="6" spans="2:22" s="2" customFormat="1" ht="12" customHeight="1">
      <c r="B6" s="4"/>
      <c r="C6" s="5"/>
      <c r="D6" s="8"/>
      <c r="E6" s="8" t="s">
        <v>27</v>
      </c>
      <c r="F6" s="8" t="s">
        <v>27</v>
      </c>
      <c r="G6" s="8" t="s">
        <v>27</v>
      </c>
      <c r="H6" s="8" t="s">
        <v>27</v>
      </c>
      <c r="I6" s="8"/>
      <c r="J6" s="8" t="s">
        <v>27</v>
      </c>
      <c r="K6" s="8" t="s">
        <v>27</v>
      </c>
      <c r="L6" s="8" t="s">
        <v>27</v>
      </c>
      <c r="M6" s="8" t="s">
        <v>27</v>
      </c>
      <c r="N6" s="8" t="s">
        <v>27</v>
      </c>
      <c r="O6" s="8" t="s">
        <v>27</v>
      </c>
      <c r="P6" s="8" t="s">
        <v>27</v>
      </c>
      <c r="Q6" s="8" t="s">
        <v>28</v>
      </c>
      <c r="R6" s="8" t="s">
        <v>28</v>
      </c>
      <c r="S6" s="8" t="s">
        <v>28</v>
      </c>
      <c r="T6" s="6"/>
      <c r="U6" s="6"/>
      <c r="V6" s="6"/>
    </row>
    <row r="7" spans="2:22" s="2" customFormat="1" ht="12" customHeight="1">
      <c r="B7" s="9" t="s">
        <v>9</v>
      </c>
      <c r="C7" s="13" t="s">
        <v>37</v>
      </c>
      <c r="D7" s="15">
        <v>11220849</v>
      </c>
      <c r="E7" s="15">
        <v>55963053</v>
      </c>
      <c r="F7" s="15">
        <v>28044185</v>
      </c>
      <c r="G7" s="15">
        <v>27918868</v>
      </c>
      <c r="H7" s="16">
        <v>146.57379399344237</v>
      </c>
      <c r="I7" s="15">
        <v>195486</v>
      </c>
      <c r="J7" s="15">
        <v>1052610</v>
      </c>
      <c r="K7" s="15">
        <v>514106</v>
      </c>
      <c r="L7" s="15">
        <v>538504</v>
      </c>
      <c r="M7" s="16">
        <v>166.6766952534171</v>
      </c>
      <c r="N7" s="15" t="s">
        <v>43</v>
      </c>
      <c r="O7" s="15" t="s">
        <v>43</v>
      </c>
      <c r="P7" s="15" t="s">
        <v>43</v>
      </c>
      <c r="Q7" s="20" t="s">
        <v>29</v>
      </c>
      <c r="R7" s="20" t="s">
        <v>29</v>
      </c>
      <c r="S7" s="20" t="s">
        <v>29</v>
      </c>
      <c r="T7" s="6"/>
      <c r="U7" s="6"/>
      <c r="V7" s="6"/>
    </row>
    <row r="8" spans="2:22" s="2" customFormat="1" ht="12" customHeight="1">
      <c r="B8" s="9"/>
      <c r="C8" s="13" t="s">
        <v>11</v>
      </c>
      <c r="D8" s="15">
        <v>11902593</v>
      </c>
      <c r="E8" s="15">
        <v>59736822</v>
      </c>
      <c r="F8" s="15">
        <v>30013109</v>
      </c>
      <c r="G8" s="15">
        <v>29723713</v>
      </c>
      <c r="H8" s="16">
        <v>156.45690949054617</v>
      </c>
      <c r="I8" s="15">
        <v>207223</v>
      </c>
      <c r="J8" s="15">
        <v>1118858</v>
      </c>
      <c r="K8" s="15">
        <v>548633</v>
      </c>
      <c r="L8" s="15">
        <v>570225</v>
      </c>
      <c r="M8" s="16">
        <v>177.1668081225219</v>
      </c>
      <c r="N8" s="15">
        <f>J8-J7</f>
        <v>66248</v>
      </c>
      <c r="O8" s="15">
        <f>K8-K7</f>
        <v>34527</v>
      </c>
      <c r="P8" s="15">
        <f>L8-L7</f>
        <v>31721</v>
      </c>
      <c r="Q8" s="19">
        <f>(N8/J7)*100</f>
        <v>6.293689020624922</v>
      </c>
      <c r="R8" s="19">
        <f>(O8/K7)*100</f>
        <v>6.715930177823251</v>
      </c>
      <c r="S8" s="19">
        <f>(P8/L7)*100</f>
        <v>5.890578342964955</v>
      </c>
      <c r="T8" s="6"/>
      <c r="U8" s="6"/>
      <c r="V8" s="6"/>
    </row>
    <row r="9" spans="2:22" s="2" customFormat="1" ht="12" customHeight="1">
      <c r="B9" s="9" t="s">
        <v>10</v>
      </c>
      <c r="C9" s="13" t="s">
        <v>38</v>
      </c>
      <c r="D9" s="15">
        <v>12705278</v>
      </c>
      <c r="E9" s="15">
        <v>64450005</v>
      </c>
      <c r="F9" s="15">
        <v>32390155</v>
      </c>
      <c r="G9" s="15">
        <v>32059850</v>
      </c>
      <c r="H9" s="16">
        <v>168.60036930933578</v>
      </c>
      <c r="I9" s="15">
        <v>217058</v>
      </c>
      <c r="J9" s="15">
        <v>1186080</v>
      </c>
      <c r="K9" s="15">
        <v>581007</v>
      </c>
      <c r="L9" s="15">
        <v>605073</v>
      </c>
      <c r="M9" s="16">
        <v>187.2022879437863</v>
      </c>
      <c r="N9" s="15">
        <f>J9-J8</f>
        <v>67222</v>
      </c>
      <c r="O9" s="15">
        <f aca="true" t="shared" si="0" ref="O9:O30">K9-K8</f>
        <v>32374</v>
      </c>
      <c r="P9" s="15">
        <f aca="true" t="shared" si="1" ref="P9:P30">L9-L8</f>
        <v>34848</v>
      </c>
      <c r="Q9" s="19">
        <f aca="true" t="shared" si="2" ref="Q9:Q28">(N9/J8)*100</f>
        <v>6.008090392167728</v>
      </c>
      <c r="R9" s="19">
        <f>(O9/K8)*100</f>
        <v>5.900848107933719</v>
      </c>
      <c r="S9" s="19">
        <f>(P9/L8)*100</f>
        <v>6.111271866368539</v>
      </c>
      <c r="T9" s="6"/>
      <c r="U9" s="6"/>
      <c r="V9" s="6"/>
    </row>
    <row r="10" spans="2:22" s="2" customFormat="1" ht="12" customHeight="1">
      <c r="B10" s="9"/>
      <c r="C10" s="13" t="s">
        <v>12</v>
      </c>
      <c r="D10" s="15">
        <v>13499483</v>
      </c>
      <c r="E10" s="15">
        <v>69254148</v>
      </c>
      <c r="F10" s="15">
        <v>34734133</v>
      </c>
      <c r="G10" s="15">
        <v>34520015</v>
      </c>
      <c r="H10" s="16">
        <v>181.03509904784642</v>
      </c>
      <c r="I10" s="15">
        <v>225223</v>
      </c>
      <c r="J10" s="15">
        <v>1242453</v>
      </c>
      <c r="K10" s="15">
        <v>606779</v>
      </c>
      <c r="L10" s="15">
        <v>635674</v>
      </c>
      <c r="M10" s="16">
        <v>196.09824696529444</v>
      </c>
      <c r="N10" s="15">
        <f aca="true" t="shared" si="3" ref="N10:N30">J10-J9</f>
        <v>56373</v>
      </c>
      <c r="O10" s="15">
        <f t="shared" si="0"/>
        <v>25772</v>
      </c>
      <c r="P10" s="15">
        <f t="shared" si="1"/>
        <v>30601</v>
      </c>
      <c r="Q10" s="19">
        <f t="shared" si="2"/>
        <v>4.752883447996763</v>
      </c>
      <c r="R10" s="19">
        <f aca="true" t="shared" si="4" ref="R10:R23">(O10/K9)*100</f>
        <v>4.435746901500326</v>
      </c>
      <c r="S10" s="19">
        <f aca="true" t="shared" si="5" ref="S10:S29">(P10/L9)*100</f>
        <v>5.057406296430348</v>
      </c>
      <c r="T10" s="6"/>
      <c r="U10" s="6"/>
      <c r="V10" s="6"/>
    </row>
    <row r="11" spans="2:22" s="2" customFormat="1" ht="12" customHeight="1">
      <c r="B11" s="9"/>
      <c r="C11" s="13" t="s">
        <v>13</v>
      </c>
      <c r="D11" s="15">
        <v>14342282</v>
      </c>
      <c r="E11" s="15">
        <v>73114308</v>
      </c>
      <c r="F11" s="15">
        <v>36566010</v>
      </c>
      <c r="G11" s="15">
        <v>36548298</v>
      </c>
      <c r="H11" s="16">
        <v>191.125822392541</v>
      </c>
      <c r="I11" s="15">
        <v>234332</v>
      </c>
      <c r="J11" s="15">
        <v>1299027</v>
      </c>
      <c r="K11" s="15">
        <v>637708</v>
      </c>
      <c r="L11" s="15">
        <v>661319</v>
      </c>
      <c r="M11" s="16">
        <v>205.0274074436502</v>
      </c>
      <c r="N11" s="15">
        <f t="shared" si="3"/>
        <v>56574</v>
      </c>
      <c r="O11" s="15">
        <f t="shared" si="0"/>
        <v>30929</v>
      </c>
      <c r="P11" s="15">
        <f t="shared" si="1"/>
        <v>25645</v>
      </c>
      <c r="Q11" s="19">
        <f t="shared" si="2"/>
        <v>4.553411678349201</v>
      </c>
      <c r="R11" s="19">
        <f t="shared" si="4"/>
        <v>5.097242983030066</v>
      </c>
      <c r="S11" s="19">
        <f t="shared" si="5"/>
        <v>4.034300600622331</v>
      </c>
      <c r="T11" s="6"/>
      <c r="U11" s="6"/>
      <c r="V11" s="6"/>
    </row>
    <row r="12" spans="2:22" s="2" customFormat="1" ht="12" customHeight="1">
      <c r="B12" s="9"/>
      <c r="C12" s="13" t="s">
        <v>34</v>
      </c>
      <c r="D12" s="15" t="s">
        <v>42</v>
      </c>
      <c r="E12" s="15">
        <v>73456141</v>
      </c>
      <c r="F12" s="15">
        <v>34832031</v>
      </c>
      <c r="G12" s="15">
        <v>38624110</v>
      </c>
      <c r="H12" s="16">
        <v>199.4</v>
      </c>
      <c r="I12" s="15">
        <v>246056</v>
      </c>
      <c r="J12" s="15">
        <v>1319517</v>
      </c>
      <c r="K12" s="15">
        <v>625179</v>
      </c>
      <c r="L12" s="15">
        <v>694338</v>
      </c>
      <c r="M12" s="16">
        <v>208.3</v>
      </c>
      <c r="N12" s="15">
        <f t="shared" si="3"/>
        <v>20490</v>
      </c>
      <c r="O12" s="15">
        <f t="shared" si="0"/>
        <v>-12529</v>
      </c>
      <c r="P12" s="15">
        <f t="shared" si="1"/>
        <v>33019</v>
      </c>
      <c r="Q12" s="19">
        <f>(N12/J11)*100</f>
        <v>1.577334420300733</v>
      </c>
      <c r="R12" s="19">
        <f t="shared" si="4"/>
        <v>-1.9646923043148274</v>
      </c>
      <c r="S12" s="19">
        <f t="shared" si="5"/>
        <v>4.992900551776072</v>
      </c>
      <c r="T12" s="6"/>
      <c r="U12" s="6"/>
      <c r="V12" s="6"/>
    </row>
    <row r="13" spans="2:22" s="2" customFormat="1" ht="12" customHeight="1">
      <c r="B13" s="9"/>
      <c r="C13" s="13" t="s">
        <v>14</v>
      </c>
      <c r="D13" s="15" t="s">
        <v>42</v>
      </c>
      <c r="E13" s="15">
        <v>71998104</v>
      </c>
      <c r="F13" s="15">
        <v>33894059</v>
      </c>
      <c r="G13" s="15">
        <v>38104045</v>
      </c>
      <c r="H13" s="16">
        <v>195.4</v>
      </c>
      <c r="I13" s="15">
        <v>286904</v>
      </c>
      <c r="J13" s="15">
        <v>1546081</v>
      </c>
      <c r="K13" s="15">
        <v>723804</v>
      </c>
      <c r="L13" s="15">
        <v>822277</v>
      </c>
      <c r="M13" s="16">
        <v>244.02031607340427</v>
      </c>
      <c r="N13" s="15">
        <f t="shared" si="3"/>
        <v>226564</v>
      </c>
      <c r="O13" s="15">
        <f t="shared" si="0"/>
        <v>98625</v>
      </c>
      <c r="P13" s="15">
        <f t="shared" si="1"/>
        <v>127939</v>
      </c>
      <c r="Q13" s="19">
        <f t="shared" si="2"/>
        <v>17.170222134311267</v>
      </c>
      <c r="R13" s="19">
        <f t="shared" si="4"/>
        <v>15.775481901983271</v>
      </c>
      <c r="S13" s="19">
        <f t="shared" si="5"/>
        <v>18.426040343463846</v>
      </c>
      <c r="T13" s="6"/>
      <c r="U13" s="6"/>
      <c r="V13" s="6"/>
    </row>
    <row r="14" spans="2:22" s="2" customFormat="1" ht="12" customHeight="1">
      <c r="B14" s="9"/>
      <c r="C14" s="13" t="s">
        <v>15</v>
      </c>
      <c r="D14" s="15">
        <v>14731669</v>
      </c>
      <c r="E14" s="15">
        <v>73114136</v>
      </c>
      <c r="F14" s="15">
        <v>34904648</v>
      </c>
      <c r="G14" s="15">
        <v>38209488</v>
      </c>
      <c r="H14" s="16">
        <v>198.5</v>
      </c>
      <c r="I14" s="15">
        <v>288582</v>
      </c>
      <c r="J14" s="15">
        <v>1524635</v>
      </c>
      <c r="K14" s="15">
        <v>722343</v>
      </c>
      <c r="L14" s="15">
        <v>802292</v>
      </c>
      <c r="M14" s="16">
        <v>240.7</v>
      </c>
      <c r="N14" s="15">
        <f t="shared" si="3"/>
        <v>-21446</v>
      </c>
      <c r="O14" s="15">
        <f t="shared" si="0"/>
        <v>-1461</v>
      </c>
      <c r="P14" s="15">
        <f t="shared" si="1"/>
        <v>-19985</v>
      </c>
      <c r="Q14" s="19">
        <f>(N14/J13)*100</f>
        <v>-1.38712007973709</v>
      </c>
      <c r="R14" s="19">
        <f t="shared" si="4"/>
        <v>-0.20185022464645125</v>
      </c>
      <c r="S14" s="19">
        <f t="shared" si="5"/>
        <v>-2.43044618784181</v>
      </c>
      <c r="T14" s="6"/>
      <c r="U14" s="6"/>
      <c r="V14" s="6"/>
    </row>
    <row r="15" spans="2:22" s="2" customFormat="1" ht="12" customHeight="1">
      <c r="B15" s="9"/>
      <c r="C15" s="36" t="s">
        <v>16</v>
      </c>
      <c r="D15" s="15">
        <v>15785219</v>
      </c>
      <c r="E15" s="15">
        <v>78101473</v>
      </c>
      <c r="F15" s="15">
        <v>38129399</v>
      </c>
      <c r="G15" s="15">
        <v>39972074</v>
      </c>
      <c r="H15" s="16">
        <v>212.1</v>
      </c>
      <c r="I15" s="15">
        <v>295802</v>
      </c>
      <c r="J15" s="15">
        <v>1572787</v>
      </c>
      <c r="K15" s="15">
        <v>759140</v>
      </c>
      <c r="L15" s="15">
        <v>813647</v>
      </c>
      <c r="M15" s="16">
        <v>248.2</v>
      </c>
      <c r="N15" s="15">
        <f t="shared" si="3"/>
        <v>48152</v>
      </c>
      <c r="O15" s="15">
        <f t="shared" si="0"/>
        <v>36797</v>
      </c>
      <c r="P15" s="15">
        <f t="shared" si="1"/>
        <v>11355</v>
      </c>
      <c r="Q15" s="19">
        <f t="shared" si="2"/>
        <v>3.1582641091146404</v>
      </c>
      <c r="R15" s="19">
        <f t="shared" si="4"/>
        <v>5.094117337608311</v>
      </c>
      <c r="S15" s="19">
        <f t="shared" si="5"/>
        <v>1.4153201078908926</v>
      </c>
      <c r="T15" s="6"/>
      <c r="U15" s="6"/>
      <c r="V15" s="6"/>
    </row>
    <row r="16" spans="2:22" s="2" customFormat="1" ht="12" customHeight="1">
      <c r="B16" s="9"/>
      <c r="C16" s="36" t="s">
        <v>17</v>
      </c>
      <c r="D16" s="15">
        <v>16088855</v>
      </c>
      <c r="E16" s="15">
        <v>80216896</v>
      </c>
      <c r="F16" s="15">
        <v>39365452</v>
      </c>
      <c r="G16" s="15">
        <v>40851444</v>
      </c>
      <c r="H16" s="16">
        <v>217.8</v>
      </c>
      <c r="I16" s="15">
        <v>296385</v>
      </c>
      <c r="J16" s="15">
        <v>1608894</v>
      </c>
      <c r="K16" s="15">
        <v>787422</v>
      </c>
      <c r="L16" s="15">
        <v>821472</v>
      </c>
      <c r="M16" s="16">
        <v>254</v>
      </c>
      <c r="N16" s="15">
        <f t="shared" si="3"/>
        <v>36107</v>
      </c>
      <c r="O16" s="15">
        <f t="shared" si="0"/>
        <v>28282</v>
      </c>
      <c r="P16" s="15">
        <f t="shared" si="1"/>
        <v>7825</v>
      </c>
      <c r="Q16" s="19">
        <f>(N16/J15)*100</f>
        <v>2.295733624451372</v>
      </c>
      <c r="R16" s="19">
        <f t="shared" si="4"/>
        <v>3.7255315225123167</v>
      </c>
      <c r="S16" s="19">
        <f t="shared" si="5"/>
        <v>0.9617192713793574</v>
      </c>
      <c r="T16" s="6"/>
      <c r="U16" s="6"/>
      <c r="V16" s="6"/>
    </row>
    <row r="17" spans="2:22" s="2" customFormat="1" ht="12" customHeight="1">
      <c r="B17" s="9"/>
      <c r="C17" s="13" t="s">
        <v>18</v>
      </c>
      <c r="D17" s="15">
        <v>16580129</v>
      </c>
      <c r="E17" s="15">
        <v>84114574</v>
      </c>
      <c r="F17" s="15">
        <v>41241192</v>
      </c>
      <c r="G17" s="15">
        <v>42873382</v>
      </c>
      <c r="H17" s="16">
        <v>226.2</v>
      </c>
      <c r="I17" s="15">
        <v>294846</v>
      </c>
      <c r="J17" s="15">
        <v>1601380</v>
      </c>
      <c r="K17" s="15">
        <v>778910</v>
      </c>
      <c r="L17" s="15">
        <v>822470</v>
      </c>
      <c r="M17" s="16">
        <v>252.8180710185472</v>
      </c>
      <c r="N17" s="15">
        <f t="shared" si="3"/>
        <v>-7514</v>
      </c>
      <c r="O17" s="15">
        <f t="shared" si="0"/>
        <v>-8512</v>
      </c>
      <c r="P17" s="15">
        <f t="shared" si="1"/>
        <v>998</v>
      </c>
      <c r="Q17" s="19">
        <f t="shared" si="2"/>
        <v>-0.4670289030849764</v>
      </c>
      <c r="R17" s="19">
        <f t="shared" si="4"/>
        <v>-1.0809959589648244</v>
      </c>
      <c r="S17" s="19">
        <f t="shared" si="5"/>
        <v>0.12148922909119239</v>
      </c>
      <c r="T17" s="6"/>
      <c r="U17" s="6"/>
      <c r="V17" s="6"/>
    </row>
    <row r="18" spans="2:22" s="2" customFormat="1" ht="12" customHeight="1">
      <c r="B18" s="9"/>
      <c r="C18" s="13" t="s">
        <v>19</v>
      </c>
      <c r="D18" s="15">
        <v>18123105</v>
      </c>
      <c r="E18" s="15">
        <v>90076594</v>
      </c>
      <c r="F18" s="15">
        <v>44242657</v>
      </c>
      <c r="G18" s="15">
        <v>45833937</v>
      </c>
      <c r="H18" s="16">
        <v>242.1</v>
      </c>
      <c r="I18" s="15">
        <v>301500</v>
      </c>
      <c r="J18" s="15">
        <v>1613549</v>
      </c>
      <c r="K18" s="15">
        <v>781607</v>
      </c>
      <c r="L18" s="15">
        <v>831942</v>
      </c>
      <c r="M18" s="16">
        <v>254.8301762831143</v>
      </c>
      <c r="N18" s="15">
        <f t="shared" si="3"/>
        <v>12169</v>
      </c>
      <c r="O18" s="15">
        <f t="shared" si="0"/>
        <v>2697</v>
      </c>
      <c r="P18" s="15">
        <f t="shared" si="1"/>
        <v>9472</v>
      </c>
      <c r="Q18" s="19">
        <f>(N18/J17)*100</f>
        <v>0.7599070801433764</v>
      </c>
      <c r="R18" s="19">
        <f t="shared" si="4"/>
        <v>0.34625309727696396</v>
      </c>
      <c r="S18" s="19">
        <f t="shared" si="5"/>
        <v>1.1516529478278843</v>
      </c>
      <c r="T18" s="6"/>
      <c r="U18" s="6"/>
      <c r="V18" s="6"/>
    </row>
    <row r="19" spans="2:22" s="2" customFormat="1" ht="12" customHeight="1">
      <c r="B19" s="9"/>
      <c r="C19" s="13" t="s">
        <v>20</v>
      </c>
      <c r="D19" s="15">
        <v>20859786</v>
      </c>
      <c r="E19" s="15">
        <v>94301623</v>
      </c>
      <c r="F19" s="15">
        <v>46300445</v>
      </c>
      <c r="G19" s="15">
        <v>48001178</v>
      </c>
      <c r="H19" s="16">
        <v>253.5</v>
      </c>
      <c r="I19" s="15">
        <v>321441</v>
      </c>
      <c r="J19" s="15">
        <v>1578476</v>
      </c>
      <c r="K19" s="15">
        <v>759639</v>
      </c>
      <c r="L19" s="15">
        <v>818837</v>
      </c>
      <c r="M19" s="16">
        <v>248.58046349898268</v>
      </c>
      <c r="N19" s="15">
        <f t="shared" si="3"/>
        <v>-35073</v>
      </c>
      <c r="O19" s="15">
        <f t="shared" si="0"/>
        <v>-21968</v>
      </c>
      <c r="P19" s="15">
        <f t="shared" si="1"/>
        <v>-13105</v>
      </c>
      <c r="Q19" s="19">
        <f t="shared" si="2"/>
        <v>-2.173655711726139</v>
      </c>
      <c r="R19" s="19">
        <f t="shared" si="4"/>
        <v>-2.8106196592405137</v>
      </c>
      <c r="S19" s="19">
        <f t="shared" si="5"/>
        <v>-1.575230004014703</v>
      </c>
      <c r="T19" s="6"/>
      <c r="U19" s="6"/>
      <c r="V19" s="6"/>
    </row>
    <row r="20" spans="2:22" s="2" customFormat="1" ht="12" customHeight="1">
      <c r="B20" s="9"/>
      <c r="C20" s="13" t="s">
        <v>21</v>
      </c>
      <c r="D20" s="15">
        <v>24290053</v>
      </c>
      <c r="E20" s="15">
        <v>99209137</v>
      </c>
      <c r="F20" s="15">
        <v>48692138</v>
      </c>
      <c r="G20" s="15">
        <v>50516999</v>
      </c>
      <c r="H20" s="16">
        <v>266.6</v>
      </c>
      <c r="I20" s="15">
        <v>359831</v>
      </c>
      <c r="J20" s="15">
        <v>1605584</v>
      </c>
      <c r="K20" s="15">
        <v>778916</v>
      </c>
      <c r="L20" s="15">
        <v>826668</v>
      </c>
      <c r="M20" s="16">
        <v>252.8494667682946</v>
      </c>
      <c r="N20" s="15">
        <f t="shared" si="3"/>
        <v>27108</v>
      </c>
      <c r="O20" s="15">
        <f t="shared" si="0"/>
        <v>19277</v>
      </c>
      <c r="P20" s="15">
        <f t="shared" si="1"/>
        <v>7831</v>
      </c>
      <c r="Q20" s="19">
        <f>(N20/J19)*100</f>
        <v>1.7173526870221656</v>
      </c>
      <c r="R20" s="19">
        <f t="shared" si="4"/>
        <v>2.5376527534789552</v>
      </c>
      <c r="S20" s="19">
        <f t="shared" si="5"/>
        <v>0.956356393274852</v>
      </c>
      <c r="T20" s="6"/>
      <c r="U20" s="6"/>
      <c r="V20" s="6"/>
    </row>
    <row r="21" spans="2:22" s="2" customFormat="1" ht="12" customHeight="1">
      <c r="B21" s="9"/>
      <c r="C21" s="13" t="s">
        <v>22</v>
      </c>
      <c r="D21" s="15">
        <v>28093012</v>
      </c>
      <c r="E21" s="15">
        <v>104665171</v>
      </c>
      <c r="F21" s="15">
        <v>51369177</v>
      </c>
      <c r="G21" s="15">
        <v>53295994</v>
      </c>
      <c r="H21" s="16">
        <v>281.1</v>
      </c>
      <c r="I21" s="15">
        <v>405344</v>
      </c>
      <c r="J21" s="15">
        <v>1658909</v>
      </c>
      <c r="K21" s="15">
        <v>808270</v>
      </c>
      <c r="L21" s="15">
        <v>850639</v>
      </c>
      <c r="M21" s="16">
        <v>261.01491438272643</v>
      </c>
      <c r="N21" s="15">
        <f t="shared" si="3"/>
        <v>53325</v>
      </c>
      <c r="O21" s="15">
        <f t="shared" si="0"/>
        <v>29354</v>
      </c>
      <c r="P21" s="15">
        <f t="shared" si="1"/>
        <v>23971</v>
      </c>
      <c r="Q21" s="19">
        <f t="shared" si="2"/>
        <v>3.321221437184227</v>
      </c>
      <c r="R21" s="19">
        <f t="shared" si="4"/>
        <v>3.768570680278746</v>
      </c>
      <c r="S21" s="19">
        <f t="shared" si="5"/>
        <v>2.8997130649789273</v>
      </c>
      <c r="T21" s="6"/>
      <c r="U21" s="6"/>
      <c r="V21" s="6"/>
    </row>
    <row r="22" spans="2:22" s="2" customFormat="1" ht="12" customHeight="1">
      <c r="B22" s="9"/>
      <c r="C22" s="13" t="s">
        <v>23</v>
      </c>
      <c r="D22" s="15">
        <v>32140763</v>
      </c>
      <c r="E22" s="15">
        <v>111939643</v>
      </c>
      <c r="F22" s="15">
        <v>55090673</v>
      </c>
      <c r="G22" s="15">
        <v>56848970</v>
      </c>
      <c r="H22" s="16">
        <v>300.5</v>
      </c>
      <c r="I22" s="15">
        <v>459914</v>
      </c>
      <c r="J22" s="15">
        <v>1756480</v>
      </c>
      <c r="K22" s="15">
        <v>859364</v>
      </c>
      <c r="L22" s="15">
        <v>897116</v>
      </c>
      <c r="M22" s="16">
        <v>276.36686329085643</v>
      </c>
      <c r="N22" s="15">
        <f t="shared" si="3"/>
        <v>97571</v>
      </c>
      <c r="O22" s="15">
        <f t="shared" si="0"/>
        <v>51094</v>
      </c>
      <c r="P22" s="15">
        <f t="shared" si="1"/>
        <v>46477</v>
      </c>
      <c r="Q22" s="19">
        <f t="shared" si="2"/>
        <v>5.881636666025683</v>
      </c>
      <c r="R22" s="19">
        <f t="shared" si="4"/>
        <v>6.321402501639303</v>
      </c>
      <c r="S22" s="19">
        <f t="shared" si="5"/>
        <v>5.463774879825637</v>
      </c>
      <c r="T22" s="6"/>
      <c r="U22" s="6"/>
      <c r="V22" s="6"/>
    </row>
    <row r="23" spans="2:22" s="2" customFormat="1" ht="12" customHeight="1">
      <c r="B23" s="9"/>
      <c r="C23" s="13" t="s">
        <v>24</v>
      </c>
      <c r="D23" s="15">
        <v>36015026</v>
      </c>
      <c r="E23" s="15">
        <v>117060396</v>
      </c>
      <c r="F23" s="15">
        <v>57593769</v>
      </c>
      <c r="G23" s="15">
        <v>59466627</v>
      </c>
      <c r="H23" s="16">
        <v>314.1</v>
      </c>
      <c r="I23" s="15">
        <v>516390</v>
      </c>
      <c r="J23" s="15">
        <v>1848562</v>
      </c>
      <c r="K23" s="15">
        <v>908871</v>
      </c>
      <c r="L23" s="15">
        <v>939691</v>
      </c>
      <c r="M23" s="16">
        <v>290.8551657512025</v>
      </c>
      <c r="N23" s="15">
        <f t="shared" si="3"/>
        <v>92082</v>
      </c>
      <c r="O23" s="15">
        <f t="shared" si="0"/>
        <v>49507</v>
      </c>
      <c r="P23" s="15">
        <f t="shared" si="1"/>
        <v>42575</v>
      </c>
      <c r="Q23" s="19">
        <f>(N23/J22)*100</f>
        <v>5.242416651484788</v>
      </c>
      <c r="R23" s="19">
        <f t="shared" si="4"/>
        <v>5.760888284824591</v>
      </c>
      <c r="S23" s="19">
        <f t="shared" si="5"/>
        <v>4.745763089723068</v>
      </c>
      <c r="T23" s="6"/>
      <c r="U23" s="6"/>
      <c r="V23" s="6"/>
    </row>
    <row r="24" spans="2:22" s="2" customFormat="1" ht="12" customHeight="1">
      <c r="B24" s="9"/>
      <c r="C24" s="13" t="s">
        <v>25</v>
      </c>
      <c r="D24" s="15">
        <v>38133297</v>
      </c>
      <c r="E24" s="15">
        <v>121048923</v>
      </c>
      <c r="F24" s="15">
        <v>59497316</v>
      </c>
      <c r="G24" s="15">
        <v>61551607</v>
      </c>
      <c r="H24" s="16">
        <v>324.7</v>
      </c>
      <c r="I24" s="15">
        <v>556268</v>
      </c>
      <c r="J24" s="15">
        <v>1921259</v>
      </c>
      <c r="K24" s="15">
        <v>947013</v>
      </c>
      <c r="L24" s="15">
        <v>974246</v>
      </c>
      <c r="M24" s="16">
        <v>302.2934069271085</v>
      </c>
      <c r="N24" s="15">
        <f t="shared" si="3"/>
        <v>72697</v>
      </c>
      <c r="O24" s="15">
        <f t="shared" si="0"/>
        <v>38142</v>
      </c>
      <c r="P24" s="15">
        <f t="shared" si="1"/>
        <v>34555</v>
      </c>
      <c r="Q24" s="19">
        <f t="shared" si="2"/>
        <v>3.932624385873993</v>
      </c>
      <c r="R24" s="19">
        <f aca="true" t="shared" si="6" ref="R24:R29">(O24/K23)*100</f>
        <v>4.196635166046667</v>
      </c>
      <c r="S24" s="19">
        <f t="shared" si="5"/>
        <v>3.677272635366306</v>
      </c>
      <c r="T24" s="6"/>
      <c r="U24" s="6"/>
      <c r="V24" s="6"/>
    </row>
    <row r="25" spans="2:22" s="2" customFormat="1" ht="12" customHeight="1">
      <c r="B25" s="9" t="s">
        <v>26</v>
      </c>
      <c r="C25" s="13" t="s">
        <v>35</v>
      </c>
      <c r="D25" s="15">
        <v>41035777</v>
      </c>
      <c r="E25" s="15">
        <v>123611167</v>
      </c>
      <c r="F25" s="15">
        <v>60696724</v>
      </c>
      <c r="G25" s="15">
        <v>62914443</v>
      </c>
      <c r="H25" s="16">
        <v>331.6</v>
      </c>
      <c r="I25" s="15">
        <v>603198</v>
      </c>
      <c r="J25" s="15">
        <v>1966265</v>
      </c>
      <c r="K25" s="15">
        <v>971704</v>
      </c>
      <c r="L25" s="15">
        <v>994561</v>
      </c>
      <c r="M25" s="16">
        <v>309.0066601919166</v>
      </c>
      <c r="N25" s="15">
        <f t="shared" si="3"/>
        <v>45006</v>
      </c>
      <c r="O25" s="15">
        <f t="shared" si="0"/>
        <v>24691</v>
      </c>
      <c r="P25" s="15">
        <f t="shared" si="1"/>
        <v>20315</v>
      </c>
      <c r="Q25" s="19">
        <f t="shared" si="2"/>
        <v>2.3425264370915113</v>
      </c>
      <c r="R25" s="19">
        <f t="shared" si="6"/>
        <v>2.607250375654822</v>
      </c>
      <c r="S25" s="19">
        <f t="shared" si="5"/>
        <v>2.085202300035104</v>
      </c>
      <c r="T25" s="6"/>
      <c r="U25" s="6"/>
      <c r="V25" s="6"/>
    </row>
    <row r="26" spans="2:22" s="2" customFormat="1" ht="12" customHeight="1">
      <c r="B26" s="9"/>
      <c r="C26" s="13" t="s">
        <v>36</v>
      </c>
      <c r="D26" s="15">
        <v>44107856</v>
      </c>
      <c r="E26" s="15">
        <v>125570246</v>
      </c>
      <c r="F26" s="15">
        <v>61574398</v>
      </c>
      <c r="G26" s="15">
        <v>63995848</v>
      </c>
      <c r="H26" s="16">
        <v>336.8</v>
      </c>
      <c r="I26" s="15">
        <v>650836</v>
      </c>
      <c r="J26" s="15">
        <v>2003540</v>
      </c>
      <c r="K26" s="15">
        <v>989610</v>
      </c>
      <c r="L26" s="15">
        <v>1013930</v>
      </c>
      <c r="M26" s="16">
        <v>314.8645802884721</v>
      </c>
      <c r="N26" s="15">
        <f t="shared" si="3"/>
        <v>37275</v>
      </c>
      <c r="O26" s="15">
        <f t="shared" si="0"/>
        <v>17906</v>
      </c>
      <c r="P26" s="15">
        <f t="shared" si="1"/>
        <v>19369</v>
      </c>
      <c r="Q26" s="19">
        <f t="shared" si="2"/>
        <v>1.8957261610210223</v>
      </c>
      <c r="R26" s="19">
        <f t="shared" si="6"/>
        <v>1.842742234260639</v>
      </c>
      <c r="S26" s="19">
        <f t="shared" si="5"/>
        <v>1.9474924112246508</v>
      </c>
      <c r="T26" s="6"/>
      <c r="U26" s="6"/>
      <c r="V26" s="6"/>
    </row>
    <row r="27" spans="2:22" s="2" customFormat="1" ht="12" customHeight="1">
      <c r="B27" s="9"/>
      <c r="C27" s="13" t="s">
        <v>33</v>
      </c>
      <c r="D27" s="22">
        <v>47062743</v>
      </c>
      <c r="E27" s="22">
        <v>126925843</v>
      </c>
      <c r="F27" s="22">
        <v>62110764</v>
      </c>
      <c r="G27" s="22">
        <v>64815079</v>
      </c>
      <c r="H27" s="21">
        <v>340.4</v>
      </c>
      <c r="I27" s="22">
        <v>695092</v>
      </c>
      <c r="J27" s="22">
        <v>2024852</v>
      </c>
      <c r="K27" s="22">
        <v>999349</v>
      </c>
      <c r="L27" s="22">
        <v>1025503</v>
      </c>
      <c r="M27" s="21">
        <v>318.21484922585637</v>
      </c>
      <c r="N27" s="15">
        <f t="shared" si="3"/>
        <v>21312</v>
      </c>
      <c r="O27" s="15">
        <f t="shared" si="0"/>
        <v>9739</v>
      </c>
      <c r="P27" s="15">
        <f t="shared" si="1"/>
        <v>11573</v>
      </c>
      <c r="Q27" s="19">
        <f>(N27/J26)*100</f>
        <v>1.06371722051968</v>
      </c>
      <c r="R27" s="19">
        <f t="shared" si="6"/>
        <v>0.9841250593668213</v>
      </c>
      <c r="S27" s="19">
        <f t="shared" si="5"/>
        <v>1.141400293905891</v>
      </c>
      <c r="T27" s="6"/>
      <c r="U27" s="6"/>
      <c r="V27" s="6"/>
    </row>
    <row r="28" spans="2:22" s="2" customFormat="1" ht="12" customHeight="1">
      <c r="B28" s="9"/>
      <c r="C28" s="13" t="s">
        <v>39</v>
      </c>
      <c r="D28" s="22">
        <v>49566305</v>
      </c>
      <c r="E28" s="22">
        <v>127767994</v>
      </c>
      <c r="F28" s="22">
        <v>62348977</v>
      </c>
      <c r="G28" s="22">
        <v>65419017</v>
      </c>
      <c r="H28" s="21">
        <v>342.7</v>
      </c>
      <c r="I28" s="22">
        <v>726203</v>
      </c>
      <c r="J28" s="22">
        <v>2024135</v>
      </c>
      <c r="K28" s="22">
        <v>996346</v>
      </c>
      <c r="L28" s="22">
        <v>1027789</v>
      </c>
      <c r="M28" s="21">
        <v>318.0803248700331</v>
      </c>
      <c r="N28" s="15">
        <f t="shared" si="3"/>
        <v>-717</v>
      </c>
      <c r="O28" s="15">
        <f t="shared" si="0"/>
        <v>-3003</v>
      </c>
      <c r="P28" s="15">
        <f t="shared" si="1"/>
        <v>2286</v>
      </c>
      <c r="Q28" s="19">
        <f t="shared" si="2"/>
        <v>-0.03540999539719446</v>
      </c>
      <c r="R28" s="19">
        <f t="shared" si="6"/>
        <v>-0.30049562265034535</v>
      </c>
      <c r="S28" s="19">
        <f t="shared" si="5"/>
        <v>0.22291499878596163</v>
      </c>
      <c r="T28" s="6"/>
      <c r="U28" s="6"/>
      <c r="V28" s="6"/>
    </row>
    <row r="29" spans="2:22" s="18" customFormat="1" ht="12" customHeight="1">
      <c r="B29" s="9"/>
      <c r="C29" s="13" t="s">
        <v>40</v>
      </c>
      <c r="D29" s="22">
        <v>51950504</v>
      </c>
      <c r="E29" s="22">
        <v>128057352</v>
      </c>
      <c r="F29" s="22">
        <v>62327737</v>
      </c>
      <c r="G29" s="22">
        <v>65729615</v>
      </c>
      <c r="H29" s="21">
        <v>343.4</v>
      </c>
      <c r="I29" s="22">
        <v>755756</v>
      </c>
      <c r="J29" s="22">
        <v>2008068</v>
      </c>
      <c r="K29" s="22">
        <v>988019</v>
      </c>
      <c r="L29" s="22">
        <v>1020049</v>
      </c>
      <c r="M29" s="21">
        <v>315.6183347924424</v>
      </c>
      <c r="N29" s="15">
        <f t="shared" si="3"/>
        <v>-16067</v>
      </c>
      <c r="O29" s="15">
        <f t="shared" si="0"/>
        <v>-8327</v>
      </c>
      <c r="P29" s="15">
        <f t="shared" si="1"/>
        <v>-7740</v>
      </c>
      <c r="Q29" s="19">
        <f>(N29/J28)*100</f>
        <v>-0.7937711664488781</v>
      </c>
      <c r="R29" s="19">
        <f t="shared" si="6"/>
        <v>-0.8357538445479783</v>
      </c>
      <c r="S29" s="19">
        <f t="shared" si="5"/>
        <v>-0.7530728583396008</v>
      </c>
      <c r="T29" s="46"/>
      <c r="U29" s="46"/>
      <c r="V29" s="46"/>
    </row>
    <row r="30" spans="2:22" s="18" customFormat="1" ht="12" customHeight="1">
      <c r="B30" s="17"/>
      <c r="C30" s="37" t="s">
        <v>44</v>
      </c>
      <c r="D30" s="38">
        <v>53448685</v>
      </c>
      <c r="E30" s="38">
        <v>127094745</v>
      </c>
      <c r="F30" s="38">
        <v>61841738</v>
      </c>
      <c r="G30" s="38">
        <v>65253007</v>
      </c>
      <c r="H30" s="39">
        <v>340.8</v>
      </c>
      <c r="I30" s="38">
        <v>773952</v>
      </c>
      <c r="J30" s="38">
        <v>1973115</v>
      </c>
      <c r="K30" s="38">
        <v>973283</v>
      </c>
      <c r="L30" s="38">
        <v>999832</v>
      </c>
      <c r="M30" s="39">
        <v>310.1</v>
      </c>
      <c r="N30" s="40">
        <f t="shared" si="3"/>
        <v>-34953</v>
      </c>
      <c r="O30" s="40">
        <f t="shared" si="0"/>
        <v>-14736</v>
      </c>
      <c r="P30" s="40">
        <f t="shared" si="1"/>
        <v>-20217</v>
      </c>
      <c r="Q30" s="41">
        <f>(J30-J29)/J29*100</f>
        <v>-1.7406283054159521</v>
      </c>
      <c r="R30" s="41">
        <f>(K30-K29)/K29*100</f>
        <v>-1.491469293606702</v>
      </c>
      <c r="S30" s="41">
        <f>(L30-L29)/L29*100</f>
        <v>-1.9819636115519943</v>
      </c>
      <c r="T30" s="46"/>
      <c r="U30" s="46"/>
      <c r="V30" s="46"/>
    </row>
    <row r="31" spans="2:22" s="2" customFormat="1" ht="12" customHeight="1">
      <c r="B31" s="6"/>
      <c r="C31" s="6"/>
      <c r="G31" s="6"/>
      <c r="O31" s="11"/>
      <c r="P31" s="11"/>
      <c r="T31" s="6"/>
      <c r="U31" s="6"/>
      <c r="V31" s="6"/>
    </row>
    <row r="32" spans="2:22" s="2" customFormat="1" ht="12" customHeight="1">
      <c r="B32" s="7" t="s">
        <v>45</v>
      </c>
      <c r="C32" s="6"/>
      <c r="E32" s="14"/>
      <c r="Q32" s="12"/>
      <c r="R32" s="12"/>
      <c r="S32" s="12"/>
      <c r="T32" s="6"/>
      <c r="U32" s="6"/>
      <c r="V32" s="6"/>
    </row>
    <row r="33" spans="5:22" s="2" customFormat="1" ht="12" customHeight="1">
      <c r="E33" s="11"/>
      <c r="T33" s="6"/>
      <c r="U33" s="6"/>
      <c r="V33" s="6"/>
    </row>
    <row r="34" spans="1:19" s="42" customFormat="1" ht="13.5" customHeight="1">
      <c r="A34" s="47"/>
      <c r="B34" s="47"/>
      <c r="C34" s="48"/>
      <c r="D34" s="47"/>
      <c r="E34" s="47"/>
      <c r="F34" s="47"/>
      <c r="G34" s="49"/>
      <c r="H34" s="50"/>
      <c r="I34" s="312"/>
      <c r="J34" s="312"/>
      <c r="K34" s="312"/>
      <c r="L34" s="312"/>
      <c r="M34" s="50"/>
      <c r="N34" s="47"/>
      <c r="O34" s="47"/>
      <c r="P34" s="47"/>
      <c r="Q34" s="47"/>
      <c r="R34" s="47"/>
      <c r="S34" s="47"/>
    </row>
    <row r="35" spans="1:19" s="42" customFormat="1" ht="13.5">
      <c r="A35" s="47"/>
      <c r="B35" s="47"/>
      <c r="C35" s="47"/>
      <c r="D35" s="47"/>
      <c r="E35" s="47"/>
      <c r="F35" s="47"/>
      <c r="G35" s="49"/>
      <c r="H35" s="28"/>
      <c r="I35" s="312"/>
      <c r="J35" s="312"/>
      <c r="K35" s="312"/>
      <c r="L35" s="312"/>
      <c r="M35" s="43"/>
      <c r="N35" s="47"/>
      <c r="O35" s="47"/>
      <c r="P35" s="47"/>
      <c r="Q35" s="47"/>
      <c r="R35" s="47"/>
      <c r="S35" s="47"/>
    </row>
    <row r="36" spans="1:19" s="42" customFormat="1" ht="13.5">
      <c r="A36" s="47"/>
      <c r="B36" s="47"/>
      <c r="C36" s="47"/>
      <c r="D36" s="47"/>
      <c r="E36" s="47"/>
      <c r="F36" s="47"/>
      <c r="G36" s="49"/>
      <c r="H36" s="50"/>
      <c r="I36" s="312"/>
      <c r="J36" s="312"/>
      <c r="K36" s="312"/>
      <c r="L36" s="312"/>
      <c r="M36" s="47"/>
      <c r="N36" s="47"/>
      <c r="O36" s="47"/>
      <c r="P36" s="47"/>
      <c r="Q36" s="47"/>
      <c r="R36" s="47"/>
      <c r="S36" s="47"/>
    </row>
    <row r="37" spans="1:19" s="42" customFormat="1" ht="13.5">
      <c r="A37" s="47"/>
      <c r="B37" s="47"/>
      <c r="C37" s="47"/>
      <c r="D37" s="47"/>
      <c r="E37" s="47"/>
      <c r="F37" s="47"/>
      <c r="G37" s="49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19" s="42" customFormat="1" ht="13.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s="42" customFormat="1" ht="13.5">
      <c r="A39" s="47"/>
      <c r="B39" s="47"/>
      <c r="C39" s="23"/>
      <c r="D39" s="24"/>
      <c r="E39" s="25"/>
      <c r="F39" s="44"/>
      <c r="G39" s="47"/>
      <c r="H39" s="47"/>
      <c r="I39" s="23"/>
      <c r="J39" s="25"/>
      <c r="K39" s="45"/>
      <c r="L39" s="47"/>
      <c r="M39" s="51"/>
      <c r="N39" s="47"/>
      <c r="O39" s="47"/>
      <c r="P39" s="47"/>
      <c r="Q39" s="47"/>
      <c r="R39" s="47"/>
      <c r="S39" s="47"/>
    </row>
    <row r="40" spans="3:11" s="42" customFormat="1" ht="13.5">
      <c r="C40" s="23"/>
      <c r="D40" s="24"/>
      <c r="E40" s="25"/>
      <c r="F40" s="44"/>
      <c r="I40" s="23"/>
      <c r="J40" s="25"/>
      <c r="K40" s="45"/>
    </row>
    <row r="41" spans="3:11" s="42" customFormat="1" ht="13.5">
      <c r="C41" s="23"/>
      <c r="D41" s="24"/>
      <c r="E41" s="25"/>
      <c r="F41" s="44"/>
      <c r="I41" s="23"/>
      <c r="J41" s="25"/>
      <c r="K41" s="45"/>
    </row>
    <row r="42" spans="3:11" s="42" customFormat="1" ht="13.5">
      <c r="C42" s="23"/>
      <c r="D42" s="24"/>
      <c r="E42" s="25"/>
      <c r="F42" s="44"/>
      <c r="I42" s="23"/>
      <c r="J42" s="25"/>
      <c r="K42" s="45"/>
    </row>
    <row r="43" spans="3:11" s="42" customFormat="1" ht="13.5">
      <c r="C43" s="23"/>
      <c r="D43" s="24"/>
      <c r="E43" s="25"/>
      <c r="F43" s="44"/>
      <c r="I43" s="23"/>
      <c r="J43" s="25"/>
      <c r="K43" s="45"/>
    </row>
    <row r="44" spans="3:11" s="42" customFormat="1" ht="13.5">
      <c r="C44" s="23"/>
      <c r="D44" s="24"/>
      <c r="E44" s="25"/>
      <c r="F44" s="44"/>
      <c r="I44" s="23"/>
      <c r="J44" s="25"/>
      <c r="K44" s="45"/>
    </row>
    <row r="45" spans="3:11" s="42" customFormat="1" ht="13.5">
      <c r="C45" s="23"/>
      <c r="D45" s="24"/>
      <c r="E45" s="25"/>
      <c r="F45" s="44"/>
      <c r="I45" s="23"/>
      <c r="J45" s="25"/>
      <c r="K45" s="45"/>
    </row>
    <row r="46" spans="3:11" s="42" customFormat="1" ht="13.5">
      <c r="C46" s="23"/>
      <c r="D46" s="24"/>
      <c r="E46" s="25"/>
      <c r="F46" s="44"/>
      <c r="I46" s="23"/>
      <c r="J46" s="25"/>
      <c r="K46" s="45"/>
    </row>
    <row r="47" spans="3:11" s="42" customFormat="1" ht="13.5">
      <c r="C47" s="23"/>
      <c r="D47" s="24"/>
      <c r="E47" s="25"/>
      <c r="F47" s="44"/>
      <c r="I47" s="23"/>
      <c r="J47" s="25"/>
      <c r="K47" s="45"/>
    </row>
    <row r="48" spans="3:11" s="42" customFormat="1" ht="13.5">
      <c r="C48" s="23"/>
      <c r="D48" s="24"/>
      <c r="E48" s="25"/>
      <c r="F48" s="44"/>
      <c r="I48" s="23"/>
      <c r="J48" s="25"/>
      <c r="K48" s="45"/>
    </row>
    <row r="49" spans="3:11" s="42" customFormat="1" ht="13.5">
      <c r="C49" s="23"/>
      <c r="D49" s="24"/>
      <c r="E49" s="25"/>
      <c r="F49" s="44"/>
      <c r="I49" s="23"/>
      <c r="J49" s="25"/>
      <c r="K49" s="45"/>
    </row>
    <row r="50" spans="3:11" s="42" customFormat="1" ht="13.5">
      <c r="C50" s="23"/>
      <c r="D50" s="24"/>
      <c r="E50" s="25"/>
      <c r="F50" s="44"/>
      <c r="I50" s="23"/>
      <c r="J50" s="33"/>
      <c r="K50" s="45"/>
    </row>
    <row r="51" spans="3:11" s="42" customFormat="1" ht="13.5">
      <c r="C51" s="23"/>
      <c r="D51" s="24"/>
      <c r="E51" s="27"/>
      <c r="F51" s="44"/>
      <c r="I51" s="23"/>
      <c r="J51" s="33"/>
      <c r="K51" s="45"/>
    </row>
    <row r="52" spans="3:11" ht="13.5">
      <c r="C52" s="23"/>
      <c r="D52" s="24"/>
      <c r="E52" s="25"/>
      <c r="F52" s="26"/>
      <c r="I52" s="23"/>
      <c r="J52" s="34"/>
      <c r="K52" s="32"/>
    </row>
    <row r="53" spans="3:11" ht="13.5">
      <c r="C53" s="23"/>
      <c r="D53" s="24"/>
      <c r="E53" s="25"/>
      <c r="F53" s="26"/>
      <c r="I53" s="23"/>
      <c r="J53" s="34"/>
      <c r="K53" s="32"/>
    </row>
    <row r="54" spans="3:11" ht="13.5">
      <c r="C54" s="23"/>
      <c r="D54" s="24"/>
      <c r="E54" s="25"/>
      <c r="F54" s="26"/>
      <c r="I54" s="23"/>
      <c r="J54" s="34"/>
      <c r="K54" s="32"/>
    </row>
    <row r="55" spans="3:11" ht="13.5">
      <c r="C55" s="23"/>
      <c r="D55" s="24"/>
      <c r="E55" s="25"/>
      <c r="F55" s="26"/>
      <c r="I55" s="23"/>
      <c r="J55" s="34"/>
      <c r="K55" s="32"/>
    </row>
    <row r="56" spans="3:11" ht="13.5">
      <c r="C56" s="23"/>
      <c r="D56" s="24"/>
      <c r="E56" s="25"/>
      <c r="F56" s="26"/>
      <c r="I56" s="23"/>
      <c r="J56" s="34"/>
      <c r="K56" s="32"/>
    </row>
    <row r="57" spans="3:11" ht="13.5">
      <c r="C57" s="23"/>
      <c r="D57" s="24"/>
      <c r="E57" s="25"/>
      <c r="F57" s="26"/>
      <c r="I57" s="23"/>
      <c r="J57" s="34"/>
      <c r="K57" s="32"/>
    </row>
    <row r="58" spans="3:11" ht="13.5">
      <c r="C58" s="23"/>
      <c r="D58" s="24"/>
      <c r="E58" s="25"/>
      <c r="F58" s="26"/>
      <c r="I58" s="23"/>
      <c r="J58" s="34"/>
      <c r="K58" s="32"/>
    </row>
    <row r="59" spans="3:11" ht="13.5">
      <c r="C59" s="23"/>
      <c r="D59" s="28"/>
      <c r="E59" s="29"/>
      <c r="F59" s="26"/>
      <c r="I59" s="23"/>
      <c r="J59" s="35"/>
      <c r="K59" s="32"/>
    </row>
    <row r="60" spans="3:11" ht="13.5">
      <c r="C60" s="23"/>
      <c r="D60" s="28"/>
      <c r="E60" s="29"/>
      <c r="F60" s="26"/>
      <c r="I60" s="23"/>
      <c r="J60" s="35"/>
      <c r="K60" s="32"/>
    </row>
    <row r="61" spans="3:11" ht="13.5">
      <c r="C61" s="23"/>
      <c r="D61" s="30"/>
      <c r="E61" s="31"/>
      <c r="F61" s="26"/>
      <c r="I61" s="23"/>
      <c r="J61" s="34"/>
      <c r="K61" s="32"/>
    </row>
    <row r="65" spans="4:5" ht="13.5">
      <c r="D65" s="25"/>
      <c r="E65" s="32"/>
    </row>
    <row r="66" spans="4:5" ht="13.5">
      <c r="D66" s="25"/>
      <c r="E66" s="32"/>
    </row>
    <row r="67" spans="4:5" ht="13.5">
      <c r="D67" s="25"/>
      <c r="E67" s="32"/>
    </row>
    <row r="68" spans="4:5" ht="13.5">
      <c r="D68" s="25"/>
      <c r="E68" s="32"/>
    </row>
    <row r="69" spans="4:5" ht="13.5">
      <c r="D69" s="25"/>
      <c r="E69" s="32"/>
    </row>
    <row r="70" spans="4:5" ht="13.5">
      <c r="D70" s="25"/>
      <c r="E70" s="32"/>
    </row>
    <row r="71" spans="4:5" ht="13.5">
      <c r="D71" s="25"/>
      <c r="E71" s="32"/>
    </row>
    <row r="72" spans="4:5" ht="13.5">
      <c r="D72" s="25"/>
      <c r="E72" s="32"/>
    </row>
    <row r="73" spans="4:5" ht="13.5">
      <c r="D73" s="25"/>
      <c r="E73" s="32"/>
    </row>
    <row r="74" spans="4:5" ht="13.5">
      <c r="D74" s="25"/>
      <c r="E74" s="32"/>
    </row>
    <row r="75" spans="4:5" ht="13.5">
      <c r="D75" s="25"/>
      <c r="E75" s="32"/>
    </row>
    <row r="76" spans="4:5" ht="13.5">
      <c r="D76" s="25"/>
      <c r="E76" s="32"/>
    </row>
    <row r="77" spans="4:5" ht="13.5">
      <c r="D77" s="27"/>
      <c r="E77" s="32"/>
    </row>
    <row r="78" spans="4:5" ht="13.5">
      <c r="D78" s="25"/>
      <c r="E78" s="32"/>
    </row>
    <row r="79" spans="4:5" ht="13.5">
      <c r="D79" s="25"/>
      <c r="E79" s="32"/>
    </row>
    <row r="80" spans="4:5" ht="13.5">
      <c r="D80" s="25"/>
      <c r="E80" s="32"/>
    </row>
    <row r="81" spans="4:5" ht="13.5">
      <c r="D81" s="25"/>
      <c r="E81" s="32"/>
    </row>
    <row r="82" spans="4:5" ht="13.5">
      <c r="D82" s="25"/>
      <c r="E82" s="32"/>
    </row>
    <row r="83" spans="4:5" ht="13.5">
      <c r="D83" s="25"/>
      <c r="E83" s="32"/>
    </row>
    <row r="84" spans="4:5" ht="13.5">
      <c r="D84" s="25"/>
      <c r="E84" s="32"/>
    </row>
    <row r="85" spans="4:5" ht="13.5">
      <c r="D85" s="29"/>
      <c r="E85" s="32"/>
    </row>
    <row r="86" spans="4:5" ht="13.5">
      <c r="D86" s="29"/>
      <c r="E86" s="32"/>
    </row>
    <row r="87" spans="4:5" ht="13.5">
      <c r="D87" s="31"/>
      <c r="E87" s="32"/>
    </row>
  </sheetData>
  <sheetProtection/>
  <mergeCells count="12">
    <mergeCell ref="E4:G4"/>
    <mergeCell ref="H4:H5"/>
    <mergeCell ref="I34:L36"/>
    <mergeCell ref="Q4:S4"/>
    <mergeCell ref="I3:S3"/>
    <mergeCell ref="D3:H3"/>
    <mergeCell ref="N4:P4"/>
    <mergeCell ref="B3:C5"/>
    <mergeCell ref="I4:I5"/>
    <mergeCell ref="J4:L4"/>
    <mergeCell ref="M4:M5"/>
    <mergeCell ref="D4:D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69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AD26"/>
  <sheetViews>
    <sheetView zoomScalePageLayoutView="0" workbookViewId="0" topLeftCell="A1">
      <selection activeCell="T42" sqref="T42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375" style="0" customWidth="1"/>
    <col min="4" max="30" width="7.625" style="0" customWidth="1"/>
  </cols>
  <sheetData>
    <row r="1" spans="2:3" ht="14.25" customHeight="1">
      <c r="B1" s="10" t="s">
        <v>312</v>
      </c>
      <c r="C1" s="1"/>
    </row>
    <row r="2" ht="12" customHeight="1"/>
    <row r="3" spans="2:30" s="2" customFormat="1" ht="12" customHeight="1">
      <c r="B3" s="442" t="s">
        <v>302</v>
      </c>
      <c r="C3" s="443"/>
      <c r="D3" s="448" t="s">
        <v>91</v>
      </c>
      <c r="E3" s="451" t="s">
        <v>313</v>
      </c>
      <c r="F3" s="263"/>
      <c r="G3" s="264"/>
      <c r="H3" s="263"/>
      <c r="I3" s="264"/>
      <c r="J3" s="263"/>
      <c r="K3" s="264"/>
      <c r="L3" s="263"/>
      <c r="M3" s="451" t="s">
        <v>314</v>
      </c>
      <c r="N3" s="263"/>
      <c r="O3" s="264"/>
      <c r="P3" s="263"/>
      <c r="Q3" s="264"/>
      <c r="R3" s="448" t="s">
        <v>315</v>
      </c>
      <c r="S3" s="451" t="s">
        <v>316</v>
      </c>
      <c r="T3" s="263"/>
      <c r="U3" s="265"/>
      <c r="V3" s="263"/>
      <c r="W3" s="265"/>
      <c r="X3" s="451" t="s">
        <v>317</v>
      </c>
      <c r="Y3" s="263"/>
      <c r="Z3" s="265"/>
      <c r="AA3" s="451" t="s">
        <v>318</v>
      </c>
      <c r="AB3" s="265"/>
      <c r="AC3" s="265"/>
      <c r="AD3" s="448" t="s">
        <v>319</v>
      </c>
    </row>
    <row r="4" spans="2:30" s="2" customFormat="1" ht="12" customHeight="1">
      <c r="B4" s="444"/>
      <c r="C4" s="445"/>
      <c r="D4" s="449"/>
      <c r="E4" s="452"/>
      <c r="F4" s="448" t="s">
        <v>320</v>
      </c>
      <c r="G4" s="448" t="s">
        <v>321</v>
      </c>
      <c r="H4" s="448" t="s">
        <v>322</v>
      </c>
      <c r="I4" s="448" t="s">
        <v>323</v>
      </c>
      <c r="J4" s="448" t="s">
        <v>324</v>
      </c>
      <c r="K4" s="448" t="s">
        <v>325</v>
      </c>
      <c r="L4" s="448" t="s">
        <v>326</v>
      </c>
      <c r="M4" s="452"/>
      <c r="N4" s="448" t="s">
        <v>327</v>
      </c>
      <c r="O4" s="458" t="s">
        <v>328</v>
      </c>
      <c r="P4" s="448" t="s">
        <v>329</v>
      </c>
      <c r="Q4" s="448" t="s">
        <v>326</v>
      </c>
      <c r="R4" s="454"/>
      <c r="S4" s="456"/>
      <c r="T4" s="448" t="s">
        <v>330</v>
      </c>
      <c r="U4" s="448" t="s">
        <v>331</v>
      </c>
      <c r="V4" s="448" t="s">
        <v>332</v>
      </c>
      <c r="W4" s="448" t="s">
        <v>326</v>
      </c>
      <c r="X4" s="456"/>
      <c r="Y4" s="448" t="s">
        <v>333</v>
      </c>
      <c r="Z4" s="448" t="s">
        <v>326</v>
      </c>
      <c r="AA4" s="456"/>
      <c r="AB4" s="448" t="s">
        <v>334</v>
      </c>
      <c r="AC4" s="448" t="s">
        <v>326</v>
      </c>
      <c r="AD4" s="454"/>
    </row>
    <row r="5" spans="2:30" s="2" customFormat="1" ht="12" customHeight="1">
      <c r="B5" s="444"/>
      <c r="C5" s="445"/>
      <c r="D5" s="449"/>
      <c r="E5" s="452"/>
      <c r="F5" s="449"/>
      <c r="G5" s="461"/>
      <c r="H5" s="461"/>
      <c r="I5" s="449"/>
      <c r="J5" s="449"/>
      <c r="K5" s="449"/>
      <c r="L5" s="449"/>
      <c r="M5" s="452"/>
      <c r="N5" s="449"/>
      <c r="O5" s="459"/>
      <c r="P5" s="449"/>
      <c r="Q5" s="454"/>
      <c r="R5" s="454"/>
      <c r="S5" s="456"/>
      <c r="T5" s="454"/>
      <c r="U5" s="454"/>
      <c r="V5" s="454"/>
      <c r="W5" s="454"/>
      <c r="X5" s="456"/>
      <c r="Y5" s="454"/>
      <c r="Z5" s="454"/>
      <c r="AA5" s="456"/>
      <c r="AB5" s="454"/>
      <c r="AC5" s="454"/>
      <c r="AD5" s="454"/>
    </row>
    <row r="6" spans="2:30" s="2" customFormat="1" ht="12" customHeight="1">
      <c r="B6" s="444"/>
      <c r="C6" s="445"/>
      <c r="D6" s="449"/>
      <c r="E6" s="452"/>
      <c r="F6" s="449"/>
      <c r="G6" s="461"/>
      <c r="H6" s="461"/>
      <c r="I6" s="449"/>
      <c r="J6" s="449"/>
      <c r="K6" s="449"/>
      <c r="L6" s="449"/>
      <c r="M6" s="452"/>
      <c r="N6" s="449"/>
      <c r="O6" s="459"/>
      <c r="P6" s="449"/>
      <c r="Q6" s="454"/>
      <c r="R6" s="454"/>
      <c r="S6" s="456"/>
      <c r="T6" s="454"/>
      <c r="U6" s="454"/>
      <c r="V6" s="454"/>
      <c r="W6" s="454"/>
      <c r="X6" s="456"/>
      <c r="Y6" s="454"/>
      <c r="Z6" s="454"/>
      <c r="AA6" s="456"/>
      <c r="AB6" s="454"/>
      <c r="AC6" s="454"/>
      <c r="AD6" s="454"/>
    </row>
    <row r="7" spans="2:30" s="2" customFormat="1" ht="12" customHeight="1">
      <c r="B7" s="444"/>
      <c r="C7" s="445"/>
      <c r="D7" s="449"/>
      <c r="E7" s="452"/>
      <c r="F7" s="449"/>
      <c r="G7" s="461"/>
      <c r="H7" s="461"/>
      <c r="I7" s="449"/>
      <c r="J7" s="449"/>
      <c r="K7" s="449"/>
      <c r="L7" s="449"/>
      <c r="M7" s="452"/>
      <c r="N7" s="449"/>
      <c r="O7" s="459"/>
      <c r="P7" s="449"/>
      <c r="Q7" s="454"/>
      <c r="R7" s="454"/>
      <c r="S7" s="456"/>
      <c r="T7" s="454"/>
      <c r="U7" s="454"/>
      <c r="V7" s="454"/>
      <c r="W7" s="454"/>
      <c r="X7" s="456"/>
      <c r="Y7" s="454"/>
      <c r="Z7" s="454"/>
      <c r="AA7" s="456"/>
      <c r="AB7" s="454"/>
      <c r="AC7" s="454"/>
      <c r="AD7" s="454"/>
    </row>
    <row r="8" spans="2:30" s="2" customFormat="1" ht="12" customHeight="1">
      <c r="B8" s="444"/>
      <c r="C8" s="445"/>
      <c r="D8" s="449"/>
      <c r="E8" s="452"/>
      <c r="F8" s="449"/>
      <c r="G8" s="461"/>
      <c r="H8" s="461"/>
      <c r="I8" s="449"/>
      <c r="J8" s="449"/>
      <c r="K8" s="449"/>
      <c r="L8" s="449"/>
      <c r="M8" s="452"/>
      <c r="N8" s="449"/>
      <c r="O8" s="459"/>
      <c r="P8" s="449"/>
      <c r="Q8" s="454"/>
      <c r="R8" s="454"/>
      <c r="S8" s="456"/>
      <c r="T8" s="454"/>
      <c r="U8" s="454"/>
      <c r="V8" s="454"/>
      <c r="W8" s="454"/>
      <c r="X8" s="456"/>
      <c r="Y8" s="454"/>
      <c r="Z8" s="454"/>
      <c r="AA8" s="456"/>
      <c r="AB8" s="454"/>
      <c r="AC8" s="454"/>
      <c r="AD8" s="454"/>
    </row>
    <row r="9" spans="2:30" s="2" customFormat="1" ht="12" customHeight="1">
      <c r="B9" s="444"/>
      <c r="C9" s="445"/>
      <c r="D9" s="449"/>
      <c r="E9" s="452"/>
      <c r="F9" s="449"/>
      <c r="G9" s="461"/>
      <c r="H9" s="461"/>
      <c r="I9" s="449"/>
      <c r="J9" s="449"/>
      <c r="K9" s="449"/>
      <c r="L9" s="449"/>
      <c r="M9" s="452"/>
      <c r="N9" s="449"/>
      <c r="O9" s="459"/>
      <c r="P9" s="449"/>
      <c r="Q9" s="454"/>
      <c r="R9" s="454"/>
      <c r="S9" s="456"/>
      <c r="T9" s="454"/>
      <c r="U9" s="454"/>
      <c r="V9" s="454"/>
      <c r="W9" s="454"/>
      <c r="X9" s="456"/>
      <c r="Y9" s="454"/>
      <c r="Z9" s="454"/>
      <c r="AA9" s="456"/>
      <c r="AB9" s="454"/>
      <c r="AC9" s="454"/>
      <c r="AD9" s="454"/>
    </row>
    <row r="10" spans="2:30" s="2" customFormat="1" ht="12" customHeight="1">
      <c r="B10" s="446"/>
      <c r="C10" s="447"/>
      <c r="D10" s="450"/>
      <c r="E10" s="453"/>
      <c r="F10" s="450"/>
      <c r="G10" s="462"/>
      <c r="H10" s="462"/>
      <c r="I10" s="450"/>
      <c r="J10" s="450"/>
      <c r="K10" s="450"/>
      <c r="L10" s="450"/>
      <c r="M10" s="453"/>
      <c r="N10" s="450"/>
      <c r="O10" s="460"/>
      <c r="P10" s="450"/>
      <c r="Q10" s="455"/>
      <c r="R10" s="455"/>
      <c r="S10" s="457"/>
      <c r="T10" s="455"/>
      <c r="U10" s="455"/>
      <c r="V10" s="455"/>
      <c r="W10" s="455"/>
      <c r="X10" s="457"/>
      <c r="Y10" s="455"/>
      <c r="Z10" s="455"/>
      <c r="AA10" s="457"/>
      <c r="AB10" s="455"/>
      <c r="AC10" s="455"/>
      <c r="AD10" s="455"/>
    </row>
    <row r="11" spans="2:30" s="2" customFormat="1" ht="12" customHeight="1">
      <c r="B11" s="266"/>
      <c r="C11" s="267"/>
      <c r="D11" s="268" t="s">
        <v>261</v>
      </c>
      <c r="E11" s="268" t="s">
        <v>261</v>
      </c>
      <c r="F11" s="268" t="s">
        <v>261</v>
      </c>
      <c r="G11" s="268" t="s">
        <v>261</v>
      </c>
      <c r="H11" s="268" t="s">
        <v>261</v>
      </c>
      <c r="I11" s="268" t="s">
        <v>261</v>
      </c>
      <c r="J11" s="268" t="s">
        <v>261</v>
      </c>
      <c r="K11" s="268" t="s">
        <v>261</v>
      </c>
      <c r="L11" s="268" t="s">
        <v>261</v>
      </c>
      <c r="M11" s="268" t="s">
        <v>261</v>
      </c>
      <c r="N11" s="268" t="s">
        <v>261</v>
      </c>
      <c r="O11" s="269" t="s">
        <v>261</v>
      </c>
      <c r="P11" s="268" t="s">
        <v>261</v>
      </c>
      <c r="Q11" s="268" t="s">
        <v>261</v>
      </c>
      <c r="R11" s="268" t="s">
        <v>261</v>
      </c>
      <c r="S11" s="268" t="s">
        <v>261</v>
      </c>
      <c r="T11" s="268" t="s">
        <v>261</v>
      </c>
      <c r="U11" s="268" t="s">
        <v>261</v>
      </c>
      <c r="V11" s="268" t="s">
        <v>261</v>
      </c>
      <c r="W11" s="268" t="s">
        <v>261</v>
      </c>
      <c r="X11" s="268" t="s">
        <v>261</v>
      </c>
      <c r="Y11" s="268" t="s">
        <v>261</v>
      </c>
      <c r="Z11" s="268" t="s">
        <v>261</v>
      </c>
      <c r="AA11" s="268" t="s">
        <v>261</v>
      </c>
      <c r="AB11" s="269" t="s">
        <v>261</v>
      </c>
      <c r="AC11" s="268" t="s">
        <v>261</v>
      </c>
      <c r="AD11" s="268" t="s">
        <v>261</v>
      </c>
    </row>
    <row r="12" spans="2:30" s="2" customFormat="1" ht="12" customHeight="1">
      <c r="B12" s="463" t="s">
        <v>311</v>
      </c>
      <c r="C12" s="317"/>
      <c r="D12" s="270">
        <v>42171</v>
      </c>
      <c r="E12" s="271">
        <v>23323</v>
      </c>
      <c r="F12" s="270">
        <v>7381</v>
      </c>
      <c r="G12" s="270">
        <v>2805</v>
      </c>
      <c r="H12" s="270">
        <v>111</v>
      </c>
      <c r="I12" s="270">
        <v>5787</v>
      </c>
      <c r="J12" s="270">
        <v>838</v>
      </c>
      <c r="K12" s="270">
        <v>2502</v>
      </c>
      <c r="L12" s="270">
        <v>3899</v>
      </c>
      <c r="M12" s="270">
        <v>433</v>
      </c>
      <c r="N12" s="272">
        <v>30</v>
      </c>
      <c r="O12" s="272">
        <v>20</v>
      </c>
      <c r="P12" s="272">
        <v>121</v>
      </c>
      <c r="Q12" s="272">
        <v>262</v>
      </c>
      <c r="R12" s="270">
        <v>110</v>
      </c>
      <c r="S12" s="270">
        <v>602</v>
      </c>
      <c r="T12" s="270">
        <v>69</v>
      </c>
      <c r="U12" s="270">
        <v>25</v>
      </c>
      <c r="V12" s="270">
        <v>478</v>
      </c>
      <c r="W12" s="270">
        <v>30</v>
      </c>
      <c r="X12" s="270">
        <v>17559</v>
      </c>
      <c r="Y12" s="270">
        <v>11982</v>
      </c>
      <c r="Z12" s="270">
        <v>5577</v>
      </c>
      <c r="AA12" s="270">
        <v>132</v>
      </c>
      <c r="AB12" s="270">
        <v>71</v>
      </c>
      <c r="AC12" s="270">
        <v>61</v>
      </c>
      <c r="AD12" s="270">
        <v>12</v>
      </c>
    </row>
    <row r="13" spans="2:30" s="2" customFormat="1" ht="12" customHeight="1">
      <c r="B13" s="273"/>
      <c r="C13" s="274" t="s">
        <v>335</v>
      </c>
      <c r="D13" s="270">
        <v>43978</v>
      </c>
      <c r="E13" s="271">
        <v>25082</v>
      </c>
      <c r="F13" s="270">
        <v>7415</v>
      </c>
      <c r="G13" s="270">
        <v>2717</v>
      </c>
      <c r="H13" s="270">
        <v>105</v>
      </c>
      <c r="I13" s="270">
        <v>6070</v>
      </c>
      <c r="J13" s="270">
        <v>869</v>
      </c>
      <c r="K13" s="270">
        <v>3015</v>
      </c>
      <c r="L13" s="270">
        <v>4891</v>
      </c>
      <c r="M13" s="270">
        <v>436</v>
      </c>
      <c r="N13" s="272">
        <v>29</v>
      </c>
      <c r="O13" s="272">
        <v>21</v>
      </c>
      <c r="P13" s="272">
        <v>109</v>
      </c>
      <c r="Q13" s="272">
        <v>277</v>
      </c>
      <c r="R13" s="270">
        <v>153</v>
      </c>
      <c r="S13" s="270">
        <v>606</v>
      </c>
      <c r="T13" s="270">
        <v>73</v>
      </c>
      <c r="U13" s="270">
        <v>25</v>
      </c>
      <c r="V13" s="270">
        <v>476</v>
      </c>
      <c r="W13" s="270">
        <v>32</v>
      </c>
      <c r="X13" s="270">
        <v>17558</v>
      </c>
      <c r="Y13" s="270">
        <v>11942</v>
      </c>
      <c r="Z13" s="270">
        <v>5616</v>
      </c>
      <c r="AA13" s="270">
        <v>127</v>
      </c>
      <c r="AB13" s="270">
        <v>73</v>
      </c>
      <c r="AC13" s="270">
        <v>54</v>
      </c>
      <c r="AD13" s="270">
        <v>16</v>
      </c>
    </row>
    <row r="14" spans="2:30" s="2" customFormat="1" ht="12" customHeight="1">
      <c r="B14" s="273"/>
      <c r="C14" s="274" t="s">
        <v>336</v>
      </c>
      <c r="D14" s="270">
        <v>46401</v>
      </c>
      <c r="E14" s="271">
        <v>27480</v>
      </c>
      <c r="F14" s="270">
        <v>7118</v>
      </c>
      <c r="G14" s="270">
        <v>2642</v>
      </c>
      <c r="H14" s="270">
        <v>106</v>
      </c>
      <c r="I14" s="270">
        <v>6368</v>
      </c>
      <c r="J14" s="270">
        <v>955</v>
      </c>
      <c r="K14" s="270">
        <v>4134</v>
      </c>
      <c r="L14" s="270">
        <v>6157</v>
      </c>
      <c r="M14" s="270">
        <v>469</v>
      </c>
      <c r="N14" s="272">
        <v>33</v>
      </c>
      <c r="O14" s="272">
        <v>23</v>
      </c>
      <c r="P14" s="272">
        <v>112</v>
      </c>
      <c r="Q14" s="272">
        <v>301</v>
      </c>
      <c r="R14" s="270">
        <v>155</v>
      </c>
      <c r="S14" s="270">
        <v>619</v>
      </c>
      <c r="T14" s="270">
        <v>87</v>
      </c>
      <c r="U14" s="270">
        <v>26</v>
      </c>
      <c r="V14" s="270">
        <v>471</v>
      </c>
      <c r="W14" s="270">
        <v>35</v>
      </c>
      <c r="X14" s="270">
        <v>17537</v>
      </c>
      <c r="Y14" s="270">
        <v>11855</v>
      </c>
      <c r="Z14" s="270">
        <v>5682</v>
      </c>
      <c r="AA14" s="270">
        <v>127</v>
      </c>
      <c r="AB14" s="270">
        <v>79</v>
      </c>
      <c r="AC14" s="270">
        <v>48</v>
      </c>
      <c r="AD14" s="270">
        <v>14</v>
      </c>
    </row>
    <row r="15" spans="2:30" s="2" customFormat="1" ht="12" customHeight="1">
      <c r="B15" s="273"/>
      <c r="C15" s="274" t="s">
        <v>337</v>
      </c>
      <c r="D15" s="270">
        <v>50220</v>
      </c>
      <c r="E15" s="271">
        <v>30778</v>
      </c>
      <c r="F15" s="270">
        <v>7052</v>
      </c>
      <c r="G15" s="270">
        <v>2597</v>
      </c>
      <c r="H15" s="270">
        <v>127</v>
      </c>
      <c r="I15" s="270">
        <v>6807</v>
      </c>
      <c r="J15" s="270">
        <v>976</v>
      </c>
      <c r="K15" s="270">
        <v>5574</v>
      </c>
      <c r="L15" s="270">
        <v>7645</v>
      </c>
      <c r="M15" s="270">
        <v>514</v>
      </c>
      <c r="N15" s="272">
        <v>37</v>
      </c>
      <c r="O15" s="272">
        <v>20</v>
      </c>
      <c r="P15" s="272">
        <v>118</v>
      </c>
      <c r="Q15" s="272">
        <v>339</v>
      </c>
      <c r="R15" s="270">
        <v>173</v>
      </c>
      <c r="S15" s="270">
        <v>636</v>
      </c>
      <c r="T15" s="270">
        <v>95</v>
      </c>
      <c r="U15" s="270">
        <v>31</v>
      </c>
      <c r="V15" s="270">
        <v>477</v>
      </c>
      <c r="W15" s="270">
        <v>33</v>
      </c>
      <c r="X15" s="270">
        <v>17958</v>
      </c>
      <c r="Y15" s="270">
        <v>12243</v>
      </c>
      <c r="Z15" s="270">
        <v>5715</v>
      </c>
      <c r="AA15" s="270">
        <v>145</v>
      </c>
      <c r="AB15" s="270">
        <v>91</v>
      </c>
      <c r="AC15" s="270">
        <v>54</v>
      </c>
      <c r="AD15" s="270">
        <v>16</v>
      </c>
    </row>
    <row r="16" spans="2:30" s="279" customFormat="1" ht="12" customHeight="1">
      <c r="B16" s="273"/>
      <c r="C16" s="275" t="s">
        <v>338</v>
      </c>
      <c r="D16" s="276">
        <v>55137</v>
      </c>
      <c r="E16" s="277">
        <v>35375</v>
      </c>
      <c r="F16" s="276">
        <v>7104</v>
      </c>
      <c r="G16" s="276">
        <v>2557</v>
      </c>
      <c r="H16" s="276">
        <v>153</v>
      </c>
      <c r="I16" s="276">
        <v>7900</v>
      </c>
      <c r="J16" s="276">
        <v>1013</v>
      </c>
      <c r="K16" s="276">
        <v>7122</v>
      </c>
      <c r="L16" s="276">
        <v>9526</v>
      </c>
      <c r="M16" s="276">
        <v>504</v>
      </c>
      <c r="N16" s="278">
        <v>35</v>
      </c>
      <c r="O16" s="278">
        <v>22</v>
      </c>
      <c r="P16" s="278">
        <v>118</v>
      </c>
      <c r="Q16" s="278">
        <v>329</v>
      </c>
      <c r="R16" s="276">
        <v>233</v>
      </c>
      <c r="S16" s="276">
        <v>672</v>
      </c>
      <c r="T16" s="276">
        <v>86</v>
      </c>
      <c r="U16" s="276">
        <v>31</v>
      </c>
      <c r="V16" s="276">
        <v>518</v>
      </c>
      <c r="W16" s="276">
        <v>37</v>
      </c>
      <c r="X16" s="276">
        <v>18180</v>
      </c>
      <c r="Y16" s="276">
        <v>12458</v>
      </c>
      <c r="Z16" s="276">
        <v>5722</v>
      </c>
      <c r="AA16" s="276">
        <v>152</v>
      </c>
      <c r="AB16" s="276">
        <v>99</v>
      </c>
      <c r="AC16" s="276">
        <v>53</v>
      </c>
      <c r="AD16" s="276">
        <v>21</v>
      </c>
    </row>
    <row r="17" spans="2:30" s="2" customFormat="1" ht="12" customHeight="1">
      <c r="B17" s="6"/>
      <c r="C17" s="262"/>
      <c r="D17" s="280"/>
      <c r="J17" s="2" t="s">
        <v>339</v>
      </c>
      <c r="M17" s="281"/>
      <c r="AD17" s="2" t="s">
        <v>339</v>
      </c>
    </row>
    <row r="18" spans="2:3" s="2" customFormat="1" ht="12" customHeight="1">
      <c r="B18" s="104" t="s">
        <v>340</v>
      </c>
      <c r="C18" s="282"/>
    </row>
    <row r="19" spans="2:27" s="2" customFormat="1" ht="12" customHeight="1">
      <c r="B19" s="7"/>
      <c r="C19" s="6"/>
      <c r="D19" s="283"/>
      <c r="E19" s="284"/>
      <c r="M19" s="281"/>
      <c r="S19" s="284"/>
      <c r="X19" s="284"/>
      <c r="AA19" s="284"/>
    </row>
    <row r="20" spans="2:30" s="2" customFormat="1" ht="12" customHeight="1" hidden="1">
      <c r="B20" s="6"/>
      <c r="C20" s="6"/>
      <c r="D20"/>
      <c r="E20" s="285"/>
      <c r="F20"/>
      <c r="G20"/>
      <c r="H20"/>
      <c r="I20"/>
      <c r="J20"/>
      <c r="K20"/>
      <c r="L20"/>
      <c r="M20" s="286"/>
      <c r="N20"/>
      <c r="O20"/>
      <c r="P20"/>
      <c r="Q20"/>
      <c r="R20"/>
      <c r="S20" s="285"/>
      <c r="T20"/>
      <c r="U20"/>
      <c r="V20"/>
      <c r="W20"/>
      <c r="X20"/>
      <c r="Y20"/>
      <c r="Z20"/>
      <c r="AA20"/>
      <c r="AB20"/>
      <c r="AC20"/>
      <c r="AD20"/>
    </row>
    <row r="21" spans="4:30" ht="13.5">
      <c r="D21" s="285"/>
      <c r="E21" s="285"/>
      <c r="M21" s="286"/>
      <c r="R21" s="287"/>
      <c r="S21" s="285"/>
      <c r="X21" s="285"/>
      <c r="AA21" s="285"/>
      <c r="AD21" s="288"/>
    </row>
    <row r="22" spans="4:24" ht="13.5">
      <c r="D22" s="285"/>
      <c r="E22" s="285"/>
      <c r="X22" s="285"/>
    </row>
    <row r="23" spans="4:5" ht="13.5">
      <c r="D23" s="285"/>
      <c r="E23" s="285"/>
    </row>
    <row r="25" spans="4:30" ht="13.5">
      <c r="D25" s="286"/>
      <c r="E25" s="285"/>
      <c r="M25" s="286"/>
      <c r="R25" s="285"/>
      <c r="S25" s="285"/>
      <c r="X25" s="285"/>
      <c r="AA25" s="285"/>
      <c r="AD25" s="285"/>
    </row>
    <row r="26" spans="4:5" ht="13.5">
      <c r="D26" s="285"/>
      <c r="E26" s="285"/>
    </row>
  </sheetData>
  <sheetProtection/>
  <mergeCells count="29">
    <mergeCell ref="Z4:Z10"/>
    <mergeCell ref="X3:X10"/>
    <mergeCell ref="AA3:AA10"/>
    <mergeCell ref="B12:C12"/>
    <mergeCell ref="T4:T10"/>
    <mergeCell ref="U4:U10"/>
    <mergeCell ref="V4:V10"/>
    <mergeCell ref="W4:W10"/>
    <mergeCell ref="Y4:Y10"/>
    <mergeCell ref="AD3:AD10"/>
    <mergeCell ref="F4:F10"/>
    <mergeCell ref="G4:G10"/>
    <mergeCell ref="H4:H10"/>
    <mergeCell ref="I4:I10"/>
    <mergeCell ref="J4:J10"/>
    <mergeCell ref="K4:K10"/>
    <mergeCell ref="L4:L10"/>
    <mergeCell ref="AB4:AB10"/>
    <mergeCell ref="AC4:AC10"/>
    <mergeCell ref="B3:C10"/>
    <mergeCell ref="D3:D10"/>
    <mergeCell ref="E3:E10"/>
    <mergeCell ref="M3:M10"/>
    <mergeCell ref="R3:R10"/>
    <mergeCell ref="S3:S10"/>
    <mergeCell ref="N4:N10"/>
    <mergeCell ref="O4:O10"/>
    <mergeCell ref="P4:P10"/>
    <mergeCell ref="Q4:Q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V63"/>
  <sheetViews>
    <sheetView zoomScalePageLayoutView="0" workbookViewId="0" topLeftCell="AA22">
      <selection activeCell="L37" sqref="L37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9" width="10.625" style="0" customWidth="1"/>
    <col min="10" max="10" width="10.625" style="67" customWidth="1"/>
    <col min="11" max="48" width="10.625" style="0" customWidth="1"/>
  </cols>
  <sheetData>
    <row r="1" spans="2:4" s="67" customFormat="1" ht="14.25" customHeight="1">
      <c r="B1" s="10" t="s">
        <v>341</v>
      </c>
      <c r="C1" s="1"/>
      <c r="D1" s="1"/>
    </row>
    <row r="2" spans="5:48" ht="12" customHeight="1">
      <c r="E2" s="289"/>
      <c r="F2" s="289"/>
      <c r="G2" s="289"/>
      <c r="H2" s="289"/>
      <c r="I2" s="289"/>
      <c r="J2" s="290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</row>
    <row r="3" spans="2:48" s="2" customFormat="1" ht="12" customHeight="1">
      <c r="B3" s="318" t="s">
        <v>121</v>
      </c>
      <c r="C3" s="369"/>
      <c r="D3" s="370"/>
      <c r="E3" s="338" t="s">
        <v>91</v>
      </c>
      <c r="F3" s="333"/>
      <c r="G3" s="338" t="s">
        <v>342</v>
      </c>
      <c r="H3" s="333"/>
      <c r="I3" s="338" t="s">
        <v>343</v>
      </c>
      <c r="J3" s="333"/>
      <c r="K3" s="338" t="s">
        <v>344</v>
      </c>
      <c r="L3" s="333"/>
      <c r="M3" s="338" t="s">
        <v>345</v>
      </c>
      <c r="N3" s="333"/>
      <c r="O3" s="338" t="s">
        <v>346</v>
      </c>
      <c r="P3" s="333"/>
      <c r="Q3" s="338" t="s">
        <v>347</v>
      </c>
      <c r="R3" s="333"/>
      <c r="S3" s="332" t="s">
        <v>348</v>
      </c>
      <c r="T3" s="370"/>
      <c r="U3" s="338" t="s">
        <v>349</v>
      </c>
      <c r="V3" s="333"/>
      <c r="W3" s="338" t="s">
        <v>350</v>
      </c>
      <c r="X3" s="333"/>
      <c r="Y3" s="332" t="s">
        <v>351</v>
      </c>
      <c r="Z3" s="370"/>
      <c r="AA3" s="338" t="s">
        <v>352</v>
      </c>
      <c r="AB3" s="333"/>
      <c r="AC3" s="338" t="s">
        <v>353</v>
      </c>
      <c r="AD3" s="333"/>
      <c r="AE3" s="468" t="s">
        <v>354</v>
      </c>
      <c r="AF3" s="469"/>
      <c r="AG3" s="472" t="s">
        <v>355</v>
      </c>
      <c r="AH3" s="473"/>
      <c r="AI3" s="464" t="s">
        <v>356</v>
      </c>
      <c r="AJ3" s="465"/>
      <c r="AK3" s="338" t="s">
        <v>357</v>
      </c>
      <c r="AL3" s="333"/>
      <c r="AM3" s="338" t="s">
        <v>358</v>
      </c>
      <c r="AN3" s="333"/>
      <c r="AO3" s="338" t="s">
        <v>359</v>
      </c>
      <c r="AP3" s="333"/>
      <c r="AQ3" s="338" t="s">
        <v>360</v>
      </c>
      <c r="AR3" s="333"/>
      <c r="AS3" s="439" t="s">
        <v>361</v>
      </c>
      <c r="AT3" s="333"/>
      <c r="AU3" s="332" t="s">
        <v>362</v>
      </c>
      <c r="AV3" s="370"/>
    </row>
    <row r="4" spans="2:48" s="2" customFormat="1" ht="12" customHeight="1">
      <c r="B4" s="371"/>
      <c r="C4" s="372"/>
      <c r="D4" s="373"/>
      <c r="E4" s="334"/>
      <c r="F4" s="335"/>
      <c r="G4" s="334"/>
      <c r="H4" s="335"/>
      <c r="I4" s="334"/>
      <c r="J4" s="335"/>
      <c r="K4" s="334"/>
      <c r="L4" s="335"/>
      <c r="M4" s="334"/>
      <c r="N4" s="335"/>
      <c r="O4" s="334"/>
      <c r="P4" s="335"/>
      <c r="Q4" s="334"/>
      <c r="R4" s="335"/>
      <c r="S4" s="374"/>
      <c r="T4" s="376"/>
      <c r="U4" s="334"/>
      <c r="V4" s="335"/>
      <c r="W4" s="334"/>
      <c r="X4" s="335"/>
      <c r="Y4" s="374"/>
      <c r="Z4" s="376"/>
      <c r="AA4" s="334"/>
      <c r="AB4" s="335"/>
      <c r="AC4" s="334"/>
      <c r="AD4" s="335"/>
      <c r="AE4" s="470"/>
      <c r="AF4" s="471"/>
      <c r="AG4" s="474"/>
      <c r="AH4" s="475"/>
      <c r="AI4" s="466"/>
      <c r="AJ4" s="467"/>
      <c r="AK4" s="334"/>
      <c r="AL4" s="335"/>
      <c r="AM4" s="334"/>
      <c r="AN4" s="335"/>
      <c r="AO4" s="334"/>
      <c r="AP4" s="335"/>
      <c r="AQ4" s="334"/>
      <c r="AR4" s="335"/>
      <c r="AS4" s="334"/>
      <c r="AT4" s="335"/>
      <c r="AU4" s="374"/>
      <c r="AV4" s="376"/>
    </row>
    <row r="5" spans="2:48" s="2" customFormat="1" ht="12" customHeight="1">
      <c r="B5" s="374"/>
      <c r="C5" s="375"/>
      <c r="D5" s="376"/>
      <c r="E5" s="3" t="s">
        <v>60</v>
      </c>
      <c r="F5" s="3" t="s">
        <v>61</v>
      </c>
      <c r="G5" s="3" t="s">
        <v>60</v>
      </c>
      <c r="H5" s="3" t="s">
        <v>61</v>
      </c>
      <c r="I5" s="3" t="s">
        <v>60</v>
      </c>
      <c r="J5" s="3" t="s">
        <v>61</v>
      </c>
      <c r="K5" s="3" t="s">
        <v>60</v>
      </c>
      <c r="L5" s="3" t="s">
        <v>61</v>
      </c>
      <c r="M5" s="3" t="s">
        <v>60</v>
      </c>
      <c r="N5" s="3" t="s">
        <v>61</v>
      </c>
      <c r="O5" s="3" t="s">
        <v>60</v>
      </c>
      <c r="P5" s="3" t="s">
        <v>61</v>
      </c>
      <c r="Q5" s="3" t="s">
        <v>60</v>
      </c>
      <c r="R5" s="3" t="s">
        <v>61</v>
      </c>
      <c r="S5" s="3" t="s">
        <v>60</v>
      </c>
      <c r="T5" s="3" t="s">
        <v>61</v>
      </c>
      <c r="U5" s="3" t="s">
        <v>60</v>
      </c>
      <c r="V5" s="3" t="s">
        <v>61</v>
      </c>
      <c r="W5" s="3" t="s">
        <v>60</v>
      </c>
      <c r="X5" s="3" t="s">
        <v>61</v>
      </c>
      <c r="Y5" s="3" t="s">
        <v>60</v>
      </c>
      <c r="Z5" s="3" t="s">
        <v>61</v>
      </c>
      <c r="AA5" s="3" t="s">
        <v>60</v>
      </c>
      <c r="AB5" s="3" t="s">
        <v>61</v>
      </c>
      <c r="AC5" s="3" t="s">
        <v>60</v>
      </c>
      <c r="AD5" s="3" t="s">
        <v>61</v>
      </c>
      <c r="AE5" s="3" t="s">
        <v>60</v>
      </c>
      <c r="AF5" s="3" t="s">
        <v>61</v>
      </c>
      <c r="AG5" s="3" t="s">
        <v>60</v>
      </c>
      <c r="AH5" s="3" t="s">
        <v>61</v>
      </c>
      <c r="AI5" s="3" t="s">
        <v>60</v>
      </c>
      <c r="AJ5" s="3" t="s">
        <v>61</v>
      </c>
      <c r="AK5" s="3" t="s">
        <v>60</v>
      </c>
      <c r="AL5" s="3" t="s">
        <v>61</v>
      </c>
      <c r="AM5" s="3" t="s">
        <v>60</v>
      </c>
      <c r="AN5" s="3" t="s">
        <v>61</v>
      </c>
      <c r="AO5" s="3" t="s">
        <v>60</v>
      </c>
      <c r="AP5" s="3" t="s">
        <v>61</v>
      </c>
      <c r="AQ5" s="3" t="s">
        <v>60</v>
      </c>
      <c r="AR5" s="3" t="s">
        <v>61</v>
      </c>
      <c r="AS5" s="3" t="s">
        <v>60</v>
      </c>
      <c r="AT5" s="3" t="s">
        <v>61</v>
      </c>
      <c r="AU5" s="3" t="s">
        <v>60</v>
      </c>
      <c r="AV5" s="3" t="s">
        <v>61</v>
      </c>
    </row>
    <row r="6" spans="2:48" s="2" customFormat="1" ht="12" customHeight="1">
      <c r="B6" s="122"/>
      <c r="C6" s="123"/>
      <c r="D6" s="291"/>
      <c r="E6" s="57" t="s">
        <v>62</v>
      </c>
      <c r="F6" s="57" t="s">
        <v>62</v>
      </c>
      <c r="G6" s="57" t="s">
        <v>62</v>
      </c>
      <c r="H6" s="57" t="s">
        <v>62</v>
      </c>
      <c r="I6" s="57" t="s">
        <v>62</v>
      </c>
      <c r="J6" s="57" t="s">
        <v>62</v>
      </c>
      <c r="K6" s="57" t="s">
        <v>62</v>
      </c>
      <c r="L6" s="57" t="s">
        <v>62</v>
      </c>
      <c r="M6" s="57" t="s">
        <v>62</v>
      </c>
      <c r="N6" s="57" t="s">
        <v>62</v>
      </c>
      <c r="O6" s="57" t="s">
        <v>62</v>
      </c>
      <c r="P6" s="57" t="s">
        <v>62</v>
      </c>
      <c r="Q6" s="57" t="s">
        <v>62</v>
      </c>
      <c r="R6" s="57" t="s">
        <v>62</v>
      </c>
      <c r="S6" s="57" t="s">
        <v>62</v>
      </c>
      <c r="T6" s="57" t="s">
        <v>62</v>
      </c>
      <c r="U6" s="57" t="s">
        <v>62</v>
      </c>
      <c r="V6" s="57" t="s">
        <v>62</v>
      </c>
      <c r="W6" s="57" t="s">
        <v>62</v>
      </c>
      <c r="X6" s="57" t="s">
        <v>62</v>
      </c>
      <c r="Y6" s="57" t="s">
        <v>62</v>
      </c>
      <c r="Z6" s="57" t="s">
        <v>62</v>
      </c>
      <c r="AA6" s="57" t="s">
        <v>62</v>
      </c>
      <c r="AB6" s="57" t="s">
        <v>62</v>
      </c>
      <c r="AC6" s="57" t="s">
        <v>62</v>
      </c>
      <c r="AD6" s="57" t="s">
        <v>62</v>
      </c>
      <c r="AE6" s="57" t="s">
        <v>62</v>
      </c>
      <c r="AF6" s="57" t="s">
        <v>62</v>
      </c>
      <c r="AG6" s="57" t="s">
        <v>62</v>
      </c>
      <c r="AH6" s="57" t="s">
        <v>62</v>
      </c>
      <c r="AI6" s="57" t="s">
        <v>62</v>
      </c>
      <c r="AJ6" s="57" t="s">
        <v>62</v>
      </c>
      <c r="AK6" s="57" t="s">
        <v>62</v>
      </c>
      <c r="AL6" s="57" t="s">
        <v>62</v>
      </c>
      <c r="AM6" s="57" t="s">
        <v>62</v>
      </c>
      <c r="AN6" s="57" t="s">
        <v>62</v>
      </c>
      <c r="AO6" s="57" t="s">
        <v>62</v>
      </c>
      <c r="AP6" s="57" t="s">
        <v>62</v>
      </c>
      <c r="AQ6" s="57" t="s">
        <v>62</v>
      </c>
      <c r="AR6" s="57" t="s">
        <v>62</v>
      </c>
      <c r="AS6" s="57" t="s">
        <v>62</v>
      </c>
      <c r="AT6" s="57" t="s">
        <v>62</v>
      </c>
      <c r="AU6" s="57" t="s">
        <v>62</v>
      </c>
      <c r="AV6" s="57" t="s">
        <v>62</v>
      </c>
    </row>
    <row r="7" spans="2:48" s="18" customFormat="1" ht="12" customHeight="1">
      <c r="B7" s="366" t="s">
        <v>363</v>
      </c>
      <c r="C7" s="367"/>
      <c r="D7" s="368"/>
      <c r="E7" s="292">
        <v>555570</v>
      </c>
      <c r="F7" s="292">
        <v>409833</v>
      </c>
      <c r="G7" s="292">
        <v>29703</v>
      </c>
      <c r="H7" s="292">
        <v>20641</v>
      </c>
      <c r="I7" s="292">
        <v>1151</v>
      </c>
      <c r="J7" s="292">
        <v>207</v>
      </c>
      <c r="K7" s="292">
        <v>58</v>
      </c>
      <c r="L7" s="292">
        <v>41</v>
      </c>
      <c r="M7" s="292">
        <v>237</v>
      </c>
      <c r="N7" s="292">
        <v>50</v>
      </c>
      <c r="O7" s="292">
        <v>60457</v>
      </c>
      <c r="P7" s="292">
        <v>11149</v>
      </c>
      <c r="Q7" s="292">
        <v>156245</v>
      </c>
      <c r="R7" s="292">
        <v>69502</v>
      </c>
      <c r="S7" s="292">
        <v>3633</v>
      </c>
      <c r="T7" s="292">
        <v>619</v>
      </c>
      <c r="U7" s="292">
        <v>8562</v>
      </c>
      <c r="V7" s="292">
        <v>3597</v>
      </c>
      <c r="W7" s="292">
        <v>38626</v>
      </c>
      <c r="X7" s="292">
        <v>9874</v>
      </c>
      <c r="Y7" s="292">
        <v>74067</v>
      </c>
      <c r="Z7" s="292">
        <v>76929</v>
      </c>
      <c r="AA7" s="292">
        <v>10049</v>
      </c>
      <c r="AB7" s="292">
        <v>11017</v>
      </c>
      <c r="AC7" s="292">
        <v>6635</v>
      </c>
      <c r="AD7" s="292">
        <v>4278</v>
      </c>
      <c r="AE7" s="292">
        <v>15571</v>
      </c>
      <c r="AF7" s="292">
        <v>7833</v>
      </c>
      <c r="AG7" s="292">
        <v>20618</v>
      </c>
      <c r="AH7" s="292">
        <v>33888</v>
      </c>
      <c r="AI7" s="292">
        <v>15879</v>
      </c>
      <c r="AJ7" s="292">
        <v>22732</v>
      </c>
      <c r="AK7" s="292">
        <v>18100</v>
      </c>
      <c r="AL7" s="292">
        <v>22699</v>
      </c>
      <c r="AM7" s="292">
        <v>24372</v>
      </c>
      <c r="AN7" s="292">
        <v>76242</v>
      </c>
      <c r="AO7" s="292">
        <v>3317</v>
      </c>
      <c r="AP7" s="292">
        <v>2653</v>
      </c>
      <c r="AQ7" s="292">
        <v>28894</v>
      </c>
      <c r="AR7" s="292">
        <v>15979</v>
      </c>
      <c r="AS7" s="292">
        <v>21402</v>
      </c>
      <c r="AT7" s="292">
        <v>7571</v>
      </c>
      <c r="AU7" s="292">
        <v>17994</v>
      </c>
      <c r="AV7" s="292">
        <v>12332</v>
      </c>
    </row>
    <row r="8" spans="2:48" s="18" customFormat="1" ht="12" customHeight="1">
      <c r="B8" s="388" t="s">
        <v>364</v>
      </c>
      <c r="C8" s="391"/>
      <c r="D8" s="392"/>
      <c r="E8" s="293">
        <v>547013</v>
      </c>
      <c r="F8" s="293">
        <v>419047</v>
      </c>
      <c r="G8" s="293">
        <v>27710</v>
      </c>
      <c r="H8" s="293">
        <v>18896</v>
      </c>
      <c r="I8" s="293">
        <v>1023</v>
      </c>
      <c r="J8" s="293">
        <v>210</v>
      </c>
      <c r="K8" s="293">
        <v>64</v>
      </c>
      <c r="L8" s="293">
        <v>40</v>
      </c>
      <c r="M8" s="293">
        <v>217</v>
      </c>
      <c r="N8" s="293">
        <v>48</v>
      </c>
      <c r="O8" s="293">
        <v>59475</v>
      </c>
      <c r="P8" s="293">
        <v>11581</v>
      </c>
      <c r="Q8" s="293">
        <v>157465</v>
      </c>
      <c r="R8" s="293">
        <v>69133</v>
      </c>
      <c r="S8" s="293">
        <v>3327</v>
      </c>
      <c r="T8" s="293">
        <v>637</v>
      </c>
      <c r="U8" s="293">
        <v>8852</v>
      </c>
      <c r="V8" s="293">
        <v>3371</v>
      </c>
      <c r="W8" s="293">
        <v>37275</v>
      </c>
      <c r="X8" s="293">
        <v>9805</v>
      </c>
      <c r="Y8" s="293">
        <v>66980</v>
      </c>
      <c r="Z8" s="293">
        <v>74186</v>
      </c>
      <c r="AA8" s="293">
        <v>9243</v>
      </c>
      <c r="AB8" s="293">
        <v>10555</v>
      </c>
      <c r="AC8" s="293">
        <v>7135</v>
      </c>
      <c r="AD8" s="293">
        <v>5158</v>
      </c>
      <c r="AE8" s="293">
        <v>15573</v>
      </c>
      <c r="AF8" s="293">
        <v>8273</v>
      </c>
      <c r="AG8" s="293">
        <v>19378</v>
      </c>
      <c r="AH8" s="293">
        <v>32553</v>
      </c>
      <c r="AI8" s="293">
        <v>14600</v>
      </c>
      <c r="AJ8" s="293">
        <v>21654</v>
      </c>
      <c r="AK8" s="293">
        <v>17795</v>
      </c>
      <c r="AL8" s="293">
        <v>23326</v>
      </c>
      <c r="AM8" s="293">
        <v>29188</v>
      </c>
      <c r="AN8" s="293">
        <v>88650</v>
      </c>
      <c r="AO8" s="293">
        <v>4557</v>
      </c>
      <c r="AP8" s="293">
        <v>3230</v>
      </c>
      <c r="AQ8" s="293">
        <v>29987</v>
      </c>
      <c r="AR8" s="293">
        <v>17354</v>
      </c>
      <c r="AS8" s="293">
        <v>20938</v>
      </c>
      <c r="AT8" s="293">
        <v>8130</v>
      </c>
      <c r="AU8" s="293">
        <v>16231</v>
      </c>
      <c r="AV8" s="293">
        <v>12257</v>
      </c>
    </row>
    <row r="9" spans="2:48" s="18" customFormat="1" ht="12" customHeight="1">
      <c r="B9" s="388" t="s">
        <v>124</v>
      </c>
      <c r="C9" s="391"/>
      <c r="D9" s="392"/>
      <c r="E9" s="293">
        <v>460389</v>
      </c>
      <c r="F9" s="293">
        <v>354340</v>
      </c>
      <c r="G9" s="293">
        <v>19495</v>
      </c>
      <c r="H9" s="293">
        <v>13344</v>
      </c>
      <c r="I9" s="293">
        <v>637</v>
      </c>
      <c r="J9" s="293">
        <v>146</v>
      </c>
      <c r="K9" s="293">
        <v>40</v>
      </c>
      <c r="L9" s="293">
        <v>25</v>
      </c>
      <c r="M9" s="293">
        <v>145</v>
      </c>
      <c r="N9" s="293">
        <v>33</v>
      </c>
      <c r="O9" s="293">
        <v>49845</v>
      </c>
      <c r="P9" s="293">
        <v>9936</v>
      </c>
      <c r="Q9" s="293">
        <v>132875</v>
      </c>
      <c r="R9" s="293">
        <v>57593</v>
      </c>
      <c r="S9" s="293">
        <v>2872</v>
      </c>
      <c r="T9" s="293">
        <v>563</v>
      </c>
      <c r="U9" s="293">
        <v>7964</v>
      </c>
      <c r="V9" s="293">
        <v>3085</v>
      </c>
      <c r="W9" s="293">
        <v>31294</v>
      </c>
      <c r="X9" s="293">
        <v>8027</v>
      </c>
      <c r="Y9" s="293">
        <v>58207</v>
      </c>
      <c r="Z9" s="293">
        <v>63814</v>
      </c>
      <c r="AA9" s="293">
        <v>8353</v>
      </c>
      <c r="AB9" s="293">
        <v>9287</v>
      </c>
      <c r="AC9" s="293">
        <v>6259</v>
      </c>
      <c r="AD9" s="293">
        <v>4592</v>
      </c>
      <c r="AE9" s="293">
        <v>13630</v>
      </c>
      <c r="AF9" s="293">
        <v>7385</v>
      </c>
      <c r="AG9" s="293">
        <v>14545</v>
      </c>
      <c r="AH9" s="293">
        <v>25915</v>
      </c>
      <c r="AI9" s="293">
        <v>12402</v>
      </c>
      <c r="AJ9" s="293">
        <v>18475</v>
      </c>
      <c r="AK9" s="293">
        <v>15615</v>
      </c>
      <c r="AL9" s="293">
        <v>20325</v>
      </c>
      <c r="AM9" s="293">
        <v>25400</v>
      </c>
      <c r="AN9" s="293">
        <v>76187</v>
      </c>
      <c r="AO9" s="293">
        <v>3523</v>
      </c>
      <c r="AP9" s="293">
        <v>2548</v>
      </c>
      <c r="AQ9" s="293">
        <v>25408</v>
      </c>
      <c r="AR9" s="293">
        <v>14958</v>
      </c>
      <c r="AS9" s="293">
        <v>17040</v>
      </c>
      <c r="AT9" s="293">
        <v>6858</v>
      </c>
      <c r="AU9" s="293">
        <v>14840</v>
      </c>
      <c r="AV9" s="293">
        <v>11244</v>
      </c>
    </row>
    <row r="10" spans="2:48" s="2" customFormat="1" ht="12" customHeight="1">
      <c r="B10" s="4"/>
      <c r="C10" s="393" t="s">
        <v>125</v>
      </c>
      <c r="D10" s="390"/>
      <c r="E10" s="292">
        <v>90614</v>
      </c>
      <c r="F10" s="292">
        <v>71817</v>
      </c>
      <c r="G10" s="292">
        <v>3868</v>
      </c>
      <c r="H10" s="292">
        <v>2676</v>
      </c>
      <c r="I10" s="292">
        <v>150</v>
      </c>
      <c r="J10" s="292">
        <v>55</v>
      </c>
      <c r="K10" s="292">
        <v>10</v>
      </c>
      <c r="L10" s="292">
        <v>8</v>
      </c>
      <c r="M10" s="292">
        <v>6</v>
      </c>
      <c r="N10" s="292">
        <v>2</v>
      </c>
      <c r="O10" s="292">
        <v>11099</v>
      </c>
      <c r="P10" s="292">
        <v>2220</v>
      </c>
      <c r="Q10" s="292">
        <v>16573</v>
      </c>
      <c r="R10" s="292">
        <v>7207</v>
      </c>
      <c r="S10" s="292">
        <v>707</v>
      </c>
      <c r="T10" s="292">
        <v>137</v>
      </c>
      <c r="U10" s="292">
        <v>2102</v>
      </c>
      <c r="V10" s="292">
        <v>790</v>
      </c>
      <c r="W10" s="292">
        <v>5659</v>
      </c>
      <c r="X10" s="292">
        <v>1397</v>
      </c>
      <c r="Y10" s="292">
        <v>12812</v>
      </c>
      <c r="Z10" s="292">
        <v>13332</v>
      </c>
      <c r="AA10" s="292">
        <v>2243</v>
      </c>
      <c r="AB10" s="292">
        <v>2396</v>
      </c>
      <c r="AC10" s="292">
        <v>1530</v>
      </c>
      <c r="AD10" s="292">
        <v>1061</v>
      </c>
      <c r="AE10" s="292">
        <v>3463</v>
      </c>
      <c r="AF10" s="292">
        <v>1866</v>
      </c>
      <c r="AG10" s="292">
        <v>2924</v>
      </c>
      <c r="AH10" s="292">
        <v>5352</v>
      </c>
      <c r="AI10" s="292">
        <v>2505</v>
      </c>
      <c r="AJ10" s="292">
        <v>3622</v>
      </c>
      <c r="AK10" s="292">
        <v>4026</v>
      </c>
      <c r="AL10" s="292">
        <v>4722</v>
      </c>
      <c r="AM10" s="292">
        <v>6639</v>
      </c>
      <c r="AN10" s="292">
        <v>16517</v>
      </c>
      <c r="AO10" s="292">
        <v>661</v>
      </c>
      <c r="AP10" s="292">
        <v>452</v>
      </c>
      <c r="AQ10" s="292">
        <v>5573</v>
      </c>
      <c r="AR10" s="292">
        <v>3263</v>
      </c>
      <c r="AS10" s="292">
        <v>4555</v>
      </c>
      <c r="AT10" s="292">
        <v>1807</v>
      </c>
      <c r="AU10" s="292">
        <v>3509</v>
      </c>
      <c r="AV10" s="292">
        <v>2935</v>
      </c>
    </row>
    <row r="11" spans="2:48" s="2" customFormat="1" ht="12" customHeight="1">
      <c r="B11" s="4"/>
      <c r="C11" s="393" t="s">
        <v>126</v>
      </c>
      <c r="D11" s="390"/>
      <c r="E11" s="292">
        <v>100265</v>
      </c>
      <c r="F11" s="292">
        <v>77511</v>
      </c>
      <c r="G11" s="292">
        <v>3067</v>
      </c>
      <c r="H11" s="292">
        <v>1823</v>
      </c>
      <c r="I11" s="292">
        <v>99</v>
      </c>
      <c r="J11" s="292">
        <v>20</v>
      </c>
      <c r="K11" s="292">
        <v>9</v>
      </c>
      <c r="L11" s="292">
        <v>7</v>
      </c>
      <c r="M11" s="292">
        <v>29</v>
      </c>
      <c r="N11" s="292">
        <v>7</v>
      </c>
      <c r="O11" s="292">
        <v>11055</v>
      </c>
      <c r="P11" s="292">
        <v>2340</v>
      </c>
      <c r="Q11" s="292">
        <v>24188</v>
      </c>
      <c r="R11" s="292">
        <v>10270</v>
      </c>
      <c r="S11" s="292">
        <v>650</v>
      </c>
      <c r="T11" s="292">
        <v>138</v>
      </c>
      <c r="U11" s="292">
        <v>2403</v>
      </c>
      <c r="V11" s="292">
        <v>1042</v>
      </c>
      <c r="W11" s="292">
        <v>6770</v>
      </c>
      <c r="X11" s="292">
        <v>1543</v>
      </c>
      <c r="Y11" s="292">
        <v>14480</v>
      </c>
      <c r="Z11" s="292">
        <v>15028</v>
      </c>
      <c r="AA11" s="292">
        <v>2415</v>
      </c>
      <c r="AB11" s="292">
        <v>2349</v>
      </c>
      <c r="AC11" s="292">
        <v>1766</v>
      </c>
      <c r="AD11" s="292">
        <v>1310</v>
      </c>
      <c r="AE11" s="292">
        <v>3772</v>
      </c>
      <c r="AF11" s="292">
        <v>1934</v>
      </c>
      <c r="AG11" s="292">
        <v>3460</v>
      </c>
      <c r="AH11" s="292">
        <v>5949</v>
      </c>
      <c r="AI11" s="292">
        <v>2928</v>
      </c>
      <c r="AJ11" s="292">
        <v>4040</v>
      </c>
      <c r="AK11" s="292">
        <v>3646</v>
      </c>
      <c r="AL11" s="292">
        <v>5208</v>
      </c>
      <c r="AM11" s="292">
        <v>5801</v>
      </c>
      <c r="AN11" s="292">
        <v>16533</v>
      </c>
      <c r="AO11" s="292">
        <v>656</v>
      </c>
      <c r="AP11" s="292">
        <v>469</v>
      </c>
      <c r="AQ11" s="292">
        <v>5695</v>
      </c>
      <c r="AR11" s="292">
        <v>3509</v>
      </c>
      <c r="AS11" s="292">
        <v>4157</v>
      </c>
      <c r="AT11" s="292">
        <v>1508</v>
      </c>
      <c r="AU11" s="292">
        <v>3219</v>
      </c>
      <c r="AV11" s="292">
        <v>2484</v>
      </c>
    </row>
    <row r="12" spans="2:48" s="2" customFormat="1" ht="12" customHeight="1">
      <c r="B12" s="9"/>
      <c r="C12" s="393" t="s">
        <v>127</v>
      </c>
      <c r="D12" s="390"/>
      <c r="E12" s="292">
        <v>30643</v>
      </c>
      <c r="F12" s="292">
        <v>24909</v>
      </c>
      <c r="G12" s="292">
        <v>774</v>
      </c>
      <c r="H12" s="292">
        <v>484</v>
      </c>
      <c r="I12" s="292">
        <v>53</v>
      </c>
      <c r="J12" s="292">
        <v>10</v>
      </c>
      <c r="K12" s="292" t="s">
        <v>43</v>
      </c>
      <c r="L12" s="292" t="s">
        <v>43</v>
      </c>
      <c r="M12" s="292">
        <v>4</v>
      </c>
      <c r="N12" s="292">
        <v>1</v>
      </c>
      <c r="O12" s="292">
        <v>3157</v>
      </c>
      <c r="P12" s="292">
        <v>607</v>
      </c>
      <c r="Q12" s="292">
        <v>10326</v>
      </c>
      <c r="R12" s="292">
        <v>5289</v>
      </c>
      <c r="S12" s="292">
        <v>184</v>
      </c>
      <c r="T12" s="292">
        <v>43</v>
      </c>
      <c r="U12" s="292">
        <v>465</v>
      </c>
      <c r="V12" s="292">
        <v>209</v>
      </c>
      <c r="W12" s="292">
        <v>2050</v>
      </c>
      <c r="X12" s="292">
        <v>436</v>
      </c>
      <c r="Y12" s="292">
        <v>3895</v>
      </c>
      <c r="Z12" s="292">
        <v>4304</v>
      </c>
      <c r="AA12" s="292">
        <v>391</v>
      </c>
      <c r="AB12" s="292">
        <v>580</v>
      </c>
      <c r="AC12" s="292">
        <v>315</v>
      </c>
      <c r="AD12" s="292">
        <v>284</v>
      </c>
      <c r="AE12" s="292">
        <v>756</v>
      </c>
      <c r="AF12" s="292">
        <v>479</v>
      </c>
      <c r="AG12" s="292">
        <v>1081</v>
      </c>
      <c r="AH12" s="292">
        <v>1687</v>
      </c>
      <c r="AI12" s="292">
        <v>922</v>
      </c>
      <c r="AJ12" s="292">
        <v>1312</v>
      </c>
      <c r="AK12" s="292">
        <v>1073</v>
      </c>
      <c r="AL12" s="292">
        <v>1227</v>
      </c>
      <c r="AM12" s="292">
        <v>1699</v>
      </c>
      <c r="AN12" s="292">
        <v>5799</v>
      </c>
      <c r="AO12" s="292">
        <v>184</v>
      </c>
      <c r="AP12" s="292">
        <v>161</v>
      </c>
      <c r="AQ12" s="292">
        <v>1559</v>
      </c>
      <c r="AR12" s="292">
        <v>843</v>
      </c>
      <c r="AS12" s="292">
        <v>853</v>
      </c>
      <c r="AT12" s="292">
        <v>418</v>
      </c>
      <c r="AU12" s="292">
        <v>902</v>
      </c>
      <c r="AV12" s="292">
        <v>736</v>
      </c>
    </row>
    <row r="13" spans="2:48" s="2" customFormat="1" ht="12" customHeight="1">
      <c r="B13" s="9"/>
      <c r="C13" s="393" t="s">
        <v>128</v>
      </c>
      <c r="D13" s="390"/>
      <c r="E13" s="292">
        <v>58093</v>
      </c>
      <c r="F13" s="292">
        <v>44067</v>
      </c>
      <c r="G13" s="292">
        <v>2309</v>
      </c>
      <c r="H13" s="292">
        <v>1624</v>
      </c>
      <c r="I13" s="292">
        <v>10</v>
      </c>
      <c r="J13" s="292">
        <v>2</v>
      </c>
      <c r="K13" s="292">
        <v>5</v>
      </c>
      <c r="L13" s="292">
        <v>1</v>
      </c>
      <c r="M13" s="292">
        <v>4</v>
      </c>
      <c r="N13" s="292">
        <v>1</v>
      </c>
      <c r="O13" s="292">
        <v>5444</v>
      </c>
      <c r="P13" s="292">
        <v>1111</v>
      </c>
      <c r="Q13" s="292">
        <v>20076</v>
      </c>
      <c r="R13" s="292">
        <v>9207</v>
      </c>
      <c r="S13" s="292">
        <v>280</v>
      </c>
      <c r="T13" s="292">
        <v>58</v>
      </c>
      <c r="U13" s="292">
        <v>821</v>
      </c>
      <c r="V13" s="292">
        <v>289</v>
      </c>
      <c r="W13" s="292">
        <v>4441</v>
      </c>
      <c r="X13" s="292">
        <v>1369</v>
      </c>
      <c r="Y13" s="292">
        <v>6962</v>
      </c>
      <c r="Z13" s="292">
        <v>7717</v>
      </c>
      <c r="AA13" s="292">
        <v>863</v>
      </c>
      <c r="AB13" s="292">
        <v>1008</v>
      </c>
      <c r="AC13" s="292">
        <v>689</v>
      </c>
      <c r="AD13" s="292">
        <v>481</v>
      </c>
      <c r="AE13" s="292">
        <v>1413</v>
      </c>
      <c r="AF13" s="292">
        <v>789</v>
      </c>
      <c r="AG13" s="292">
        <v>1536</v>
      </c>
      <c r="AH13" s="292">
        <v>2704</v>
      </c>
      <c r="AI13" s="292">
        <v>1420</v>
      </c>
      <c r="AJ13" s="292">
        <v>2148</v>
      </c>
      <c r="AK13" s="292">
        <v>1715</v>
      </c>
      <c r="AL13" s="292">
        <v>2075</v>
      </c>
      <c r="AM13" s="292">
        <v>2644</v>
      </c>
      <c r="AN13" s="292">
        <v>8873</v>
      </c>
      <c r="AO13" s="292">
        <v>414</v>
      </c>
      <c r="AP13" s="292">
        <v>329</v>
      </c>
      <c r="AQ13" s="292">
        <v>3097</v>
      </c>
      <c r="AR13" s="292">
        <v>1867</v>
      </c>
      <c r="AS13" s="292">
        <v>1612</v>
      </c>
      <c r="AT13" s="292">
        <v>722</v>
      </c>
      <c r="AU13" s="292">
        <v>2338</v>
      </c>
      <c r="AV13" s="292">
        <v>1692</v>
      </c>
    </row>
    <row r="14" spans="2:48" s="2" customFormat="1" ht="12" customHeight="1">
      <c r="B14" s="9"/>
      <c r="C14" s="393" t="s">
        <v>129</v>
      </c>
      <c r="D14" s="390"/>
      <c r="E14" s="292">
        <v>61990</v>
      </c>
      <c r="F14" s="292">
        <v>43443</v>
      </c>
      <c r="G14" s="292">
        <v>2269</v>
      </c>
      <c r="H14" s="292">
        <v>1642</v>
      </c>
      <c r="I14" s="292">
        <v>10</v>
      </c>
      <c r="J14" s="292">
        <v>1</v>
      </c>
      <c r="K14" s="292">
        <v>5</v>
      </c>
      <c r="L14" s="292">
        <v>3</v>
      </c>
      <c r="M14" s="292">
        <v>10</v>
      </c>
      <c r="N14" s="292" t="s">
        <v>43</v>
      </c>
      <c r="O14" s="292">
        <v>4850</v>
      </c>
      <c r="P14" s="292">
        <v>1148</v>
      </c>
      <c r="Q14" s="292">
        <v>26118</v>
      </c>
      <c r="R14" s="292">
        <v>8639</v>
      </c>
      <c r="S14" s="292">
        <v>247</v>
      </c>
      <c r="T14" s="292">
        <v>53</v>
      </c>
      <c r="U14" s="292">
        <v>724</v>
      </c>
      <c r="V14" s="292">
        <v>235</v>
      </c>
      <c r="W14" s="292">
        <v>4121</v>
      </c>
      <c r="X14" s="292">
        <v>1352</v>
      </c>
      <c r="Y14" s="292">
        <v>6587</v>
      </c>
      <c r="Z14" s="292">
        <v>7646</v>
      </c>
      <c r="AA14" s="292">
        <v>735</v>
      </c>
      <c r="AB14" s="292">
        <v>1037</v>
      </c>
      <c r="AC14" s="292">
        <v>697</v>
      </c>
      <c r="AD14" s="292">
        <v>588</v>
      </c>
      <c r="AE14" s="292">
        <v>1452</v>
      </c>
      <c r="AF14" s="292">
        <v>795</v>
      </c>
      <c r="AG14" s="292">
        <v>1580</v>
      </c>
      <c r="AH14" s="292">
        <v>3130</v>
      </c>
      <c r="AI14" s="292">
        <v>1283</v>
      </c>
      <c r="AJ14" s="292">
        <v>2124</v>
      </c>
      <c r="AK14" s="292">
        <v>1710</v>
      </c>
      <c r="AL14" s="292">
        <v>2418</v>
      </c>
      <c r="AM14" s="292">
        <v>2533</v>
      </c>
      <c r="AN14" s="292">
        <v>8593</v>
      </c>
      <c r="AO14" s="292">
        <v>337</v>
      </c>
      <c r="AP14" s="292">
        <v>239</v>
      </c>
      <c r="AQ14" s="292">
        <v>2971</v>
      </c>
      <c r="AR14" s="292">
        <v>1775</v>
      </c>
      <c r="AS14" s="292">
        <v>1599</v>
      </c>
      <c r="AT14" s="292">
        <v>664</v>
      </c>
      <c r="AU14" s="292">
        <v>2152</v>
      </c>
      <c r="AV14" s="292">
        <v>1361</v>
      </c>
    </row>
    <row r="15" spans="2:48" s="2" customFormat="1" ht="12" customHeight="1">
      <c r="B15" s="9"/>
      <c r="C15" s="393" t="s">
        <v>130</v>
      </c>
      <c r="D15" s="390"/>
      <c r="E15" s="292">
        <v>13620</v>
      </c>
      <c r="F15" s="292">
        <v>10896</v>
      </c>
      <c r="G15" s="292">
        <v>1492</v>
      </c>
      <c r="H15" s="292">
        <v>1318</v>
      </c>
      <c r="I15" s="292">
        <v>117</v>
      </c>
      <c r="J15" s="292">
        <v>19</v>
      </c>
      <c r="K15" s="292">
        <v>4</v>
      </c>
      <c r="L15" s="292">
        <v>1</v>
      </c>
      <c r="M15" s="292">
        <v>16</v>
      </c>
      <c r="N15" s="292">
        <v>4</v>
      </c>
      <c r="O15" s="292">
        <v>2148</v>
      </c>
      <c r="P15" s="292">
        <v>306</v>
      </c>
      <c r="Q15" s="292">
        <v>2471</v>
      </c>
      <c r="R15" s="292">
        <v>1092</v>
      </c>
      <c r="S15" s="292">
        <v>151</v>
      </c>
      <c r="T15" s="292">
        <v>22</v>
      </c>
      <c r="U15" s="292">
        <v>93</v>
      </c>
      <c r="V15" s="292">
        <v>47</v>
      </c>
      <c r="W15" s="292">
        <v>795</v>
      </c>
      <c r="X15" s="292">
        <v>111</v>
      </c>
      <c r="Y15" s="292">
        <v>1543</v>
      </c>
      <c r="Z15" s="292">
        <v>2014</v>
      </c>
      <c r="AA15" s="292">
        <v>233</v>
      </c>
      <c r="AB15" s="292">
        <v>225</v>
      </c>
      <c r="AC15" s="292">
        <v>126</v>
      </c>
      <c r="AD15" s="292">
        <v>84</v>
      </c>
      <c r="AE15" s="292">
        <v>264</v>
      </c>
      <c r="AF15" s="292">
        <v>109</v>
      </c>
      <c r="AG15" s="292">
        <v>608</v>
      </c>
      <c r="AH15" s="292">
        <v>976</v>
      </c>
      <c r="AI15" s="292">
        <v>469</v>
      </c>
      <c r="AJ15" s="292">
        <v>596</v>
      </c>
      <c r="AK15" s="292">
        <v>443</v>
      </c>
      <c r="AL15" s="292">
        <v>559</v>
      </c>
      <c r="AM15" s="292">
        <v>903</v>
      </c>
      <c r="AN15" s="292">
        <v>2466</v>
      </c>
      <c r="AO15" s="292">
        <v>208</v>
      </c>
      <c r="AP15" s="292">
        <v>144</v>
      </c>
      <c r="AQ15" s="292">
        <v>764</v>
      </c>
      <c r="AR15" s="292">
        <v>371</v>
      </c>
      <c r="AS15" s="292">
        <v>556</v>
      </c>
      <c r="AT15" s="292">
        <v>257</v>
      </c>
      <c r="AU15" s="292">
        <v>216</v>
      </c>
      <c r="AV15" s="292">
        <v>175</v>
      </c>
    </row>
    <row r="16" spans="2:48" s="2" customFormat="1" ht="12" customHeight="1">
      <c r="B16" s="9"/>
      <c r="C16" s="393" t="s">
        <v>131</v>
      </c>
      <c r="D16" s="390"/>
      <c r="E16" s="292">
        <v>21060</v>
      </c>
      <c r="F16" s="292">
        <v>15431</v>
      </c>
      <c r="G16" s="292">
        <v>902</v>
      </c>
      <c r="H16" s="292">
        <v>635</v>
      </c>
      <c r="I16" s="292">
        <v>2</v>
      </c>
      <c r="J16" s="292">
        <v>1</v>
      </c>
      <c r="K16" s="292">
        <v>1</v>
      </c>
      <c r="L16" s="292" t="s">
        <v>43</v>
      </c>
      <c r="M16" s="292">
        <v>3</v>
      </c>
      <c r="N16" s="292" t="s">
        <v>43</v>
      </c>
      <c r="O16" s="292">
        <v>1661</v>
      </c>
      <c r="P16" s="292">
        <v>345</v>
      </c>
      <c r="Q16" s="292">
        <v>7588</v>
      </c>
      <c r="R16" s="292">
        <v>3193</v>
      </c>
      <c r="S16" s="292">
        <v>86</v>
      </c>
      <c r="T16" s="292">
        <v>19</v>
      </c>
      <c r="U16" s="292">
        <v>310</v>
      </c>
      <c r="V16" s="292">
        <v>82</v>
      </c>
      <c r="W16" s="292">
        <v>1864</v>
      </c>
      <c r="X16" s="292">
        <v>653</v>
      </c>
      <c r="Y16" s="292">
        <v>2626</v>
      </c>
      <c r="Z16" s="292">
        <v>2915</v>
      </c>
      <c r="AA16" s="292">
        <v>276</v>
      </c>
      <c r="AB16" s="292">
        <v>316</v>
      </c>
      <c r="AC16" s="292">
        <v>254</v>
      </c>
      <c r="AD16" s="292">
        <v>174</v>
      </c>
      <c r="AE16" s="292">
        <v>458</v>
      </c>
      <c r="AF16" s="292">
        <v>243</v>
      </c>
      <c r="AG16" s="292">
        <v>691</v>
      </c>
      <c r="AH16" s="292">
        <v>1137</v>
      </c>
      <c r="AI16" s="292">
        <v>437</v>
      </c>
      <c r="AJ16" s="292">
        <v>685</v>
      </c>
      <c r="AK16" s="292">
        <v>571</v>
      </c>
      <c r="AL16" s="292">
        <v>838</v>
      </c>
      <c r="AM16" s="292">
        <v>878</v>
      </c>
      <c r="AN16" s="292">
        <v>2838</v>
      </c>
      <c r="AO16" s="292">
        <v>204</v>
      </c>
      <c r="AP16" s="292">
        <v>151</v>
      </c>
      <c r="AQ16" s="292">
        <v>1177</v>
      </c>
      <c r="AR16" s="292">
        <v>645</v>
      </c>
      <c r="AS16" s="292">
        <v>634</v>
      </c>
      <c r="AT16" s="292">
        <v>239</v>
      </c>
      <c r="AU16" s="292">
        <v>437</v>
      </c>
      <c r="AV16" s="292">
        <v>322</v>
      </c>
    </row>
    <row r="17" spans="2:48" s="2" customFormat="1" ht="12" customHeight="1">
      <c r="B17" s="9"/>
      <c r="C17" s="393" t="s">
        <v>132</v>
      </c>
      <c r="D17" s="390"/>
      <c r="E17" s="292">
        <v>21394</v>
      </c>
      <c r="F17" s="292">
        <v>16944</v>
      </c>
      <c r="G17" s="292">
        <v>1438</v>
      </c>
      <c r="H17" s="292">
        <v>965</v>
      </c>
      <c r="I17" s="292">
        <v>55</v>
      </c>
      <c r="J17" s="292">
        <v>13</v>
      </c>
      <c r="K17" s="292">
        <v>2</v>
      </c>
      <c r="L17" s="292">
        <v>2</v>
      </c>
      <c r="M17" s="292">
        <v>18</v>
      </c>
      <c r="N17" s="292">
        <v>8</v>
      </c>
      <c r="O17" s="292">
        <v>3366</v>
      </c>
      <c r="P17" s="292">
        <v>557</v>
      </c>
      <c r="Q17" s="292">
        <v>4519</v>
      </c>
      <c r="R17" s="292">
        <v>2078</v>
      </c>
      <c r="S17" s="292">
        <v>237</v>
      </c>
      <c r="T17" s="292">
        <v>35</v>
      </c>
      <c r="U17" s="292">
        <v>261</v>
      </c>
      <c r="V17" s="292">
        <v>91</v>
      </c>
      <c r="W17" s="292">
        <v>1200</v>
      </c>
      <c r="X17" s="292">
        <v>192</v>
      </c>
      <c r="Y17" s="292">
        <v>2521</v>
      </c>
      <c r="Z17" s="292">
        <v>2863</v>
      </c>
      <c r="AA17" s="292">
        <v>334</v>
      </c>
      <c r="AB17" s="292">
        <v>382</v>
      </c>
      <c r="AC17" s="292">
        <v>226</v>
      </c>
      <c r="AD17" s="292">
        <v>159</v>
      </c>
      <c r="AE17" s="292">
        <v>642</v>
      </c>
      <c r="AF17" s="292">
        <v>315</v>
      </c>
      <c r="AG17" s="292">
        <v>989</v>
      </c>
      <c r="AH17" s="292">
        <v>1718</v>
      </c>
      <c r="AI17" s="292">
        <v>629</v>
      </c>
      <c r="AJ17" s="292">
        <v>1065</v>
      </c>
      <c r="AK17" s="292">
        <v>671</v>
      </c>
      <c r="AL17" s="292">
        <v>925</v>
      </c>
      <c r="AM17" s="292">
        <v>1243</v>
      </c>
      <c r="AN17" s="292">
        <v>3893</v>
      </c>
      <c r="AO17" s="292">
        <v>245</v>
      </c>
      <c r="AP17" s="292">
        <v>174</v>
      </c>
      <c r="AQ17" s="292">
        <v>1188</v>
      </c>
      <c r="AR17" s="292">
        <v>665</v>
      </c>
      <c r="AS17" s="292">
        <v>870</v>
      </c>
      <c r="AT17" s="292">
        <v>320</v>
      </c>
      <c r="AU17" s="292">
        <v>740</v>
      </c>
      <c r="AV17" s="292">
        <v>524</v>
      </c>
    </row>
    <row r="18" spans="2:48" s="2" customFormat="1" ht="12" customHeight="1">
      <c r="B18" s="9"/>
      <c r="C18" s="393" t="s">
        <v>133</v>
      </c>
      <c r="D18" s="390"/>
      <c r="E18" s="292">
        <v>18281</v>
      </c>
      <c r="F18" s="292">
        <v>14453</v>
      </c>
      <c r="G18" s="292">
        <v>895</v>
      </c>
      <c r="H18" s="292">
        <v>505</v>
      </c>
      <c r="I18" s="292">
        <v>30</v>
      </c>
      <c r="J18" s="292">
        <v>7</v>
      </c>
      <c r="K18" s="292">
        <v>2</v>
      </c>
      <c r="L18" s="292">
        <v>1</v>
      </c>
      <c r="M18" s="292">
        <v>21</v>
      </c>
      <c r="N18" s="292" t="s">
        <v>43</v>
      </c>
      <c r="O18" s="292">
        <v>2304</v>
      </c>
      <c r="P18" s="292">
        <v>424</v>
      </c>
      <c r="Q18" s="292">
        <v>5794</v>
      </c>
      <c r="R18" s="292">
        <v>3153</v>
      </c>
      <c r="S18" s="292">
        <v>84</v>
      </c>
      <c r="T18" s="292">
        <v>18</v>
      </c>
      <c r="U18" s="292">
        <v>236</v>
      </c>
      <c r="V18" s="292">
        <v>99</v>
      </c>
      <c r="W18" s="292">
        <v>1418</v>
      </c>
      <c r="X18" s="292">
        <v>357</v>
      </c>
      <c r="Y18" s="292">
        <v>2158</v>
      </c>
      <c r="Z18" s="292">
        <v>2457</v>
      </c>
      <c r="AA18" s="292">
        <v>249</v>
      </c>
      <c r="AB18" s="292">
        <v>299</v>
      </c>
      <c r="AC18" s="292">
        <v>258</v>
      </c>
      <c r="AD18" s="292">
        <v>174</v>
      </c>
      <c r="AE18" s="292">
        <v>423</v>
      </c>
      <c r="AF18" s="292">
        <v>274</v>
      </c>
      <c r="AG18" s="292">
        <v>441</v>
      </c>
      <c r="AH18" s="292">
        <v>950</v>
      </c>
      <c r="AI18" s="292">
        <v>550</v>
      </c>
      <c r="AJ18" s="292">
        <v>917</v>
      </c>
      <c r="AK18" s="292">
        <v>508</v>
      </c>
      <c r="AL18" s="292">
        <v>663</v>
      </c>
      <c r="AM18" s="292">
        <v>852</v>
      </c>
      <c r="AN18" s="292">
        <v>3089</v>
      </c>
      <c r="AO18" s="292">
        <v>155</v>
      </c>
      <c r="AP18" s="292">
        <v>113</v>
      </c>
      <c r="AQ18" s="292">
        <v>1004</v>
      </c>
      <c r="AR18" s="292">
        <v>538</v>
      </c>
      <c r="AS18" s="292">
        <v>671</v>
      </c>
      <c r="AT18" s="292">
        <v>266</v>
      </c>
      <c r="AU18" s="292">
        <v>228</v>
      </c>
      <c r="AV18" s="292">
        <v>149</v>
      </c>
    </row>
    <row r="19" spans="2:48" s="2" customFormat="1" ht="12" customHeight="1">
      <c r="B19" s="9"/>
      <c r="C19" s="393" t="s">
        <v>134</v>
      </c>
      <c r="D19" s="390"/>
      <c r="E19" s="292">
        <v>13854</v>
      </c>
      <c r="F19" s="292">
        <v>11224</v>
      </c>
      <c r="G19" s="292">
        <v>1022</v>
      </c>
      <c r="H19" s="292">
        <v>708</v>
      </c>
      <c r="I19" s="292">
        <v>52</v>
      </c>
      <c r="J19" s="292">
        <v>9</v>
      </c>
      <c r="K19" s="292" t="s">
        <v>43</v>
      </c>
      <c r="L19" s="292" t="s">
        <v>43</v>
      </c>
      <c r="M19" s="292">
        <v>12</v>
      </c>
      <c r="N19" s="292">
        <v>1</v>
      </c>
      <c r="O19" s="292">
        <v>1602</v>
      </c>
      <c r="P19" s="292">
        <v>294</v>
      </c>
      <c r="Q19" s="292">
        <v>5017</v>
      </c>
      <c r="R19" s="292">
        <v>2899</v>
      </c>
      <c r="S19" s="292">
        <v>65</v>
      </c>
      <c r="T19" s="292">
        <v>13</v>
      </c>
      <c r="U19" s="292">
        <v>128</v>
      </c>
      <c r="V19" s="292">
        <v>46</v>
      </c>
      <c r="W19" s="292">
        <v>678</v>
      </c>
      <c r="X19" s="292">
        <v>175</v>
      </c>
      <c r="Y19" s="292">
        <v>1284</v>
      </c>
      <c r="Z19" s="292">
        <v>1623</v>
      </c>
      <c r="AA19" s="292">
        <v>239</v>
      </c>
      <c r="AB19" s="292">
        <v>240</v>
      </c>
      <c r="AC19" s="292">
        <v>111</v>
      </c>
      <c r="AD19" s="292">
        <v>74</v>
      </c>
      <c r="AE19" s="292">
        <v>295</v>
      </c>
      <c r="AF19" s="292">
        <v>191</v>
      </c>
      <c r="AG19" s="292">
        <v>363</v>
      </c>
      <c r="AH19" s="292">
        <v>663</v>
      </c>
      <c r="AI19" s="292">
        <v>424</v>
      </c>
      <c r="AJ19" s="292">
        <v>607</v>
      </c>
      <c r="AK19" s="292">
        <v>385</v>
      </c>
      <c r="AL19" s="292">
        <v>498</v>
      </c>
      <c r="AM19" s="292">
        <v>757</v>
      </c>
      <c r="AN19" s="292">
        <v>2303</v>
      </c>
      <c r="AO19" s="292">
        <v>183</v>
      </c>
      <c r="AP19" s="292">
        <v>108</v>
      </c>
      <c r="AQ19" s="292">
        <v>600</v>
      </c>
      <c r="AR19" s="292">
        <v>401</v>
      </c>
      <c r="AS19" s="292">
        <v>489</v>
      </c>
      <c r="AT19" s="292">
        <v>232</v>
      </c>
      <c r="AU19" s="292">
        <v>148</v>
      </c>
      <c r="AV19" s="292">
        <v>139</v>
      </c>
    </row>
    <row r="20" spans="2:48" s="2" customFormat="1" ht="12" customHeight="1">
      <c r="B20" s="9"/>
      <c r="C20" s="393" t="s">
        <v>135</v>
      </c>
      <c r="D20" s="390"/>
      <c r="E20" s="292">
        <v>16166</v>
      </c>
      <c r="F20" s="292">
        <v>12367</v>
      </c>
      <c r="G20" s="292">
        <v>821</v>
      </c>
      <c r="H20" s="292">
        <v>498</v>
      </c>
      <c r="I20" s="292">
        <v>26</v>
      </c>
      <c r="J20" s="292">
        <v>3</v>
      </c>
      <c r="K20" s="292" t="s">
        <v>43</v>
      </c>
      <c r="L20" s="292" t="s">
        <v>43</v>
      </c>
      <c r="M20" s="292">
        <v>12</v>
      </c>
      <c r="N20" s="292">
        <v>7</v>
      </c>
      <c r="O20" s="292">
        <v>1614</v>
      </c>
      <c r="P20" s="292">
        <v>302</v>
      </c>
      <c r="Q20" s="292">
        <v>5491</v>
      </c>
      <c r="R20" s="292">
        <v>2161</v>
      </c>
      <c r="S20" s="292">
        <v>96</v>
      </c>
      <c r="T20" s="292">
        <v>13</v>
      </c>
      <c r="U20" s="292">
        <v>188</v>
      </c>
      <c r="V20" s="292">
        <v>76</v>
      </c>
      <c r="W20" s="292">
        <v>1142</v>
      </c>
      <c r="X20" s="292">
        <v>202</v>
      </c>
      <c r="Y20" s="292">
        <v>1676</v>
      </c>
      <c r="Z20" s="292">
        <v>2003</v>
      </c>
      <c r="AA20" s="292">
        <v>218</v>
      </c>
      <c r="AB20" s="292">
        <v>232</v>
      </c>
      <c r="AC20" s="292">
        <v>134</v>
      </c>
      <c r="AD20" s="292">
        <v>76</v>
      </c>
      <c r="AE20" s="292">
        <v>376</v>
      </c>
      <c r="AF20" s="292">
        <v>224</v>
      </c>
      <c r="AG20" s="292">
        <v>449</v>
      </c>
      <c r="AH20" s="292">
        <v>934</v>
      </c>
      <c r="AI20" s="292">
        <v>436</v>
      </c>
      <c r="AJ20" s="292">
        <v>777</v>
      </c>
      <c r="AK20" s="292">
        <v>461</v>
      </c>
      <c r="AL20" s="292">
        <v>672</v>
      </c>
      <c r="AM20" s="292">
        <v>746</v>
      </c>
      <c r="AN20" s="292">
        <v>2701</v>
      </c>
      <c r="AO20" s="292">
        <v>161</v>
      </c>
      <c r="AP20" s="292">
        <v>129</v>
      </c>
      <c r="AQ20" s="292">
        <v>955</v>
      </c>
      <c r="AR20" s="292">
        <v>642</v>
      </c>
      <c r="AS20" s="292">
        <v>618</v>
      </c>
      <c r="AT20" s="292">
        <v>277</v>
      </c>
      <c r="AU20" s="292">
        <v>546</v>
      </c>
      <c r="AV20" s="292">
        <v>438</v>
      </c>
    </row>
    <row r="21" spans="2:48" s="2" customFormat="1" ht="12" customHeight="1">
      <c r="B21" s="9"/>
      <c r="C21" s="393" t="s">
        <v>136</v>
      </c>
      <c r="D21" s="476"/>
      <c r="E21" s="292">
        <v>14409</v>
      </c>
      <c r="F21" s="292">
        <v>11278</v>
      </c>
      <c r="G21" s="292">
        <v>638</v>
      </c>
      <c r="H21" s="292">
        <v>466</v>
      </c>
      <c r="I21" s="292">
        <v>33</v>
      </c>
      <c r="J21" s="292">
        <v>6</v>
      </c>
      <c r="K21" s="292">
        <v>2</v>
      </c>
      <c r="L21" s="292">
        <v>2</v>
      </c>
      <c r="M21" s="292">
        <v>10</v>
      </c>
      <c r="N21" s="292">
        <v>2</v>
      </c>
      <c r="O21" s="292">
        <v>1545</v>
      </c>
      <c r="P21" s="292">
        <v>282</v>
      </c>
      <c r="Q21" s="292">
        <v>4714</v>
      </c>
      <c r="R21" s="292">
        <v>2405</v>
      </c>
      <c r="S21" s="292">
        <v>85</v>
      </c>
      <c r="T21" s="292">
        <v>14</v>
      </c>
      <c r="U21" s="292">
        <v>233</v>
      </c>
      <c r="V21" s="292">
        <v>79</v>
      </c>
      <c r="W21" s="292">
        <v>1156</v>
      </c>
      <c r="X21" s="292">
        <v>240</v>
      </c>
      <c r="Y21" s="292">
        <v>1663</v>
      </c>
      <c r="Z21" s="292">
        <v>1912</v>
      </c>
      <c r="AA21" s="292">
        <v>157</v>
      </c>
      <c r="AB21" s="292">
        <v>223</v>
      </c>
      <c r="AC21" s="292">
        <v>153</v>
      </c>
      <c r="AD21" s="292">
        <v>127</v>
      </c>
      <c r="AE21" s="292">
        <v>316</v>
      </c>
      <c r="AF21" s="292">
        <v>166</v>
      </c>
      <c r="AG21" s="292">
        <v>423</v>
      </c>
      <c r="AH21" s="292">
        <v>715</v>
      </c>
      <c r="AI21" s="292">
        <v>399</v>
      </c>
      <c r="AJ21" s="292">
        <v>582</v>
      </c>
      <c r="AK21" s="292">
        <v>406</v>
      </c>
      <c r="AL21" s="292">
        <v>520</v>
      </c>
      <c r="AM21" s="292">
        <v>705</v>
      </c>
      <c r="AN21" s="292">
        <v>2582</v>
      </c>
      <c r="AO21" s="292">
        <v>115</v>
      </c>
      <c r="AP21" s="292">
        <v>79</v>
      </c>
      <c r="AQ21" s="292">
        <v>825</v>
      </c>
      <c r="AR21" s="292">
        <v>439</v>
      </c>
      <c r="AS21" s="292">
        <v>426</v>
      </c>
      <c r="AT21" s="292">
        <v>148</v>
      </c>
      <c r="AU21" s="292">
        <v>405</v>
      </c>
      <c r="AV21" s="292">
        <v>289</v>
      </c>
    </row>
    <row r="22" spans="2:48" s="18" customFormat="1" ht="12" customHeight="1">
      <c r="B22" s="388" t="s">
        <v>137</v>
      </c>
      <c r="C22" s="391"/>
      <c r="D22" s="392"/>
      <c r="E22" s="293">
        <v>86624</v>
      </c>
      <c r="F22" s="293">
        <v>64707</v>
      </c>
      <c r="G22" s="293">
        <v>8215</v>
      </c>
      <c r="H22" s="293">
        <v>5552</v>
      </c>
      <c r="I22" s="293">
        <v>386</v>
      </c>
      <c r="J22" s="293">
        <v>64</v>
      </c>
      <c r="K22" s="293">
        <v>24</v>
      </c>
      <c r="L22" s="293">
        <v>15</v>
      </c>
      <c r="M22" s="293">
        <v>72</v>
      </c>
      <c r="N22" s="293">
        <v>15</v>
      </c>
      <c r="O22" s="293">
        <v>9630</v>
      </c>
      <c r="P22" s="293">
        <v>1645</v>
      </c>
      <c r="Q22" s="293">
        <v>24590</v>
      </c>
      <c r="R22" s="293">
        <v>11540</v>
      </c>
      <c r="S22" s="293">
        <v>455</v>
      </c>
      <c r="T22" s="293">
        <v>74</v>
      </c>
      <c r="U22" s="293">
        <v>888</v>
      </c>
      <c r="V22" s="293">
        <v>286</v>
      </c>
      <c r="W22" s="293">
        <v>5981</v>
      </c>
      <c r="X22" s="293">
        <v>1778</v>
      </c>
      <c r="Y22" s="293">
        <v>8773</v>
      </c>
      <c r="Z22" s="293">
        <v>10372</v>
      </c>
      <c r="AA22" s="293">
        <v>890</v>
      </c>
      <c r="AB22" s="293">
        <v>1268</v>
      </c>
      <c r="AC22" s="293">
        <v>876</v>
      </c>
      <c r="AD22" s="293">
        <v>566</v>
      </c>
      <c r="AE22" s="293">
        <v>1943</v>
      </c>
      <c r="AF22" s="293">
        <v>888</v>
      </c>
      <c r="AG22" s="293">
        <v>4833</v>
      </c>
      <c r="AH22" s="293">
        <v>6638</v>
      </c>
      <c r="AI22" s="293">
        <v>2198</v>
      </c>
      <c r="AJ22" s="293">
        <v>3179</v>
      </c>
      <c r="AK22" s="293">
        <v>2180</v>
      </c>
      <c r="AL22" s="293">
        <v>3001</v>
      </c>
      <c r="AM22" s="293">
        <v>3788</v>
      </c>
      <c r="AN22" s="293">
        <v>12463</v>
      </c>
      <c r="AO22" s="293">
        <v>1034</v>
      </c>
      <c r="AP22" s="293">
        <v>682</v>
      </c>
      <c r="AQ22" s="293">
        <v>4579</v>
      </c>
      <c r="AR22" s="293">
        <v>2396</v>
      </c>
      <c r="AS22" s="293">
        <v>3898</v>
      </c>
      <c r="AT22" s="293">
        <v>1272</v>
      </c>
      <c r="AU22" s="293">
        <v>1391</v>
      </c>
      <c r="AV22" s="293">
        <v>1013</v>
      </c>
    </row>
    <row r="23" spans="2:48" s="18" customFormat="1" ht="12" customHeight="1">
      <c r="B23" s="17"/>
      <c r="C23" s="394" t="s">
        <v>138</v>
      </c>
      <c r="D23" s="392"/>
      <c r="E23" s="293">
        <v>10488</v>
      </c>
      <c r="F23" s="293">
        <v>7866</v>
      </c>
      <c r="G23" s="293">
        <v>551</v>
      </c>
      <c r="H23" s="293">
        <v>341</v>
      </c>
      <c r="I23" s="293">
        <v>13</v>
      </c>
      <c r="J23" s="293">
        <v>6</v>
      </c>
      <c r="K23" s="293">
        <v>1</v>
      </c>
      <c r="L23" s="293" t="s">
        <v>43</v>
      </c>
      <c r="M23" s="293">
        <v>6</v>
      </c>
      <c r="N23" s="293" t="s">
        <v>43</v>
      </c>
      <c r="O23" s="293">
        <v>1374</v>
      </c>
      <c r="P23" s="293">
        <v>252</v>
      </c>
      <c r="Q23" s="293">
        <v>2257</v>
      </c>
      <c r="R23" s="293">
        <v>998</v>
      </c>
      <c r="S23" s="293">
        <v>87</v>
      </c>
      <c r="T23" s="293">
        <v>15</v>
      </c>
      <c r="U23" s="293">
        <v>147</v>
      </c>
      <c r="V23" s="293">
        <v>59</v>
      </c>
      <c r="W23" s="293">
        <v>589</v>
      </c>
      <c r="X23" s="293">
        <v>108</v>
      </c>
      <c r="Y23" s="293">
        <v>1281</v>
      </c>
      <c r="Z23" s="293">
        <v>1466</v>
      </c>
      <c r="AA23" s="293">
        <v>179</v>
      </c>
      <c r="AB23" s="293">
        <v>206</v>
      </c>
      <c r="AC23" s="293">
        <v>117</v>
      </c>
      <c r="AD23" s="293">
        <v>71</v>
      </c>
      <c r="AE23" s="293">
        <v>291</v>
      </c>
      <c r="AF23" s="293">
        <v>147</v>
      </c>
      <c r="AG23" s="293">
        <v>341</v>
      </c>
      <c r="AH23" s="293">
        <v>607</v>
      </c>
      <c r="AI23" s="293">
        <v>259</v>
      </c>
      <c r="AJ23" s="293">
        <v>448</v>
      </c>
      <c r="AK23" s="293">
        <v>343</v>
      </c>
      <c r="AL23" s="293">
        <v>416</v>
      </c>
      <c r="AM23" s="293">
        <v>616</v>
      </c>
      <c r="AN23" s="293">
        <v>2032</v>
      </c>
      <c r="AO23" s="293">
        <v>86</v>
      </c>
      <c r="AP23" s="293">
        <v>47</v>
      </c>
      <c r="AQ23" s="293">
        <v>597</v>
      </c>
      <c r="AR23" s="293">
        <v>274</v>
      </c>
      <c r="AS23" s="293">
        <v>1130</v>
      </c>
      <c r="AT23" s="293">
        <v>217</v>
      </c>
      <c r="AU23" s="293">
        <v>223</v>
      </c>
      <c r="AV23" s="293">
        <v>156</v>
      </c>
    </row>
    <row r="24" spans="2:48" s="2" customFormat="1" ht="12" customHeight="1">
      <c r="B24" s="9"/>
      <c r="C24" s="135"/>
      <c r="D24" s="136" t="s">
        <v>139</v>
      </c>
      <c r="E24" s="292">
        <v>4576</v>
      </c>
      <c r="F24" s="292">
        <v>3151</v>
      </c>
      <c r="G24" s="292">
        <v>292</v>
      </c>
      <c r="H24" s="292">
        <v>180</v>
      </c>
      <c r="I24" s="292">
        <v>7</v>
      </c>
      <c r="J24" s="292">
        <v>2</v>
      </c>
      <c r="K24" s="292">
        <v>1</v>
      </c>
      <c r="L24" s="292" t="s">
        <v>43</v>
      </c>
      <c r="M24" s="292">
        <v>2</v>
      </c>
      <c r="N24" s="292" t="s">
        <v>43</v>
      </c>
      <c r="O24" s="292">
        <v>622</v>
      </c>
      <c r="P24" s="292">
        <v>119</v>
      </c>
      <c r="Q24" s="292">
        <v>911</v>
      </c>
      <c r="R24" s="292">
        <v>450</v>
      </c>
      <c r="S24" s="292">
        <v>27</v>
      </c>
      <c r="T24" s="292">
        <v>5</v>
      </c>
      <c r="U24" s="292">
        <v>46</v>
      </c>
      <c r="V24" s="292">
        <v>23</v>
      </c>
      <c r="W24" s="292">
        <v>231</v>
      </c>
      <c r="X24" s="292">
        <v>47</v>
      </c>
      <c r="Y24" s="292">
        <v>510</v>
      </c>
      <c r="Z24" s="292">
        <v>552</v>
      </c>
      <c r="AA24" s="292">
        <v>67</v>
      </c>
      <c r="AB24" s="292">
        <v>57</v>
      </c>
      <c r="AC24" s="292">
        <v>45</v>
      </c>
      <c r="AD24" s="292">
        <v>23</v>
      </c>
      <c r="AE24" s="292">
        <v>103</v>
      </c>
      <c r="AF24" s="292">
        <v>55</v>
      </c>
      <c r="AG24" s="292">
        <v>125</v>
      </c>
      <c r="AH24" s="292">
        <v>235</v>
      </c>
      <c r="AI24" s="292">
        <v>96</v>
      </c>
      <c r="AJ24" s="292">
        <v>179</v>
      </c>
      <c r="AK24" s="292">
        <v>102</v>
      </c>
      <c r="AL24" s="292">
        <v>168</v>
      </c>
      <c r="AM24" s="292">
        <v>210</v>
      </c>
      <c r="AN24" s="292">
        <v>719</v>
      </c>
      <c r="AO24" s="292">
        <v>37</v>
      </c>
      <c r="AP24" s="292">
        <v>22</v>
      </c>
      <c r="AQ24" s="292">
        <v>236</v>
      </c>
      <c r="AR24" s="292">
        <v>107</v>
      </c>
      <c r="AS24" s="292">
        <v>783</v>
      </c>
      <c r="AT24" s="292">
        <v>109</v>
      </c>
      <c r="AU24" s="292">
        <v>123</v>
      </c>
      <c r="AV24" s="292">
        <v>99</v>
      </c>
    </row>
    <row r="25" spans="2:48" s="2" customFormat="1" ht="12" customHeight="1">
      <c r="B25" s="9"/>
      <c r="C25" s="135"/>
      <c r="D25" s="136" t="s">
        <v>140</v>
      </c>
      <c r="E25" s="292">
        <v>5912</v>
      </c>
      <c r="F25" s="292">
        <v>4715</v>
      </c>
      <c r="G25" s="292">
        <v>259</v>
      </c>
      <c r="H25" s="292">
        <v>161</v>
      </c>
      <c r="I25" s="292">
        <v>6</v>
      </c>
      <c r="J25" s="292">
        <v>4</v>
      </c>
      <c r="K25" s="292" t="s">
        <v>43</v>
      </c>
      <c r="L25" s="292" t="s">
        <v>43</v>
      </c>
      <c r="M25" s="292">
        <v>4</v>
      </c>
      <c r="N25" s="292" t="s">
        <v>43</v>
      </c>
      <c r="O25" s="292">
        <v>752</v>
      </c>
      <c r="P25" s="292">
        <v>133</v>
      </c>
      <c r="Q25" s="292">
        <v>1346</v>
      </c>
      <c r="R25" s="292">
        <v>548</v>
      </c>
      <c r="S25" s="292">
        <v>60</v>
      </c>
      <c r="T25" s="292">
        <v>10</v>
      </c>
      <c r="U25" s="292">
        <v>101</v>
      </c>
      <c r="V25" s="292">
        <v>36</v>
      </c>
      <c r="W25" s="292">
        <v>358</v>
      </c>
      <c r="X25" s="292">
        <v>61</v>
      </c>
      <c r="Y25" s="292">
        <v>771</v>
      </c>
      <c r="Z25" s="292">
        <v>914</v>
      </c>
      <c r="AA25" s="292">
        <v>112</v>
      </c>
      <c r="AB25" s="292">
        <v>149</v>
      </c>
      <c r="AC25" s="292">
        <v>72</v>
      </c>
      <c r="AD25" s="292">
        <v>48</v>
      </c>
      <c r="AE25" s="292">
        <v>188</v>
      </c>
      <c r="AF25" s="292">
        <v>92</v>
      </c>
      <c r="AG25" s="292">
        <v>216</v>
      </c>
      <c r="AH25" s="292">
        <v>372</v>
      </c>
      <c r="AI25" s="292">
        <v>163</v>
      </c>
      <c r="AJ25" s="292">
        <v>269</v>
      </c>
      <c r="AK25" s="292">
        <v>241</v>
      </c>
      <c r="AL25" s="292">
        <v>248</v>
      </c>
      <c r="AM25" s="292">
        <v>406</v>
      </c>
      <c r="AN25" s="292">
        <v>1313</v>
      </c>
      <c r="AO25" s="292">
        <v>49</v>
      </c>
      <c r="AP25" s="292">
        <v>25</v>
      </c>
      <c r="AQ25" s="292">
        <v>361</v>
      </c>
      <c r="AR25" s="292">
        <v>167</v>
      </c>
      <c r="AS25" s="292">
        <v>347</v>
      </c>
      <c r="AT25" s="292">
        <v>108</v>
      </c>
      <c r="AU25" s="292">
        <v>100</v>
      </c>
      <c r="AV25" s="292">
        <v>57</v>
      </c>
    </row>
    <row r="26" spans="2:48" s="18" customFormat="1" ht="12" customHeight="1">
      <c r="B26" s="17"/>
      <c r="C26" s="394" t="s">
        <v>141</v>
      </c>
      <c r="D26" s="392"/>
      <c r="E26" s="293">
        <v>789</v>
      </c>
      <c r="F26" s="293">
        <v>552</v>
      </c>
      <c r="G26" s="293">
        <v>89</v>
      </c>
      <c r="H26" s="293">
        <v>53</v>
      </c>
      <c r="I26" s="293">
        <v>55</v>
      </c>
      <c r="J26" s="293">
        <v>8</v>
      </c>
      <c r="K26" s="293">
        <v>2</v>
      </c>
      <c r="L26" s="293">
        <v>1</v>
      </c>
      <c r="M26" s="293">
        <v>15</v>
      </c>
      <c r="N26" s="293">
        <v>1</v>
      </c>
      <c r="O26" s="293">
        <v>156</v>
      </c>
      <c r="P26" s="293">
        <v>20</v>
      </c>
      <c r="Q26" s="293">
        <v>82</v>
      </c>
      <c r="R26" s="293">
        <v>68</v>
      </c>
      <c r="S26" s="293">
        <v>2</v>
      </c>
      <c r="T26" s="293" t="s">
        <v>43</v>
      </c>
      <c r="U26" s="293">
        <v>4</v>
      </c>
      <c r="V26" s="293" t="s">
        <v>43</v>
      </c>
      <c r="W26" s="293">
        <v>28</v>
      </c>
      <c r="X26" s="293">
        <v>6</v>
      </c>
      <c r="Y26" s="293">
        <v>70</v>
      </c>
      <c r="Z26" s="293">
        <v>75</v>
      </c>
      <c r="AA26" s="293" t="s">
        <v>43</v>
      </c>
      <c r="AB26" s="293">
        <v>4</v>
      </c>
      <c r="AC26" s="293">
        <v>2</v>
      </c>
      <c r="AD26" s="293">
        <v>1</v>
      </c>
      <c r="AE26" s="293">
        <v>3</v>
      </c>
      <c r="AF26" s="293">
        <v>2</v>
      </c>
      <c r="AG26" s="293">
        <v>40</v>
      </c>
      <c r="AH26" s="293">
        <v>73</v>
      </c>
      <c r="AI26" s="293">
        <v>15</v>
      </c>
      <c r="AJ26" s="293">
        <v>21</v>
      </c>
      <c r="AK26" s="293">
        <v>29</v>
      </c>
      <c r="AL26" s="293">
        <v>35</v>
      </c>
      <c r="AM26" s="293">
        <v>44</v>
      </c>
      <c r="AN26" s="293">
        <v>108</v>
      </c>
      <c r="AO26" s="293">
        <v>17</v>
      </c>
      <c r="AP26" s="293">
        <v>22</v>
      </c>
      <c r="AQ26" s="293">
        <v>57</v>
      </c>
      <c r="AR26" s="293">
        <v>20</v>
      </c>
      <c r="AS26" s="293">
        <v>79</v>
      </c>
      <c r="AT26" s="293">
        <v>33</v>
      </c>
      <c r="AU26" s="293" t="s">
        <v>43</v>
      </c>
      <c r="AV26" s="293">
        <v>1</v>
      </c>
    </row>
    <row r="27" spans="2:48" s="2" customFormat="1" ht="12" customHeight="1">
      <c r="B27" s="9"/>
      <c r="C27" s="135"/>
      <c r="D27" s="136" t="s">
        <v>142</v>
      </c>
      <c r="E27" s="292">
        <v>331</v>
      </c>
      <c r="F27" s="292">
        <v>246</v>
      </c>
      <c r="G27" s="292">
        <v>51</v>
      </c>
      <c r="H27" s="292">
        <v>33</v>
      </c>
      <c r="I27" s="292">
        <v>39</v>
      </c>
      <c r="J27" s="292">
        <v>5</v>
      </c>
      <c r="K27" s="292" t="s">
        <v>43</v>
      </c>
      <c r="L27" s="292" t="s">
        <v>43</v>
      </c>
      <c r="M27" s="292" t="s">
        <v>43</v>
      </c>
      <c r="N27" s="292" t="s">
        <v>43</v>
      </c>
      <c r="O27" s="292">
        <v>39</v>
      </c>
      <c r="P27" s="292">
        <v>5</v>
      </c>
      <c r="Q27" s="292">
        <v>44</v>
      </c>
      <c r="R27" s="292">
        <v>28</v>
      </c>
      <c r="S27" s="292">
        <v>1</v>
      </c>
      <c r="T27" s="292" t="s">
        <v>43</v>
      </c>
      <c r="U27" s="292">
        <v>2</v>
      </c>
      <c r="V27" s="292" t="s">
        <v>43</v>
      </c>
      <c r="W27" s="292">
        <v>12</v>
      </c>
      <c r="X27" s="292">
        <v>4</v>
      </c>
      <c r="Y27" s="292">
        <v>17</v>
      </c>
      <c r="Z27" s="292">
        <v>28</v>
      </c>
      <c r="AA27" s="292" t="s">
        <v>43</v>
      </c>
      <c r="AB27" s="292" t="s">
        <v>43</v>
      </c>
      <c r="AC27" s="292">
        <v>1</v>
      </c>
      <c r="AD27" s="292" t="s">
        <v>43</v>
      </c>
      <c r="AE27" s="292" t="s">
        <v>43</v>
      </c>
      <c r="AF27" s="292">
        <v>1</v>
      </c>
      <c r="AG27" s="292">
        <v>28</v>
      </c>
      <c r="AH27" s="292">
        <v>45</v>
      </c>
      <c r="AI27" s="292">
        <v>7</v>
      </c>
      <c r="AJ27" s="292">
        <v>10</v>
      </c>
      <c r="AK27" s="292">
        <v>12</v>
      </c>
      <c r="AL27" s="292">
        <v>20</v>
      </c>
      <c r="AM27" s="292">
        <v>22</v>
      </c>
      <c r="AN27" s="292">
        <v>42</v>
      </c>
      <c r="AO27" s="292">
        <v>9</v>
      </c>
      <c r="AP27" s="292">
        <v>8</v>
      </c>
      <c r="AQ27" s="292">
        <v>17</v>
      </c>
      <c r="AR27" s="292">
        <v>7</v>
      </c>
      <c r="AS27" s="292">
        <v>30</v>
      </c>
      <c r="AT27" s="292">
        <v>10</v>
      </c>
      <c r="AU27" s="292" t="s">
        <v>43</v>
      </c>
      <c r="AV27" s="292" t="s">
        <v>43</v>
      </c>
    </row>
    <row r="28" spans="2:48" s="2" customFormat="1" ht="12" customHeight="1">
      <c r="B28" s="9"/>
      <c r="C28" s="135"/>
      <c r="D28" s="136" t="s">
        <v>365</v>
      </c>
      <c r="E28" s="292">
        <v>458</v>
      </c>
      <c r="F28" s="292">
        <v>306</v>
      </c>
      <c r="G28" s="292">
        <v>38</v>
      </c>
      <c r="H28" s="292">
        <v>20</v>
      </c>
      <c r="I28" s="292">
        <v>16</v>
      </c>
      <c r="J28" s="292">
        <v>3</v>
      </c>
      <c r="K28" s="292">
        <v>2</v>
      </c>
      <c r="L28" s="292">
        <v>1</v>
      </c>
      <c r="M28" s="292">
        <v>15</v>
      </c>
      <c r="N28" s="292">
        <v>1</v>
      </c>
      <c r="O28" s="292">
        <v>117</v>
      </c>
      <c r="P28" s="292">
        <v>15</v>
      </c>
      <c r="Q28" s="292">
        <v>38</v>
      </c>
      <c r="R28" s="292">
        <v>40</v>
      </c>
      <c r="S28" s="292">
        <v>1</v>
      </c>
      <c r="T28" s="292" t="s">
        <v>43</v>
      </c>
      <c r="U28" s="292">
        <v>2</v>
      </c>
      <c r="V28" s="292" t="s">
        <v>43</v>
      </c>
      <c r="W28" s="292">
        <v>16</v>
      </c>
      <c r="X28" s="292">
        <v>2</v>
      </c>
      <c r="Y28" s="292">
        <v>53</v>
      </c>
      <c r="Z28" s="292">
        <v>47</v>
      </c>
      <c r="AA28" s="292" t="s">
        <v>43</v>
      </c>
      <c r="AB28" s="292">
        <v>4</v>
      </c>
      <c r="AC28" s="292">
        <v>1</v>
      </c>
      <c r="AD28" s="292">
        <v>1</v>
      </c>
      <c r="AE28" s="292">
        <v>3</v>
      </c>
      <c r="AF28" s="292">
        <v>1</v>
      </c>
      <c r="AG28" s="292">
        <v>12</v>
      </c>
      <c r="AH28" s="292">
        <v>28</v>
      </c>
      <c r="AI28" s="292">
        <v>8</v>
      </c>
      <c r="AJ28" s="292">
        <v>11</v>
      </c>
      <c r="AK28" s="292">
        <v>17</v>
      </c>
      <c r="AL28" s="292">
        <v>15</v>
      </c>
      <c r="AM28" s="292">
        <v>22</v>
      </c>
      <c r="AN28" s="292">
        <v>66</v>
      </c>
      <c r="AO28" s="292">
        <v>8</v>
      </c>
      <c r="AP28" s="292">
        <v>14</v>
      </c>
      <c r="AQ28" s="292">
        <v>40</v>
      </c>
      <c r="AR28" s="292">
        <v>13</v>
      </c>
      <c r="AS28" s="292">
        <v>49</v>
      </c>
      <c r="AT28" s="292">
        <v>23</v>
      </c>
      <c r="AU28" s="292" t="s">
        <v>43</v>
      </c>
      <c r="AV28" s="292">
        <v>1</v>
      </c>
    </row>
    <row r="29" spans="2:48" s="18" customFormat="1" ht="12" customHeight="1">
      <c r="B29" s="17"/>
      <c r="C29" s="394" t="s">
        <v>144</v>
      </c>
      <c r="D29" s="392"/>
      <c r="E29" s="293">
        <v>6413</v>
      </c>
      <c r="F29" s="293">
        <v>5029</v>
      </c>
      <c r="G29" s="293">
        <v>705</v>
      </c>
      <c r="H29" s="293">
        <v>473</v>
      </c>
      <c r="I29" s="293">
        <v>57</v>
      </c>
      <c r="J29" s="293">
        <v>11</v>
      </c>
      <c r="K29" s="293">
        <v>2</v>
      </c>
      <c r="L29" s="293">
        <v>1</v>
      </c>
      <c r="M29" s="293">
        <v>1</v>
      </c>
      <c r="N29" s="293" t="s">
        <v>43</v>
      </c>
      <c r="O29" s="293">
        <v>904</v>
      </c>
      <c r="P29" s="293">
        <v>130</v>
      </c>
      <c r="Q29" s="293">
        <v>2037</v>
      </c>
      <c r="R29" s="293">
        <v>1328</v>
      </c>
      <c r="S29" s="293">
        <v>23</v>
      </c>
      <c r="T29" s="293">
        <v>2</v>
      </c>
      <c r="U29" s="293">
        <v>63</v>
      </c>
      <c r="V29" s="293">
        <v>15</v>
      </c>
      <c r="W29" s="293">
        <v>334</v>
      </c>
      <c r="X29" s="293">
        <v>85</v>
      </c>
      <c r="Y29" s="293">
        <v>575</v>
      </c>
      <c r="Z29" s="293">
        <v>720</v>
      </c>
      <c r="AA29" s="293">
        <v>77</v>
      </c>
      <c r="AB29" s="293">
        <v>101</v>
      </c>
      <c r="AC29" s="293">
        <v>33</v>
      </c>
      <c r="AD29" s="293">
        <v>26</v>
      </c>
      <c r="AE29" s="293">
        <v>116</v>
      </c>
      <c r="AF29" s="293">
        <v>50</v>
      </c>
      <c r="AG29" s="293">
        <v>183</v>
      </c>
      <c r="AH29" s="293">
        <v>286</v>
      </c>
      <c r="AI29" s="293">
        <v>159</v>
      </c>
      <c r="AJ29" s="293">
        <v>257</v>
      </c>
      <c r="AK29" s="293">
        <v>158</v>
      </c>
      <c r="AL29" s="293">
        <v>199</v>
      </c>
      <c r="AM29" s="293">
        <v>238</v>
      </c>
      <c r="AN29" s="293">
        <v>932</v>
      </c>
      <c r="AO29" s="293">
        <v>71</v>
      </c>
      <c r="AP29" s="293">
        <v>67</v>
      </c>
      <c r="AQ29" s="293">
        <v>347</v>
      </c>
      <c r="AR29" s="293">
        <v>195</v>
      </c>
      <c r="AS29" s="293">
        <v>256</v>
      </c>
      <c r="AT29" s="293">
        <v>92</v>
      </c>
      <c r="AU29" s="293">
        <v>74</v>
      </c>
      <c r="AV29" s="293">
        <v>59</v>
      </c>
    </row>
    <row r="30" spans="2:48" s="2" customFormat="1" ht="12" customHeight="1">
      <c r="B30" s="9"/>
      <c r="C30" s="135"/>
      <c r="D30" s="136" t="s">
        <v>145</v>
      </c>
      <c r="E30" s="292">
        <v>2101</v>
      </c>
      <c r="F30" s="292">
        <v>1577</v>
      </c>
      <c r="G30" s="292">
        <v>274</v>
      </c>
      <c r="H30" s="292">
        <v>168</v>
      </c>
      <c r="I30" s="292">
        <v>32</v>
      </c>
      <c r="J30" s="292">
        <v>6</v>
      </c>
      <c r="K30" s="292">
        <v>1</v>
      </c>
      <c r="L30" s="292" t="s">
        <v>43</v>
      </c>
      <c r="M30" s="292" t="s">
        <v>43</v>
      </c>
      <c r="N30" s="292" t="s">
        <v>43</v>
      </c>
      <c r="O30" s="292">
        <v>339</v>
      </c>
      <c r="P30" s="292">
        <v>48</v>
      </c>
      <c r="Q30" s="292">
        <v>618</v>
      </c>
      <c r="R30" s="292">
        <v>394</v>
      </c>
      <c r="S30" s="292">
        <v>10</v>
      </c>
      <c r="T30" s="292">
        <v>2</v>
      </c>
      <c r="U30" s="292">
        <v>9</v>
      </c>
      <c r="V30" s="292">
        <v>1</v>
      </c>
      <c r="W30" s="292">
        <v>97</v>
      </c>
      <c r="X30" s="292">
        <v>24</v>
      </c>
      <c r="Y30" s="292">
        <v>199</v>
      </c>
      <c r="Z30" s="292">
        <v>233</v>
      </c>
      <c r="AA30" s="292">
        <v>12</v>
      </c>
      <c r="AB30" s="292">
        <v>28</v>
      </c>
      <c r="AC30" s="292">
        <v>8</v>
      </c>
      <c r="AD30" s="292">
        <v>4</v>
      </c>
      <c r="AE30" s="292">
        <v>38</v>
      </c>
      <c r="AF30" s="292">
        <v>25</v>
      </c>
      <c r="AG30" s="292">
        <v>69</v>
      </c>
      <c r="AH30" s="292">
        <v>103</v>
      </c>
      <c r="AI30" s="292">
        <v>63</v>
      </c>
      <c r="AJ30" s="292">
        <v>87</v>
      </c>
      <c r="AK30" s="292">
        <v>36</v>
      </c>
      <c r="AL30" s="292">
        <v>40</v>
      </c>
      <c r="AM30" s="292">
        <v>67</v>
      </c>
      <c r="AN30" s="292">
        <v>301</v>
      </c>
      <c r="AO30" s="292">
        <v>22</v>
      </c>
      <c r="AP30" s="292">
        <v>23</v>
      </c>
      <c r="AQ30" s="292">
        <v>128</v>
      </c>
      <c r="AR30" s="292">
        <v>50</v>
      </c>
      <c r="AS30" s="292">
        <v>68</v>
      </c>
      <c r="AT30" s="292">
        <v>32</v>
      </c>
      <c r="AU30" s="292">
        <v>11</v>
      </c>
      <c r="AV30" s="292">
        <v>8</v>
      </c>
    </row>
    <row r="31" spans="2:48" s="2" customFormat="1" ht="12" customHeight="1">
      <c r="B31" s="9"/>
      <c r="C31" s="135"/>
      <c r="D31" s="136" t="s">
        <v>146</v>
      </c>
      <c r="E31" s="292">
        <v>442</v>
      </c>
      <c r="F31" s="292">
        <v>315</v>
      </c>
      <c r="G31" s="292">
        <v>41</v>
      </c>
      <c r="H31" s="292">
        <v>22</v>
      </c>
      <c r="I31" s="292">
        <v>14</v>
      </c>
      <c r="J31" s="292">
        <v>2</v>
      </c>
      <c r="K31" s="292" t="s">
        <v>43</v>
      </c>
      <c r="L31" s="292" t="s">
        <v>43</v>
      </c>
      <c r="M31" s="292" t="s">
        <v>43</v>
      </c>
      <c r="N31" s="292" t="s">
        <v>43</v>
      </c>
      <c r="O31" s="292">
        <v>51</v>
      </c>
      <c r="P31" s="292">
        <v>7</v>
      </c>
      <c r="Q31" s="292">
        <v>139</v>
      </c>
      <c r="R31" s="292">
        <v>82</v>
      </c>
      <c r="S31" s="292">
        <v>2</v>
      </c>
      <c r="T31" s="292" t="s">
        <v>43</v>
      </c>
      <c r="U31" s="292">
        <v>2</v>
      </c>
      <c r="V31" s="292" t="s">
        <v>43</v>
      </c>
      <c r="W31" s="292">
        <v>27</v>
      </c>
      <c r="X31" s="292">
        <v>4</v>
      </c>
      <c r="Y31" s="292">
        <v>28</v>
      </c>
      <c r="Z31" s="292">
        <v>45</v>
      </c>
      <c r="AA31" s="292">
        <v>3</v>
      </c>
      <c r="AB31" s="292">
        <v>4</v>
      </c>
      <c r="AC31" s="292" t="s">
        <v>43</v>
      </c>
      <c r="AD31" s="292">
        <v>2</v>
      </c>
      <c r="AE31" s="292">
        <v>4</v>
      </c>
      <c r="AF31" s="292">
        <v>2</v>
      </c>
      <c r="AG31" s="292">
        <v>24</v>
      </c>
      <c r="AH31" s="292">
        <v>25</v>
      </c>
      <c r="AI31" s="292">
        <v>11</v>
      </c>
      <c r="AJ31" s="292">
        <v>11</v>
      </c>
      <c r="AK31" s="292">
        <v>9</v>
      </c>
      <c r="AL31" s="292">
        <v>9</v>
      </c>
      <c r="AM31" s="292">
        <v>28</v>
      </c>
      <c r="AN31" s="292">
        <v>66</v>
      </c>
      <c r="AO31" s="292">
        <v>4</v>
      </c>
      <c r="AP31" s="292">
        <v>6</v>
      </c>
      <c r="AQ31" s="292">
        <v>20</v>
      </c>
      <c r="AR31" s="292">
        <v>11</v>
      </c>
      <c r="AS31" s="292">
        <v>33</v>
      </c>
      <c r="AT31" s="292">
        <v>16</v>
      </c>
      <c r="AU31" s="292">
        <v>2</v>
      </c>
      <c r="AV31" s="292">
        <v>1</v>
      </c>
    </row>
    <row r="32" spans="2:48" s="2" customFormat="1" ht="12" customHeight="1">
      <c r="B32" s="9"/>
      <c r="C32" s="135"/>
      <c r="D32" s="136" t="s">
        <v>147</v>
      </c>
      <c r="E32" s="292">
        <v>3870</v>
      </c>
      <c r="F32" s="292">
        <v>3137</v>
      </c>
      <c r="G32" s="292">
        <v>390</v>
      </c>
      <c r="H32" s="292">
        <v>283</v>
      </c>
      <c r="I32" s="292">
        <v>11</v>
      </c>
      <c r="J32" s="292">
        <v>3</v>
      </c>
      <c r="K32" s="292">
        <v>1</v>
      </c>
      <c r="L32" s="292">
        <v>1</v>
      </c>
      <c r="M32" s="292">
        <v>1</v>
      </c>
      <c r="N32" s="292" t="s">
        <v>43</v>
      </c>
      <c r="O32" s="292">
        <v>514</v>
      </c>
      <c r="P32" s="292">
        <v>75</v>
      </c>
      <c r="Q32" s="292">
        <v>1280</v>
      </c>
      <c r="R32" s="292">
        <v>852</v>
      </c>
      <c r="S32" s="292">
        <v>11</v>
      </c>
      <c r="T32" s="292" t="s">
        <v>43</v>
      </c>
      <c r="U32" s="292">
        <v>52</v>
      </c>
      <c r="V32" s="292">
        <v>14</v>
      </c>
      <c r="W32" s="292">
        <v>210</v>
      </c>
      <c r="X32" s="292">
        <v>57</v>
      </c>
      <c r="Y32" s="292">
        <v>348</v>
      </c>
      <c r="Z32" s="292">
        <v>442</v>
      </c>
      <c r="AA32" s="292">
        <v>62</v>
      </c>
      <c r="AB32" s="292">
        <v>69</v>
      </c>
      <c r="AC32" s="292">
        <v>25</v>
      </c>
      <c r="AD32" s="292">
        <v>20</v>
      </c>
      <c r="AE32" s="292">
        <v>74</v>
      </c>
      <c r="AF32" s="292">
        <v>23</v>
      </c>
      <c r="AG32" s="292">
        <v>90</v>
      </c>
      <c r="AH32" s="292">
        <v>158</v>
      </c>
      <c r="AI32" s="292">
        <v>85</v>
      </c>
      <c r="AJ32" s="292">
        <v>159</v>
      </c>
      <c r="AK32" s="292">
        <v>113</v>
      </c>
      <c r="AL32" s="292">
        <v>150</v>
      </c>
      <c r="AM32" s="292">
        <v>143</v>
      </c>
      <c r="AN32" s="292">
        <v>565</v>
      </c>
      <c r="AO32" s="292">
        <v>45</v>
      </c>
      <c r="AP32" s="292">
        <v>38</v>
      </c>
      <c r="AQ32" s="292">
        <v>199</v>
      </c>
      <c r="AR32" s="292">
        <v>134</v>
      </c>
      <c r="AS32" s="292">
        <v>155</v>
      </c>
      <c r="AT32" s="292">
        <v>44</v>
      </c>
      <c r="AU32" s="292">
        <v>61</v>
      </c>
      <c r="AV32" s="292">
        <v>50</v>
      </c>
    </row>
    <row r="33" spans="2:48" s="18" customFormat="1" ht="12" customHeight="1">
      <c r="B33" s="17"/>
      <c r="C33" s="394" t="s">
        <v>148</v>
      </c>
      <c r="D33" s="392"/>
      <c r="E33" s="293">
        <v>16922</v>
      </c>
      <c r="F33" s="293">
        <v>13016</v>
      </c>
      <c r="G33" s="293">
        <v>2758</v>
      </c>
      <c r="H33" s="293">
        <v>1690</v>
      </c>
      <c r="I33" s="293">
        <v>149</v>
      </c>
      <c r="J33" s="293">
        <v>25</v>
      </c>
      <c r="K33" s="293">
        <v>12</v>
      </c>
      <c r="L33" s="293">
        <v>9</v>
      </c>
      <c r="M33" s="293">
        <v>31</v>
      </c>
      <c r="N33" s="293">
        <v>8</v>
      </c>
      <c r="O33" s="293">
        <v>2336</v>
      </c>
      <c r="P33" s="293">
        <v>330</v>
      </c>
      <c r="Q33" s="293">
        <v>1876</v>
      </c>
      <c r="R33" s="293">
        <v>1059</v>
      </c>
      <c r="S33" s="293">
        <v>116</v>
      </c>
      <c r="T33" s="293">
        <v>13</v>
      </c>
      <c r="U33" s="293">
        <v>58</v>
      </c>
      <c r="V33" s="293">
        <v>18</v>
      </c>
      <c r="W33" s="293">
        <v>913</v>
      </c>
      <c r="X33" s="293">
        <v>146</v>
      </c>
      <c r="Y33" s="293">
        <v>1495</v>
      </c>
      <c r="Z33" s="293">
        <v>1849</v>
      </c>
      <c r="AA33" s="293">
        <v>128</v>
      </c>
      <c r="AB33" s="293">
        <v>192</v>
      </c>
      <c r="AC33" s="293">
        <v>238</v>
      </c>
      <c r="AD33" s="293">
        <v>131</v>
      </c>
      <c r="AE33" s="293">
        <v>481</v>
      </c>
      <c r="AF33" s="293">
        <v>196</v>
      </c>
      <c r="AG33" s="293">
        <v>2235</v>
      </c>
      <c r="AH33" s="293">
        <v>2305</v>
      </c>
      <c r="AI33" s="293">
        <v>600</v>
      </c>
      <c r="AJ33" s="293">
        <v>753</v>
      </c>
      <c r="AK33" s="293">
        <v>469</v>
      </c>
      <c r="AL33" s="293">
        <v>611</v>
      </c>
      <c r="AM33" s="293">
        <v>907</v>
      </c>
      <c r="AN33" s="293">
        <v>2597</v>
      </c>
      <c r="AO33" s="293">
        <v>374</v>
      </c>
      <c r="AP33" s="293">
        <v>218</v>
      </c>
      <c r="AQ33" s="293">
        <v>768</v>
      </c>
      <c r="AR33" s="293">
        <v>463</v>
      </c>
      <c r="AS33" s="293">
        <v>844</v>
      </c>
      <c r="AT33" s="293">
        <v>285</v>
      </c>
      <c r="AU33" s="293">
        <v>134</v>
      </c>
      <c r="AV33" s="293">
        <v>118</v>
      </c>
    </row>
    <row r="34" spans="2:48" s="2" customFormat="1" ht="12" customHeight="1">
      <c r="B34" s="9"/>
      <c r="C34" s="135"/>
      <c r="D34" s="136" t="s">
        <v>149</v>
      </c>
      <c r="E34" s="292">
        <v>4656</v>
      </c>
      <c r="F34" s="292">
        <v>3717</v>
      </c>
      <c r="G34" s="292">
        <v>475</v>
      </c>
      <c r="H34" s="292">
        <v>272</v>
      </c>
      <c r="I34" s="292">
        <v>66</v>
      </c>
      <c r="J34" s="292">
        <v>14</v>
      </c>
      <c r="K34" s="292">
        <v>3</v>
      </c>
      <c r="L34" s="292" t="s">
        <v>43</v>
      </c>
      <c r="M34" s="292">
        <v>11</v>
      </c>
      <c r="N34" s="292">
        <v>4</v>
      </c>
      <c r="O34" s="292">
        <v>609</v>
      </c>
      <c r="P34" s="292">
        <v>66</v>
      </c>
      <c r="Q34" s="292">
        <v>792</v>
      </c>
      <c r="R34" s="292">
        <v>440</v>
      </c>
      <c r="S34" s="292">
        <v>41</v>
      </c>
      <c r="T34" s="292">
        <v>5</v>
      </c>
      <c r="U34" s="292">
        <v>17</v>
      </c>
      <c r="V34" s="292">
        <v>4</v>
      </c>
      <c r="W34" s="292">
        <v>264</v>
      </c>
      <c r="X34" s="292">
        <v>30</v>
      </c>
      <c r="Y34" s="292">
        <v>439</v>
      </c>
      <c r="Z34" s="292">
        <v>614</v>
      </c>
      <c r="AA34" s="292">
        <v>42</v>
      </c>
      <c r="AB34" s="292">
        <v>55</v>
      </c>
      <c r="AC34" s="292">
        <v>33</v>
      </c>
      <c r="AD34" s="292">
        <v>24</v>
      </c>
      <c r="AE34" s="292">
        <v>176</v>
      </c>
      <c r="AF34" s="292">
        <v>53</v>
      </c>
      <c r="AG34" s="292">
        <v>403</v>
      </c>
      <c r="AH34" s="292">
        <v>491</v>
      </c>
      <c r="AI34" s="292">
        <v>120</v>
      </c>
      <c r="AJ34" s="292">
        <v>210</v>
      </c>
      <c r="AK34" s="292">
        <v>187</v>
      </c>
      <c r="AL34" s="292">
        <v>222</v>
      </c>
      <c r="AM34" s="292">
        <v>351</v>
      </c>
      <c r="AN34" s="292">
        <v>949</v>
      </c>
      <c r="AO34" s="292">
        <v>107</v>
      </c>
      <c r="AP34" s="292">
        <v>47</v>
      </c>
      <c r="AQ34" s="292">
        <v>237</v>
      </c>
      <c r="AR34" s="292">
        <v>110</v>
      </c>
      <c r="AS34" s="292">
        <v>264</v>
      </c>
      <c r="AT34" s="292">
        <v>88</v>
      </c>
      <c r="AU34" s="292">
        <v>19</v>
      </c>
      <c r="AV34" s="292">
        <v>19</v>
      </c>
    </row>
    <row r="35" spans="2:48" s="2" customFormat="1" ht="12" customHeight="1">
      <c r="B35" s="9"/>
      <c r="C35" s="135"/>
      <c r="D35" s="136" t="s">
        <v>150</v>
      </c>
      <c r="E35" s="292">
        <v>1812</v>
      </c>
      <c r="F35" s="292">
        <v>1285</v>
      </c>
      <c r="G35" s="292">
        <v>250</v>
      </c>
      <c r="H35" s="292">
        <v>161</v>
      </c>
      <c r="I35" s="292">
        <v>12</v>
      </c>
      <c r="J35" s="292">
        <v>1</v>
      </c>
      <c r="K35" s="292" t="s">
        <v>43</v>
      </c>
      <c r="L35" s="292" t="s">
        <v>43</v>
      </c>
      <c r="M35" s="292">
        <v>2</v>
      </c>
      <c r="N35" s="292" t="s">
        <v>43</v>
      </c>
      <c r="O35" s="292">
        <v>413</v>
      </c>
      <c r="P35" s="292">
        <v>49</v>
      </c>
      <c r="Q35" s="292">
        <v>71</v>
      </c>
      <c r="R35" s="292">
        <v>29</v>
      </c>
      <c r="S35" s="292">
        <v>14</v>
      </c>
      <c r="T35" s="292">
        <v>1</v>
      </c>
      <c r="U35" s="292">
        <v>6</v>
      </c>
      <c r="V35" s="292">
        <v>3</v>
      </c>
      <c r="W35" s="292">
        <v>93</v>
      </c>
      <c r="X35" s="292">
        <v>21</v>
      </c>
      <c r="Y35" s="292">
        <v>146</v>
      </c>
      <c r="Z35" s="292">
        <v>165</v>
      </c>
      <c r="AA35" s="292">
        <v>9</v>
      </c>
      <c r="AB35" s="292">
        <v>21</v>
      </c>
      <c r="AC35" s="292">
        <v>47</v>
      </c>
      <c r="AD35" s="292">
        <v>24</v>
      </c>
      <c r="AE35" s="292">
        <v>52</v>
      </c>
      <c r="AF35" s="292">
        <v>36</v>
      </c>
      <c r="AG35" s="292">
        <v>182</v>
      </c>
      <c r="AH35" s="292">
        <v>199</v>
      </c>
      <c r="AI35" s="292">
        <v>69</v>
      </c>
      <c r="AJ35" s="292">
        <v>74</v>
      </c>
      <c r="AK35" s="292">
        <v>42</v>
      </c>
      <c r="AL35" s="292">
        <v>68</v>
      </c>
      <c r="AM35" s="292">
        <v>76</v>
      </c>
      <c r="AN35" s="292">
        <v>233</v>
      </c>
      <c r="AO35" s="292">
        <v>36</v>
      </c>
      <c r="AP35" s="292">
        <v>18</v>
      </c>
      <c r="AQ35" s="292">
        <v>93</v>
      </c>
      <c r="AR35" s="292">
        <v>73</v>
      </c>
      <c r="AS35" s="292">
        <v>119</v>
      </c>
      <c r="AT35" s="292">
        <v>34</v>
      </c>
      <c r="AU35" s="292">
        <v>80</v>
      </c>
      <c r="AV35" s="292">
        <v>75</v>
      </c>
    </row>
    <row r="36" spans="2:48" s="2" customFormat="1" ht="12" customHeight="1">
      <c r="B36" s="9"/>
      <c r="C36" s="135"/>
      <c r="D36" s="136" t="s">
        <v>151</v>
      </c>
      <c r="E36" s="292">
        <v>3352</v>
      </c>
      <c r="F36" s="292">
        <v>2336</v>
      </c>
      <c r="G36" s="292">
        <v>1183</v>
      </c>
      <c r="H36" s="292">
        <v>677</v>
      </c>
      <c r="I36" s="292">
        <v>12</v>
      </c>
      <c r="J36" s="292">
        <v>2</v>
      </c>
      <c r="K36" s="292">
        <v>5</v>
      </c>
      <c r="L36" s="292">
        <v>1</v>
      </c>
      <c r="M36" s="292">
        <v>13</v>
      </c>
      <c r="N36" s="292">
        <v>4</v>
      </c>
      <c r="O36" s="292">
        <v>362</v>
      </c>
      <c r="P36" s="292">
        <v>66</v>
      </c>
      <c r="Q36" s="292">
        <v>84</v>
      </c>
      <c r="R36" s="292">
        <v>49</v>
      </c>
      <c r="S36" s="292">
        <v>17</v>
      </c>
      <c r="T36" s="292">
        <v>1</v>
      </c>
      <c r="U36" s="292">
        <v>4</v>
      </c>
      <c r="V36" s="292">
        <v>3</v>
      </c>
      <c r="W36" s="292">
        <v>184</v>
      </c>
      <c r="X36" s="292">
        <v>41</v>
      </c>
      <c r="Y36" s="292">
        <v>225</v>
      </c>
      <c r="Z36" s="292">
        <v>277</v>
      </c>
      <c r="AA36" s="292">
        <v>9</v>
      </c>
      <c r="AB36" s="292">
        <v>32</v>
      </c>
      <c r="AC36" s="292">
        <v>67</v>
      </c>
      <c r="AD36" s="292">
        <v>44</v>
      </c>
      <c r="AE36" s="292">
        <v>66</v>
      </c>
      <c r="AF36" s="292">
        <v>41</v>
      </c>
      <c r="AG36" s="292">
        <v>544</v>
      </c>
      <c r="AH36" s="292">
        <v>466</v>
      </c>
      <c r="AI36" s="292">
        <v>119</v>
      </c>
      <c r="AJ36" s="292">
        <v>131</v>
      </c>
      <c r="AK36" s="292">
        <v>45</v>
      </c>
      <c r="AL36" s="292">
        <v>71</v>
      </c>
      <c r="AM36" s="292">
        <v>80</v>
      </c>
      <c r="AN36" s="292">
        <v>250</v>
      </c>
      <c r="AO36" s="292">
        <v>118</v>
      </c>
      <c r="AP36" s="292">
        <v>60</v>
      </c>
      <c r="AQ36" s="292">
        <v>100</v>
      </c>
      <c r="AR36" s="292">
        <v>79</v>
      </c>
      <c r="AS36" s="292">
        <v>113</v>
      </c>
      <c r="AT36" s="292">
        <v>40</v>
      </c>
      <c r="AU36" s="292">
        <v>2</v>
      </c>
      <c r="AV36" s="292">
        <v>1</v>
      </c>
    </row>
    <row r="37" spans="2:48" s="2" customFormat="1" ht="12" customHeight="1">
      <c r="B37" s="9"/>
      <c r="C37" s="135"/>
      <c r="D37" s="136" t="s">
        <v>152</v>
      </c>
      <c r="E37" s="292">
        <v>2048</v>
      </c>
      <c r="F37" s="292">
        <v>1687</v>
      </c>
      <c r="G37" s="292">
        <v>24</v>
      </c>
      <c r="H37" s="292">
        <v>13</v>
      </c>
      <c r="I37" s="292">
        <v>4</v>
      </c>
      <c r="J37" s="292">
        <v>1</v>
      </c>
      <c r="K37" s="292" t="s">
        <v>43</v>
      </c>
      <c r="L37" s="292" t="s">
        <v>43</v>
      </c>
      <c r="M37" s="292" t="s">
        <v>43</v>
      </c>
      <c r="N37" s="292" t="s">
        <v>43</v>
      </c>
      <c r="O37" s="292">
        <v>187</v>
      </c>
      <c r="P37" s="292">
        <v>49</v>
      </c>
      <c r="Q37" s="292">
        <v>51</v>
      </c>
      <c r="R37" s="292">
        <v>17</v>
      </c>
      <c r="S37" s="292">
        <v>14</v>
      </c>
      <c r="T37" s="292">
        <v>1</v>
      </c>
      <c r="U37" s="292">
        <v>3</v>
      </c>
      <c r="V37" s="292" t="s">
        <v>43</v>
      </c>
      <c r="W37" s="292">
        <v>72</v>
      </c>
      <c r="X37" s="292">
        <v>24</v>
      </c>
      <c r="Y37" s="292">
        <v>209</v>
      </c>
      <c r="Z37" s="292">
        <v>220</v>
      </c>
      <c r="AA37" s="292">
        <v>14</v>
      </c>
      <c r="AB37" s="292">
        <v>18</v>
      </c>
      <c r="AC37" s="292">
        <v>54</v>
      </c>
      <c r="AD37" s="292">
        <v>24</v>
      </c>
      <c r="AE37" s="292">
        <v>30</v>
      </c>
      <c r="AF37" s="292">
        <v>5</v>
      </c>
      <c r="AG37" s="292">
        <v>933</v>
      </c>
      <c r="AH37" s="292">
        <v>833</v>
      </c>
      <c r="AI37" s="292">
        <v>111</v>
      </c>
      <c r="AJ37" s="292">
        <v>85</v>
      </c>
      <c r="AK37" s="292">
        <v>35</v>
      </c>
      <c r="AL37" s="292">
        <v>43</v>
      </c>
      <c r="AM37" s="292">
        <v>88</v>
      </c>
      <c r="AN37" s="292">
        <v>226</v>
      </c>
      <c r="AO37" s="292">
        <v>8</v>
      </c>
      <c r="AP37" s="292">
        <v>11</v>
      </c>
      <c r="AQ37" s="292">
        <v>103</v>
      </c>
      <c r="AR37" s="292">
        <v>70</v>
      </c>
      <c r="AS37" s="292">
        <v>90</v>
      </c>
      <c r="AT37" s="292">
        <v>32</v>
      </c>
      <c r="AU37" s="292">
        <v>18</v>
      </c>
      <c r="AV37" s="292">
        <v>15</v>
      </c>
    </row>
    <row r="38" spans="2:48" s="2" customFormat="1" ht="12" customHeight="1">
      <c r="B38" s="9"/>
      <c r="C38" s="135"/>
      <c r="D38" s="136" t="s">
        <v>153</v>
      </c>
      <c r="E38" s="292">
        <v>1070</v>
      </c>
      <c r="F38" s="292">
        <v>856</v>
      </c>
      <c r="G38" s="292">
        <v>174</v>
      </c>
      <c r="H38" s="292">
        <v>129</v>
      </c>
      <c r="I38" s="292">
        <v>22</v>
      </c>
      <c r="J38" s="292">
        <v>3</v>
      </c>
      <c r="K38" s="292" t="s">
        <v>43</v>
      </c>
      <c r="L38" s="292" t="s">
        <v>43</v>
      </c>
      <c r="M38" s="292">
        <v>1</v>
      </c>
      <c r="N38" s="292" t="s">
        <v>43</v>
      </c>
      <c r="O38" s="292">
        <v>196</v>
      </c>
      <c r="P38" s="292">
        <v>25</v>
      </c>
      <c r="Q38" s="292">
        <v>175</v>
      </c>
      <c r="R38" s="292">
        <v>101</v>
      </c>
      <c r="S38" s="292">
        <v>5</v>
      </c>
      <c r="T38" s="292">
        <v>1</v>
      </c>
      <c r="U38" s="292">
        <v>8</v>
      </c>
      <c r="V38" s="292">
        <v>3</v>
      </c>
      <c r="W38" s="292">
        <v>90</v>
      </c>
      <c r="X38" s="292">
        <v>6</v>
      </c>
      <c r="Y38" s="292">
        <v>84</v>
      </c>
      <c r="Z38" s="292">
        <v>118</v>
      </c>
      <c r="AA38" s="292">
        <v>9</v>
      </c>
      <c r="AB38" s="292">
        <v>12</v>
      </c>
      <c r="AC38" s="292">
        <v>6</v>
      </c>
      <c r="AD38" s="292">
        <v>3</v>
      </c>
      <c r="AE38" s="292">
        <v>21</v>
      </c>
      <c r="AF38" s="292">
        <v>6</v>
      </c>
      <c r="AG38" s="292">
        <v>32</v>
      </c>
      <c r="AH38" s="292">
        <v>58</v>
      </c>
      <c r="AI38" s="292">
        <v>61</v>
      </c>
      <c r="AJ38" s="292">
        <v>93</v>
      </c>
      <c r="AK38" s="292">
        <v>14</v>
      </c>
      <c r="AL38" s="292">
        <v>34</v>
      </c>
      <c r="AM38" s="292">
        <v>57</v>
      </c>
      <c r="AN38" s="292">
        <v>198</v>
      </c>
      <c r="AO38" s="292">
        <v>12</v>
      </c>
      <c r="AP38" s="292">
        <v>15</v>
      </c>
      <c r="AQ38" s="292">
        <v>50</v>
      </c>
      <c r="AR38" s="292">
        <v>24</v>
      </c>
      <c r="AS38" s="292">
        <v>46</v>
      </c>
      <c r="AT38" s="292">
        <v>25</v>
      </c>
      <c r="AU38" s="292">
        <v>7</v>
      </c>
      <c r="AV38" s="292">
        <v>2</v>
      </c>
    </row>
    <row r="39" spans="2:48" s="2" customFormat="1" ht="12" customHeight="1">
      <c r="B39" s="9"/>
      <c r="C39" s="135"/>
      <c r="D39" s="136" t="s">
        <v>366</v>
      </c>
      <c r="E39" s="292">
        <v>3984</v>
      </c>
      <c r="F39" s="292">
        <v>3135</v>
      </c>
      <c r="G39" s="292">
        <v>652</v>
      </c>
      <c r="H39" s="292">
        <v>438</v>
      </c>
      <c r="I39" s="292">
        <v>33</v>
      </c>
      <c r="J39" s="292">
        <v>4</v>
      </c>
      <c r="K39" s="292">
        <v>4</v>
      </c>
      <c r="L39" s="292">
        <v>8</v>
      </c>
      <c r="M39" s="292">
        <v>4</v>
      </c>
      <c r="N39" s="292" t="s">
        <v>43</v>
      </c>
      <c r="O39" s="292">
        <v>569</v>
      </c>
      <c r="P39" s="292">
        <v>75</v>
      </c>
      <c r="Q39" s="292">
        <v>703</v>
      </c>
      <c r="R39" s="292">
        <v>423</v>
      </c>
      <c r="S39" s="292">
        <v>25</v>
      </c>
      <c r="T39" s="292">
        <v>4</v>
      </c>
      <c r="U39" s="292">
        <v>20</v>
      </c>
      <c r="V39" s="292">
        <v>5</v>
      </c>
      <c r="W39" s="292">
        <v>210</v>
      </c>
      <c r="X39" s="292">
        <v>24</v>
      </c>
      <c r="Y39" s="292">
        <v>392</v>
      </c>
      <c r="Z39" s="292">
        <v>455</v>
      </c>
      <c r="AA39" s="292">
        <v>45</v>
      </c>
      <c r="AB39" s="292">
        <v>54</v>
      </c>
      <c r="AC39" s="292">
        <v>31</v>
      </c>
      <c r="AD39" s="292">
        <v>12</v>
      </c>
      <c r="AE39" s="292">
        <v>136</v>
      </c>
      <c r="AF39" s="292">
        <v>55</v>
      </c>
      <c r="AG39" s="292">
        <v>141</v>
      </c>
      <c r="AH39" s="292">
        <v>258</v>
      </c>
      <c r="AI39" s="292">
        <v>120</v>
      </c>
      <c r="AJ39" s="292">
        <v>160</v>
      </c>
      <c r="AK39" s="292">
        <v>146</v>
      </c>
      <c r="AL39" s="292">
        <v>173</v>
      </c>
      <c r="AM39" s="292">
        <v>255</v>
      </c>
      <c r="AN39" s="292">
        <v>741</v>
      </c>
      <c r="AO39" s="292">
        <v>93</v>
      </c>
      <c r="AP39" s="292">
        <v>67</v>
      </c>
      <c r="AQ39" s="292">
        <v>185</v>
      </c>
      <c r="AR39" s="292">
        <v>107</v>
      </c>
      <c r="AS39" s="292">
        <v>212</v>
      </c>
      <c r="AT39" s="292">
        <v>66</v>
      </c>
      <c r="AU39" s="292">
        <v>8</v>
      </c>
      <c r="AV39" s="292">
        <v>6</v>
      </c>
    </row>
    <row r="40" spans="2:48" s="18" customFormat="1" ht="12" customHeight="1">
      <c r="B40" s="17"/>
      <c r="C40" s="394" t="s">
        <v>155</v>
      </c>
      <c r="D40" s="392"/>
      <c r="E40" s="293">
        <v>10158</v>
      </c>
      <c r="F40" s="293">
        <v>8282</v>
      </c>
      <c r="G40" s="293">
        <v>2104</v>
      </c>
      <c r="H40" s="293">
        <v>1702</v>
      </c>
      <c r="I40" s="293">
        <v>107</v>
      </c>
      <c r="J40" s="293">
        <v>14</v>
      </c>
      <c r="K40" s="293">
        <v>6</v>
      </c>
      <c r="L40" s="293">
        <v>3</v>
      </c>
      <c r="M40" s="293">
        <v>10</v>
      </c>
      <c r="N40" s="293">
        <v>1</v>
      </c>
      <c r="O40" s="293">
        <v>1354</v>
      </c>
      <c r="P40" s="293">
        <v>197</v>
      </c>
      <c r="Q40" s="293">
        <v>1302</v>
      </c>
      <c r="R40" s="293">
        <v>695</v>
      </c>
      <c r="S40" s="293">
        <v>69</v>
      </c>
      <c r="T40" s="293">
        <v>9</v>
      </c>
      <c r="U40" s="293">
        <v>39</v>
      </c>
      <c r="V40" s="293">
        <v>20</v>
      </c>
      <c r="W40" s="293">
        <v>600</v>
      </c>
      <c r="X40" s="293">
        <v>110</v>
      </c>
      <c r="Y40" s="293">
        <v>888</v>
      </c>
      <c r="Z40" s="293">
        <v>1075</v>
      </c>
      <c r="AA40" s="293">
        <v>91</v>
      </c>
      <c r="AB40" s="293">
        <v>134</v>
      </c>
      <c r="AC40" s="293">
        <v>49</v>
      </c>
      <c r="AD40" s="293">
        <v>30</v>
      </c>
      <c r="AE40" s="293">
        <v>141</v>
      </c>
      <c r="AF40" s="293">
        <v>83</v>
      </c>
      <c r="AG40" s="293">
        <v>1120</v>
      </c>
      <c r="AH40" s="293">
        <v>1457</v>
      </c>
      <c r="AI40" s="293">
        <v>410</v>
      </c>
      <c r="AJ40" s="293">
        <v>455</v>
      </c>
      <c r="AK40" s="293">
        <v>242</v>
      </c>
      <c r="AL40" s="293">
        <v>298</v>
      </c>
      <c r="AM40" s="293">
        <v>454</v>
      </c>
      <c r="AN40" s="293">
        <v>1505</v>
      </c>
      <c r="AO40" s="293">
        <v>170</v>
      </c>
      <c r="AP40" s="293">
        <v>102</v>
      </c>
      <c r="AQ40" s="293">
        <v>505</v>
      </c>
      <c r="AR40" s="293">
        <v>204</v>
      </c>
      <c r="AS40" s="293">
        <v>464</v>
      </c>
      <c r="AT40" s="293">
        <v>162</v>
      </c>
      <c r="AU40" s="293">
        <v>33</v>
      </c>
      <c r="AV40" s="293">
        <v>26</v>
      </c>
    </row>
    <row r="41" spans="2:48" s="2" customFormat="1" ht="12" customHeight="1">
      <c r="B41" s="9"/>
      <c r="C41" s="135"/>
      <c r="D41" s="136" t="s">
        <v>156</v>
      </c>
      <c r="E41" s="292">
        <v>1387</v>
      </c>
      <c r="F41" s="292">
        <v>1125</v>
      </c>
      <c r="G41" s="292">
        <v>243</v>
      </c>
      <c r="H41" s="292">
        <v>235</v>
      </c>
      <c r="I41" s="292">
        <v>41</v>
      </c>
      <c r="J41" s="292">
        <v>3</v>
      </c>
      <c r="K41" s="292">
        <v>3</v>
      </c>
      <c r="L41" s="292">
        <v>1</v>
      </c>
      <c r="M41" s="292">
        <v>7</v>
      </c>
      <c r="N41" s="292">
        <v>1</v>
      </c>
      <c r="O41" s="292">
        <v>222</v>
      </c>
      <c r="P41" s="292">
        <v>41</v>
      </c>
      <c r="Q41" s="292">
        <v>109</v>
      </c>
      <c r="R41" s="292">
        <v>74</v>
      </c>
      <c r="S41" s="292">
        <v>2</v>
      </c>
      <c r="T41" s="292" t="s">
        <v>43</v>
      </c>
      <c r="U41" s="292">
        <v>4</v>
      </c>
      <c r="V41" s="292">
        <v>1</v>
      </c>
      <c r="W41" s="292">
        <v>144</v>
      </c>
      <c r="X41" s="292">
        <v>34</v>
      </c>
      <c r="Y41" s="292">
        <v>78</v>
      </c>
      <c r="Z41" s="292">
        <v>106</v>
      </c>
      <c r="AA41" s="292">
        <v>6</v>
      </c>
      <c r="AB41" s="292">
        <v>11</v>
      </c>
      <c r="AC41" s="292">
        <v>4</v>
      </c>
      <c r="AD41" s="292">
        <v>3</v>
      </c>
      <c r="AE41" s="292">
        <v>8</v>
      </c>
      <c r="AF41" s="292">
        <v>3</v>
      </c>
      <c r="AG41" s="292">
        <v>251</v>
      </c>
      <c r="AH41" s="292">
        <v>308</v>
      </c>
      <c r="AI41" s="292">
        <v>56</v>
      </c>
      <c r="AJ41" s="292">
        <v>65</v>
      </c>
      <c r="AK41" s="292">
        <v>20</v>
      </c>
      <c r="AL41" s="292">
        <v>25</v>
      </c>
      <c r="AM41" s="292">
        <v>34</v>
      </c>
      <c r="AN41" s="292">
        <v>137</v>
      </c>
      <c r="AO41" s="292">
        <v>28</v>
      </c>
      <c r="AP41" s="292">
        <v>18</v>
      </c>
      <c r="AQ41" s="292">
        <v>49</v>
      </c>
      <c r="AR41" s="292">
        <v>20</v>
      </c>
      <c r="AS41" s="292">
        <v>71</v>
      </c>
      <c r="AT41" s="292">
        <v>28</v>
      </c>
      <c r="AU41" s="292">
        <v>7</v>
      </c>
      <c r="AV41" s="292">
        <v>11</v>
      </c>
    </row>
    <row r="42" spans="2:48" s="2" customFormat="1" ht="12" customHeight="1">
      <c r="B42" s="9"/>
      <c r="C42" s="135"/>
      <c r="D42" s="136" t="s">
        <v>157</v>
      </c>
      <c r="E42" s="292">
        <v>914</v>
      </c>
      <c r="F42" s="292">
        <v>757</v>
      </c>
      <c r="G42" s="292">
        <v>217</v>
      </c>
      <c r="H42" s="292">
        <v>193</v>
      </c>
      <c r="I42" s="292">
        <v>21</v>
      </c>
      <c r="J42" s="292">
        <v>5</v>
      </c>
      <c r="K42" s="292">
        <v>2</v>
      </c>
      <c r="L42" s="292" t="s">
        <v>43</v>
      </c>
      <c r="M42" s="292">
        <v>2</v>
      </c>
      <c r="N42" s="292" t="s">
        <v>43</v>
      </c>
      <c r="O42" s="292">
        <v>121</v>
      </c>
      <c r="P42" s="292">
        <v>20</v>
      </c>
      <c r="Q42" s="292">
        <v>121</v>
      </c>
      <c r="R42" s="292">
        <v>92</v>
      </c>
      <c r="S42" s="292">
        <v>3</v>
      </c>
      <c r="T42" s="292" t="s">
        <v>43</v>
      </c>
      <c r="U42" s="292">
        <v>1</v>
      </c>
      <c r="V42" s="292">
        <v>2</v>
      </c>
      <c r="W42" s="292">
        <v>42</v>
      </c>
      <c r="X42" s="292">
        <v>4</v>
      </c>
      <c r="Y42" s="292">
        <v>96</v>
      </c>
      <c r="Z42" s="292">
        <v>94</v>
      </c>
      <c r="AA42" s="292">
        <v>9</v>
      </c>
      <c r="AB42" s="292">
        <v>8</v>
      </c>
      <c r="AC42" s="292">
        <v>4</v>
      </c>
      <c r="AD42" s="292">
        <v>1</v>
      </c>
      <c r="AE42" s="292">
        <v>6</v>
      </c>
      <c r="AF42" s="292">
        <v>6</v>
      </c>
      <c r="AG42" s="292">
        <v>44</v>
      </c>
      <c r="AH42" s="292">
        <v>46</v>
      </c>
      <c r="AI42" s="292">
        <v>19</v>
      </c>
      <c r="AJ42" s="292">
        <v>32</v>
      </c>
      <c r="AK42" s="292">
        <v>19</v>
      </c>
      <c r="AL42" s="292">
        <v>31</v>
      </c>
      <c r="AM42" s="292">
        <v>55</v>
      </c>
      <c r="AN42" s="292">
        <v>167</v>
      </c>
      <c r="AO42" s="292">
        <v>22</v>
      </c>
      <c r="AP42" s="292">
        <v>10</v>
      </c>
      <c r="AQ42" s="292">
        <v>52</v>
      </c>
      <c r="AR42" s="292">
        <v>24</v>
      </c>
      <c r="AS42" s="292">
        <v>58</v>
      </c>
      <c r="AT42" s="292">
        <v>21</v>
      </c>
      <c r="AU42" s="292" t="s">
        <v>43</v>
      </c>
      <c r="AV42" s="292">
        <v>1</v>
      </c>
    </row>
    <row r="43" spans="2:48" s="2" customFormat="1" ht="12" customHeight="1">
      <c r="B43" s="9"/>
      <c r="C43" s="135"/>
      <c r="D43" s="136" t="s">
        <v>158</v>
      </c>
      <c r="E43" s="292">
        <v>2335</v>
      </c>
      <c r="F43" s="292">
        <v>1915</v>
      </c>
      <c r="G43" s="292">
        <v>1043</v>
      </c>
      <c r="H43" s="292">
        <v>882</v>
      </c>
      <c r="I43" s="292">
        <v>9</v>
      </c>
      <c r="J43" s="292">
        <v>2</v>
      </c>
      <c r="K43" s="292" t="s">
        <v>43</v>
      </c>
      <c r="L43" s="292" t="s">
        <v>43</v>
      </c>
      <c r="M43" s="292">
        <v>1</v>
      </c>
      <c r="N43" s="292" t="s">
        <v>43</v>
      </c>
      <c r="O43" s="292">
        <v>257</v>
      </c>
      <c r="P43" s="292">
        <v>42</v>
      </c>
      <c r="Q43" s="292">
        <v>267</v>
      </c>
      <c r="R43" s="292">
        <v>118</v>
      </c>
      <c r="S43" s="292">
        <v>9</v>
      </c>
      <c r="T43" s="292">
        <v>2</v>
      </c>
      <c r="U43" s="292">
        <v>4</v>
      </c>
      <c r="V43" s="292">
        <v>8</v>
      </c>
      <c r="W43" s="292">
        <v>97</v>
      </c>
      <c r="X43" s="292">
        <v>16</v>
      </c>
      <c r="Y43" s="292">
        <v>168</v>
      </c>
      <c r="Z43" s="292">
        <v>167</v>
      </c>
      <c r="AA43" s="292">
        <v>25</v>
      </c>
      <c r="AB43" s="292">
        <v>30</v>
      </c>
      <c r="AC43" s="292">
        <v>11</v>
      </c>
      <c r="AD43" s="292">
        <v>3</v>
      </c>
      <c r="AE43" s="292">
        <v>29</v>
      </c>
      <c r="AF43" s="292">
        <v>15</v>
      </c>
      <c r="AG43" s="292">
        <v>27</v>
      </c>
      <c r="AH43" s="292">
        <v>95</v>
      </c>
      <c r="AI43" s="292">
        <v>44</v>
      </c>
      <c r="AJ43" s="292">
        <v>62</v>
      </c>
      <c r="AK43" s="292">
        <v>39</v>
      </c>
      <c r="AL43" s="292">
        <v>49</v>
      </c>
      <c r="AM43" s="292">
        <v>92</v>
      </c>
      <c r="AN43" s="292">
        <v>338</v>
      </c>
      <c r="AO43" s="292">
        <v>42</v>
      </c>
      <c r="AP43" s="292">
        <v>18</v>
      </c>
      <c r="AQ43" s="292">
        <v>89</v>
      </c>
      <c r="AR43" s="292">
        <v>31</v>
      </c>
      <c r="AS43" s="292">
        <v>76</v>
      </c>
      <c r="AT43" s="292">
        <v>34</v>
      </c>
      <c r="AU43" s="292">
        <v>6</v>
      </c>
      <c r="AV43" s="292">
        <v>3</v>
      </c>
    </row>
    <row r="44" spans="2:48" s="2" customFormat="1" ht="12" customHeight="1">
      <c r="B44" s="9"/>
      <c r="C44" s="294"/>
      <c r="D44" s="295" t="s">
        <v>367</v>
      </c>
      <c r="E44" s="292">
        <v>5522</v>
      </c>
      <c r="F44" s="292">
        <v>4485</v>
      </c>
      <c r="G44" s="292">
        <v>601</v>
      </c>
      <c r="H44" s="292">
        <v>392</v>
      </c>
      <c r="I44" s="292">
        <v>36</v>
      </c>
      <c r="J44" s="292">
        <v>4</v>
      </c>
      <c r="K44" s="292">
        <v>1</v>
      </c>
      <c r="L44" s="292">
        <v>2</v>
      </c>
      <c r="M44" s="292" t="s">
        <v>43</v>
      </c>
      <c r="N44" s="292" t="s">
        <v>43</v>
      </c>
      <c r="O44" s="292">
        <v>754</v>
      </c>
      <c r="P44" s="292">
        <v>94</v>
      </c>
      <c r="Q44" s="292">
        <v>805</v>
      </c>
      <c r="R44" s="292">
        <v>411</v>
      </c>
      <c r="S44" s="292">
        <v>55</v>
      </c>
      <c r="T44" s="292">
        <v>7</v>
      </c>
      <c r="U44" s="292">
        <v>30</v>
      </c>
      <c r="V44" s="292">
        <v>9</v>
      </c>
      <c r="W44" s="292">
        <v>317</v>
      </c>
      <c r="X44" s="292">
        <v>56</v>
      </c>
      <c r="Y44" s="292">
        <v>546</v>
      </c>
      <c r="Z44" s="292">
        <v>708</v>
      </c>
      <c r="AA44" s="292">
        <v>51</v>
      </c>
      <c r="AB44" s="292">
        <v>85</v>
      </c>
      <c r="AC44" s="292">
        <v>30</v>
      </c>
      <c r="AD44" s="292">
        <v>23</v>
      </c>
      <c r="AE44" s="292">
        <v>98</v>
      </c>
      <c r="AF44" s="292">
        <v>59</v>
      </c>
      <c r="AG44" s="292">
        <v>798</v>
      </c>
      <c r="AH44" s="292">
        <v>1008</v>
      </c>
      <c r="AI44" s="292">
        <v>291</v>
      </c>
      <c r="AJ44" s="292">
        <v>296</v>
      </c>
      <c r="AK44" s="292">
        <v>164</v>
      </c>
      <c r="AL44" s="292">
        <v>193</v>
      </c>
      <c r="AM44" s="292">
        <v>273</v>
      </c>
      <c r="AN44" s="292">
        <v>863</v>
      </c>
      <c r="AO44" s="292">
        <v>78</v>
      </c>
      <c r="AP44" s="292">
        <v>56</v>
      </c>
      <c r="AQ44" s="292">
        <v>315</v>
      </c>
      <c r="AR44" s="292">
        <v>129</v>
      </c>
      <c r="AS44" s="292">
        <v>259</v>
      </c>
      <c r="AT44" s="292">
        <v>79</v>
      </c>
      <c r="AU44" s="292">
        <v>20</v>
      </c>
      <c r="AV44" s="292">
        <v>11</v>
      </c>
    </row>
    <row r="45" spans="2:48" s="18" customFormat="1" ht="12" customHeight="1">
      <c r="B45" s="17"/>
      <c r="C45" s="394" t="s">
        <v>160</v>
      </c>
      <c r="D45" s="392"/>
      <c r="E45" s="293">
        <v>10522</v>
      </c>
      <c r="F45" s="293">
        <v>8577</v>
      </c>
      <c r="G45" s="293">
        <v>301</v>
      </c>
      <c r="H45" s="293">
        <v>216</v>
      </c>
      <c r="I45" s="293">
        <v>3</v>
      </c>
      <c r="J45" s="293" t="s">
        <v>43</v>
      </c>
      <c r="K45" s="293" t="s">
        <v>43</v>
      </c>
      <c r="L45" s="293" t="s">
        <v>43</v>
      </c>
      <c r="M45" s="293">
        <v>1</v>
      </c>
      <c r="N45" s="293">
        <v>2</v>
      </c>
      <c r="O45" s="293">
        <v>1172</v>
      </c>
      <c r="P45" s="293">
        <v>238</v>
      </c>
      <c r="Q45" s="293">
        <v>3081</v>
      </c>
      <c r="R45" s="293">
        <v>1611</v>
      </c>
      <c r="S45" s="293">
        <v>36</v>
      </c>
      <c r="T45" s="293">
        <v>14</v>
      </c>
      <c r="U45" s="293">
        <v>190</v>
      </c>
      <c r="V45" s="293">
        <v>82</v>
      </c>
      <c r="W45" s="293">
        <v>1062</v>
      </c>
      <c r="X45" s="293">
        <v>413</v>
      </c>
      <c r="Y45" s="293">
        <v>1470</v>
      </c>
      <c r="Z45" s="293">
        <v>1709</v>
      </c>
      <c r="AA45" s="293">
        <v>154</v>
      </c>
      <c r="AB45" s="293">
        <v>212</v>
      </c>
      <c r="AC45" s="293">
        <v>165</v>
      </c>
      <c r="AD45" s="293">
        <v>118</v>
      </c>
      <c r="AE45" s="293">
        <v>301</v>
      </c>
      <c r="AF45" s="293">
        <v>155</v>
      </c>
      <c r="AG45" s="293">
        <v>233</v>
      </c>
      <c r="AH45" s="293">
        <v>540</v>
      </c>
      <c r="AI45" s="293">
        <v>218</v>
      </c>
      <c r="AJ45" s="293">
        <v>391</v>
      </c>
      <c r="AK45" s="293">
        <v>282</v>
      </c>
      <c r="AL45" s="293">
        <v>386</v>
      </c>
      <c r="AM45" s="293">
        <v>482</v>
      </c>
      <c r="AN45" s="293">
        <v>1695</v>
      </c>
      <c r="AO45" s="293">
        <v>73</v>
      </c>
      <c r="AP45" s="293">
        <v>47</v>
      </c>
      <c r="AQ45" s="293">
        <v>622</v>
      </c>
      <c r="AR45" s="293">
        <v>355</v>
      </c>
      <c r="AS45" s="293">
        <v>343</v>
      </c>
      <c r="AT45" s="293">
        <v>115</v>
      </c>
      <c r="AU45" s="293">
        <v>333</v>
      </c>
      <c r="AV45" s="293">
        <v>278</v>
      </c>
    </row>
    <row r="46" spans="2:48" s="2" customFormat="1" ht="12" customHeight="1">
      <c r="B46" s="9"/>
      <c r="C46" s="135"/>
      <c r="D46" s="136" t="s">
        <v>161</v>
      </c>
      <c r="E46" s="292">
        <v>10522</v>
      </c>
      <c r="F46" s="292">
        <v>8577</v>
      </c>
      <c r="G46" s="292">
        <v>301</v>
      </c>
      <c r="H46" s="292">
        <v>216</v>
      </c>
      <c r="I46" s="292">
        <v>3</v>
      </c>
      <c r="J46" s="292" t="s">
        <v>43</v>
      </c>
      <c r="K46" s="292" t="s">
        <v>43</v>
      </c>
      <c r="L46" s="292" t="s">
        <v>43</v>
      </c>
      <c r="M46" s="292">
        <v>1</v>
      </c>
      <c r="N46" s="292">
        <v>2</v>
      </c>
      <c r="O46" s="292">
        <v>1172</v>
      </c>
      <c r="P46" s="292">
        <v>238</v>
      </c>
      <c r="Q46" s="292">
        <v>3081</v>
      </c>
      <c r="R46" s="292">
        <v>1611</v>
      </c>
      <c r="S46" s="292">
        <v>36</v>
      </c>
      <c r="T46" s="292">
        <v>14</v>
      </c>
      <c r="U46" s="292">
        <v>190</v>
      </c>
      <c r="V46" s="292">
        <v>82</v>
      </c>
      <c r="W46" s="292">
        <v>1062</v>
      </c>
      <c r="X46" s="292">
        <v>413</v>
      </c>
      <c r="Y46" s="292">
        <v>1470</v>
      </c>
      <c r="Z46" s="292">
        <v>1709</v>
      </c>
      <c r="AA46" s="292">
        <v>154</v>
      </c>
      <c r="AB46" s="292">
        <v>212</v>
      </c>
      <c r="AC46" s="292">
        <v>165</v>
      </c>
      <c r="AD46" s="292">
        <v>118</v>
      </c>
      <c r="AE46" s="292">
        <v>301</v>
      </c>
      <c r="AF46" s="292">
        <v>155</v>
      </c>
      <c r="AG46" s="292">
        <v>233</v>
      </c>
      <c r="AH46" s="292">
        <v>540</v>
      </c>
      <c r="AI46" s="292">
        <v>218</v>
      </c>
      <c r="AJ46" s="292">
        <v>391</v>
      </c>
      <c r="AK46" s="292">
        <v>282</v>
      </c>
      <c r="AL46" s="292">
        <v>386</v>
      </c>
      <c r="AM46" s="292">
        <v>482</v>
      </c>
      <c r="AN46" s="292">
        <v>1695</v>
      </c>
      <c r="AO46" s="292">
        <v>73</v>
      </c>
      <c r="AP46" s="292">
        <v>47</v>
      </c>
      <c r="AQ46" s="292">
        <v>622</v>
      </c>
      <c r="AR46" s="292">
        <v>355</v>
      </c>
      <c r="AS46" s="292">
        <v>343</v>
      </c>
      <c r="AT46" s="292">
        <v>115</v>
      </c>
      <c r="AU46" s="292">
        <v>333</v>
      </c>
      <c r="AV46" s="292">
        <v>278</v>
      </c>
    </row>
    <row r="47" spans="2:48" s="18" customFormat="1" ht="12" customHeight="1">
      <c r="B47" s="17"/>
      <c r="C47" s="394" t="s">
        <v>162</v>
      </c>
      <c r="D47" s="392"/>
      <c r="E47" s="293">
        <v>31332</v>
      </c>
      <c r="F47" s="293">
        <v>21385</v>
      </c>
      <c r="G47" s="293">
        <v>1707</v>
      </c>
      <c r="H47" s="293">
        <v>1077</v>
      </c>
      <c r="I47" s="293">
        <v>2</v>
      </c>
      <c r="J47" s="293" t="s">
        <v>43</v>
      </c>
      <c r="K47" s="293">
        <v>1</v>
      </c>
      <c r="L47" s="293">
        <v>1</v>
      </c>
      <c r="M47" s="293">
        <v>8</v>
      </c>
      <c r="N47" s="293">
        <v>3</v>
      </c>
      <c r="O47" s="293">
        <v>2334</v>
      </c>
      <c r="P47" s="293">
        <v>478</v>
      </c>
      <c r="Q47" s="293">
        <v>13955</v>
      </c>
      <c r="R47" s="293">
        <v>5781</v>
      </c>
      <c r="S47" s="293">
        <v>122</v>
      </c>
      <c r="T47" s="293">
        <v>21</v>
      </c>
      <c r="U47" s="293">
        <v>387</v>
      </c>
      <c r="V47" s="293">
        <v>92</v>
      </c>
      <c r="W47" s="293">
        <v>2455</v>
      </c>
      <c r="X47" s="293">
        <v>910</v>
      </c>
      <c r="Y47" s="293">
        <v>2994</v>
      </c>
      <c r="Z47" s="293">
        <v>3478</v>
      </c>
      <c r="AA47" s="293">
        <v>261</v>
      </c>
      <c r="AB47" s="293">
        <v>419</v>
      </c>
      <c r="AC47" s="293">
        <v>272</v>
      </c>
      <c r="AD47" s="293">
        <v>189</v>
      </c>
      <c r="AE47" s="293">
        <v>610</v>
      </c>
      <c r="AF47" s="293">
        <v>255</v>
      </c>
      <c r="AG47" s="293">
        <v>681</v>
      </c>
      <c r="AH47" s="293">
        <v>1370</v>
      </c>
      <c r="AI47" s="293">
        <v>537</v>
      </c>
      <c r="AJ47" s="293">
        <v>854</v>
      </c>
      <c r="AK47" s="293">
        <v>657</v>
      </c>
      <c r="AL47" s="293">
        <v>1056</v>
      </c>
      <c r="AM47" s="293">
        <v>1047</v>
      </c>
      <c r="AN47" s="293">
        <v>3594</v>
      </c>
      <c r="AO47" s="293">
        <v>243</v>
      </c>
      <c r="AP47" s="293">
        <v>179</v>
      </c>
      <c r="AQ47" s="293">
        <v>1683</v>
      </c>
      <c r="AR47" s="293">
        <v>885</v>
      </c>
      <c r="AS47" s="293">
        <v>782</v>
      </c>
      <c r="AT47" s="293">
        <v>368</v>
      </c>
      <c r="AU47" s="293">
        <v>594</v>
      </c>
      <c r="AV47" s="293">
        <v>375</v>
      </c>
    </row>
    <row r="48" spans="2:48" s="2" customFormat="1" ht="12" customHeight="1">
      <c r="B48" s="9"/>
      <c r="C48" s="135"/>
      <c r="D48" s="136" t="s">
        <v>163</v>
      </c>
      <c r="E48" s="292">
        <v>4453</v>
      </c>
      <c r="F48" s="292">
        <v>3395</v>
      </c>
      <c r="G48" s="292">
        <v>763</v>
      </c>
      <c r="H48" s="292">
        <v>587</v>
      </c>
      <c r="I48" s="292" t="s">
        <v>43</v>
      </c>
      <c r="J48" s="292" t="s">
        <v>43</v>
      </c>
      <c r="K48" s="292" t="s">
        <v>43</v>
      </c>
      <c r="L48" s="292" t="s">
        <v>43</v>
      </c>
      <c r="M48" s="292">
        <v>3</v>
      </c>
      <c r="N48" s="292">
        <v>1</v>
      </c>
      <c r="O48" s="292">
        <v>404</v>
      </c>
      <c r="P48" s="292">
        <v>89</v>
      </c>
      <c r="Q48" s="292">
        <v>1189</v>
      </c>
      <c r="R48" s="292">
        <v>666</v>
      </c>
      <c r="S48" s="292">
        <v>18</v>
      </c>
      <c r="T48" s="292">
        <v>5</v>
      </c>
      <c r="U48" s="292">
        <v>50</v>
      </c>
      <c r="V48" s="292">
        <v>12</v>
      </c>
      <c r="W48" s="292">
        <v>379</v>
      </c>
      <c r="X48" s="292">
        <v>146</v>
      </c>
      <c r="Y48" s="292">
        <v>448</v>
      </c>
      <c r="Z48" s="292">
        <v>507</v>
      </c>
      <c r="AA48" s="292">
        <v>50</v>
      </c>
      <c r="AB48" s="292">
        <v>63</v>
      </c>
      <c r="AC48" s="292">
        <v>43</v>
      </c>
      <c r="AD48" s="292">
        <v>28</v>
      </c>
      <c r="AE48" s="292">
        <v>83</v>
      </c>
      <c r="AF48" s="292">
        <v>35</v>
      </c>
      <c r="AG48" s="292">
        <v>86</v>
      </c>
      <c r="AH48" s="292">
        <v>183</v>
      </c>
      <c r="AI48" s="292">
        <v>74</v>
      </c>
      <c r="AJ48" s="292">
        <v>127</v>
      </c>
      <c r="AK48" s="292">
        <v>112</v>
      </c>
      <c r="AL48" s="292">
        <v>181</v>
      </c>
      <c r="AM48" s="292">
        <v>156</v>
      </c>
      <c r="AN48" s="292">
        <v>443</v>
      </c>
      <c r="AO48" s="292">
        <v>71</v>
      </c>
      <c r="AP48" s="292">
        <v>36</v>
      </c>
      <c r="AQ48" s="292">
        <v>228</v>
      </c>
      <c r="AR48" s="292">
        <v>121</v>
      </c>
      <c r="AS48" s="292">
        <v>147</v>
      </c>
      <c r="AT48" s="292">
        <v>65</v>
      </c>
      <c r="AU48" s="292">
        <v>149</v>
      </c>
      <c r="AV48" s="292">
        <v>100</v>
      </c>
    </row>
    <row r="49" spans="2:48" s="2" customFormat="1" ht="12" customHeight="1">
      <c r="B49" s="9"/>
      <c r="C49" s="135"/>
      <c r="D49" s="136" t="s">
        <v>164</v>
      </c>
      <c r="E49" s="292">
        <v>3296</v>
      </c>
      <c r="F49" s="292">
        <v>2325</v>
      </c>
      <c r="G49" s="292">
        <v>245</v>
      </c>
      <c r="H49" s="292">
        <v>147</v>
      </c>
      <c r="I49" s="292" t="s">
        <v>43</v>
      </c>
      <c r="J49" s="292" t="s">
        <v>43</v>
      </c>
      <c r="K49" s="292" t="s">
        <v>43</v>
      </c>
      <c r="L49" s="292" t="s">
        <v>43</v>
      </c>
      <c r="M49" s="292">
        <v>1</v>
      </c>
      <c r="N49" s="292" t="s">
        <v>43</v>
      </c>
      <c r="O49" s="292">
        <v>228</v>
      </c>
      <c r="P49" s="292">
        <v>45</v>
      </c>
      <c r="Q49" s="292">
        <v>1260</v>
      </c>
      <c r="R49" s="292">
        <v>575</v>
      </c>
      <c r="S49" s="292">
        <v>20</v>
      </c>
      <c r="T49" s="292">
        <v>4</v>
      </c>
      <c r="U49" s="292">
        <v>48</v>
      </c>
      <c r="V49" s="292">
        <v>10</v>
      </c>
      <c r="W49" s="292">
        <v>311</v>
      </c>
      <c r="X49" s="292">
        <v>94</v>
      </c>
      <c r="Y49" s="292">
        <v>320</v>
      </c>
      <c r="Z49" s="292">
        <v>407</v>
      </c>
      <c r="AA49" s="292">
        <v>32</v>
      </c>
      <c r="AB49" s="292">
        <v>53</v>
      </c>
      <c r="AC49" s="292">
        <v>28</v>
      </c>
      <c r="AD49" s="292">
        <v>18</v>
      </c>
      <c r="AE49" s="292">
        <v>122</v>
      </c>
      <c r="AF49" s="292">
        <v>36</v>
      </c>
      <c r="AG49" s="292">
        <v>63</v>
      </c>
      <c r="AH49" s="292">
        <v>137</v>
      </c>
      <c r="AI49" s="292">
        <v>61</v>
      </c>
      <c r="AJ49" s="292">
        <v>87</v>
      </c>
      <c r="AK49" s="292">
        <v>92</v>
      </c>
      <c r="AL49" s="292">
        <v>124</v>
      </c>
      <c r="AM49" s="292">
        <v>113</v>
      </c>
      <c r="AN49" s="292">
        <v>374</v>
      </c>
      <c r="AO49" s="292">
        <v>34</v>
      </c>
      <c r="AP49" s="292">
        <v>22</v>
      </c>
      <c r="AQ49" s="292">
        <v>172</v>
      </c>
      <c r="AR49" s="292">
        <v>96</v>
      </c>
      <c r="AS49" s="292">
        <v>116</v>
      </c>
      <c r="AT49" s="292">
        <v>58</v>
      </c>
      <c r="AU49" s="292">
        <v>30</v>
      </c>
      <c r="AV49" s="292">
        <v>38</v>
      </c>
    </row>
    <row r="50" spans="2:48" s="2" customFormat="1" ht="12" customHeight="1">
      <c r="B50" s="9"/>
      <c r="C50" s="135"/>
      <c r="D50" s="136" t="s">
        <v>165</v>
      </c>
      <c r="E50" s="292">
        <v>3211</v>
      </c>
      <c r="F50" s="292">
        <v>2384</v>
      </c>
      <c r="G50" s="292">
        <v>209</v>
      </c>
      <c r="H50" s="292">
        <v>83</v>
      </c>
      <c r="I50" s="292">
        <v>1</v>
      </c>
      <c r="J50" s="292" t="s">
        <v>43</v>
      </c>
      <c r="K50" s="292" t="s">
        <v>43</v>
      </c>
      <c r="L50" s="292" t="s">
        <v>43</v>
      </c>
      <c r="M50" s="292">
        <v>1</v>
      </c>
      <c r="N50" s="292">
        <v>2</v>
      </c>
      <c r="O50" s="292">
        <v>319</v>
      </c>
      <c r="P50" s="292">
        <v>73</v>
      </c>
      <c r="Q50" s="292">
        <v>1309</v>
      </c>
      <c r="R50" s="292">
        <v>720</v>
      </c>
      <c r="S50" s="292">
        <v>10</v>
      </c>
      <c r="T50" s="292">
        <v>3</v>
      </c>
      <c r="U50" s="292">
        <v>40</v>
      </c>
      <c r="V50" s="292">
        <v>8</v>
      </c>
      <c r="W50" s="292">
        <v>308</v>
      </c>
      <c r="X50" s="292">
        <v>143</v>
      </c>
      <c r="Y50" s="292">
        <v>305</v>
      </c>
      <c r="Z50" s="292">
        <v>352</v>
      </c>
      <c r="AA50" s="292">
        <v>20</v>
      </c>
      <c r="AB50" s="292">
        <v>24</v>
      </c>
      <c r="AC50" s="292">
        <v>20</v>
      </c>
      <c r="AD50" s="292">
        <v>15</v>
      </c>
      <c r="AE50" s="292">
        <v>45</v>
      </c>
      <c r="AF50" s="292">
        <v>22</v>
      </c>
      <c r="AG50" s="292">
        <v>65</v>
      </c>
      <c r="AH50" s="292">
        <v>131</v>
      </c>
      <c r="AI50" s="292">
        <v>67</v>
      </c>
      <c r="AJ50" s="292">
        <v>85</v>
      </c>
      <c r="AK50" s="292">
        <v>55</v>
      </c>
      <c r="AL50" s="292">
        <v>109</v>
      </c>
      <c r="AM50" s="292">
        <v>123</v>
      </c>
      <c r="AN50" s="292">
        <v>446</v>
      </c>
      <c r="AO50" s="292">
        <v>29</v>
      </c>
      <c r="AP50" s="292">
        <v>21</v>
      </c>
      <c r="AQ50" s="292">
        <v>163</v>
      </c>
      <c r="AR50" s="292">
        <v>87</v>
      </c>
      <c r="AS50" s="292">
        <v>99</v>
      </c>
      <c r="AT50" s="292">
        <v>43</v>
      </c>
      <c r="AU50" s="292">
        <v>23</v>
      </c>
      <c r="AV50" s="292">
        <v>17</v>
      </c>
    </row>
    <row r="51" spans="2:48" s="2" customFormat="1" ht="12" customHeight="1">
      <c r="B51" s="9"/>
      <c r="C51" s="135"/>
      <c r="D51" s="136" t="s">
        <v>166</v>
      </c>
      <c r="E51" s="292">
        <v>12799</v>
      </c>
      <c r="F51" s="292">
        <v>7887</v>
      </c>
      <c r="G51" s="292">
        <v>105</v>
      </c>
      <c r="H51" s="292">
        <v>38</v>
      </c>
      <c r="I51" s="292">
        <v>1</v>
      </c>
      <c r="J51" s="292" t="s">
        <v>43</v>
      </c>
      <c r="K51" s="292" t="s">
        <v>43</v>
      </c>
      <c r="L51" s="292">
        <v>1</v>
      </c>
      <c r="M51" s="292">
        <v>2</v>
      </c>
      <c r="N51" s="292" t="s">
        <v>43</v>
      </c>
      <c r="O51" s="292">
        <v>742</v>
      </c>
      <c r="P51" s="292">
        <v>144</v>
      </c>
      <c r="Q51" s="292">
        <v>7110</v>
      </c>
      <c r="R51" s="292">
        <v>2540</v>
      </c>
      <c r="S51" s="292">
        <v>48</v>
      </c>
      <c r="T51" s="292">
        <v>5</v>
      </c>
      <c r="U51" s="292">
        <v>166</v>
      </c>
      <c r="V51" s="292">
        <v>44</v>
      </c>
      <c r="W51" s="292">
        <v>813</v>
      </c>
      <c r="X51" s="292">
        <v>293</v>
      </c>
      <c r="Y51" s="292">
        <v>1102</v>
      </c>
      <c r="Z51" s="292">
        <v>1293</v>
      </c>
      <c r="AA51" s="292">
        <v>88</v>
      </c>
      <c r="AB51" s="292">
        <v>150</v>
      </c>
      <c r="AC51" s="292">
        <v>110</v>
      </c>
      <c r="AD51" s="292">
        <v>89</v>
      </c>
      <c r="AE51" s="292">
        <v>223</v>
      </c>
      <c r="AF51" s="292">
        <v>92</v>
      </c>
      <c r="AG51" s="292">
        <v>291</v>
      </c>
      <c r="AH51" s="292">
        <v>525</v>
      </c>
      <c r="AI51" s="292">
        <v>209</v>
      </c>
      <c r="AJ51" s="292">
        <v>345</v>
      </c>
      <c r="AK51" s="292">
        <v>217</v>
      </c>
      <c r="AL51" s="292">
        <v>387</v>
      </c>
      <c r="AM51" s="292">
        <v>344</v>
      </c>
      <c r="AN51" s="292">
        <v>1268</v>
      </c>
      <c r="AO51" s="292">
        <v>46</v>
      </c>
      <c r="AP51" s="292">
        <v>50</v>
      </c>
      <c r="AQ51" s="292">
        <v>681</v>
      </c>
      <c r="AR51" s="292">
        <v>345</v>
      </c>
      <c r="AS51" s="292">
        <v>233</v>
      </c>
      <c r="AT51" s="292">
        <v>137</v>
      </c>
      <c r="AU51" s="292">
        <v>268</v>
      </c>
      <c r="AV51" s="292">
        <v>141</v>
      </c>
    </row>
    <row r="52" spans="2:48" s="2" customFormat="1" ht="12" customHeight="1">
      <c r="B52" s="9"/>
      <c r="C52" s="135"/>
      <c r="D52" s="136" t="s">
        <v>167</v>
      </c>
      <c r="E52" s="292">
        <v>7573</v>
      </c>
      <c r="F52" s="292">
        <v>5394</v>
      </c>
      <c r="G52" s="292">
        <v>385</v>
      </c>
      <c r="H52" s="292">
        <v>222</v>
      </c>
      <c r="I52" s="292" t="s">
        <v>43</v>
      </c>
      <c r="J52" s="292" t="s">
        <v>43</v>
      </c>
      <c r="K52" s="292">
        <v>1</v>
      </c>
      <c r="L52" s="292" t="s">
        <v>43</v>
      </c>
      <c r="M52" s="292">
        <v>1</v>
      </c>
      <c r="N52" s="292" t="s">
        <v>43</v>
      </c>
      <c r="O52" s="292">
        <v>641</v>
      </c>
      <c r="P52" s="292">
        <v>127</v>
      </c>
      <c r="Q52" s="292">
        <v>3087</v>
      </c>
      <c r="R52" s="292">
        <v>1280</v>
      </c>
      <c r="S52" s="292">
        <v>26</v>
      </c>
      <c r="T52" s="292">
        <v>4</v>
      </c>
      <c r="U52" s="292">
        <v>83</v>
      </c>
      <c r="V52" s="292">
        <v>18</v>
      </c>
      <c r="W52" s="292">
        <v>644</v>
      </c>
      <c r="X52" s="292">
        <v>234</v>
      </c>
      <c r="Y52" s="292">
        <v>819</v>
      </c>
      <c r="Z52" s="292">
        <v>919</v>
      </c>
      <c r="AA52" s="292">
        <v>71</v>
      </c>
      <c r="AB52" s="292">
        <v>129</v>
      </c>
      <c r="AC52" s="292">
        <v>71</v>
      </c>
      <c r="AD52" s="292">
        <v>39</v>
      </c>
      <c r="AE52" s="292">
        <v>137</v>
      </c>
      <c r="AF52" s="292">
        <v>70</v>
      </c>
      <c r="AG52" s="292">
        <v>176</v>
      </c>
      <c r="AH52" s="292">
        <v>394</v>
      </c>
      <c r="AI52" s="292">
        <v>126</v>
      </c>
      <c r="AJ52" s="292">
        <v>210</v>
      </c>
      <c r="AK52" s="292">
        <v>181</v>
      </c>
      <c r="AL52" s="292">
        <v>255</v>
      </c>
      <c r="AM52" s="292">
        <v>311</v>
      </c>
      <c r="AN52" s="292">
        <v>1063</v>
      </c>
      <c r="AO52" s="292">
        <v>63</v>
      </c>
      <c r="AP52" s="292">
        <v>50</v>
      </c>
      <c r="AQ52" s="292">
        <v>439</v>
      </c>
      <c r="AR52" s="292">
        <v>236</v>
      </c>
      <c r="AS52" s="292">
        <v>187</v>
      </c>
      <c r="AT52" s="292">
        <v>65</v>
      </c>
      <c r="AU52" s="292">
        <v>124</v>
      </c>
      <c r="AV52" s="292">
        <v>79</v>
      </c>
    </row>
    <row r="53" spans="2:4" s="2" customFormat="1" ht="12" customHeight="1">
      <c r="B53" s="6"/>
      <c r="C53" s="6"/>
      <c r="D53" s="6"/>
    </row>
    <row r="54" spans="2:7" s="2" customFormat="1" ht="12" customHeight="1">
      <c r="B54" s="395" t="s">
        <v>368</v>
      </c>
      <c r="C54" s="329"/>
      <c r="D54" s="329"/>
      <c r="E54" s="329"/>
      <c r="F54" s="329"/>
      <c r="G54" s="329"/>
    </row>
    <row r="55" spans="2:9" s="2" customFormat="1" ht="12" customHeight="1">
      <c r="B55" s="395"/>
      <c r="C55" s="479"/>
      <c r="D55" s="479"/>
      <c r="E55" s="479"/>
      <c r="F55" s="479"/>
      <c r="G55" s="479"/>
      <c r="H55" s="479"/>
      <c r="I55" s="479"/>
    </row>
    <row r="56" spans="2:9" ht="13.5">
      <c r="B56" s="477"/>
      <c r="C56" s="478"/>
      <c r="D56" s="478"/>
      <c r="E56" s="478"/>
      <c r="F56" s="478"/>
      <c r="G56" s="478"/>
      <c r="H56" s="478"/>
      <c r="I56" s="478"/>
    </row>
    <row r="57" spans="5:48" ht="13.5">
      <c r="E57" s="289"/>
      <c r="F57" s="289"/>
      <c r="G57" s="289"/>
      <c r="H57" s="289"/>
      <c r="I57" s="289"/>
      <c r="J57" s="290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</row>
    <row r="58" spans="5:48" ht="13.5">
      <c r="E58" s="289"/>
      <c r="F58" s="289"/>
      <c r="G58" s="289"/>
      <c r="H58" s="289"/>
      <c r="I58" s="289"/>
      <c r="J58" s="290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</row>
    <row r="59" spans="5:48" ht="13.5">
      <c r="E59" s="289"/>
      <c r="F59" s="289"/>
      <c r="G59" s="289"/>
      <c r="H59" s="289"/>
      <c r="I59" s="289"/>
      <c r="J59" s="290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</row>
    <row r="60" ht="13.5">
      <c r="E60" s="289"/>
    </row>
    <row r="61" ht="13.5">
      <c r="E61" s="289"/>
    </row>
    <row r="62" ht="13.5">
      <c r="E62" s="289"/>
    </row>
    <row r="63" ht="13.5">
      <c r="E63" s="289"/>
    </row>
  </sheetData>
  <sheetProtection/>
  <mergeCells count="49">
    <mergeCell ref="B56:I56"/>
    <mergeCell ref="C33:D33"/>
    <mergeCell ref="C40:D40"/>
    <mergeCell ref="C45:D45"/>
    <mergeCell ref="C47:D47"/>
    <mergeCell ref="B54:G54"/>
    <mergeCell ref="B55:I55"/>
    <mergeCell ref="C20:D20"/>
    <mergeCell ref="C21:D21"/>
    <mergeCell ref="B22:D22"/>
    <mergeCell ref="C23:D23"/>
    <mergeCell ref="C26:D26"/>
    <mergeCell ref="C29:D29"/>
    <mergeCell ref="C14:D14"/>
    <mergeCell ref="C15:D15"/>
    <mergeCell ref="C16:D16"/>
    <mergeCell ref="C17:D17"/>
    <mergeCell ref="C18:D18"/>
    <mergeCell ref="C19:D19"/>
    <mergeCell ref="B8:D8"/>
    <mergeCell ref="B9:D9"/>
    <mergeCell ref="C10:D10"/>
    <mergeCell ref="C11:D11"/>
    <mergeCell ref="C12:D12"/>
    <mergeCell ref="C13:D13"/>
    <mergeCell ref="AM3:AN4"/>
    <mergeCell ref="AO3:AP4"/>
    <mergeCell ref="AQ3:AR4"/>
    <mergeCell ref="AS3:AT4"/>
    <mergeCell ref="AU3:AV4"/>
    <mergeCell ref="B7:D7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U3:V4"/>
    <mergeCell ref="W3:X4"/>
    <mergeCell ref="Y3:Z4"/>
    <mergeCell ref="B3:D5"/>
    <mergeCell ref="E3:F4"/>
    <mergeCell ref="G3:H4"/>
    <mergeCell ref="I3:J4"/>
    <mergeCell ref="K3:L4"/>
    <mergeCell ref="M3:N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58"/>
  <sheetViews>
    <sheetView zoomScalePageLayoutView="0" workbookViewId="0" topLeftCell="H10">
      <selection activeCell="P21" sqref="P2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6" width="11.375" style="0" customWidth="1"/>
    <col min="27" max="27" width="9.625" style="0" customWidth="1"/>
  </cols>
  <sheetData>
    <row r="1" spans="2:10" s="67" customFormat="1" ht="14.25" customHeight="1">
      <c r="B1" s="10" t="s">
        <v>369</v>
      </c>
      <c r="C1" s="1"/>
      <c r="D1" s="296"/>
      <c r="J1" s="67" t="s">
        <v>370</v>
      </c>
    </row>
    <row r="2" ht="12" customHeight="1"/>
    <row r="3" spans="2:27" s="2" customFormat="1" ht="12" customHeight="1">
      <c r="B3" s="318" t="s">
        <v>121</v>
      </c>
      <c r="C3" s="369"/>
      <c r="D3" s="370"/>
      <c r="E3" s="338" t="s">
        <v>91</v>
      </c>
      <c r="F3" s="338" t="s">
        <v>371</v>
      </c>
      <c r="G3" s="324" t="s">
        <v>372</v>
      </c>
      <c r="H3" s="324" t="s">
        <v>373</v>
      </c>
      <c r="I3" s="324" t="s">
        <v>374</v>
      </c>
      <c r="J3" s="324" t="s">
        <v>375</v>
      </c>
      <c r="K3" s="324" t="s">
        <v>376</v>
      </c>
      <c r="L3" s="324" t="s">
        <v>377</v>
      </c>
      <c r="M3" s="324" t="s">
        <v>378</v>
      </c>
      <c r="N3" s="324" t="s">
        <v>379</v>
      </c>
      <c r="O3" s="324" t="s">
        <v>380</v>
      </c>
      <c r="P3" s="324" t="s">
        <v>381</v>
      </c>
      <c r="Q3" s="324" t="s">
        <v>382</v>
      </c>
      <c r="R3" s="324" t="s">
        <v>383</v>
      </c>
      <c r="S3" s="324" t="s">
        <v>384</v>
      </c>
      <c r="T3" s="324" t="s">
        <v>385</v>
      </c>
      <c r="U3" s="324" t="s">
        <v>386</v>
      </c>
      <c r="V3" s="324" t="s">
        <v>387</v>
      </c>
      <c r="W3" s="324" t="s">
        <v>388</v>
      </c>
      <c r="X3" s="324" t="s">
        <v>389</v>
      </c>
      <c r="Y3" s="324" t="s">
        <v>390</v>
      </c>
      <c r="Z3" s="324" t="s">
        <v>391</v>
      </c>
      <c r="AA3" s="324" t="s">
        <v>392</v>
      </c>
    </row>
    <row r="4" spans="2:27" s="2" customFormat="1" ht="12" customHeight="1">
      <c r="B4" s="371"/>
      <c r="C4" s="372"/>
      <c r="D4" s="373"/>
      <c r="E4" s="428"/>
      <c r="F4" s="428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</row>
    <row r="5" spans="2:27" s="2" customFormat="1" ht="12" customHeight="1">
      <c r="B5" s="374"/>
      <c r="C5" s="375"/>
      <c r="D5" s="376"/>
      <c r="E5" s="334"/>
      <c r="F5" s="3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</row>
    <row r="6" spans="2:27" s="2" customFormat="1" ht="12" customHeight="1">
      <c r="B6" s="122"/>
      <c r="C6" s="123"/>
      <c r="D6" s="291"/>
      <c r="E6" s="57" t="s">
        <v>62</v>
      </c>
      <c r="F6" s="57" t="s">
        <v>62</v>
      </c>
      <c r="G6" s="57" t="s">
        <v>62</v>
      </c>
      <c r="H6" s="57" t="s">
        <v>62</v>
      </c>
      <c r="I6" s="57" t="s">
        <v>62</v>
      </c>
      <c r="J6" s="57" t="s">
        <v>62</v>
      </c>
      <c r="K6" s="57" t="s">
        <v>62</v>
      </c>
      <c r="L6" s="57" t="s">
        <v>62</v>
      </c>
      <c r="M6" s="57" t="s">
        <v>62</v>
      </c>
      <c r="N6" s="57" t="s">
        <v>62</v>
      </c>
      <c r="O6" s="57" t="s">
        <v>62</v>
      </c>
      <c r="P6" s="57" t="s">
        <v>62</v>
      </c>
      <c r="Q6" s="57" t="s">
        <v>62</v>
      </c>
      <c r="R6" s="57" t="s">
        <v>62</v>
      </c>
      <c r="S6" s="57" t="s">
        <v>62</v>
      </c>
      <c r="T6" s="57" t="s">
        <v>62</v>
      </c>
      <c r="U6" s="57" t="s">
        <v>62</v>
      </c>
      <c r="V6" s="57" t="s">
        <v>62</v>
      </c>
      <c r="W6" s="57" t="s">
        <v>62</v>
      </c>
      <c r="X6" s="57" t="s">
        <v>62</v>
      </c>
      <c r="Y6" s="57" t="s">
        <v>62</v>
      </c>
      <c r="Z6" s="57" t="s">
        <v>62</v>
      </c>
      <c r="AA6" s="57" t="s">
        <v>62</v>
      </c>
    </row>
    <row r="7" spans="2:27" s="2" customFormat="1" ht="12" customHeight="1">
      <c r="B7" s="366" t="s">
        <v>294</v>
      </c>
      <c r="C7" s="480"/>
      <c r="D7" s="481"/>
      <c r="E7" s="297">
        <v>1966587</v>
      </c>
      <c r="F7" s="297">
        <v>72420</v>
      </c>
      <c r="G7" s="297">
        <v>83158</v>
      </c>
      <c r="H7" s="297">
        <v>90648</v>
      </c>
      <c r="I7" s="297">
        <v>97875</v>
      </c>
      <c r="J7" s="297">
        <v>85186</v>
      </c>
      <c r="K7" s="297">
        <v>89486</v>
      </c>
      <c r="L7" s="297">
        <v>102202</v>
      </c>
      <c r="M7" s="297">
        <v>119983</v>
      </c>
      <c r="N7" s="297">
        <v>148484</v>
      </c>
      <c r="O7" s="297">
        <v>141081</v>
      </c>
      <c r="P7" s="297">
        <v>117978</v>
      </c>
      <c r="Q7" s="297">
        <v>116462</v>
      </c>
      <c r="R7" s="297">
        <v>133101</v>
      </c>
      <c r="S7" s="297">
        <v>165036</v>
      </c>
      <c r="T7" s="297">
        <v>120056</v>
      </c>
      <c r="U7" s="297">
        <v>100092</v>
      </c>
      <c r="V7" s="297">
        <v>79507</v>
      </c>
      <c r="W7" s="297">
        <v>54553</v>
      </c>
      <c r="X7" s="297">
        <v>25415</v>
      </c>
      <c r="Y7" s="297">
        <v>6333</v>
      </c>
      <c r="Z7" s="297">
        <v>1106</v>
      </c>
      <c r="AA7" s="297">
        <v>16425</v>
      </c>
    </row>
    <row r="8" spans="2:27" s="18" customFormat="1" ht="12" customHeight="1">
      <c r="B8" s="388" t="s">
        <v>122</v>
      </c>
      <c r="C8" s="391"/>
      <c r="D8" s="392"/>
      <c r="E8" s="298">
        <v>1958615</v>
      </c>
      <c r="F8" s="298">
        <v>71317</v>
      </c>
      <c r="G8" s="298">
        <v>81033</v>
      </c>
      <c r="H8" s="298">
        <v>88609</v>
      </c>
      <c r="I8" s="298">
        <v>98202</v>
      </c>
      <c r="J8" s="298">
        <v>86423</v>
      </c>
      <c r="K8" s="298">
        <v>87427</v>
      </c>
      <c r="L8" s="298">
        <v>99848</v>
      </c>
      <c r="M8" s="298">
        <v>115716</v>
      </c>
      <c r="N8" s="298">
        <v>143517</v>
      </c>
      <c r="O8" s="298">
        <v>143908</v>
      </c>
      <c r="P8" s="298">
        <v>122384</v>
      </c>
      <c r="Q8" s="298">
        <v>115684</v>
      </c>
      <c r="R8" s="298">
        <v>126786</v>
      </c>
      <c r="S8" s="298">
        <v>159549</v>
      </c>
      <c r="T8" s="298">
        <v>126530</v>
      </c>
      <c r="U8" s="298">
        <v>104578</v>
      </c>
      <c r="V8" s="298">
        <v>80414</v>
      </c>
      <c r="W8" s="298">
        <v>55449</v>
      </c>
      <c r="X8" s="298">
        <v>26922</v>
      </c>
      <c r="Y8" s="298">
        <v>6738</v>
      </c>
      <c r="Z8" s="298">
        <v>1156</v>
      </c>
      <c r="AA8" s="298">
        <v>16425</v>
      </c>
    </row>
    <row r="9" spans="2:27" s="18" customFormat="1" ht="12" customHeight="1">
      <c r="B9" s="388" t="s">
        <v>124</v>
      </c>
      <c r="C9" s="391"/>
      <c r="D9" s="392"/>
      <c r="E9" s="298">
        <v>1668153</v>
      </c>
      <c r="F9" s="298">
        <v>61875</v>
      </c>
      <c r="G9" s="298">
        <v>69982</v>
      </c>
      <c r="H9" s="298">
        <v>76238</v>
      </c>
      <c r="I9" s="298">
        <v>84093</v>
      </c>
      <c r="J9" s="298">
        <v>73947</v>
      </c>
      <c r="K9" s="298">
        <v>74574</v>
      </c>
      <c r="L9" s="298">
        <v>85473</v>
      </c>
      <c r="M9" s="298">
        <v>99471</v>
      </c>
      <c r="N9" s="298">
        <v>123537</v>
      </c>
      <c r="O9" s="298">
        <v>124142</v>
      </c>
      <c r="P9" s="298">
        <v>104102</v>
      </c>
      <c r="Q9" s="298">
        <v>96559</v>
      </c>
      <c r="R9" s="298">
        <v>105321</v>
      </c>
      <c r="S9" s="298">
        <v>133541</v>
      </c>
      <c r="T9" s="298">
        <v>107761</v>
      </c>
      <c r="U9" s="298">
        <v>89160</v>
      </c>
      <c r="V9" s="298">
        <v>67956</v>
      </c>
      <c r="W9" s="298">
        <v>46385</v>
      </c>
      <c r="X9" s="298">
        <v>22302</v>
      </c>
      <c r="Y9" s="298">
        <v>5519</v>
      </c>
      <c r="Z9" s="298">
        <v>965</v>
      </c>
      <c r="AA9" s="298">
        <v>15250</v>
      </c>
    </row>
    <row r="10" spans="2:27" s="2" customFormat="1" ht="12" customHeight="1">
      <c r="B10" s="4"/>
      <c r="C10" s="393" t="s">
        <v>125</v>
      </c>
      <c r="D10" s="390"/>
      <c r="E10" s="297">
        <v>334715</v>
      </c>
      <c r="F10" s="297">
        <v>12335</v>
      </c>
      <c r="G10" s="297">
        <v>13534</v>
      </c>
      <c r="H10" s="297">
        <v>14713</v>
      </c>
      <c r="I10" s="297">
        <v>16349</v>
      </c>
      <c r="J10" s="297">
        <v>15025</v>
      </c>
      <c r="K10" s="297">
        <v>14843</v>
      </c>
      <c r="L10" s="297">
        <v>16893</v>
      </c>
      <c r="M10" s="297">
        <v>19359</v>
      </c>
      <c r="N10" s="297">
        <v>23891</v>
      </c>
      <c r="O10" s="297">
        <v>24159</v>
      </c>
      <c r="P10" s="297">
        <v>20910</v>
      </c>
      <c r="Q10" s="297">
        <v>19699</v>
      </c>
      <c r="R10" s="297">
        <v>21363</v>
      </c>
      <c r="S10" s="297">
        <v>25993</v>
      </c>
      <c r="T10" s="297">
        <v>20989</v>
      </c>
      <c r="U10" s="297">
        <v>17780</v>
      </c>
      <c r="V10" s="297">
        <v>14021</v>
      </c>
      <c r="W10" s="297">
        <v>9849</v>
      </c>
      <c r="X10" s="297">
        <v>4682</v>
      </c>
      <c r="Y10" s="297">
        <v>1082</v>
      </c>
      <c r="Z10" s="297">
        <v>230</v>
      </c>
      <c r="AA10" s="297">
        <v>7016</v>
      </c>
    </row>
    <row r="11" spans="2:27" s="2" customFormat="1" ht="12" customHeight="1">
      <c r="B11" s="4"/>
      <c r="C11" s="393" t="s">
        <v>126</v>
      </c>
      <c r="D11" s="390"/>
      <c r="E11" s="297">
        <v>370095</v>
      </c>
      <c r="F11" s="297">
        <v>14823</v>
      </c>
      <c r="G11" s="297">
        <v>16160</v>
      </c>
      <c r="H11" s="297">
        <v>17098</v>
      </c>
      <c r="I11" s="297">
        <v>18275</v>
      </c>
      <c r="J11" s="297">
        <v>17245</v>
      </c>
      <c r="K11" s="297">
        <v>16763</v>
      </c>
      <c r="L11" s="297">
        <v>19862</v>
      </c>
      <c r="M11" s="297">
        <v>22784</v>
      </c>
      <c r="N11" s="297">
        <v>27992</v>
      </c>
      <c r="O11" s="297">
        <v>28460</v>
      </c>
      <c r="P11" s="297">
        <v>23318</v>
      </c>
      <c r="Q11" s="297">
        <v>20864</v>
      </c>
      <c r="R11" s="297">
        <v>22163</v>
      </c>
      <c r="S11" s="297">
        <v>28189</v>
      </c>
      <c r="T11" s="297">
        <v>23383</v>
      </c>
      <c r="U11" s="297">
        <v>19319</v>
      </c>
      <c r="V11" s="297">
        <v>14483</v>
      </c>
      <c r="W11" s="297">
        <v>9914</v>
      </c>
      <c r="X11" s="297">
        <v>4779</v>
      </c>
      <c r="Y11" s="297">
        <v>1124</v>
      </c>
      <c r="Z11" s="297">
        <v>205</v>
      </c>
      <c r="AA11" s="297">
        <v>2892</v>
      </c>
    </row>
    <row r="12" spans="2:27" s="2" customFormat="1" ht="12" customHeight="1">
      <c r="B12" s="9"/>
      <c r="C12" s="393" t="s">
        <v>127</v>
      </c>
      <c r="D12" s="390"/>
      <c r="E12" s="297">
        <v>111559</v>
      </c>
      <c r="F12" s="297">
        <v>3004</v>
      </c>
      <c r="G12" s="297">
        <v>3777</v>
      </c>
      <c r="H12" s="297">
        <v>4329</v>
      </c>
      <c r="I12" s="297">
        <v>5444</v>
      </c>
      <c r="J12" s="297">
        <v>4901</v>
      </c>
      <c r="K12" s="297">
        <v>4294</v>
      </c>
      <c r="L12" s="297">
        <v>4481</v>
      </c>
      <c r="M12" s="297">
        <v>5454</v>
      </c>
      <c r="N12" s="297">
        <v>7396</v>
      </c>
      <c r="O12" s="297">
        <v>8008</v>
      </c>
      <c r="P12" s="297">
        <v>7210</v>
      </c>
      <c r="Q12" s="297">
        <v>6965</v>
      </c>
      <c r="R12" s="297">
        <v>7379</v>
      </c>
      <c r="S12" s="297">
        <v>10049</v>
      </c>
      <c r="T12" s="297">
        <v>8842</v>
      </c>
      <c r="U12" s="297">
        <v>7647</v>
      </c>
      <c r="V12" s="297">
        <v>6005</v>
      </c>
      <c r="W12" s="297">
        <v>3842</v>
      </c>
      <c r="X12" s="297">
        <v>1759</v>
      </c>
      <c r="Y12" s="297">
        <v>440</v>
      </c>
      <c r="Z12" s="297">
        <v>73</v>
      </c>
      <c r="AA12" s="297">
        <v>260</v>
      </c>
    </row>
    <row r="13" spans="2:27" s="2" customFormat="1" ht="12" customHeight="1">
      <c r="B13" s="9"/>
      <c r="C13" s="393" t="s">
        <v>128</v>
      </c>
      <c r="D13" s="390"/>
      <c r="E13" s="297">
        <v>209947</v>
      </c>
      <c r="F13" s="297">
        <v>8803</v>
      </c>
      <c r="G13" s="297">
        <v>9530</v>
      </c>
      <c r="H13" s="297">
        <v>10315</v>
      </c>
      <c r="I13" s="297">
        <v>11416</v>
      </c>
      <c r="J13" s="297">
        <v>10390</v>
      </c>
      <c r="K13" s="297">
        <v>10522</v>
      </c>
      <c r="L13" s="297">
        <v>11946</v>
      </c>
      <c r="M13" s="297">
        <v>13773</v>
      </c>
      <c r="N13" s="297">
        <v>16742</v>
      </c>
      <c r="O13" s="297">
        <v>16224</v>
      </c>
      <c r="P13" s="297">
        <v>13256</v>
      </c>
      <c r="Q13" s="297">
        <v>11604</v>
      </c>
      <c r="R13" s="297">
        <v>12219</v>
      </c>
      <c r="S13" s="297">
        <v>14825</v>
      </c>
      <c r="T13" s="297">
        <v>11834</v>
      </c>
      <c r="U13" s="297">
        <v>9642</v>
      </c>
      <c r="V13" s="297">
        <v>7339</v>
      </c>
      <c r="W13" s="297">
        <v>4924</v>
      </c>
      <c r="X13" s="297">
        <v>2277</v>
      </c>
      <c r="Y13" s="297">
        <v>561</v>
      </c>
      <c r="Z13" s="297">
        <v>106</v>
      </c>
      <c r="AA13" s="297">
        <v>1699</v>
      </c>
    </row>
    <row r="14" spans="2:27" s="2" customFormat="1" ht="12" customHeight="1">
      <c r="B14" s="9"/>
      <c r="C14" s="393" t="s">
        <v>129</v>
      </c>
      <c r="D14" s="390"/>
      <c r="E14" s="297">
        <v>221365</v>
      </c>
      <c r="F14" s="297">
        <v>9360</v>
      </c>
      <c r="G14" s="297">
        <v>10650</v>
      </c>
      <c r="H14" s="297">
        <v>11068</v>
      </c>
      <c r="I14" s="297">
        <v>11549</v>
      </c>
      <c r="J14" s="297">
        <v>10142</v>
      </c>
      <c r="K14" s="297">
        <v>11486</v>
      </c>
      <c r="L14" s="297">
        <v>12627</v>
      </c>
      <c r="M14" s="297">
        <v>15085</v>
      </c>
      <c r="N14" s="297">
        <v>17806</v>
      </c>
      <c r="O14" s="297">
        <v>17323</v>
      </c>
      <c r="P14" s="297">
        <v>13401</v>
      </c>
      <c r="Q14" s="297">
        <v>11122</v>
      </c>
      <c r="R14" s="297">
        <v>12461</v>
      </c>
      <c r="S14" s="297">
        <v>16789</v>
      </c>
      <c r="T14" s="297">
        <v>14181</v>
      </c>
      <c r="U14" s="297">
        <v>10472</v>
      </c>
      <c r="V14" s="297">
        <v>7241</v>
      </c>
      <c r="W14" s="297">
        <v>4440</v>
      </c>
      <c r="X14" s="297">
        <v>2209</v>
      </c>
      <c r="Y14" s="297">
        <v>670</v>
      </c>
      <c r="Z14" s="297">
        <v>114</v>
      </c>
      <c r="AA14" s="297">
        <v>1169</v>
      </c>
    </row>
    <row r="15" spans="2:27" s="2" customFormat="1" ht="12" customHeight="1">
      <c r="B15" s="9"/>
      <c r="C15" s="393" t="s">
        <v>130</v>
      </c>
      <c r="D15" s="390"/>
      <c r="E15" s="297">
        <v>47460</v>
      </c>
      <c r="F15" s="297">
        <v>1551</v>
      </c>
      <c r="G15" s="297">
        <v>1768</v>
      </c>
      <c r="H15" s="297">
        <v>2165</v>
      </c>
      <c r="I15" s="297">
        <v>2417</v>
      </c>
      <c r="J15" s="297">
        <v>1526</v>
      </c>
      <c r="K15" s="297">
        <v>1799</v>
      </c>
      <c r="L15" s="297">
        <v>2259</v>
      </c>
      <c r="M15" s="297">
        <v>2445</v>
      </c>
      <c r="N15" s="297">
        <v>3117</v>
      </c>
      <c r="O15" s="297">
        <v>3247</v>
      </c>
      <c r="P15" s="297">
        <v>2973</v>
      </c>
      <c r="Q15" s="297">
        <v>3180</v>
      </c>
      <c r="R15" s="297">
        <v>3605</v>
      </c>
      <c r="S15" s="297">
        <v>4020</v>
      </c>
      <c r="T15" s="297">
        <v>3062</v>
      </c>
      <c r="U15" s="297">
        <v>2783</v>
      </c>
      <c r="V15" s="297">
        <v>2402</v>
      </c>
      <c r="W15" s="297">
        <v>1826</v>
      </c>
      <c r="X15" s="297">
        <v>880</v>
      </c>
      <c r="Y15" s="297">
        <v>183</v>
      </c>
      <c r="Z15" s="297">
        <v>21</v>
      </c>
      <c r="AA15" s="297">
        <v>231</v>
      </c>
    </row>
    <row r="16" spans="2:27" s="2" customFormat="1" ht="12" customHeight="1">
      <c r="B16" s="9"/>
      <c r="C16" s="393" t="s">
        <v>131</v>
      </c>
      <c r="D16" s="390"/>
      <c r="E16" s="297">
        <v>75468</v>
      </c>
      <c r="F16" s="297">
        <v>2584</v>
      </c>
      <c r="G16" s="297">
        <v>3106</v>
      </c>
      <c r="H16" s="297">
        <v>3444</v>
      </c>
      <c r="I16" s="297">
        <v>3819</v>
      </c>
      <c r="J16" s="297">
        <v>3243</v>
      </c>
      <c r="K16" s="297">
        <v>3037</v>
      </c>
      <c r="L16" s="297">
        <v>3784</v>
      </c>
      <c r="M16" s="297">
        <v>4557</v>
      </c>
      <c r="N16" s="297">
        <v>5960</v>
      </c>
      <c r="O16" s="297">
        <v>5899</v>
      </c>
      <c r="P16" s="297">
        <v>4766</v>
      </c>
      <c r="Q16" s="297">
        <v>4378</v>
      </c>
      <c r="R16" s="297">
        <v>4818</v>
      </c>
      <c r="S16" s="297">
        <v>6231</v>
      </c>
      <c r="T16" s="297">
        <v>5195</v>
      </c>
      <c r="U16" s="297">
        <v>4025</v>
      </c>
      <c r="V16" s="297">
        <v>2874</v>
      </c>
      <c r="W16" s="297">
        <v>1951</v>
      </c>
      <c r="X16" s="297">
        <v>865</v>
      </c>
      <c r="Y16" s="297">
        <v>204</v>
      </c>
      <c r="Z16" s="297">
        <v>27</v>
      </c>
      <c r="AA16" s="297">
        <v>701</v>
      </c>
    </row>
    <row r="17" spans="2:27" s="2" customFormat="1" ht="12" customHeight="1">
      <c r="B17" s="9"/>
      <c r="C17" s="393" t="s">
        <v>132</v>
      </c>
      <c r="D17" s="390"/>
      <c r="E17" s="297">
        <v>76564</v>
      </c>
      <c r="F17" s="297">
        <v>2363</v>
      </c>
      <c r="G17" s="297">
        <v>2771</v>
      </c>
      <c r="H17" s="297">
        <v>3078</v>
      </c>
      <c r="I17" s="297">
        <v>3695</v>
      </c>
      <c r="J17" s="297">
        <v>2895</v>
      </c>
      <c r="K17" s="297">
        <v>2975</v>
      </c>
      <c r="L17" s="297">
        <v>3493</v>
      </c>
      <c r="M17" s="297">
        <v>4063</v>
      </c>
      <c r="N17" s="297">
        <v>4961</v>
      </c>
      <c r="O17" s="297">
        <v>4991</v>
      </c>
      <c r="P17" s="297">
        <v>4662</v>
      </c>
      <c r="Q17" s="297">
        <v>5155</v>
      </c>
      <c r="R17" s="297">
        <v>5871</v>
      </c>
      <c r="S17" s="297">
        <v>7292</v>
      </c>
      <c r="T17" s="297">
        <v>5291</v>
      </c>
      <c r="U17" s="297">
        <v>4716</v>
      </c>
      <c r="V17" s="297">
        <v>3753</v>
      </c>
      <c r="W17" s="297">
        <v>2651</v>
      </c>
      <c r="X17" s="297">
        <v>1244</v>
      </c>
      <c r="Y17" s="297">
        <v>313</v>
      </c>
      <c r="Z17" s="297">
        <v>59</v>
      </c>
      <c r="AA17" s="297">
        <v>272</v>
      </c>
    </row>
    <row r="18" spans="2:27" s="2" customFormat="1" ht="12" customHeight="1">
      <c r="B18" s="9"/>
      <c r="C18" s="393" t="s">
        <v>133</v>
      </c>
      <c r="D18" s="390"/>
      <c r="E18" s="297">
        <v>64684</v>
      </c>
      <c r="F18" s="297">
        <v>1987</v>
      </c>
      <c r="G18" s="297">
        <v>2608</v>
      </c>
      <c r="H18" s="297">
        <v>2987</v>
      </c>
      <c r="I18" s="297">
        <v>3258</v>
      </c>
      <c r="J18" s="297">
        <v>2780</v>
      </c>
      <c r="K18" s="297">
        <v>2689</v>
      </c>
      <c r="L18" s="297">
        <v>3090</v>
      </c>
      <c r="M18" s="297">
        <v>3542</v>
      </c>
      <c r="N18" s="297">
        <v>4745</v>
      </c>
      <c r="O18" s="297">
        <v>4681</v>
      </c>
      <c r="P18" s="297">
        <v>4046</v>
      </c>
      <c r="Q18" s="297">
        <v>3989</v>
      </c>
      <c r="R18" s="297">
        <v>4488</v>
      </c>
      <c r="S18" s="297">
        <v>5889</v>
      </c>
      <c r="T18" s="297">
        <v>4321</v>
      </c>
      <c r="U18" s="297">
        <v>3681</v>
      </c>
      <c r="V18" s="297">
        <v>2704</v>
      </c>
      <c r="W18" s="297">
        <v>1880</v>
      </c>
      <c r="X18" s="297">
        <v>914</v>
      </c>
      <c r="Y18" s="297">
        <v>246</v>
      </c>
      <c r="Z18" s="297">
        <v>28</v>
      </c>
      <c r="AA18" s="297">
        <v>131</v>
      </c>
    </row>
    <row r="19" spans="2:27" s="2" customFormat="1" ht="12" customHeight="1">
      <c r="B19" s="9"/>
      <c r="C19" s="393" t="s">
        <v>134</v>
      </c>
      <c r="D19" s="390"/>
      <c r="E19" s="297">
        <v>48799</v>
      </c>
      <c r="F19" s="297">
        <v>1564</v>
      </c>
      <c r="G19" s="297">
        <v>1894</v>
      </c>
      <c r="H19" s="297">
        <v>2227</v>
      </c>
      <c r="I19" s="297">
        <v>2440</v>
      </c>
      <c r="J19" s="297">
        <v>1778</v>
      </c>
      <c r="K19" s="297">
        <v>1958</v>
      </c>
      <c r="L19" s="297">
        <v>2093</v>
      </c>
      <c r="M19" s="297">
        <v>2489</v>
      </c>
      <c r="N19" s="297">
        <v>3307</v>
      </c>
      <c r="O19" s="297">
        <v>3310</v>
      </c>
      <c r="P19" s="297">
        <v>2924</v>
      </c>
      <c r="Q19" s="297">
        <v>3134</v>
      </c>
      <c r="R19" s="297">
        <v>3616</v>
      </c>
      <c r="S19" s="297">
        <v>4427</v>
      </c>
      <c r="T19" s="297">
        <v>3249</v>
      </c>
      <c r="U19" s="297">
        <v>2908</v>
      </c>
      <c r="V19" s="297">
        <v>2313</v>
      </c>
      <c r="W19" s="297">
        <v>1796</v>
      </c>
      <c r="X19" s="297">
        <v>929</v>
      </c>
      <c r="Y19" s="297">
        <v>229</v>
      </c>
      <c r="Z19" s="297">
        <v>30</v>
      </c>
      <c r="AA19" s="299">
        <v>184</v>
      </c>
    </row>
    <row r="20" spans="2:27" s="2" customFormat="1" ht="12" customHeight="1">
      <c r="B20" s="300"/>
      <c r="C20" s="482" t="s">
        <v>135</v>
      </c>
      <c r="D20" s="483"/>
      <c r="E20" s="297">
        <v>57098</v>
      </c>
      <c r="F20" s="297">
        <v>1635</v>
      </c>
      <c r="G20" s="297">
        <v>2075</v>
      </c>
      <c r="H20" s="297">
        <v>2386</v>
      </c>
      <c r="I20" s="297">
        <v>2729</v>
      </c>
      <c r="J20" s="297">
        <v>2001</v>
      </c>
      <c r="K20" s="297">
        <v>2089</v>
      </c>
      <c r="L20" s="297">
        <v>2391</v>
      </c>
      <c r="M20" s="297">
        <v>2857</v>
      </c>
      <c r="N20" s="297">
        <v>3716</v>
      </c>
      <c r="O20" s="297">
        <v>4017</v>
      </c>
      <c r="P20" s="297">
        <v>3613</v>
      </c>
      <c r="Q20" s="297">
        <v>3599</v>
      </c>
      <c r="R20" s="297">
        <v>4120</v>
      </c>
      <c r="S20" s="297">
        <v>5582</v>
      </c>
      <c r="T20" s="297">
        <v>4135</v>
      </c>
      <c r="U20" s="297">
        <v>3559</v>
      </c>
      <c r="V20" s="297">
        <v>2848</v>
      </c>
      <c r="W20" s="297">
        <v>1996</v>
      </c>
      <c r="X20" s="297">
        <v>1121</v>
      </c>
      <c r="Y20" s="297">
        <v>290</v>
      </c>
      <c r="Z20" s="297">
        <v>42</v>
      </c>
      <c r="AA20" s="299">
        <v>297</v>
      </c>
    </row>
    <row r="21" spans="2:27" s="2" customFormat="1" ht="12" customHeight="1">
      <c r="B21" s="300"/>
      <c r="C21" s="482" t="s">
        <v>136</v>
      </c>
      <c r="D21" s="483"/>
      <c r="E21" s="297">
        <v>50399</v>
      </c>
      <c r="F21" s="297">
        <v>1866</v>
      </c>
      <c r="G21" s="297">
        <v>2109</v>
      </c>
      <c r="H21" s="297">
        <v>2428</v>
      </c>
      <c r="I21" s="297">
        <v>2702</v>
      </c>
      <c r="J21" s="297">
        <v>2021</v>
      </c>
      <c r="K21" s="297">
        <v>2119</v>
      </c>
      <c r="L21" s="297">
        <v>2554</v>
      </c>
      <c r="M21" s="297">
        <v>3063</v>
      </c>
      <c r="N21" s="297">
        <v>3904</v>
      </c>
      <c r="O21" s="297">
        <v>3823</v>
      </c>
      <c r="P21" s="297">
        <v>3023</v>
      </c>
      <c r="Q21" s="297">
        <v>2870</v>
      </c>
      <c r="R21" s="297">
        <v>3218</v>
      </c>
      <c r="S21" s="297">
        <v>4255</v>
      </c>
      <c r="T21" s="297">
        <v>3279</v>
      </c>
      <c r="U21" s="297">
        <v>2628</v>
      </c>
      <c r="V21" s="297">
        <v>1973</v>
      </c>
      <c r="W21" s="297">
        <v>1316</v>
      </c>
      <c r="X21" s="297">
        <v>643</v>
      </c>
      <c r="Y21" s="297">
        <v>177</v>
      </c>
      <c r="Z21" s="297">
        <v>30</v>
      </c>
      <c r="AA21" s="299">
        <v>398</v>
      </c>
    </row>
    <row r="22" spans="2:27" s="18" customFormat="1" ht="12" customHeight="1">
      <c r="B22" s="484" t="s">
        <v>137</v>
      </c>
      <c r="C22" s="485"/>
      <c r="D22" s="486"/>
      <c r="E22" s="298">
        <v>290462</v>
      </c>
      <c r="F22" s="298">
        <v>9442</v>
      </c>
      <c r="G22" s="298">
        <v>11051</v>
      </c>
      <c r="H22" s="298">
        <v>12371</v>
      </c>
      <c r="I22" s="298">
        <v>14109</v>
      </c>
      <c r="J22" s="298">
        <v>12476</v>
      </c>
      <c r="K22" s="298">
        <v>12853</v>
      </c>
      <c r="L22" s="298">
        <v>14375</v>
      </c>
      <c r="M22" s="298">
        <v>16245</v>
      </c>
      <c r="N22" s="298">
        <v>19980</v>
      </c>
      <c r="O22" s="298">
        <v>19766</v>
      </c>
      <c r="P22" s="298">
        <v>18282</v>
      </c>
      <c r="Q22" s="298">
        <v>19125</v>
      </c>
      <c r="R22" s="298">
        <v>21465</v>
      </c>
      <c r="S22" s="298">
        <v>26008</v>
      </c>
      <c r="T22" s="298">
        <v>18769</v>
      </c>
      <c r="U22" s="298">
        <v>15418</v>
      </c>
      <c r="V22" s="298">
        <v>12458</v>
      </c>
      <c r="W22" s="298">
        <v>9064</v>
      </c>
      <c r="X22" s="298">
        <v>4620</v>
      </c>
      <c r="Y22" s="298">
        <v>1219</v>
      </c>
      <c r="Z22" s="298">
        <v>191</v>
      </c>
      <c r="AA22" s="298">
        <v>1175</v>
      </c>
    </row>
    <row r="23" spans="2:27" s="18" customFormat="1" ht="12" customHeight="1">
      <c r="B23" s="301"/>
      <c r="C23" s="487" t="s">
        <v>138</v>
      </c>
      <c r="D23" s="486"/>
      <c r="E23" s="298">
        <v>35886</v>
      </c>
      <c r="F23" s="298">
        <v>1703</v>
      </c>
      <c r="G23" s="298">
        <v>1784</v>
      </c>
      <c r="H23" s="298">
        <v>1850</v>
      </c>
      <c r="I23" s="298">
        <v>1888</v>
      </c>
      <c r="J23" s="298">
        <v>1597</v>
      </c>
      <c r="K23" s="298">
        <v>1717</v>
      </c>
      <c r="L23" s="298">
        <v>2130</v>
      </c>
      <c r="M23" s="298">
        <v>2559</v>
      </c>
      <c r="N23" s="298">
        <v>2924</v>
      </c>
      <c r="O23" s="298">
        <v>2630</v>
      </c>
      <c r="P23" s="298">
        <v>2054</v>
      </c>
      <c r="Q23" s="298">
        <v>2102</v>
      </c>
      <c r="R23" s="298">
        <v>2292</v>
      </c>
      <c r="S23" s="298">
        <v>2634</v>
      </c>
      <c r="T23" s="298">
        <v>1933</v>
      </c>
      <c r="U23" s="298">
        <v>1525</v>
      </c>
      <c r="V23" s="298">
        <v>1078</v>
      </c>
      <c r="W23" s="298">
        <v>783</v>
      </c>
      <c r="X23" s="298">
        <v>396</v>
      </c>
      <c r="Y23" s="298">
        <v>100</v>
      </c>
      <c r="Z23" s="298">
        <v>24</v>
      </c>
      <c r="AA23" s="298">
        <v>183</v>
      </c>
    </row>
    <row r="24" spans="2:27" s="2" customFormat="1" ht="12" customHeight="1">
      <c r="B24" s="300"/>
      <c r="C24" s="302"/>
      <c r="D24" s="303" t="s">
        <v>139</v>
      </c>
      <c r="E24" s="297">
        <v>14313</v>
      </c>
      <c r="F24" s="297">
        <v>572</v>
      </c>
      <c r="G24" s="297">
        <v>627</v>
      </c>
      <c r="H24" s="297">
        <v>693</v>
      </c>
      <c r="I24" s="297">
        <v>764</v>
      </c>
      <c r="J24" s="297">
        <v>807</v>
      </c>
      <c r="K24" s="297">
        <v>706</v>
      </c>
      <c r="L24" s="297">
        <v>784</v>
      </c>
      <c r="M24" s="297">
        <v>950</v>
      </c>
      <c r="N24" s="297">
        <v>1118</v>
      </c>
      <c r="O24" s="297">
        <v>1047</v>
      </c>
      <c r="P24" s="297">
        <v>846</v>
      </c>
      <c r="Q24" s="297">
        <v>854</v>
      </c>
      <c r="R24" s="297">
        <v>953</v>
      </c>
      <c r="S24" s="297">
        <v>1148</v>
      </c>
      <c r="T24" s="297">
        <v>773</v>
      </c>
      <c r="U24" s="297">
        <v>623</v>
      </c>
      <c r="V24" s="297">
        <v>468</v>
      </c>
      <c r="W24" s="297">
        <v>334</v>
      </c>
      <c r="X24" s="297">
        <v>178</v>
      </c>
      <c r="Y24" s="297">
        <v>43</v>
      </c>
      <c r="Z24" s="297">
        <v>6</v>
      </c>
      <c r="AA24" s="299">
        <v>19</v>
      </c>
    </row>
    <row r="25" spans="2:27" s="2" customFormat="1" ht="12" customHeight="1">
      <c r="B25" s="300"/>
      <c r="C25" s="302"/>
      <c r="D25" s="303" t="s">
        <v>140</v>
      </c>
      <c r="E25" s="297">
        <v>21573</v>
      </c>
      <c r="F25" s="297">
        <v>1131</v>
      </c>
      <c r="G25" s="297">
        <v>1157</v>
      </c>
      <c r="H25" s="297">
        <v>1157</v>
      </c>
      <c r="I25" s="297">
        <v>1124</v>
      </c>
      <c r="J25" s="297">
        <v>790</v>
      </c>
      <c r="K25" s="297">
        <v>1011</v>
      </c>
      <c r="L25" s="297">
        <v>1346</v>
      </c>
      <c r="M25" s="297">
        <v>1609</v>
      </c>
      <c r="N25" s="297">
        <v>1806</v>
      </c>
      <c r="O25" s="297">
        <v>1583</v>
      </c>
      <c r="P25" s="297">
        <v>1208</v>
      </c>
      <c r="Q25" s="297">
        <v>1248</v>
      </c>
      <c r="R25" s="297">
        <v>1339</v>
      </c>
      <c r="S25" s="297">
        <v>1486</v>
      </c>
      <c r="T25" s="297">
        <v>1160</v>
      </c>
      <c r="U25" s="297">
        <v>902</v>
      </c>
      <c r="V25" s="297">
        <v>610</v>
      </c>
      <c r="W25" s="297">
        <v>449</v>
      </c>
      <c r="X25" s="297">
        <v>218</v>
      </c>
      <c r="Y25" s="297">
        <v>57</v>
      </c>
      <c r="Z25" s="297">
        <v>18</v>
      </c>
      <c r="AA25" s="297">
        <v>164</v>
      </c>
    </row>
    <row r="26" spans="2:27" s="18" customFormat="1" ht="12" customHeight="1">
      <c r="B26" s="301"/>
      <c r="C26" s="487" t="s">
        <v>141</v>
      </c>
      <c r="D26" s="486"/>
      <c r="E26" s="304">
        <v>2967</v>
      </c>
      <c r="F26" s="304">
        <v>60</v>
      </c>
      <c r="G26" s="304">
        <v>62</v>
      </c>
      <c r="H26" s="304">
        <v>85</v>
      </c>
      <c r="I26" s="304">
        <v>69</v>
      </c>
      <c r="J26" s="304">
        <v>44</v>
      </c>
      <c r="K26" s="304">
        <v>67</v>
      </c>
      <c r="L26" s="304">
        <v>98</v>
      </c>
      <c r="M26" s="304">
        <v>90</v>
      </c>
      <c r="N26" s="304">
        <v>124</v>
      </c>
      <c r="O26" s="304">
        <v>121</v>
      </c>
      <c r="P26" s="304">
        <v>122</v>
      </c>
      <c r="Q26" s="304">
        <v>166</v>
      </c>
      <c r="R26" s="304">
        <v>274</v>
      </c>
      <c r="S26" s="304">
        <v>339</v>
      </c>
      <c r="T26" s="304">
        <v>241</v>
      </c>
      <c r="U26" s="304">
        <v>306</v>
      </c>
      <c r="V26" s="304">
        <v>323</v>
      </c>
      <c r="W26" s="304">
        <v>253</v>
      </c>
      <c r="X26" s="304">
        <v>94</v>
      </c>
      <c r="Y26" s="304">
        <v>28</v>
      </c>
      <c r="Z26" s="490">
        <v>1</v>
      </c>
      <c r="AA26" s="305" t="s">
        <v>29</v>
      </c>
    </row>
    <row r="27" spans="2:27" s="2" customFormat="1" ht="12" customHeight="1">
      <c r="B27" s="300"/>
      <c r="C27" s="302"/>
      <c r="D27" s="303" t="s">
        <v>142</v>
      </c>
      <c r="E27" s="297">
        <v>1172</v>
      </c>
      <c r="F27" s="297">
        <v>43</v>
      </c>
      <c r="G27" s="297">
        <v>34</v>
      </c>
      <c r="H27" s="297">
        <v>51</v>
      </c>
      <c r="I27" s="297">
        <v>38</v>
      </c>
      <c r="J27" s="297">
        <v>27</v>
      </c>
      <c r="K27" s="297">
        <v>34</v>
      </c>
      <c r="L27" s="297">
        <v>50</v>
      </c>
      <c r="M27" s="297">
        <v>57</v>
      </c>
      <c r="N27" s="297">
        <v>56</v>
      </c>
      <c r="O27" s="297">
        <v>54</v>
      </c>
      <c r="P27" s="297">
        <v>45</v>
      </c>
      <c r="Q27" s="297">
        <v>61</v>
      </c>
      <c r="R27" s="297">
        <v>90</v>
      </c>
      <c r="S27" s="297">
        <v>112</v>
      </c>
      <c r="T27" s="297">
        <v>77</v>
      </c>
      <c r="U27" s="297">
        <v>87</v>
      </c>
      <c r="V27" s="297">
        <v>117</v>
      </c>
      <c r="W27" s="297">
        <v>92</v>
      </c>
      <c r="X27" s="297">
        <v>37</v>
      </c>
      <c r="Y27" s="297">
        <v>9</v>
      </c>
      <c r="Z27" s="305">
        <v>1</v>
      </c>
      <c r="AA27" s="305" t="s">
        <v>29</v>
      </c>
    </row>
    <row r="28" spans="2:27" s="2" customFormat="1" ht="12" customHeight="1">
      <c r="B28" s="300"/>
      <c r="C28" s="302"/>
      <c r="D28" s="303" t="s">
        <v>393</v>
      </c>
      <c r="E28" s="297">
        <v>1795</v>
      </c>
      <c r="F28" s="297">
        <v>17</v>
      </c>
      <c r="G28" s="297">
        <v>28</v>
      </c>
      <c r="H28" s="297">
        <v>34</v>
      </c>
      <c r="I28" s="297">
        <v>31</v>
      </c>
      <c r="J28" s="297">
        <v>17</v>
      </c>
      <c r="K28" s="297">
        <v>33</v>
      </c>
      <c r="L28" s="297">
        <v>48</v>
      </c>
      <c r="M28" s="297">
        <v>33</v>
      </c>
      <c r="N28" s="297">
        <v>68</v>
      </c>
      <c r="O28" s="297">
        <v>67</v>
      </c>
      <c r="P28" s="297">
        <v>77</v>
      </c>
      <c r="Q28" s="297">
        <v>105</v>
      </c>
      <c r="R28" s="297">
        <v>184</v>
      </c>
      <c r="S28" s="297">
        <v>227</v>
      </c>
      <c r="T28" s="297">
        <v>164</v>
      </c>
      <c r="U28" s="297">
        <v>219</v>
      </c>
      <c r="V28" s="297">
        <v>206</v>
      </c>
      <c r="W28" s="297">
        <v>161</v>
      </c>
      <c r="X28" s="297">
        <v>57</v>
      </c>
      <c r="Y28" s="297">
        <v>19</v>
      </c>
      <c r="Z28" s="491" t="s">
        <v>29</v>
      </c>
      <c r="AA28" s="305" t="s">
        <v>29</v>
      </c>
    </row>
    <row r="29" spans="2:27" s="2" customFormat="1" ht="12" customHeight="1">
      <c r="B29" s="300"/>
      <c r="C29" s="487" t="s">
        <v>144</v>
      </c>
      <c r="D29" s="486"/>
      <c r="E29" s="298">
        <v>21762</v>
      </c>
      <c r="F29" s="298">
        <v>482</v>
      </c>
      <c r="G29" s="298">
        <v>627</v>
      </c>
      <c r="H29" s="298">
        <v>748</v>
      </c>
      <c r="I29" s="298">
        <v>926</v>
      </c>
      <c r="J29" s="298">
        <v>641</v>
      </c>
      <c r="K29" s="298">
        <v>692</v>
      </c>
      <c r="L29" s="298">
        <v>808</v>
      </c>
      <c r="M29" s="298">
        <v>881</v>
      </c>
      <c r="N29" s="298">
        <v>1208</v>
      </c>
      <c r="O29" s="298">
        <v>1206</v>
      </c>
      <c r="P29" s="298">
        <v>1314</v>
      </c>
      <c r="Q29" s="298">
        <v>1534</v>
      </c>
      <c r="R29" s="298">
        <v>1941</v>
      </c>
      <c r="S29" s="298">
        <v>2284</v>
      </c>
      <c r="T29" s="298">
        <v>1546</v>
      </c>
      <c r="U29" s="298">
        <v>1613</v>
      </c>
      <c r="V29" s="298">
        <v>1429</v>
      </c>
      <c r="W29" s="298">
        <v>1129</v>
      </c>
      <c r="X29" s="298">
        <v>570</v>
      </c>
      <c r="Y29" s="298">
        <v>129</v>
      </c>
      <c r="Z29" s="492">
        <v>22</v>
      </c>
      <c r="AA29" s="490">
        <v>32</v>
      </c>
    </row>
    <row r="30" spans="2:27" s="2" customFormat="1" ht="12" customHeight="1">
      <c r="B30" s="300"/>
      <c r="C30" s="302"/>
      <c r="D30" s="303" t="s">
        <v>145</v>
      </c>
      <c r="E30" s="297">
        <v>7037</v>
      </c>
      <c r="F30" s="297">
        <v>90</v>
      </c>
      <c r="G30" s="297">
        <v>119</v>
      </c>
      <c r="H30" s="297">
        <v>185</v>
      </c>
      <c r="I30" s="297">
        <v>239</v>
      </c>
      <c r="J30" s="297">
        <v>132</v>
      </c>
      <c r="K30" s="297">
        <v>184</v>
      </c>
      <c r="L30" s="297">
        <v>208</v>
      </c>
      <c r="M30" s="297">
        <v>205</v>
      </c>
      <c r="N30" s="297">
        <v>287</v>
      </c>
      <c r="O30" s="297">
        <v>343</v>
      </c>
      <c r="P30" s="297">
        <v>435</v>
      </c>
      <c r="Q30" s="297">
        <v>552</v>
      </c>
      <c r="R30" s="297">
        <v>668</v>
      </c>
      <c r="S30" s="297">
        <v>821</v>
      </c>
      <c r="T30" s="297">
        <v>570</v>
      </c>
      <c r="U30" s="297">
        <v>643</v>
      </c>
      <c r="V30" s="297">
        <v>601</v>
      </c>
      <c r="W30" s="297">
        <v>468</v>
      </c>
      <c r="X30" s="297">
        <v>224</v>
      </c>
      <c r="Y30" s="297">
        <v>54</v>
      </c>
      <c r="Z30" s="491">
        <v>8</v>
      </c>
      <c r="AA30" s="305">
        <v>1</v>
      </c>
    </row>
    <row r="31" spans="2:27" s="2" customFormat="1" ht="12" customHeight="1">
      <c r="B31" s="300"/>
      <c r="C31" s="302"/>
      <c r="D31" s="303" t="s">
        <v>146</v>
      </c>
      <c r="E31" s="297">
        <v>1817</v>
      </c>
      <c r="F31" s="297">
        <v>13</v>
      </c>
      <c r="G31" s="297">
        <v>23</v>
      </c>
      <c r="H31" s="297">
        <v>19</v>
      </c>
      <c r="I31" s="297">
        <v>31</v>
      </c>
      <c r="J31" s="297">
        <v>19</v>
      </c>
      <c r="K31" s="297">
        <v>30</v>
      </c>
      <c r="L31" s="297">
        <v>38</v>
      </c>
      <c r="M31" s="297">
        <v>33</v>
      </c>
      <c r="N31" s="297">
        <v>39</v>
      </c>
      <c r="O31" s="297">
        <v>56</v>
      </c>
      <c r="P31" s="297">
        <v>87</v>
      </c>
      <c r="Q31" s="297">
        <v>105</v>
      </c>
      <c r="R31" s="297">
        <v>192</v>
      </c>
      <c r="S31" s="297">
        <v>190</v>
      </c>
      <c r="T31" s="297">
        <v>153</v>
      </c>
      <c r="U31" s="297">
        <v>236</v>
      </c>
      <c r="V31" s="297">
        <v>232</v>
      </c>
      <c r="W31" s="297">
        <v>193</v>
      </c>
      <c r="X31" s="297">
        <v>101</v>
      </c>
      <c r="Y31" s="297">
        <v>22</v>
      </c>
      <c r="Z31" s="305">
        <v>5</v>
      </c>
      <c r="AA31" s="305" t="s">
        <v>29</v>
      </c>
    </row>
    <row r="32" spans="2:27" s="2" customFormat="1" ht="12" customHeight="1">
      <c r="B32" s="300"/>
      <c r="C32" s="302"/>
      <c r="D32" s="303" t="s">
        <v>147</v>
      </c>
      <c r="E32" s="297">
        <v>12908</v>
      </c>
      <c r="F32" s="297">
        <v>379</v>
      </c>
      <c r="G32" s="297">
        <v>485</v>
      </c>
      <c r="H32" s="297">
        <v>544</v>
      </c>
      <c r="I32" s="297">
        <v>656</v>
      </c>
      <c r="J32" s="297">
        <v>490</v>
      </c>
      <c r="K32" s="297">
        <v>478</v>
      </c>
      <c r="L32" s="297">
        <v>562</v>
      </c>
      <c r="M32" s="297">
        <v>643</v>
      </c>
      <c r="N32" s="297">
        <v>882</v>
      </c>
      <c r="O32" s="297">
        <v>807</v>
      </c>
      <c r="P32" s="297">
        <v>792</v>
      </c>
      <c r="Q32" s="297">
        <v>877</v>
      </c>
      <c r="R32" s="297">
        <v>1081</v>
      </c>
      <c r="S32" s="297">
        <v>1273</v>
      </c>
      <c r="T32" s="297">
        <v>823</v>
      </c>
      <c r="U32" s="297">
        <v>734</v>
      </c>
      <c r="V32" s="297">
        <v>596</v>
      </c>
      <c r="W32" s="297">
        <v>468</v>
      </c>
      <c r="X32" s="297">
        <v>245</v>
      </c>
      <c r="Y32" s="297">
        <v>53</v>
      </c>
      <c r="Z32" s="491">
        <v>9</v>
      </c>
      <c r="AA32" s="305">
        <v>31</v>
      </c>
    </row>
    <row r="33" spans="2:27" s="2" customFormat="1" ht="12" customHeight="1">
      <c r="B33" s="300"/>
      <c r="C33" s="487" t="s">
        <v>148</v>
      </c>
      <c r="D33" s="486"/>
      <c r="E33" s="298">
        <v>54724</v>
      </c>
      <c r="F33" s="298">
        <v>1349</v>
      </c>
      <c r="G33" s="298">
        <v>1758</v>
      </c>
      <c r="H33" s="298">
        <v>2123</v>
      </c>
      <c r="I33" s="298">
        <v>2403</v>
      </c>
      <c r="J33" s="298">
        <v>1720</v>
      </c>
      <c r="K33" s="298">
        <v>2072</v>
      </c>
      <c r="L33" s="298">
        <v>2111</v>
      </c>
      <c r="M33" s="298">
        <v>2394</v>
      </c>
      <c r="N33" s="298">
        <v>3230</v>
      </c>
      <c r="O33" s="298">
        <v>3427</v>
      </c>
      <c r="P33" s="298">
        <v>3383</v>
      </c>
      <c r="Q33" s="298">
        <v>3919</v>
      </c>
      <c r="R33" s="298">
        <v>4499</v>
      </c>
      <c r="S33" s="298">
        <v>5366</v>
      </c>
      <c r="T33" s="298">
        <v>3884</v>
      </c>
      <c r="U33" s="298">
        <v>3712</v>
      </c>
      <c r="V33" s="298">
        <v>3292</v>
      </c>
      <c r="W33" s="298">
        <v>2411</v>
      </c>
      <c r="X33" s="298">
        <v>1237</v>
      </c>
      <c r="Y33" s="298">
        <v>324</v>
      </c>
      <c r="Z33" s="492">
        <v>54</v>
      </c>
      <c r="AA33" s="492">
        <v>56</v>
      </c>
    </row>
    <row r="34" spans="2:27" s="2" customFormat="1" ht="12" customHeight="1">
      <c r="B34" s="300"/>
      <c r="C34" s="302"/>
      <c r="D34" s="303" t="s">
        <v>149</v>
      </c>
      <c r="E34" s="297">
        <v>16218</v>
      </c>
      <c r="F34" s="297">
        <v>392</v>
      </c>
      <c r="G34" s="297">
        <v>521</v>
      </c>
      <c r="H34" s="297">
        <v>647</v>
      </c>
      <c r="I34" s="297">
        <v>725</v>
      </c>
      <c r="J34" s="297">
        <v>479</v>
      </c>
      <c r="K34" s="297">
        <v>564</v>
      </c>
      <c r="L34" s="297">
        <v>609</v>
      </c>
      <c r="M34" s="297">
        <v>674</v>
      </c>
      <c r="N34" s="297">
        <v>919</v>
      </c>
      <c r="O34" s="297">
        <v>1010</v>
      </c>
      <c r="P34" s="297">
        <v>978</v>
      </c>
      <c r="Q34" s="297">
        <v>1079</v>
      </c>
      <c r="R34" s="297">
        <v>1311</v>
      </c>
      <c r="S34" s="297">
        <v>1543</v>
      </c>
      <c r="T34" s="297">
        <v>1160</v>
      </c>
      <c r="U34" s="297">
        <v>1130</v>
      </c>
      <c r="V34" s="297">
        <v>1089</v>
      </c>
      <c r="W34" s="297">
        <v>791</v>
      </c>
      <c r="X34" s="297">
        <v>442</v>
      </c>
      <c r="Y34" s="297">
        <v>116</v>
      </c>
      <c r="Z34" s="491">
        <v>19</v>
      </c>
      <c r="AA34" s="305">
        <v>20</v>
      </c>
    </row>
    <row r="35" spans="2:27" s="2" customFormat="1" ht="12" customHeight="1">
      <c r="B35" s="300"/>
      <c r="C35" s="302"/>
      <c r="D35" s="303" t="s">
        <v>150</v>
      </c>
      <c r="E35" s="297">
        <v>5393</v>
      </c>
      <c r="F35" s="297">
        <v>119</v>
      </c>
      <c r="G35" s="297">
        <v>173</v>
      </c>
      <c r="H35" s="297">
        <v>229</v>
      </c>
      <c r="I35" s="297">
        <v>262</v>
      </c>
      <c r="J35" s="297">
        <v>145</v>
      </c>
      <c r="K35" s="297">
        <v>190</v>
      </c>
      <c r="L35" s="297">
        <v>195</v>
      </c>
      <c r="M35" s="297">
        <v>276</v>
      </c>
      <c r="N35" s="297">
        <v>366</v>
      </c>
      <c r="O35" s="297">
        <v>365</v>
      </c>
      <c r="P35" s="297">
        <v>352</v>
      </c>
      <c r="Q35" s="297">
        <v>415</v>
      </c>
      <c r="R35" s="297">
        <v>433</v>
      </c>
      <c r="S35" s="297">
        <v>526</v>
      </c>
      <c r="T35" s="297">
        <v>352</v>
      </c>
      <c r="U35" s="297">
        <v>335</v>
      </c>
      <c r="V35" s="297">
        <v>311</v>
      </c>
      <c r="W35" s="297">
        <v>197</v>
      </c>
      <c r="X35" s="297">
        <v>113</v>
      </c>
      <c r="Y35" s="297">
        <v>31</v>
      </c>
      <c r="Z35" s="305">
        <v>7</v>
      </c>
      <c r="AA35" s="305">
        <v>1</v>
      </c>
    </row>
    <row r="36" spans="2:27" s="2" customFormat="1" ht="12" customHeight="1">
      <c r="B36" s="300"/>
      <c r="C36" s="302"/>
      <c r="D36" s="303" t="s">
        <v>151</v>
      </c>
      <c r="E36" s="297">
        <v>9627</v>
      </c>
      <c r="F36" s="297">
        <v>284</v>
      </c>
      <c r="G36" s="297">
        <v>349</v>
      </c>
      <c r="H36" s="297">
        <v>366</v>
      </c>
      <c r="I36" s="297">
        <v>389</v>
      </c>
      <c r="J36" s="297">
        <v>294</v>
      </c>
      <c r="K36" s="297">
        <v>406</v>
      </c>
      <c r="L36" s="297">
        <v>477</v>
      </c>
      <c r="M36" s="297">
        <v>462</v>
      </c>
      <c r="N36" s="297">
        <v>588</v>
      </c>
      <c r="O36" s="297">
        <v>590</v>
      </c>
      <c r="P36" s="297">
        <v>628</v>
      </c>
      <c r="Q36" s="297">
        <v>753</v>
      </c>
      <c r="R36" s="297">
        <v>798</v>
      </c>
      <c r="S36" s="297">
        <v>860</v>
      </c>
      <c r="T36" s="297">
        <v>700</v>
      </c>
      <c r="U36" s="297">
        <v>574</v>
      </c>
      <c r="V36" s="297">
        <v>509</v>
      </c>
      <c r="W36" s="297">
        <v>362</v>
      </c>
      <c r="X36" s="297">
        <v>174</v>
      </c>
      <c r="Y36" s="299">
        <v>54</v>
      </c>
      <c r="Z36" s="491">
        <v>10</v>
      </c>
      <c r="AA36" s="305" t="s">
        <v>29</v>
      </c>
    </row>
    <row r="37" spans="2:27" s="2" customFormat="1" ht="12" customHeight="1">
      <c r="B37" s="300"/>
      <c r="C37" s="302"/>
      <c r="D37" s="303" t="s">
        <v>152</v>
      </c>
      <c r="E37" s="297">
        <v>6392</v>
      </c>
      <c r="F37" s="297">
        <v>151</v>
      </c>
      <c r="G37" s="297">
        <v>172</v>
      </c>
      <c r="H37" s="297">
        <v>222</v>
      </c>
      <c r="I37" s="297">
        <v>269</v>
      </c>
      <c r="J37" s="297">
        <v>259</v>
      </c>
      <c r="K37" s="297">
        <v>281</v>
      </c>
      <c r="L37" s="297">
        <v>201</v>
      </c>
      <c r="M37" s="297">
        <v>237</v>
      </c>
      <c r="N37" s="297">
        <v>373</v>
      </c>
      <c r="O37" s="297">
        <v>485</v>
      </c>
      <c r="P37" s="297">
        <v>383</v>
      </c>
      <c r="Q37" s="297">
        <v>420</v>
      </c>
      <c r="R37" s="297">
        <v>476</v>
      </c>
      <c r="S37" s="297">
        <v>634</v>
      </c>
      <c r="T37" s="297">
        <v>536</v>
      </c>
      <c r="U37" s="297">
        <v>538</v>
      </c>
      <c r="V37" s="297">
        <v>338</v>
      </c>
      <c r="W37" s="297">
        <v>248</v>
      </c>
      <c r="X37" s="297">
        <v>107</v>
      </c>
      <c r="Y37" s="297">
        <v>21</v>
      </c>
      <c r="Z37" s="491">
        <v>7</v>
      </c>
      <c r="AA37" s="305">
        <v>34</v>
      </c>
    </row>
    <row r="38" spans="2:27" s="2" customFormat="1" ht="12" customHeight="1">
      <c r="B38" s="300"/>
      <c r="C38" s="302"/>
      <c r="D38" s="303" t="s">
        <v>153</v>
      </c>
      <c r="E38" s="297">
        <v>3560</v>
      </c>
      <c r="F38" s="297">
        <v>90</v>
      </c>
      <c r="G38" s="297">
        <v>133</v>
      </c>
      <c r="H38" s="297">
        <v>167</v>
      </c>
      <c r="I38" s="297">
        <v>188</v>
      </c>
      <c r="J38" s="297">
        <v>115</v>
      </c>
      <c r="K38" s="297">
        <v>120</v>
      </c>
      <c r="L38" s="297">
        <v>131</v>
      </c>
      <c r="M38" s="297">
        <v>176</v>
      </c>
      <c r="N38" s="297">
        <v>206</v>
      </c>
      <c r="O38" s="297">
        <v>199</v>
      </c>
      <c r="P38" s="297">
        <v>209</v>
      </c>
      <c r="Q38" s="297">
        <v>265</v>
      </c>
      <c r="R38" s="297">
        <v>283</v>
      </c>
      <c r="S38" s="297">
        <v>312</v>
      </c>
      <c r="T38" s="297">
        <v>228</v>
      </c>
      <c r="U38" s="297">
        <v>219</v>
      </c>
      <c r="V38" s="297">
        <v>223</v>
      </c>
      <c r="W38" s="297">
        <v>171</v>
      </c>
      <c r="X38" s="297">
        <v>96</v>
      </c>
      <c r="Y38" s="297">
        <v>26</v>
      </c>
      <c r="Z38" s="305">
        <v>2</v>
      </c>
      <c r="AA38" s="305">
        <v>1</v>
      </c>
    </row>
    <row r="39" spans="2:27" s="2" customFormat="1" ht="12" customHeight="1">
      <c r="B39" s="300"/>
      <c r="C39" s="302"/>
      <c r="D39" s="303" t="s">
        <v>154</v>
      </c>
      <c r="E39" s="297">
        <v>13534</v>
      </c>
      <c r="F39" s="297">
        <v>313</v>
      </c>
      <c r="G39" s="297">
        <v>410</v>
      </c>
      <c r="H39" s="297">
        <v>492</v>
      </c>
      <c r="I39" s="297">
        <v>570</v>
      </c>
      <c r="J39" s="297">
        <v>428</v>
      </c>
      <c r="K39" s="297">
        <v>511</v>
      </c>
      <c r="L39" s="297">
        <v>498</v>
      </c>
      <c r="M39" s="297">
        <v>569</v>
      </c>
      <c r="N39" s="297">
        <v>778</v>
      </c>
      <c r="O39" s="297">
        <v>778</v>
      </c>
      <c r="P39" s="297">
        <v>833</v>
      </c>
      <c r="Q39" s="297">
        <v>987</v>
      </c>
      <c r="R39" s="297">
        <v>1198</v>
      </c>
      <c r="S39" s="297">
        <v>1491</v>
      </c>
      <c r="T39" s="297">
        <v>908</v>
      </c>
      <c r="U39" s="297">
        <v>916</v>
      </c>
      <c r="V39" s="297">
        <v>822</v>
      </c>
      <c r="W39" s="297">
        <v>642</v>
      </c>
      <c r="X39" s="297">
        <v>305</v>
      </c>
      <c r="Y39" s="297">
        <v>76</v>
      </c>
      <c r="Z39" s="305">
        <v>9</v>
      </c>
      <c r="AA39" s="305" t="s">
        <v>394</v>
      </c>
    </row>
    <row r="40" spans="2:27" s="2" customFormat="1" ht="12" customHeight="1">
      <c r="B40" s="300"/>
      <c r="C40" s="487" t="s">
        <v>155</v>
      </c>
      <c r="D40" s="486"/>
      <c r="E40" s="304">
        <v>33570</v>
      </c>
      <c r="F40" s="304">
        <v>910</v>
      </c>
      <c r="G40" s="304">
        <v>1084</v>
      </c>
      <c r="H40" s="304">
        <v>1305</v>
      </c>
      <c r="I40" s="304">
        <v>1641</v>
      </c>
      <c r="J40" s="304">
        <v>967</v>
      </c>
      <c r="K40" s="304">
        <v>1143</v>
      </c>
      <c r="L40" s="304">
        <v>1296</v>
      </c>
      <c r="M40" s="304">
        <v>1553</v>
      </c>
      <c r="N40" s="304">
        <v>1916</v>
      </c>
      <c r="O40" s="304">
        <v>1917</v>
      </c>
      <c r="P40" s="304">
        <v>2039</v>
      </c>
      <c r="Q40" s="304">
        <v>2487</v>
      </c>
      <c r="R40" s="304">
        <v>2849</v>
      </c>
      <c r="S40" s="304">
        <v>3419</v>
      </c>
      <c r="T40" s="304">
        <v>2175</v>
      </c>
      <c r="U40" s="304">
        <v>2056</v>
      </c>
      <c r="V40" s="304">
        <v>1994</v>
      </c>
      <c r="W40" s="304">
        <v>1621</v>
      </c>
      <c r="X40" s="304">
        <v>902</v>
      </c>
      <c r="Y40" s="304">
        <v>222</v>
      </c>
      <c r="Z40" s="304">
        <v>34</v>
      </c>
      <c r="AA40" s="304">
        <v>40</v>
      </c>
    </row>
    <row r="41" spans="2:27" s="2" customFormat="1" ht="12" customHeight="1">
      <c r="B41" s="300"/>
      <c r="C41" s="302"/>
      <c r="D41" s="303" t="s">
        <v>156</v>
      </c>
      <c r="E41" s="297">
        <v>4202</v>
      </c>
      <c r="F41" s="297">
        <v>100</v>
      </c>
      <c r="G41" s="297">
        <v>124</v>
      </c>
      <c r="H41" s="297">
        <v>170</v>
      </c>
      <c r="I41" s="297">
        <v>209</v>
      </c>
      <c r="J41" s="297">
        <v>65</v>
      </c>
      <c r="K41" s="297">
        <v>118</v>
      </c>
      <c r="L41" s="297">
        <v>149</v>
      </c>
      <c r="M41" s="297">
        <v>162</v>
      </c>
      <c r="N41" s="297">
        <v>229</v>
      </c>
      <c r="O41" s="297">
        <v>229</v>
      </c>
      <c r="P41" s="297">
        <v>295</v>
      </c>
      <c r="Q41" s="297">
        <v>379</v>
      </c>
      <c r="R41" s="297">
        <v>398</v>
      </c>
      <c r="S41" s="297">
        <v>459</v>
      </c>
      <c r="T41" s="297">
        <v>259</v>
      </c>
      <c r="U41" s="297">
        <v>266</v>
      </c>
      <c r="V41" s="297">
        <v>273</v>
      </c>
      <c r="W41" s="297">
        <v>199</v>
      </c>
      <c r="X41" s="297">
        <v>88</v>
      </c>
      <c r="Y41" s="297">
        <v>13</v>
      </c>
      <c r="Z41" s="299">
        <v>5</v>
      </c>
      <c r="AA41" s="305">
        <v>13</v>
      </c>
    </row>
    <row r="42" spans="2:27" s="2" customFormat="1" ht="12" customHeight="1">
      <c r="B42" s="300"/>
      <c r="C42" s="302"/>
      <c r="D42" s="303" t="s">
        <v>157</v>
      </c>
      <c r="E42" s="297">
        <v>3595</v>
      </c>
      <c r="F42" s="297">
        <v>115</v>
      </c>
      <c r="G42" s="297">
        <v>135</v>
      </c>
      <c r="H42" s="297">
        <v>158</v>
      </c>
      <c r="I42" s="297">
        <v>182</v>
      </c>
      <c r="J42" s="297">
        <v>83</v>
      </c>
      <c r="K42" s="297">
        <v>73</v>
      </c>
      <c r="L42" s="297">
        <v>131</v>
      </c>
      <c r="M42" s="297">
        <v>170</v>
      </c>
      <c r="N42" s="297">
        <v>213</v>
      </c>
      <c r="O42" s="297">
        <v>176</v>
      </c>
      <c r="P42" s="297">
        <v>146</v>
      </c>
      <c r="Q42" s="297">
        <v>184</v>
      </c>
      <c r="R42" s="297">
        <v>281</v>
      </c>
      <c r="S42" s="297">
        <v>358</v>
      </c>
      <c r="T42" s="297">
        <v>194</v>
      </c>
      <c r="U42" s="297">
        <v>196</v>
      </c>
      <c r="V42" s="297">
        <v>224</v>
      </c>
      <c r="W42" s="297">
        <v>257</v>
      </c>
      <c r="X42" s="297">
        <v>231</v>
      </c>
      <c r="Y42" s="297">
        <v>70</v>
      </c>
      <c r="Z42" s="297">
        <v>17</v>
      </c>
      <c r="AA42" s="305">
        <v>1</v>
      </c>
    </row>
    <row r="43" spans="2:27" s="2" customFormat="1" ht="12" customHeight="1">
      <c r="B43" s="300"/>
      <c r="C43" s="302"/>
      <c r="D43" s="303" t="s">
        <v>158</v>
      </c>
      <c r="E43" s="297">
        <v>7231</v>
      </c>
      <c r="F43" s="297">
        <v>247</v>
      </c>
      <c r="G43" s="297">
        <v>296</v>
      </c>
      <c r="H43" s="297">
        <v>325</v>
      </c>
      <c r="I43" s="297">
        <v>360</v>
      </c>
      <c r="J43" s="297">
        <v>282</v>
      </c>
      <c r="K43" s="297">
        <v>353</v>
      </c>
      <c r="L43" s="297">
        <v>390</v>
      </c>
      <c r="M43" s="297">
        <v>439</v>
      </c>
      <c r="N43" s="297">
        <v>451</v>
      </c>
      <c r="O43" s="297">
        <v>405</v>
      </c>
      <c r="P43" s="297">
        <v>398</v>
      </c>
      <c r="Q43" s="297">
        <v>473</v>
      </c>
      <c r="R43" s="297">
        <v>624</v>
      </c>
      <c r="S43" s="297">
        <v>680</v>
      </c>
      <c r="T43" s="297">
        <v>412</v>
      </c>
      <c r="U43" s="297">
        <v>324</v>
      </c>
      <c r="V43" s="297">
        <v>331</v>
      </c>
      <c r="W43" s="297">
        <v>268</v>
      </c>
      <c r="X43" s="297">
        <v>136</v>
      </c>
      <c r="Y43" s="297">
        <v>24</v>
      </c>
      <c r="Z43" s="305">
        <v>4</v>
      </c>
      <c r="AA43" s="305">
        <v>9</v>
      </c>
    </row>
    <row r="44" spans="2:27" s="2" customFormat="1" ht="12" customHeight="1">
      <c r="B44" s="300"/>
      <c r="C44" s="306"/>
      <c r="D44" s="307" t="s">
        <v>367</v>
      </c>
      <c r="E44" s="297">
        <v>18542</v>
      </c>
      <c r="F44" s="297">
        <v>448</v>
      </c>
      <c r="G44" s="297">
        <v>529</v>
      </c>
      <c r="H44" s="297">
        <v>652</v>
      </c>
      <c r="I44" s="297">
        <v>890</v>
      </c>
      <c r="J44" s="297">
        <v>537</v>
      </c>
      <c r="K44" s="297">
        <v>599</v>
      </c>
      <c r="L44" s="297">
        <v>626</v>
      </c>
      <c r="M44" s="297">
        <v>782</v>
      </c>
      <c r="N44" s="297">
        <v>1023</v>
      </c>
      <c r="O44" s="297">
        <v>1107</v>
      </c>
      <c r="P44" s="297">
        <v>1200</v>
      </c>
      <c r="Q44" s="297">
        <v>1451</v>
      </c>
      <c r="R44" s="297">
        <v>1546</v>
      </c>
      <c r="S44" s="297">
        <v>1922</v>
      </c>
      <c r="T44" s="297">
        <v>1310</v>
      </c>
      <c r="U44" s="297">
        <v>1270</v>
      </c>
      <c r="V44" s="297">
        <v>1166</v>
      </c>
      <c r="W44" s="297">
        <v>897</v>
      </c>
      <c r="X44" s="297">
        <v>447</v>
      </c>
      <c r="Y44" s="297">
        <v>115</v>
      </c>
      <c r="Z44" s="297">
        <v>8</v>
      </c>
      <c r="AA44" s="299">
        <v>17</v>
      </c>
    </row>
    <row r="45" spans="2:27" s="2" customFormat="1" ht="12" customHeight="1">
      <c r="B45" s="300"/>
      <c r="C45" s="487" t="s">
        <v>160</v>
      </c>
      <c r="D45" s="486"/>
      <c r="E45" s="298">
        <v>36417</v>
      </c>
      <c r="F45" s="298">
        <v>1250</v>
      </c>
      <c r="G45" s="298">
        <v>1458</v>
      </c>
      <c r="H45" s="298">
        <v>1611</v>
      </c>
      <c r="I45" s="298">
        <v>2019</v>
      </c>
      <c r="J45" s="298">
        <v>2151</v>
      </c>
      <c r="K45" s="298">
        <v>1746</v>
      </c>
      <c r="L45" s="298">
        <v>1937</v>
      </c>
      <c r="M45" s="298">
        <v>2204</v>
      </c>
      <c r="N45" s="298">
        <v>2624</v>
      </c>
      <c r="O45" s="298">
        <v>2726</v>
      </c>
      <c r="P45" s="298">
        <v>2702</v>
      </c>
      <c r="Q45" s="298">
        <v>2567</v>
      </c>
      <c r="R45" s="298">
        <v>2600</v>
      </c>
      <c r="S45" s="298">
        <v>2952</v>
      </c>
      <c r="T45" s="298">
        <v>2027</v>
      </c>
      <c r="U45" s="298">
        <v>1396</v>
      </c>
      <c r="V45" s="298">
        <v>991</v>
      </c>
      <c r="W45" s="298">
        <v>689</v>
      </c>
      <c r="X45" s="298">
        <v>338</v>
      </c>
      <c r="Y45" s="298">
        <v>89</v>
      </c>
      <c r="Z45" s="298">
        <v>13</v>
      </c>
      <c r="AA45" s="298">
        <v>327</v>
      </c>
    </row>
    <row r="46" spans="2:27" s="2" customFormat="1" ht="12" customHeight="1">
      <c r="B46" s="300"/>
      <c r="C46" s="302"/>
      <c r="D46" s="303" t="s">
        <v>161</v>
      </c>
      <c r="E46" s="297">
        <v>36417</v>
      </c>
      <c r="F46" s="297">
        <v>1250</v>
      </c>
      <c r="G46" s="297">
        <v>1458</v>
      </c>
      <c r="H46" s="297">
        <v>1611</v>
      </c>
      <c r="I46" s="297">
        <v>2019</v>
      </c>
      <c r="J46" s="297">
        <v>2151</v>
      </c>
      <c r="K46" s="297">
        <v>1746</v>
      </c>
      <c r="L46" s="297">
        <v>1937</v>
      </c>
      <c r="M46" s="297">
        <v>2204</v>
      </c>
      <c r="N46" s="297">
        <v>2624</v>
      </c>
      <c r="O46" s="297">
        <v>2726</v>
      </c>
      <c r="P46" s="297">
        <v>2702</v>
      </c>
      <c r="Q46" s="297">
        <v>2567</v>
      </c>
      <c r="R46" s="297">
        <v>2600</v>
      </c>
      <c r="S46" s="297">
        <v>2952</v>
      </c>
      <c r="T46" s="297">
        <v>2027</v>
      </c>
      <c r="U46" s="297">
        <v>1396</v>
      </c>
      <c r="V46" s="297">
        <v>991</v>
      </c>
      <c r="W46" s="297">
        <v>689</v>
      </c>
      <c r="X46" s="297">
        <v>338</v>
      </c>
      <c r="Y46" s="297">
        <v>89</v>
      </c>
      <c r="Z46" s="297">
        <v>13</v>
      </c>
      <c r="AA46" s="297">
        <v>327</v>
      </c>
    </row>
    <row r="47" spans="2:27" s="2" customFormat="1" ht="12" customHeight="1">
      <c r="B47" s="300"/>
      <c r="C47" s="487" t="s">
        <v>162</v>
      </c>
      <c r="D47" s="486"/>
      <c r="E47" s="304">
        <v>105136</v>
      </c>
      <c r="F47" s="304">
        <v>3688</v>
      </c>
      <c r="G47" s="304">
        <v>4278</v>
      </c>
      <c r="H47" s="304">
        <v>4649</v>
      </c>
      <c r="I47" s="304">
        <v>5163</v>
      </c>
      <c r="J47" s="304">
        <v>5356</v>
      </c>
      <c r="K47" s="304">
        <v>5416</v>
      </c>
      <c r="L47" s="304">
        <v>5995</v>
      </c>
      <c r="M47" s="304">
        <v>6564</v>
      </c>
      <c r="N47" s="304">
        <v>7954</v>
      </c>
      <c r="O47" s="304">
        <v>7739</v>
      </c>
      <c r="P47" s="304">
        <v>6668</v>
      </c>
      <c r="Q47" s="304">
        <v>6350</v>
      </c>
      <c r="R47" s="304">
        <v>7010</v>
      </c>
      <c r="S47" s="304">
        <v>9014</v>
      </c>
      <c r="T47" s="304">
        <v>6963</v>
      </c>
      <c r="U47" s="304">
        <v>4810</v>
      </c>
      <c r="V47" s="304">
        <v>3351</v>
      </c>
      <c r="W47" s="304">
        <v>2178</v>
      </c>
      <c r="X47" s="304">
        <v>1083</v>
      </c>
      <c r="Y47" s="304">
        <v>327</v>
      </c>
      <c r="Z47" s="304">
        <v>43</v>
      </c>
      <c r="AA47" s="304">
        <v>537</v>
      </c>
    </row>
    <row r="48" spans="2:27" s="2" customFormat="1" ht="12" customHeight="1">
      <c r="B48" s="300"/>
      <c r="C48" s="302"/>
      <c r="D48" s="303" t="s">
        <v>163</v>
      </c>
      <c r="E48" s="297">
        <v>14624</v>
      </c>
      <c r="F48" s="297">
        <v>350</v>
      </c>
      <c r="G48" s="297">
        <v>545</v>
      </c>
      <c r="H48" s="297">
        <v>621</v>
      </c>
      <c r="I48" s="297">
        <v>697</v>
      </c>
      <c r="J48" s="297">
        <v>924</v>
      </c>
      <c r="K48" s="297">
        <v>502</v>
      </c>
      <c r="L48" s="297">
        <v>569</v>
      </c>
      <c r="M48" s="297">
        <v>819</v>
      </c>
      <c r="N48" s="297">
        <v>968</v>
      </c>
      <c r="O48" s="297">
        <v>970</v>
      </c>
      <c r="P48" s="297">
        <v>894</v>
      </c>
      <c r="Q48" s="297">
        <v>952</v>
      </c>
      <c r="R48" s="297">
        <v>1235</v>
      </c>
      <c r="S48" s="297">
        <v>1509</v>
      </c>
      <c r="T48" s="297">
        <v>1008</v>
      </c>
      <c r="U48" s="297">
        <v>733</v>
      </c>
      <c r="V48" s="297">
        <v>553</v>
      </c>
      <c r="W48" s="297">
        <v>388</v>
      </c>
      <c r="X48" s="297">
        <v>233</v>
      </c>
      <c r="Y48" s="297">
        <v>52</v>
      </c>
      <c r="Z48" s="297">
        <v>8</v>
      </c>
      <c r="AA48" s="299">
        <v>94</v>
      </c>
    </row>
    <row r="49" spans="2:27" s="2" customFormat="1" ht="12" customHeight="1">
      <c r="B49" s="300"/>
      <c r="C49" s="302"/>
      <c r="D49" s="303" t="s">
        <v>164</v>
      </c>
      <c r="E49" s="297">
        <v>11075</v>
      </c>
      <c r="F49" s="297">
        <v>413</v>
      </c>
      <c r="G49" s="297">
        <v>474</v>
      </c>
      <c r="H49" s="297">
        <v>503</v>
      </c>
      <c r="I49" s="297">
        <v>519</v>
      </c>
      <c r="J49" s="297">
        <v>456</v>
      </c>
      <c r="K49" s="297">
        <v>609</v>
      </c>
      <c r="L49" s="297">
        <v>619</v>
      </c>
      <c r="M49" s="297">
        <v>594</v>
      </c>
      <c r="N49" s="297">
        <v>834</v>
      </c>
      <c r="O49" s="297">
        <v>721</v>
      </c>
      <c r="P49" s="297">
        <v>622</v>
      </c>
      <c r="Q49" s="297">
        <v>700</v>
      </c>
      <c r="R49" s="297">
        <v>829</v>
      </c>
      <c r="S49" s="297">
        <v>1035</v>
      </c>
      <c r="T49" s="297">
        <v>759</v>
      </c>
      <c r="U49" s="297">
        <v>494</v>
      </c>
      <c r="V49" s="297">
        <v>431</v>
      </c>
      <c r="W49" s="297">
        <v>280</v>
      </c>
      <c r="X49" s="297">
        <v>129</v>
      </c>
      <c r="Y49" s="297">
        <v>40</v>
      </c>
      <c r="Z49" s="305">
        <v>5</v>
      </c>
      <c r="AA49" s="299">
        <v>9</v>
      </c>
    </row>
    <row r="50" spans="2:27" s="2" customFormat="1" ht="12" customHeight="1">
      <c r="B50" s="300"/>
      <c r="C50" s="302"/>
      <c r="D50" s="303" t="s">
        <v>165</v>
      </c>
      <c r="E50" s="297">
        <v>11156</v>
      </c>
      <c r="F50" s="297">
        <v>406</v>
      </c>
      <c r="G50" s="297">
        <v>469</v>
      </c>
      <c r="H50" s="297">
        <v>518</v>
      </c>
      <c r="I50" s="297">
        <v>552</v>
      </c>
      <c r="J50" s="297">
        <v>472</v>
      </c>
      <c r="K50" s="297">
        <v>505</v>
      </c>
      <c r="L50" s="297">
        <v>568</v>
      </c>
      <c r="M50" s="297">
        <v>709</v>
      </c>
      <c r="N50" s="297">
        <v>834</v>
      </c>
      <c r="O50" s="297">
        <v>779</v>
      </c>
      <c r="P50" s="297">
        <v>629</v>
      </c>
      <c r="Q50" s="297">
        <v>698</v>
      </c>
      <c r="R50" s="297">
        <v>789</v>
      </c>
      <c r="S50" s="297">
        <v>1039</v>
      </c>
      <c r="T50" s="297">
        <v>744</v>
      </c>
      <c r="U50" s="297">
        <v>514</v>
      </c>
      <c r="V50" s="297">
        <v>411</v>
      </c>
      <c r="W50" s="297">
        <v>279</v>
      </c>
      <c r="X50" s="297">
        <v>165</v>
      </c>
      <c r="Y50" s="297">
        <v>50</v>
      </c>
      <c r="Z50" s="297">
        <v>8</v>
      </c>
      <c r="AA50" s="299">
        <v>18</v>
      </c>
    </row>
    <row r="51" spans="2:27" s="2" customFormat="1" ht="12" customHeight="1">
      <c r="B51" s="300"/>
      <c r="C51" s="302"/>
      <c r="D51" s="303" t="s">
        <v>166</v>
      </c>
      <c r="E51" s="297">
        <v>42031</v>
      </c>
      <c r="F51" s="297">
        <v>1705</v>
      </c>
      <c r="G51" s="297">
        <v>1732</v>
      </c>
      <c r="H51" s="297">
        <v>1783</v>
      </c>
      <c r="I51" s="297">
        <v>2110</v>
      </c>
      <c r="J51" s="297">
        <v>2480</v>
      </c>
      <c r="K51" s="297">
        <v>2700</v>
      </c>
      <c r="L51" s="297">
        <v>2928</v>
      </c>
      <c r="M51" s="297">
        <v>2959</v>
      </c>
      <c r="N51" s="297">
        <v>3320</v>
      </c>
      <c r="O51" s="297">
        <v>3357</v>
      </c>
      <c r="P51" s="297">
        <v>2971</v>
      </c>
      <c r="Q51" s="297">
        <v>2440</v>
      </c>
      <c r="R51" s="297">
        <v>2294</v>
      </c>
      <c r="S51" s="297">
        <v>2827</v>
      </c>
      <c r="T51" s="297">
        <v>2378</v>
      </c>
      <c r="U51" s="297">
        <v>1688</v>
      </c>
      <c r="V51" s="297">
        <v>1068</v>
      </c>
      <c r="W51" s="297">
        <v>627</v>
      </c>
      <c r="X51" s="297">
        <v>270</v>
      </c>
      <c r="Y51" s="297">
        <v>86</v>
      </c>
      <c r="Z51" s="297">
        <v>10</v>
      </c>
      <c r="AA51" s="299">
        <v>298</v>
      </c>
    </row>
    <row r="52" spans="2:27" s="6" customFormat="1" ht="12" customHeight="1">
      <c r="B52" s="300"/>
      <c r="C52" s="302"/>
      <c r="D52" s="303" t="s">
        <v>395</v>
      </c>
      <c r="E52" s="297">
        <v>26250</v>
      </c>
      <c r="F52" s="297">
        <v>814</v>
      </c>
      <c r="G52" s="297">
        <v>1058</v>
      </c>
      <c r="H52" s="297">
        <v>1224</v>
      </c>
      <c r="I52" s="297">
        <v>1285</v>
      </c>
      <c r="J52" s="297">
        <v>1024</v>
      </c>
      <c r="K52" s="297">
        <v>1100</v>
      </c>
      <c r="L52" s="297">
        <v>1311</v>
      </c>
      <c r="M52" s="297">
        <v>1483</v>
      </c>
      <c r="N52" s="297">
        <v>1998</v>
      </c>
      <c r="O52" s="297">
        <v>1912</v>
      </c>
      <c r="P52" s="297">
        <v>1552</v>
      </c>
      <c r="Q52" s="297">
        <v>1560</v>
      </c>
      <c r="R52" s="297">
        <v>1863</v>
      </c>
      <c r="S52" s="297">
        <v>2604</v>
      </c>
      <c r="T52" s="297">
        <v>2074</v>
      </c>
      <c r="U52" s="297">
        <v>1381</v>
      </c>
      <c r="V52" s="297">
        <v>888</v>
      </c>
      <c r="W52" s="297">
        <v>604</v>
      </c>
      <c r="X52" s="297">
        <v>286</v>
      </c>
      <c r="Y52" s="297">
        <v>99</v>
      </c>
      <c r="Z52" s="297">
        <v>12</v>
      </c>
      <c r="AA52" s="299">
        <v>118</v>
      </c>
    </row>
    <row r="53" spans="2:27" s="2" customFormat="1" ht="12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2:27" s="2" customFormat="1" ht="12" customHeight="1">
      <c r="B54" s="488" t="s">
        <v>396</v>
      </c>
      <c r="C54" s="489"/>
      <c r="D54" s="489"/>
      <c r="E54" s="489"/>
      <c r="F54" s="489"/>
      <c r="G54" s="489"/>
      <c r="H54" s="489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27" s="2" customFormat="1" ht="12" customHeight="1">
      <c r="B55" s="308"/>
      <c r="C55" s="308"/>
      <c r="D55" s="308"/>
      <c r="E55" s="308"/>
      <c r="F55" s="308"/>
      <c r="G55" s="308"/>
      <c r="H55" s="308"/>
      <c r="I55" s="309"/>
      <c r="J55" s="309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2:27" ht="13.5">
      <c r="B56" s="42"/>
      <c r="C56" s="42"/>
      <c r="D56" s="42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</row>
    <row r="57" spans="5:27" ht="13.5"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</row>
    <row r="58" spans="5:27" ht="13.5"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</row>
  </sheetData>
  <sheetProtection/>
  <mergeCells count="48">
    <mergeCell ref="C29:D29"/>
    <mergeCell ref="C33:D33"/>
    <mergeCell ref="C40:D40"/>
    <mergeCell ref="C45:D45"/>
    <mergeCell ref="C47:D47"/>
    <mergeCell ref="B54:H54"/>
    <mergeCell ref="C19:D19"/>
    <mergeCell ref="C20:D20"/>
    <mergeCell ref="C21:D21"/>
    <mergeCell ref="B22:D22"/>
    <mergeCell ref="C23:D23"/>
    <mergeCell ref="C26:D26"/>
    <mergeCell ref="C13:D13"/>
    <mergeCell ref="C14:D14"/>
    <mergeCell ref="C15:D15"/>
    <mergeCell ref="C16:D16"/>
    <mergeCell ref="C17:D17"/>
    <mergeCell ref="C18:D18"/>
    <mergeCell ref="B7:D7"/>
    <mergeCell ref="B8:D8"/>
    <mergeCell ref="B9:D9"/>
    <mergeCell ref="C10:D10"/>
    <mergeCell ref="C11:D11"/>
    <mergeCell ref="C12:D12"/>
    <mergeCell ref="V3:V5"/>
    <mergeCell ref="W3:W5"/>
    <mergeCell ref="X3:X5"/>
    <mergeCell ref="Y3:Y5"/>
    <mergeCell ref="Z3:Z5"/>
    <mergeCell ref="AA3:AA5"/>
    <mergeCell ref="P3:P5"/>
    <mergeCell ref="Q3:Q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O3:O5"/>
    <mergeCell ref="B3:D5"/>
    <mergeCell ref="E3:E5"/>
    <mergeCell ref="F3:F5"/>
    <mergeCell ref="G3:G5"/>
    <mergeCell ref="H3:H5"/>
    <mergeCell ref="I3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9"/>
  <sheetViews>
    <sheetView zoomScalePageLayoutView="0" workbookViewId="0" topLeftCell="A1">
      <selection activeCell="D35" sqref="D34:D35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15.625" style="0" customWidth="1"/>
    <col min="4" max="11" width="12.625" style="0" customWidth="1"/>
    <col min="12" max="15" width="9.625" style="0" customWidth="1"/>
  </cols>
  <sheetData>
    <row r="1" spans="2:3" ht="14.25" customHeight="1">
      <c r="B1" s="10" t="s">
        <v>47</v>
      </c>
      <c r="C1" s="1"/>
    </row>
    <row r="2" ht="12" customHeight="1"/>
    <row r="3" spans="2:15" s="2" customFormat="1" ht="12" customHeight="1">
      <c r="B3" s="318" t="s">
        <v>53</v>
      </c>
      <c r="C3" s="319"/>
      <c r="D3" s="313" t="s">
        <v>54</v>
      </c>
      <c r="E3" s="317"/>
      <c r="F3" s="313" t="s">
        <v>55</v>
      </c>
      <c r="G3" s="316"/>
      <c r="H3" s="316"/>
      <c r="I3" s="316"/>
      <c r="J3" s="316"/>
      <c r="K3" s="317"/>
      <c r="L3" s="332" t="s">
        <v>56</v>
      </c>
      <c r="M3" s="333"/>
      <c r="N3" s="313" t="s">
        <v>57</v>
      </c>
      <c r="O3" s="315"/>
    </row>
    <row r="4" spans="2:15" s="2" customFormat="1" ht="12" customHeight="1">
      <c r="B4" s="320"/>
      <c r="C4" s="321"/>
      <c r="D4" s="324" t="s">
        <v>58</v>
      </c>
      <c r="E4" s="336" t="s">
        <v>59</v>
      </c>
      <c r="F4" s="338" t="s">
        <v>58</v>
      </c>
      <c r="G4" s="53"/>
      <c r="H4" s="55"/>
      <c r="I4" s="313" t="s">
        <v>59</v>
      </c>
      <c r="J4" s="53"/>
      <c r="K4" s="53"/>
      <c r="L4" s="334"/>
      <c r="M4" s="335"/>
      <c r="N4" s="324" t="s">
        <v>58</v>
      </c>
      <c r="O4" s="336" t="s">
        <v>59</v>
      </c>
    </row>
    <row r="5" spans="2:15" s="2" customFormat="1" ht="12" customHeight="1">
      <c r="B5" s="322"/>
      <c r="C5" s="323"/>
      <c r="D5" s="325"/>
      <c r="E5" s="337"/>
      <c r="F5" s="325"/>
      <c r="G5" s="3" t="s">
        <v>60</v>
      </c>
      <c r="H5" s="3" t="s">
        <v>61</v>
      </c>
      <c r="I5" s="337"/>
      <c r="J5" s="3" t="s">
        <v>60</v>
      </c>
      <c r="K5" s="52" t="s">
        <v>61</v>
      </c>
      <c r="L5" s="3" t="s">
        <v>58</v>
      </c>
      <c r="M5" s="3" t="s">
        <v>59</v>
      </c>
      <c r="N5" s="325"/>
      <c r="O5" s="337"/>
    </row>
    <row r="6" spans="2:15" s="2" customFormat="1" ht="12" customHeight="1">
      <c r="B6" s="4"/>
      <c r="C6" s="5"/>
      <c r="D6" s="8" t="s">
        <v>72</v>
      </c>
      <c r="E6" s="8" t="s">
        <v>72</v>
      </c>
      <c r="F6" s="8" t="s">
        <v>62</v>
      </c>
      <c r="G6" s="56" t="s">
        <v>62</v>
      </c>
      <c r="H6" s="8" t="s">
        <v>62</v>
      </c>
      <c r="I6" s="8" t="s">
        <v>62</v>
      </c>
      <c r="J6" s="8" t="s">
        <v>62</v>
      </c>
      <c r="K6" s="8" t="s">
        <v>62</v>
      </c>
      <c r="L6" s="57" t="s">
        <v>62</v>
      </c>
      <c r="M6" s="57" t="s">
        <v>62</v>
      </c>
      <c r="N6" s="57" t="s">
        <v>63</v>
      </c>
      <c r="O6" s="57" t="s">
        <v>64</v>
      </c>
    </row>
    <row r="7" spans="2:15" s="2" customFormat="1" ht="12" customHeight="1">
      <c r="B7" s="9" t="s">
        <v>65</v>
      </c>
      <c r="C7" s="13" t="s">
        <v>48</v>
      </c>
      <c r="D7" s="58">
        <v>16.74</v>
      </c>
      <c r="E7" s="58">
        <v>6298.54</v>
      </c>
      <c r="F7" s="15">
        <v>99117</v>
      </c>
      <c r="G7" s="15">
        <v>47006</v>
      </c>
      <c r="H7" s="59">
        <v>52111</v>
      </c>
      <c r="I7" s="15">
        <v>953493</v>
      </c>
      <c r="J7" s="15">
        <v>467100</v>
      </c>
      <c r="K7" s="15">
        <v>486393</v>
      </c>
      <c r="L7" s="15">
        <v>5921</v>
      </c>
      <c r="M7" s="15">
        <v>151</v>
      </c>
      <c r="N7" s="16">
        <v>9.4</v>
      </c>
      <c r="O7" s="16">
        <v>90.6</v>
      </c>
    </row>
    <row r="8" spans="2:15" s="2" customFormat="1" ht="12" customHeight="1">
      <c r="B8" s="9"/>
      <c r="C8" s="13" t="s">
        <v>66</v>
      </c>
      <c r="D8" s="58">
        <v>28.69</v>
      </c>
      <c r="E8" s="58">
        <v>6286.59</v>
      </c>
      <c r="F8" s="15">
        <v>161939</v>
      </c>
      <c r="G8" s="15">
        <v>77017</v>
      </c>
      <c r="H8" s="15">
        <v>84922</v>
      </c>
      <c r="I8" s="15">
        <v>956919</v>
      </c>
      <c r="J8" s="15">
        <v>471616</v>
      </c>
      <c r="K8" s="15">
        <v>485303</v>
      </c>
      <c r="L8" s="15">
        <v>5644</v>
      </c>
      <c r="M8" s="15">
        <v>152</v>
      </c>
      <c r="N8" s="16">
        <v>14.5</v>
      </c>
      <c r="O8" s="16">
        <v>85.5</v>
      </c>
    </row>
    <row r="9" spans="2:15" s="2" customFormat="1" ht="12" customHeight="1">
      <c r="B9" s="9" t="s">
        <v>67</v>
      </c>
      <c r="C9" s="13" t="s">
        <v>73</v>
      </c>
      <c r="D9" s="58">
        <v>51.59</v>
      </c>
      <c r="E9" s="58">
        <v>6284.23</v>
      </c>
      <c r="F9" s="15">
        <v>197759</v>
      </c>
      <c r="G9" s="15">
        <v>94879</v>
      </c>
      <c r="H9" s="15">
        <v>102880</v>
      </c>
      <c r="I9" s="15">
        <v>988321</v>
      </c>
      <c r="J9" s="15">
        <v>486128</v>
      </c>
      <c r="K9" s="15">
        <v>502193</v>
      </c>
      <c r="L9" s="15">
        <v>3833</v>
      </c>
      <c r="M9" s="15">
        <v>157</v>
      </c>
      <c r="N9" s="16">
        <v>16.7</v>
      </c>
      <c r="O9" s="16">
        <v>83.3</v>
      </c>
    </row>
    <row r="10" spans="2:15" s="2" customFormat="1" ht="12" customHeight="1">
      <c r="B10" s="9"/>
      <c r="C10" s="13" t="s">
        <v>74</v>
      </c>
      <c r="D10" s="58">
        <v>55.66</v>
      </c>
      <c r="E10" s="58">
        <v>6280.21</v>
      </c>
      <c r="F10" s="15">
        <v>227609</v>
      </c>
      <c r="G10" s="15">
        <v>108811</v>
      </c>
      <c r="H10" s="15">
        <v>118798</v>
      </c>
      <c r="I10" s="15">
        <v>1014844</v>
      </c>
      <c r="J10" s="15">
        <v>497968</v>
      </c>
      <c r="K10" s="15">
        <v>516876</v>
      </c>
      <c r="L10" s="15">
        <v>4089</v>
      </c>
      <c r="M10" s="15">
        <v>162</v>
      </c>
      <c r="N10" s="16">
        <v>18.3</v>
      </c>
      <c r="O10" s="16">
        <v>81.7</v>
      </c>
    </row>
    <row r="11" spans="2:15" s="2" customFormat="1" ht="12" customHeight="1">
      <c r="B11" s="9"/>
      <c r="C11" s="13" t="s">
        <v>75</v>
      </c>
      <c r="D11" s="58">
        <v>95.8</v>
      </c>
      <c r="E11" s="58">
        <v>6240.07</v>
      </c>
      <c r="F11" s="15">
        <v>284089</v>
      </c>
      <c r="G11" s="15">
        <v>133708</v>
      </c>
      <c r="H11" s="15">
        <v>150381</v>
      </c>
      <c r="I11" s="15">
        <v>1014938</v>
      </c>
      <c r="J11" s="15">
        <v>504000</v>
      </c>
      <c r="K11" s="15">
        <v>510938</v>
      </c>
      <c r="L11" s="15">
        <v>2965</v>
      </c>
      <c r="M11" s="15">
        <v>163</v>
      </c>
      <c r="N11" s="16">
        <v>21.9</v>
      </c>
      <c r="O11" s="16">
        <v>78.1</v>
      </c>
    </row>
    <row r="12" spans="2:15" s="2" customFormat="1" ht="12" customHeight="1">
      <c r="B12" s="9"/>
      <c r="C12" s="13" t="s">
        <v>34</v>
      </c>
      <c r="D12" s="58">
        <v>95.8</v>
      </c>
      <c r="E12" s="58">
        <v>6240.07</v>
      </c>
      <c r="F12" s="15">
        <v>273701</v>
      </c>
      <c r="G12" s="15">
        <v>123493</v>
      </c>
      <c r="H12" s="15">
        <v>150208</v>
      </c>
      <c r="I12" s="15">
        <v>1045079</v>
      </c>
      <c r="J12" s="15">
        <v>501084</v>
      </c>
      <c r="K12" s="15">
        <v>543995</v>
      </c>
      <c r="L12" s="15">
        <v>2857</v>
      </c>
      <c r="M12" s="15">
        <v>167</v>
      </c>
      <c r="N12" s="16">
        <v>20.7</v>
      </c>
      <c r="O12" s="16">
        <v>79.3</v>
      </c>
    </row>
    <row r="13" spans="2:15" s="2" customFormat="1" ht="12" customHeight="1">
      <c r="B13" s="9"/>
      <c r="C13" s="13" t="s">
        <v>68</v>
      </c>
      <c r="D13" s="58">
        <v>95.8</v>
      </c>
      <c r="E13" s="58">
        <v>6240.07</v>
      </c>
      <c r="F13" s="15">
        <v>287116</v>
      </c>
      <c r="G13" s="15">
        <v>133687</v>
      </c>
      <c r="H13" s="15">
        <v>153429</v>
      </c>
      <c r="I13" s="15">
        <v>1258965</v>
      </c>
      <c r="J13" s="15">
        <v>590117</v>
      </c>
      <c r="K13" s="15">
        <v>668848</v>
      </c>
      <c r="L13" s="15">
        <v>2997</v>
      </c>
      <c r="M13" s="15">
        <v>202</v>
      </c>
      <c r="N13" s="16">
        <v>18.6</v>
      </c>
      <c r="O13" s="16">
        <v>81.4</v>
      </c>
    </row>
    <row r="14" spans="2:15" s="2" customFormat="1" ht="12" customHeight="1">
      <c r="B14" s="9"/>
      <c r="C14" s="13" t="s">
        <v>15</v>
      </c>
      <c r="D14" s="58">
        <v>95.8</v>
      </c>
      <c r="E14" s="58">
        <v>6240.07</v>
      </c>
      <c r="F14" s="15">
        <v>294380</v>
      </c>
      <c r="G14" s="15">
        <v>138598</v>
      </c>
      <c r="H14" s="15">
        <v>155782</v>
      </c>
      <c r="I14" s="15">
        <v>1230255</v>
      </c>
      <c r="J14" s="15">
        <v>583745</v>
      </c>
      <c r="K14" s="15">
        <v>646510</v>
      </c>
      <c r="L14" s="15">
        <v>3073</v>
      </c>
      <c r="M14" s="15">
        <v>197</v>
      </c>
      <c r="N14" s="16">
        <v>19.3</v>
      </c>
      <c r="O14" s="16">
        <v>80.7</v>
      </c>
    </row>
    <row r="15" spans="2:15" s="2" customFormat="1" ht="12" customHeight="1">
      <c r="B15" s="9"/>
      <c r="C15" s="13" t="s">
        <v>49</v>
      </c>
      <c r="D15" s="58">
        <v>95.8</v>
      </c>
      <c r="E15" s="58">
        <v>6240.07</v>
      </c>
      <c r="F15" s="15">
        <v>316443</v>
      </c>
      <c r="G15" s="15">
        <v>150633</v>
      </c>
      <c r="H15" s="15">
        <v>165810</v>
      </c>
      <c r="I15" s="15">
        <v>1256344</v>
      </c>
      <c r="J15" s="15">
        <v>608507</v>
      </c>
      <c r="K15" s="15">
        <v>647837</v>
      </c>
      <c r="L15" s="15">
        <v>3303</v>
      </c>
      <c r="M15" s="15">
        <v>201</v>
      </c>
      <c r="N15" s="16">
        <v>20.1</v>
      </c>
      <c r="O15" s="16">
        <v>79.9</v>
      </c>
    </row>
    <row r="16" spans="2:15" s="2" customFormat="1" ht="12" customHeight="1">
      <c r="B16" s="9"/>
      <c r="C16" s="13" t="s">
        <v>50</v>
      </c>
      <c r="D16" s="58">
        <v>138.32</v>
      </c>
      <c r="E16" s="58">
        <v>6197.59</v>
      </c>
      <c r="F16" s="15">
        <v>377483</v>
      </c>
      <c r="G16" s="15">
        <v>181213</v>
      </c>
      <c r="H16" s="15">
        <v>196270</v>
      </c>
      <c r="I16" s="15">
        <v>1231411</v>
      </c>
      <c r="J16" s="15">
        <v>606209</v>
      </c>
      <c r="K16" s="15">
        <v>625202</v>
      </c>
      <c r="L16" s="15">
        <v>2729</v>
      </c>
      <c r="M16" s="15">
        <v>199</v>
      </c>
      <c r="N16" s="16">
        <v>23.5</v>
      </c>
      <c r="O16" s="16">
        <v>76.5</v>
      </c>
    </row>
    <row r="17" spans="2:15" s="2" customFormat="1" ht="12" customHeight="1">
      <c r="B17" s="9"/>
      <c r="C17" s="13" t="s">
        <v>76</v>
      </c>
      <c r="D17" s="58">
        <v>137.75</v>
      </c>
      <c r="E17" s="58">
        <v>6196.37</v>
      </c>
      <c r="F17" s="15">
        <v>384150</v>
      </c>
      <c r="G17" s="15">
        <v>184274</v>
      </c>
      <c r="H17" s="15">
        <v>199876</v>
      </c>
      <c r="I17" s="15">
        <v>1217230</v>
      </c>
      <c r="J17" s="15">
        <v>594636</v>
      </c>
      <c r="K17" s="15">
        <v>622594</v>
      </c>
      <c r="L17" s="15">
        <v>2789</v>
      </c>
      <c r="M17" s="15">
        <v>196</v>
      </c>
      <c r="N17" s="16">
        <v>24</v>
      </c>
      <c r="O17" s="16">
        <v>76</v>
      </c>
    </row>
    <row r="18" spans="2:15" s="2" customFormat="1" ht="12" customHeight="1">
      <c r="B18" s="9"/>
      <c r="C18" s="13" t="s">
        <v>69</v>
      </c>
      <c r="D18" s="58">
        <v>841.1</v>
      </c>
      <c r="E18" s="58">
        <v>5490.76</v>
      </c>
      <c r="F18" s="15">
        <v>772234</v>
      </c>
      <c r="G18" s="15">
        <v>370310</v>
      </c>
      <c r="H18" s="15">
        <v>401924</v>
      </c>
      <c r="I18" s="15">
        <v>841315</v>
      </c>
      <c r="J18" s="15">
        <v>411297</v>
      </c>
      <c r="K18" s="15">
        <v>430018</v>
      </c>
      <c r="L18" s="15">
        <v>918</v>
      </c>
      <c r="M18" s="15">
        <v>153</v>
      </c>
      <c r="N18" s="16">
        <v>47.9</v>
      </c>
      <c r="O18" s="16">
        <v>52.1</v>
      </c>
    </row>
    <row r="19" spans="2:15" s="2" customFormat="1" ht="12" customHeight="1">
      <c r="B19" s="9"/>
      <c r="C19" s="13" t="s">
        <v>77</v>
      </c>
      <c r="D19" s="58">
        <v>1033.97</v>
      </c>
      <c r="E19" s="58">
        <v>5315.99</v>
      </c>
      <c r="F19" s="15">
        <v>858420</v>
      </c>
      <c r="G19" s="15">
        <v>409678</v>
      </c>
      <c r="H19" s="15">
        <v>448742</v>
      </c>
      <c r="I19" s="15">
        <v>720056</v>
      </c>
      <c r="J19" s="15">
        <v>349961</v>
      </c>
      <c r="K19" s="15">
        <v>370095</v>
      </c>
      <c r="L19" s="15">
        <v>830</v>
      </c>
      <c r="M19" s="15">
        <v>136</v>
      </c>
      <c r="N19" s="16">
        <v>54.4</v>
      </c>
      <c r="O19" s="16">
        <v>45.6</v>
      </c>
    </row>
    <row r="20" spans="2:15" s="2" customFormat="1" ht="12" customHeight="1">
      <c r="B20" s="9"/>
      <c r="C20" s="13" t="s">
        <v>78</v>
      </c>
      <c r="D20" s="58">
        <v>1085.39</v>
      </c>
      <c r="E20" s="58">
        <v>5264.57</v>
      </c>
      <c r="F20" s="15">
        <v>945541</v>
      </c>
      <c r="G20" s="15">
        <v>456186</v>
      </c>
      <c r="H20" s="15">
        <v>489355</v>
      </c>
      <c r="I20" s="15">
        <v>660043</v>
      </c>
      <c r="J20" s="15">
        <v>322730</v>
      </c>
      <c r="K20" s="15">
        <v>337313</v>
      </c>
      <c r="L20" s="15">
        <v>871</v>
      </c>
      <c r="M20" s="15">
        <v>125</v>
      </c>
      <c r="N20" s="16">
        <v>58.9</v>
      </c>
      <c r="O20" s="16">
        <v>41.1</v>
      </c>
    </row>
    <row r="21" spans="2:15" s="2" customFormat="1" ht="12" customHeight="1">
      <c r="B21" s="9"/>
      <c r="C21" s="13" t="s">
        <v>79</v>
      </c>
      <c r="D21" s="58">
        <v>1124.94</v>
      </c>
      <c r="E21" s="60">
        <v>5230.67</v>
      </c>
      <c r="F21" s="15">
        <v>1028979</v>
      </c>
      <c r="G21" s="15">
        <v>500430</v>
      </c>
      <c r="H21" s="15">
        <v>528549</v>
      </c>
      <c r="I21" s="15">
        <v>629930</v>
      </c>
      <c r="J21" s="15">
        <v>307840</v>
      </c>
      <c r="K21" s="15">
        <v>322090</v>
      </c>
      <c r="L21" s="15">
        <v>915</v>
      </c>
      <c r="M21" s="15">
        <v>120</v>
      </c>
      <c r="N21" s="16">
        <v>62</v>
      </c>
      <c r="O21" s="16">
        <v>38</v>
      </c>
    </row>
    <row r="22" spans="2:15" s="2" customFormat="1" ht="12" customHeight="1">
      <c r="B22" s="9"/>
      <c r="C22" s="13" t="s">
        <v>80</v>
      </c>
      <c r="D22" s="58">
        <v>1124.94</v>
      </c>
      <c r="E22" s="58">
        <v>5230.67</v>
      </c>
      <c r="F22" s="15">
        <v>1100699</v>
      </c>
      <c r="G22" s="15">
        <v>536826</v>
      </c>
      <c r="H22" s="15">
        <v>563873</v>
      </c>
      <c r="I22" s="15">
        <v>655781</v>
      </c>
      <c r="J22" s="15">
        <v>322538</v>
      </c>
      <c r="K22" s="15">
        <v>333243</v>
      </c>
      <c r="L22" s="15">
        <v>979</v>
      </c>
      <c r="M22" s="15">
        <v>125</v>
      </c>
      <c r="N22" s="16">
        <v>62.7</v>
      </c>
      <c r="O22" s="16">
        <v>37.3</v>
      </c>
    </row>
    <row r="23" spans="2:15" s="2" customFormat="1" ht="12" customHeight="1">
      <c r="B23" s="9"/>
      <c r="C23" s="13" t="s">
        <v>70</v>
      </c>
      <c r="D23" s="58">
        <v>1125.33</v>
      </c>
      <c r="E23" s="58">
        <v>5230.28</v>
      </c>
      <c r="F23" s="15">
        <v>1157925</v>
      </c>
      <c r="G23" s="15">
        <v>567721</v>
      </c>
      <c r="H23" s="15">
        <v>590204</v>
      </c>
      <c r="I23" s="15">
        <v>690637</v>
      </c>
      <c r="J23" s="15">
        <v>341150</v>
      </c>
      <c r="K23" s="15">
        <v>349487</v>
      </c>
      <c r="L23" s="15">
        <v>1029</v>
      </c>
      <c r="M23" s="15">
        <v>132</v>
      </c>
      <c r="N23" s="16">
        <v>62.6</v>
      </c>
      <c r="O23" s="16">
        <v>37.4</v>
      </c>
    </row>
    <row r="24" spans="2:15" s="2" customFormat="1" ht="12" customHeight="1">
      <c r="B24" s="9"/>
      <c r="C24" s="13" t="s">
        <v>81</v>
      </c>
      <c r="D24" s="58">
        <v>1125.33</v>
      </c>
      <c r="E24" s="58">
        <v>5230.28</v>
      </c>
      <c r="F24" s="15">
        <v>1206849</v>
      </c>
      <c r="G24" s="15">
        <v>593736</v>
      </c>
      <c r="H24" s="15">
        <v>613113</v>
      </c>
      <c r="I24" s="15">
        <v>714410</v>
      </c>
      <c r="J24" s="15">
        <v>353277</v>
      </c>
      <c r="K24" s="15">
        <v>361133</v>
      </c>
      <c r="L24" s="15">
        <v>1072</v>
      </c>
      <c r="M24" s="15">
        <v>137</v>
      </c>
      <c r="N24" s="16">
        <v>62.8</v>
      </c>
      <c r="O24" s="16">
        <v>37.2</v>
      </c>
    </row>
    <row r="25" spans="2:15" s="2" customFormat="1" ht="12" customHeight="1">
      <c r="B25" s="9" t="s">
        <v>71</v>
      </c>
      <c r="C25" s="13" t="s">
        <v>51</v>
      </c>
      <c r="D25" s="58">
        <v>1130.8</v>
      </c>
      <c r="E25" s="58">
        <v>5232.38</v>
      </c>
      <c r="F25" s="15">
        <v>1232572</v>
      </c>
      <c r="G25" s="15">
        <v>607652</v>
      </c>
      <c r="H25" s="15">
        <v>624920</v>
      </c>
      <c r="I25" s="15">
        <v>733693</v>
      </c>
      <c r="J25" s="15">
        <v>364052</v>
      </c>
      <c r="K25" s="15">
        <v>369641</v>
      </c>
      <c r="L25" s="15">
        <v>1090</v>
      </c>
      <c r="M25" s="15">
        <v>140</v>
      </c>
      <c r="N25" s="16">
        <v>62.7</v>
      </c>
      <c r="O25" s="16">
        <v>37.3</v>
      </c>
    </row>
    <row r="26" spans="2:15" s="2" customFormat="1" ht="12" customHeight="1">
      <c r="B26" s="9"/>
      <c r="C26" s="13" t="s">
        <v>52</v>
      </c>
      <c r="D26" s="58">
        <v>1130.64</v>
      </c>
      <c r="E26" s="58">
        <v>5232.54</v>
      </c>
      <c r="F26" s="15">
        <v>1238845</v>
      </c>
      <c r="G26" s="15">
        <v>610892</v>
      </c>
      <c r="H26" s="15">
        <v>627953</v>
      </c>
      <c r="I26" s="15">
        <v>764695</v>
      </c>
      <c r="J26" s="15">
        <v>378718</v>
      </c>
      <c r="K26" s="15">
        <v>385977</v>
      </c>
      <c r="L26" s="15">
        <v>1096</v>
      </c>
      <c r="M26" s="15">
        <v>146</v>
      </c>
      <c r="N26" s="16">
        <v>61.8</v>
      </c>
      <c r="O26" s="16">
        <v>38.2</v>
      </c>
    </row>
    <row r="27" spans="2:15" s="2" customFormat="1" ht="12" customHeight="1">
      <c r="B27" s="9"/>
      <c r="C27" s="61" t="s">
        <v>82</v>
      </c>
      <c r="D27" s="58">
        <v>1130.61</v>
      </c>
      <c r="E27" s="58">
        <v>5232.55</v>
      </c>
      <c r="F27" s="15">
        <v>1247586</v>
      </c>
      <c r="G27" s="15">
        <v>614532</v>
      </c>
      <c r="H27" s="15">
        <v>633054</v>
      </c>
      <c r="I27" s="15">
        <v>777266</v>
      </c>
      <c r="J27" s="15">
        <v>384817</v>
      </c>
      <c r="K27" s="15">
        <v>392449</v>
      </c>
      <c r="L27" s="15">
        <v>1103.4</v>
      </c>
      <c r="M27" s="15">
        <v>148.5</v>
      </c>
      <c r="N27" s="16">
        <v>61.6</v>
      </c>
      <c r="O27" s="16">
        <v>38.4</v>
      </c>
    </row>
    <row r="28" spans="2:15" s="2" customFormat="1" ht="12" customHeight="1">
      <c r="B28" s="9"/>
      <c r="C28" s="61" t="s">
        <v>39</v>
      </c>
      <c r="D28" s="58">
        <v>1821.34</v>
      </c>
      <c r="E28" s="58">
        <v>4541.82</v>
      </c>
      <c r="F28" s="15">
        <v>1446488</v>
      </c>
      <c r="G28" s="15">
        <v>712267</v>
      </c>
      <c r="H28" s="15">
        <v>734221</v>
      </c>
      <c r="I28" s="15">
        <v>577647</v>
      </c>
      <c r="J28" s="15">
        <v>284079</v>
      </c>
      <c r="K28" s="15">
        <v>293568</v>
      </c>
      <c r="L28" s="15">
        <v>794.2</v>
      </c>
      <c r="M28" s="15">
        <v>127.2</v>
      </c>
      <c r="N28" s="16">
        <v>71.46</v>
      </c>
      <c r="O28" s="16">
        <v>28.53</v>
      </c>
    </row>
    <row r="29" spans="2:15" s="2" customFormat="1" ht="12" customHeight="1">
      <c r="B29" s="9"/>
      <c r="C29" s="61" t="s">
        <v>40</v>
      </c>
      <c r="D29" s="62">
        <v>2892.94</v>
      </c>
      <c r="E29" s="62">
        <v>3469.39</v>
      </c>
      <c r="F29" s="15">
        <v>1703207</v>
      </c>
      <c r="G29" s="15">
        <v>837184</v>
      </c>
      <c r="H29" s="15">
        <v>866023</v>
      </c>
      <c r="I29" s="15">
        <v>304861</v>
      </c>
      <c r="J29" s="15">
        <v>150835</v>
      </c>
      <c r="K29" s="15">
        <v>154026</v>
      </c>
      <c r="L29" s="15">
        <v>588.7</v>
      </c>
      <c r="M29" s="15">
        <v>87.9</v>
      </c>
      <c r="N29" s="16">
        <v>84.8</v>
      </c>
      <c r="O29" s="16">
        <v>15.2</v>
      </c>
    </row>
    <row r="30" spans="2:15" s="2" customFormat="1" ht="12" customHeight="1">
      <c r="B30" s="9"/>
      <c r="C30" s="63" t="s">
        <v>44</v>
      </c>
      <c r="D30" s="64">
        <v>2892.74</v>
      </c>
      <c r="E30" s="64">
        <v>3469.55</v>
      </c>
      <c r="F30" s="40">
        <v>1678998</v>
      </c>
      <c r="G30" s="40">
        <v>826647</v>
      </c>
      <c r="H30" s="40">
        <v>852351</v>
      </c>
      <c r="I30" s="40">
        <v>294117</v>
      </c>
      <c r="J30" s="40">
        <v>146636</v>
      </c>
      <c r="K30" s="40">
        <v>147481</v>
      </c>
      <c r="L30" s="40">
        <v>580.4</v>
      </c>
      <c r="M30" s="40">
        <v>84.8</v>
      </c>
      <c r="N30" s="65">
        <f>F30/1973115*100</f>
        <v>85.09377304414593</v>
      </c>
      <c r="O30" s="65">
        <f>I30/1973115*100</f>
        <v>14.906226955854068</v>
      </c>
    </row>
    <row r="31" spans="2:7" s="2" customFormat="1" ht="12" customHeight="1">
      <c r="B31" s="6"/>
      <c r="C31" s="6"/>
      <c r="F31" s="11"/>
      <c r="G31" s="6"/>
    </row>
    <row r="32" spans="2:13" s="2" customFormat="1" ht="12" customHeight="1">
      <c r="B32" s="328"/>
      <c r="C32" s="329"/>
      <c r="D32" s="329"/>
      <c r="F32" s="11"/>
      <c r="H32" s="11"/>
      <c r="M32" s="11"/>
    </row>
    <row r="33" spans="2:9" s="2" customFormat="1" ht="12" customHeight="1">
      <c r="B33" s="330"/>
      <c r="C33" s="331"/>
      <c r="D33" s="331"/>
      <c r="E33" s="331"/>
      <c r="F33" s="331"/>
      <c r="G33" s="331"/>
      <c r="I33" s="11"/>
    </row>
    <row r="34" spans="3:9" ht="13.5">
      <c r="C34" s="66"/>
      <c r="F34" s="109"/>
      <c r="I34" s="11"/>
    </row>
    <row r="35" spans="6:9" ht="13.5">
      <c r="F35" s="109"/>
      <c r="I35" s="11"/>
    </row>
    <row r="36" spans="6:9" ht="13.5">
      <c r="F36" s="109"/>
      <c r="I36" s="11"/>
    </row>
    <row r="37" spans="6:9" ht="13.5">
      <c r="F37" s="109"/>
      <c r="I37" s="11"/>
    </row>
    <row r="38" spans="6:9" ht="13.5">
      <c r="F38" s="109"/>
      <c r="I38" s="11"/>
    </row>
    <row r="39" spans="6:9" ht="13.5">
      <c r="F39" s="109"/>
      <c r="I39" s="11"/>
    </row>
    <row r="40" spans="6:9" ht="13.5">
      <c r="F40" s="109"/>
      <c r="I40" s="11"/>
    </row>
    <row r="41" spans="6:9" ht="13.5">
      <c r="F41" s="109"/>
      <c r="I41" s="11"/>
    </row>
    <row r="42" spans="6:9" ht="13.5">
      <c r="F42" s="109"/>
      <c r="I42" s="11"/>
    </row>
    <row r="43" spans="6:9" ht="13.5">
      <c r="F43" s="109"/>
      <c r="I43" s="11"/>
    </row>
    <row r="44" spans="6:9" ht="13.5">
      <c r="F44" s="109"/>
      <c r="I44" s="11"/>
    </row>
    <row r="45" spans="6:9" ht="13.5">
      <c r="F45" s="109"/>
      <c r="I45" s="11"/>
    </row>
    <row r="46" spans="6:9" ht="13.5">
      <c r="F46" s="109"/>
      <c r="I46" s="11"/>
    </row>
    <row r="47" spans="6:9" ht="13.5">
      <c r="F47" s="109"/>
      <c r="I47" s="11"/>
    </row>
    <row r="48" spans="6:9" ht="13.5">
      <c r="F48" s="109"/>
      <c r="I48" s="11"/>
    </row>
    <row r="49" spans="6:9" ht="13.5">
      <c r="F49" s="109"/>
      <c r="I49" s="11"/>
    </row>
    <row r="50" spans="6:9" ht="13.5">
      <c r="F50" s="109"/>
      <c r="I50" s="11"/>
    </row>
    <row r="51" spans="6:9" ht="13.5">
      <c r="F51" s="109"/>
      <c r="I51" s="11"/>
    </row>
    <row r="52" spans="6:9" ht="13.5">
      <c r="F52" s="109"/>
      <c r="I52" s="11"/>
    </row>
    <row r="53" spans="6:9" ht="13.5">
      <c r="F53" s="109"/>
      <c r="I53" s="11"/>
    </row>
    <row r="54" spans="6:9" ht="13.5">
      <c r="F54" s="109"/>
      <c r="I54" s="11"/>
    </row>
    <row r="55" spans="6:9" ht="13.5">
      <c r="F55" s="109"/>
      <c r="I55" s="11"/>
    </row>
    <row r="56" spans="6:9" ht="13.5">
      <c r="F56" s="109"/>
      <c r="I56" s="11"/>
    </row>
    <row r="57" spans="6:9" ht="13.5">
      <c r="F57" s="109"/>
      <c r="I57" s="11"/>
    </row>
    <row r="58" spans="6:9" ht="13.5">
      <c r="F58" s="109"/>
      <c r="I58" s="11"/>
    </row>
    <row r="59" ht="13.5">
      <c r="I59" s="11"/>
    </row>
  </sheetData>
  <sheetProtection/>
  <mergeCells count="13">
    <mergeCell ref="N3:O3"/>
    <mergeCell ref="D4:D5"/>
    <mergeCell ref="E4:E5"/>
    <mergeCell ref="F4:F5"/>
    <mergeCell ref="I4:I5"/>
    <mergeCell ref="N4:N5"/>
    <mergeCell ref="O4:O5"/>
    <mergeCell ref="B32:D32"/>
    <mergeCell ref="B33:G33"/>
    <mergeCell ref="B3:C5"/>
    <mergeCell ref="D3:E3"/>
    <mergeCell ref="F3:K3"/>
    <mergeCell ref="L3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40"/>
  <sheetViews>
    <sheetView zoomScalePageLayoutView="0" workbookViewId="0" topLeftCell="A97">
      <selection activeCell="P54" sqref="P54"/>
    </sheetView>
  </sheetViews>
  <sheetFormatPr defaultColWidth="9.00390625" defaultRowHeight="13.5"/>
  <cols>
    <col min="1" max="1" width="2.625" style="0" customWidth="1"/>
    <col min="2" max="3" width="4.50390625" style="0" customWidth="1"/>
    <col min="4" max="4" width="11.375" style="0" bestFit="1" customWidth="1"/>
    <col min="5" max="5" width="11.50390625" style="0" customWidth="1"/>
    <col min="6" max="6" width="10.875" style="0" customWidth="1"/>
    <col min="7" max="7" width="11.50390625" style="0" customWidth="1"/>
    <col min="8" max="10" width="10.875" style="0" customWidth="1"/>
    <col min="11" max="11" width="12.00390625" style="0" customWidth="1"/>
    <col min="12" max="12" width="10.875" style="0" customWidth="1"/>
  </cols>
  <sheetData>
    <row r="1" spans="2:3" s="67" customFormat="1" ht="14.25" customHeight="1">
      <c r="B1" s="10" t="s">
        <v>83</v>
      </c>
      <c r="C1" s="1"/>
    </row>
    <row r="2" ht="12" customHeight="1"/>
    <row r="3" spans="2:12" s="2" customFormat="1" ht="12" customHeight="1">
      <c r="B3" s="318" t="s">
        <v>84</v>
      </c>
      <c r="C3" s="319"/>
      <c r="D3" s="324" t="s">
        <v>85</v>
      </c>
      <c r="E3" s="338" t="s">
        <v>86</v>
      </c>
      <c r="F3" s="341"/>
      <c r="G3" s="333"/>
      <c r="H3" s="343" t="s">
        <v>87</v>
      </c>
      <c r="I3" s="343" t="s">
        <v>88</v>
      </c>
      <c r="J3" s="343" t="s">
        <v>89</v>
      </c>
      <c r="K3" s="343" t="s">
        <v>41</v>
      </c>
      <c r="L3" s="343" t="s">
        <v>90</v>
      </c>
    </row>
    <row r="4" spans="2:12" s="2" customFormat="1" ht="12" customHeight="1">
      <c r="B4" s="320"/>
      <c r="C4" s="321"/>
      <c r="D4" s="339"/>
      <c r="E4" s="334"/>
      <c r="F4" s="342"/>
      <c r="G4" s="335"/>
      <c r="H4" s="344"/>
      <c r="I4" s="344"/>
      <c r="J4" s="344"/>
      <c r="K4" s="344"/>
      <c r="L4" s="344"/>
    </row>
    <row r="5" spans="2:12" s="2" customFormat="1" ht="12" customHeight="1">
      <c r="B5" s="320"/>
      <c r="C5" s="321"/>
      <c r="D5" s="340"/>
      <c r="E5" s="349" t="s">
        <v>91</v>
      </c>
      <c r="F5" s="324" t="s">
        <v>60</v>
      </c>
      <c r="G5" s="324" t="s">
        <v>61</v>
      </c>
      <c r="H5" s="344"/>
      <c r="I5" s="344"/>
      <c r="J5" s="344"/>
      <c r="K5" s="344"/>
      <c r="L5" s="344"/>
    </row>
    <row r="6" spans="2:12" s="2" customFormat="1" ht="12" customHeight="1">
      <c r="B6" s="322"/>
      <c r="C6" s="323"/>
      <c r="D6" s="325"/>
      <c r="E6" s="350"/>
      <c r="F6" s="325"/>
      <c r="G6" s="325"/>
      <c r="H6" s="345"/>
      <c r="I6" s="345"/>
      <c r="J6" s="345"/>
      <c r="K6" s="345"/>
      <c r="L6" s="345"/>
    </row>
    <row r="7" spans="2:12" s="2" customFormat="1" ht="12" customHeight="1">
      <c r="B7" s="68"/>
      <c r="C7" s="69"/>
      <c r="D7" s="57"/>
      <c r="E7" s="57" t="s">
        <v>62</v>
      </c>
      <c r="F7" s="57" t="s">
        <v>62</v>
      </c>
      <c r="G7" s="57" t="s">
        <v>62</v>
      </c>
      <c r="H7" s="57" t="s">
        <v>62</v>
      </c>
      <c r="I7" s="57" t="s">
        <v>63</v>
      </c>
      <c r="J7" s="57" t="s">
        <v>62</v>
      </c>
      <c r="K7" s="57" t="s">
        <v>62</v>
      </c>
      <c r="L7" s="57" t="s">
        <v>62</v>
      </c>
    </row>
    <row r="8" spans="2:12" s="2" customFormat="1" ht="12" customHeight="1">
      <c r="B8" s="70" t="s">
        <v>92</v>
      </c>
      <c r="C8" s="71">
        <v>39</v>
      </c>
      <c r="D8" s="72">
        <v>143985</v>
      </c>
      <c r="E8" s="72">
        <v>933265</v>
      </c>
      <c r="F8" s="72">
        <v>461659</v>
      </c>
      <c r="G8" s="72">
        <v>471606</v>
      </c>
      <c r="H8" s="72">
        <v>17525</v>
      </c>
      <c r="I8" s="57">
        <v>1.91</v>
      </c>
      <c r="J8" s="57">
        <v>6.48</v>
      </c>
      <c r="K8" s="57">
        <v>147.3</v>
      </c>
      <c r="L8" s="57">
        <v>97.89</v>
      </c>
    </row>
    <row r="9" spans="2:12" s="2" customFormat="1" ht="12" customHeight="1">
      <c r="B9" s="70"/>
      <c r="C9" s="71">
        <v>40</v>
      </c>
      <c r="D9" s="73">
        <v>145566</v>
      </c>
      <c r="E9" s="73">
        <v>945726</v>
      </c>
      <c r="F9" s="73">
        <v>467883</v>
      </c>
      <c r="G9" s="73">
        <v>477843</v>
      </c>
      <c r="H9" s="73">
        <v>12461</v>
      </c>
      <c r="I9" s="74">
        <v>1.34</v>
      </c>
      <c r="J9" s="74">
        <v>6.5</v>
      </c>
      <c r="K9" s="75">
        <v>149.3</v>
      </c>
      <c r="L9" s="74">
        <v>97.92</v>
      </c>
    </row>
    <row r="10" spans="2:12" s="2" customFormat="1" ht="12" customHeight="1">
      <c r="B10" s="76"/>
      <c r="C10" s="71">
        <v>41</v>
      </c>
      <c r="D10" s="73">
        <v>147189</v>
      </c>
      <c r="E10" s="73">
        <v>958054</v>
      </c>
      <c r="F10" s="73">
        <v>474158</v>
      </c>
      <c r="G10" s="73">
        <v>483896</v>
      </c>
      <c r="H10" s="73">
        <v>12328</v>
      </c>
      <c r="I10" s="74">
        <v>1.3</v>
      </c>
      <c r="J10" s="74">
        <v>6.51</v>
      </c>
      <c r="K10" s="75">
        <v>151.3</v>
      </c>
      <c r="L10" s="74">
        <v>97.99</v>
      </c>
    </row>
    <row r="11" spans="2:12" s="2" customFormat="1" ht="12" customHeight="1">
      <c r="B11" s="76"/>
      <c r="C11" s="71">
        <v>42</v>
      </c>
      <c r="D11" s="73">
        <v>148482</v>
      </c>
      <c r="E11" s="73">
        <v>966409</v>
      </c>
      <c r="F11" s="73">
        <v>477920</v>
      </c>
      <c r="G11" s="73">
        <v>488489</v>
      </c>
      <c r="H11" s="73">
        <v>8355</v>
      </c>
      <c r="I11" s="74">
        <v>0.87</v>
      </c>
      <c r="J11" s="74">
        <v>6.51</v>
      </c>
      <c r="K11" s="75">
        <v>152.6</v>
      </c>
      <c r="L11" s="74">
        <v>97.84</v>
      </c>
    </row>
    <row r="12" spans="2:12" s="2" customFormat="1" ht="12" customHeight="1">
      <c r="B12" s="76"/>
      <c r="C12" s="71">
        <v>43</v>
      </c>
      <c r="D12" s="73">
        <v>149657</v>
      </c>
      <c r="E12" s="73">
        <v>988241</v>
      </c>
      <c r="F12" s="73">
        <v>488237</v>
      </c>
      <c r="G12" s="73">
        <v>500004</v>
      </c>
      <c r="H12" s="73">
        <v>21832</v>
      </c>
      <c r="I12" s="74">
        <v>2.26</v>
      </c>
      <c r="J12" s="74">
        <v>6.6</v>
      </c>
      <c r="K12" s="75">
        <v>156</v>
      </c>
      <c r="L12" s="74">
        <v>97.65</v>
      </c>
    </row>
    <row r="13" spans="2:12" s="2" customFormat="1" ht="12" customHeight="1">
      <c r="B13" s="76"/>
      <c r="C13" s="71">
        <v>44</v>
      </c>
      <c r="D13" s="73">
        <v>151194</v>
      </c>
      <c r="E13" s="73">
        <v>995552</v>
      </c>
      <c r="F13" s="73">
        <v>492560</v>
      </c>
      <c r="G13" s="73">
        <v>502992</v>
      </c>
      <c r="H13" s="73">
        <v>7311</v>
      </c>
      <c r="I13" s="74">
        <v>0.74</v>
      </c>
      <c r="J13" s="74">
        <v>6.58</v>
      </c>
      <c r="K13" s="75">
        <v>157.2</v>
      </c>
      <c r="L13" s="74">
        <v>97.93</v>
      </c>
    </row>
    <row r="14" spans="2:12" s="2" customFormat="1" ht="12" customHeight="1">
      <c r="B14" s="346" t="s">
        <v>93</v>
      </c>
      <c r="C14" s="347"/>
      <c r="D14" s="73">
        <v>152511</v>
      </c>
      <c r="E14" s="73">
        <v>1007648</v>
      </c>
      <c r="F14" s="73">
        <v>498194</v>
      </c>
      <c r="G14" s="73">
        <v>509454</v>
      </c>
      <c r="H14" s="73">
        <v>12096</v>
      </c>
      <c r="I14" s="74">
        <v>1.22</v>
      </c>
      <c r="J14" s="74">
        <v>6.61</v>
      </c>
      <c r="K14" s="75">
        <v>159.1</v>
      </c>
      <c r="L14" s="74">
        <v>97.79</v>
      </c>
    </row>
    <row r="15" spans="2:12" s="2" customFormat="1" ht="12" customHeight="1">
      <c r="B15" s="76"/>
      <c r="C15" s="71">
        <v>2</v>
      </c>
      <c r="D15" s="73">
        <v>156220</v>
      </c>
      <c r="E15" s="73">
        <v>1017984</v>
      </c>
      <c r="F15" s="73">
        <v>502609</v>
      </c>
      <c r="G15" s="73">
        <v>515375</v>
      </c>
      <c r="H15" s="73">
        <v>10336</v>
      </c>
      <c r="I15" s="74">
        <v>1.03</v>
      </c>
      <c r="J15" s="74">
        <v>6.52</v>
      </c>
      <c r="K15" s="75">
        <v>160.7</v>
      </c>
      <c r="L15" s="74">
        <v>97.52</v>
      </c>
    </row>
    <row r="16" spans="2:12" s="2" customFormat="1" ht="12" customHeight="1">
      <c r="B16" s="76"/>
      <c r="C16" s="71">
        <v>3</v>
      </c>
      <c r="D16" s="73">
        <v>158981</v>
      </c>
      <c r="E16" s="73">
        <v>1032698</v>
      </c>
      <c r="F16" s="73">
        <v>510329</v>
      </c>
      <c r="G16" s="73">
        <v>522369</v>
      </c>
      <c r="H16" s="73">
        <v>14714</v>
      </c>
      <c r="I16" s="74">
        <v>1.45</v>
      </c>
      <c r="J16" s="74">
        <v>6.5</v>
      </c>
      <c r="K16" s="75">
        <v>163</v>
      </c>
      <c r="L16" s="74">
        <v>97.7</v>
      </c>
    </row>
    <row r="17" spans="2:12" s="2" customFormat="1" ht="12" customHeight="1">
      <c r="B17" s="76"/>
      <c r="C17" s="71">
        <v>4</v>
      </c>
      <c r="D17" s="73">
        <v>161186</v>
      </c>
      <c r="E17" s="73">
        <v>1042279</v>
      </c>
      <c r="F17" s="73">
        <v>514208</v>
      </c>
      <c r="G17" s="73">
        <v>528071</v>
      </c>
      <c r="H17" s="73">
        <v>9581</v>
      </c>
      <c r="I17" s="74">
        <v>0.93</v>
      </c>
      <c r="J17" s="74">
        <v>6.47</v>
      </c>
      <c r="K17" s="75">
        <v>164.5</v>
      </c>
      <c r="L17" s="74">
        <v>97.37</v>
      </c>
    </row>
    <row r="18" spans="2:12" s="2" customFormat="1" ht="12" customHeight="1">
      <c r="B18" s="76"/>
      <c r="C18" s="71">
        <v>5</v>
      </c>
      <c r="D18" s="73">
        <v>164694</v>
      </c>
      <c r="E18" s="73">
        <v>1060893</v>
      </c>
      <c r="F18" s="73">
        <v>523448</v>
      </c>
      <c r="G18" s="73">
        <v>537445</v>
      </c>
      <c r="H18" s="73">
        <v>18614</v>
      </c>
      <c r="I18" s="74">
        <v>1.79</v>
      </c>
      <c r="J18" s="74">
        <v>6.44</v>
      </c>
      <c r="K18" s="75">
        <v>167.5</v>
      </c>
      <c r="L18" s="74">
        <v>97.4</v>
      </c>
    </row>
    <row r="19" spans="2:12" s="2" customFormat="1" ht="12" customHeight="1">
      <c r="B19" s="76"/>
      <c r="C19" s="71">
        <v>6</v>
      </c>
      <c r="D19" s="73">
        <v>167343</v>
      </c>
      <c r="E19" s="73">
        <v>1080239</v>
      </c>
      <c r="F19" s="73">
        <v>532965</v>
      </c>
      <c r="G19" s="73">
        <v>547274</v>
      </c>
      <c r="H19" s="73">
        <v>19346</v>
      </c>
      <c r="I19" s="74">
        <v>1.82</v>
      </c>
      <c r="J19" s="74">
        <v>6.46</v>
      </c>
      <c r="K19" s="75">
        <v>170.5</v>
      </c>
      <c r="L19" s="74">
        <v>97.39</v>
      </c>
    </row>
    <row r="20" spans="2:12" s="2" customFormat="1" ht="12" customHeight="1">
      <c r="B20" s="76"/>
      <c r="C20" s="71">
        <v>7</v>
      </c>
      <c r="D20" s="73">
        <v>172695</v>
      </c>
      <c r="E20" s="73">
        <v>1079363</v>
      </c>
      <c r="F20" s="73">
        <v>530675</v>
      </c>
      <c r="G20" s="73">
        <v>548688</v>
      </c>
      <c r="H20" s="77" t="s">
        <v>94</v>
      </c>
      <c r="I20" s="74">
        <v>-0.08</v>
      </c>
      <c r="J20" s="74">
        <v>6.25</v>
      </c>
      <c r="K20" s="75">
        <v>170.4</v>
      </c>
      <c r="L20" s="74">
        <v>96.72</v>
      </c>
    </row>
    <row r="21" spans="2:12" s="2" customFormat="1" ht="12" customHeight="1">
      <c r="B21" s="76"/>
      <c r="C21" s="71">
        <v>8</v>
      </c>
      <c r="D21" s="73">
        <v>185181</v>
      </c>
      <c r="E21" s="73">
        <v>1093801</v>
      </c>
      <c r="F21" s="73">
        <v>538166</v>
      </c>
      <c r="G21" s="73">
        <v>555635</v>
      </c>
      <c r="H21" s="73">
        <v>14438</v>
      </c>
      <c r="I21" s="74">
        <v>1.34</v>
      </c>
      <c r="J21" s="74">
        <v>5.91</v>
      </c>
      <c r="K21" s="75">
        <v>172.7</v>
      </c>
      <c r="L21" s="74">
        <v>96.86</v>
      </c>
    </row>
    <row r="22" spans="2:12" s="6" customFormat="1" ht="12" customHeight="1">
      <c r="B22" s="76"/>
      <c r="C22" s="71">
        <v>9</v>
      </c>
      <c r="D22" s="78">
        <v>195486</v>
      </c>
      <c r="E22" s="78">
        <v>1052610</v>
      </c>
      <c r="F22" s="78">
        <v>514106</v>
      </c>
      <c r="G22" s="78">
        <v>538504</v>
      </c>
      <c r="H22" s="15">
        <v>-41191</v>
      </c>
      <c r="I22" s="79">
        <v>-3.77</v>
      </c>
      <c r="J22" s="79">
        <v>5.38</v>
      </c>
      <c r="K22" s="19">
        <v>166.7</v>
      </c>
      <c r="L22" s="79">
        <v>95.47</v>
      </c>
    </row>
    <row r="23" spans="2:12" s="6" customFormat="1" ht="12" customHeight="1">
      <c r="B23" s="76"/>
      <c r="C23" s="80">
        <v>10</v>
      </c>
      <c r="D23" s="78">
        <v>198190</v>
      </c>
      <c r="E23" s="78">
        <v>1067100</v>
      </c>
      <c r="F23" s="78">
        <v>520900</v>
      </c>
      <c r="G23" s="78">
        <v>546200</v>
      </c>
      <c r="H23" s="78">
        <v>14490</v>
      </c>
      <c r="I23" s="79">
        <v>1.38</v>
      </c>
      <c r="J23" s="79">
        <v>5.38</v>
      </c>
      <c r="K23" s="19">
        <v>168.5</v>
      </c>
      <c r="L23" s="79">
        <v>95.37</v>
      </c>
    </row>
    <row r="24" spans="2:12" s="6" customFormat="1" ht="12" customHeight="1">
      <c r="B24" s="76"/>
      <c r="C24" s="80">
        <v>11</v>
      </c>
      <c r="D24" s="78">
        <v>201060</v>
      </c>
      <c r="E24" s="78">
        <v>1082600</v>
      </c>
      <c r="F24" s="78">
        <v>528300</v>
      </c>
      <c r="G24" s="78">
        <v>554300</v>
      </c>
      <c r="H24" s="78">
        <v>15500</v>
      </c>
      <c r="I24" s="79">
        <v>1.45</v>
      </c>
      <c r="J24" s="79">
        <v>5.38</v>
      </c>
      <c r="K24" s="19">
        <v>170.9</v>
      </c>
      <c r="L24" s="79">
        <v>95.31</v>
      </c>
    </row>
    <row r="25" spans="2:12" s="6" customFormat="1" ht="12" customHeight="1">
      <c r="B25" s="76"/>
      <c r="C25" s="80">
        <v>12</v>
      </c>
      <c r="D25" s="78">
        <v>203670</v>
      </c>
      <c r="E25" s="78">
        <v>1096500</v>
      </c>
      <c r="F25" s="78">
        <v>534700</v>
      </c>
      <c r="G25" s="78">
        <v>561800</v>
      </c>
      <c r="H25" s="78">
        <v>13900</v>
      </c>
      <c r="I25" s="79">
        <v>1.28</v>
      </c>
      <c r="J25" s="79">
        <v>5.38</v>
      </c>
      <c r="K25" s="19">
        <v>173.1</v>
      </c>
      <c r="L25" s="79">
        <v>95.18</v>
      </c>
    </row>
    <row r="26" spans="2:12" s="6" customFormat="1" ht="12" customHeight="1">
      <c r="B26" s="76"/>
      <c r="C26" s="80">
        <v>13</v>
      </c>
      <c r="D26" s="78">
        <v>207160</v>
      </c>
      <c r="E26" s="78">
        <v>1115200</v>
      </c>
      <c r="F26" s="78">
        <v>543200</v>
      </c>
      <c r="G26" s="78">
        <v>572000</v>
      </c>
      <c r="H26" s="78">
        <v>18700</v>
      </c>
      <c r="I26" s="79">
        <v>1.71</v>
      </c>
      <c r="J26" s="79">
        <v>5.38</v>
      </c>
      <c r="K26" s="19">
        <v>176.1</v>
      </c>
      <c r="L26" s="79">
        <v>94.97</v>
      </c>
    </row>
    <row r="27" spans="2:12" s="6" customFormat="1" ht="12" customHeight="1">
      <c r="B27" s="76"/>
      <c r="C27" s="80">
        <v>14</v>
      </c>
      <c r="D27" s="78">
        <v>207223</v>
      </c>
      <c r="E27" s="78">
        <v>1118858</v>
      </c>
      <c r="F27" s="78">
        <v>548633</v>
      </c>
      <c r="G27" s="78">
        <v>570225</v>
      </c>
      <c r="H27" s="78">
        <v>3658</v>
      </c>
      <c r="I27" s="79">
        <v>0.33</v>
      </c>
      <c r="J27" s="79">
        <v>5.4</v>
      </c>
      <c r="K27" s="19">
        <v>177.2</v>
      </c>
      <c r="L27" s="79">
        <v>96.21</v>
      </c>
    </row>
    <row r="28" spans="2:12" s="6" customFormat="1" ht="12" customHeight="1">
      <c r="B28" s="346" t="s">
        <v>95</v>
      </c>
      <c r="C28" s="347"/>
      <c r="D28" s="78">
        <v>209770</v>
      </c>
      <c r="E28" s="78">
        <v>1132600</v>
      </c>
      <c r="F28" s="78">
        <v>555700</v>
      </c>
      <c r="G28" s="78">
        <v>576900</v>
      </c>
      <c r="H28" s="78">
        <v>13742</v>
      </c>
      <c r="I28" s="79">
        <v>1.23</v>
      </c>
      <c r="J28" s="79">
        <v>5.4</v>
      </c>
      <c r="K28" s="19">
        <v>178.8</v>
      </c>
      <c r="L28" s="79">
        <v>96.33</v>
      </c>
    </row>
    <row r="29" spans="2:12" s="6" customFormat="1" ht="12" customHeight="1">
      <c r="B29" s="81"/>
      <c r="C29" s="71">
        <v>2</v>
      </c>
      <c r="D29" s="78">
        <v>212470</v>
      </c>
      <c r="E29" s="78">
        <v>1146600</v>
      </c>
      <c r="F29" s="78">
        <v>563100</v>
      </c>
      <c r="G29" s="78">
        <v>583500</v>
      </c>
      <c r="H29" s="78">
        <v>14000</v>
      </c>
      <c r="I29" s="79">
        <v>1.24</v>
      </c>
      <c r="J29" s="79">
        <v>5.4</v>
      </c>
      <c r="K29" s="19">
        <v>181</v>
      </c>
      <c r="L29" s="79">
        <v>96.5</v>
      </c>
    </row>
    <row r="30" spans="2:12" s="6" customFormat="1" ht="12" customHeight="1">
      <c r="B30" s="76"/>
      <c r="C30" s="71">
        <v>3</v>
      </c>
      <c r="D30" s="78">
        <v>215140</v>
      </c>
      <c r="E30" s="78">
        <v>1160700</v>
      </c>
      <c r="F30" s="78">
        <v>570400</v>
      </c>
      <c r="G30" s="78">
        <v>590300</v>
      </c>
      <c r="H30" s="78">
        <v>14100</v>
      </c>
      <c r="I30" s="79">
        <v>1.23</v>
      </c>
      <c r="J30" s="79">
        <v>5.4</v>
      </c>
      <c r="K30" s="19">
        <v>183.2</v>
      </c>
      <c r="L30" s="79">
        <v>96.63</v>
      </c>
    </row>
    <row r="31" spans="2:12" s="6" customFormat="1" ht="12" customHeight="1">
      <c r="B31" s="76"/>
      <c r="C31" s="71">
        <v>4</v>
      </c>
      <c r="D31" s="78">
        <v>217900</v>
      </c>
      <c r="E31" s="78">
        <v>1175100</v>
      </c>
      <c r="F31" s="78">
        <v>577900</v>
      </c>
      <c r="G31" s="78">
        <v>597200</v>
      </c>
      <c r="H31" s="78">
        <v>14400</v>
      </c>
      <c r="I31" s="79">
        <v>1.24</v>
      </c>
      <c r="J31" s="79">
        <v>5.39</v>
      </c>
      <c r="K31" s="19">
        <v>185.5</v>
      </c>
      <c r="L31" s="79">
        <v>96.77</v>
      </c>
    </row>
    <row r="32" spans="2:12" s="6" customFormat="1" ht="12" customHeight="1">
      <c r="B32" s="76"/>
      <c r="C32" s="71">
        <v>5</v>
      </c>
      <c r="D32" s="78">
        <v>217058</v>
      </c>
      <c r="E32" s="78">
        <v>1186080</v>
      </c>
      <c r="F32" s="78">
        <v>581007</v>
      </c>
      <c r="G32" s="78">
        <v>605073</v>
      </c>
      <c r="H32" s="78">
        <v>10980</v>
      </c>
      <c r="I32" s="79">
        <v>0.93</v>
      </c>
      <c r="J32" s="79">
        <v>5.46</v>
      </c>
      <c r="K32" s="19">
        <v>187.2</v>
      </c>
      <c r="L32" s="79">
        <v>96.02</v>
      </c>
    </row>
    <row r="33" spans="2:12" s="6" customFormat="1" ht="12" customHeight="1">
      <c r="B33" s="76"/>
      <c r="C33" s="71">
        <v>6</v>
      </c>
      <c r="D33" s="78">
        <v>219430</v>
      </c>
      <c r="E33" s="78">
        <v>1199200</v>
      </c>
      <c r="F33" s="82">
        <v>587300</v>
      </c>
      <c r="G33" s="78">
        <v>611900</v>
      </c>
      <c r="H33" s="78">
        <v>13120</v>
      </c>
      <c r="I33" s="79">
        <v>1.11</v>
      </c>
      <c r="J33" s="79">
        <v>5.47</v>
      </c>
      <c r="K33" s="19">
        <v>189.3</v>
      </c>
      <c r="L33" s="79">
        <v>95.98</v>
      </c>
    </row>
    <row r="34" spans="2:12" s="6" customFormat="1" ht="12" customHeight="1">
      <c r="B34" s="76"/>
      <c r="C34" s="71">
        <v>7</v>
      </c>
      <c r="D34" s="78">
        <v>221840</v>
      </c>
      <c r="E34" s="78">
        <v>1212400</v>
      </c>
      <c r="F34" s="78">
        <v>593700</v>
      </c>
      <c r="G34" s="78">
        <v>618700</v>
      </c>
      <c r="H34" s="78">
        <v>13200</v>
      </c>
      <c r="I34" s="79">
        <v>1.1</v>
      </c>
      <c r="J34" s="79">
        <v>5.47</v>
      </c>
      <c r="K34" s="19">
        <v>191.4</v>
      </c>
      <c r="L34" s="79">
        <v>95.96</v>
      </c>
    </row>
    <row r="35" spans="2:12" s="6" customFormat="1" ht="12" customHeight="1">
      <c r="B35" s="76"/>
      <c r="C35" s="71">
        <v>8</v>
      </c>
      <c r="D35" s="78">
        <v>224380</v>
      </c>
      <c r="E35" s="78">
        <v>1225900</v>
      </c>
      <c r="F35" s="78">
        <v>600200</v>
      </c>
      <c r="G35" s="78">
        <v>625700</v>
      </c>
      <c r="H35" s="78">
        <v>13500</v>
      </c>
      <c r="I35" s="79">
        <v>1.11</v>
      </c>
      <c r="J35" s="79">
        <v>5.46</v>
      </c>
      <c r="K35" s="19">
        <v>193.5</v>
      </c>
      <c r="L35" s="79">
        <v>95.92</v>
      </c>
    </row>
    <row r="36" spans="2:12" s="6" customFormat="1" ht="12" customHeight="1">
      <c r="B36" s="76"/>
      <c r="C36" s="71">
        <v>9</v>
      </c>
      <c r="D36" s="78">
        <v>226880</v>
      </c>
      <c r="E36" s="78">
        <v>1239500</v>
      </c>
      <c r="F36" s="78">
        <v>606700</v>
      </c>
      <c r="G36" s="78">
        <v>632800</v>
      </c>
      <c r="H36" s="78">
        <v>13600</v>
      </c>
      <c r="I36" s="79">
        <v>1.11</v>
      </c>
      <c r="J36" s="79">
        <v>5.46</v>
      </c>
      <c r="K36" s="19">
        <v>197.7</v>
      </c>
      <c r="L36" s="79">
        <v>95.88</v>
      </c>
    </row>
    <row r="37" spans="2:12" s="6" customFormat="1" ht="12" customHeight="1">
      <c r="B37" s="76"/>
      <c r="C37" s="80">
        <v>10</v>
      </c>
      <c r="D37" s="78">
        <v>225223</v>
      </c>
      <c r="E37" s="78">
        <v>1242453</v>
      </c>
      <c r="F37" s="78">
        <v>606779</v>
      </c>
      <c r="G37" s="78">
        <v>635674</v>
      </c>
      <c r="H37" s="78">
        <v>2953</v>
      </c>
      <c r="I37" s="79">
        <v>0.24</v>
      </c>
      <c r="J37" s="79">
        <v>5.52</v>
      </c>
      <c r="K37" s="19">
        <v>196.1</v>
      </c>
      <c r="L37" s="79">
        <v>95.45</v>
      </c>
    </row>
    <row r="38" spans="2:12" s="6" customFormat="1" ht="12" customHeight="1">
      <c r="B38" s="76"/>
      <c r="C38" s="80">
        <v>11</v>
      </c>
      <c r="D38" s="78">
        <v>227350</v>
      </c>
      <c r="E38" s="78">
        <v>1254200</v>
      </c>
      <c r="F38" s="78">
        <v>612000</v>
      </c>
      <c r="G38" s="78">
        <v>642200</v>
      </c>
      <c r="H38" s="78">
        <v>11747</v>
      </c>
      <c r="I38" s="79">
        <v>0.95</v>
      </c>
      <c r="J38" s="79">
        <v>5.52</v>
      </c>
      <c r="K38" s="19">
        <v>198</v>
      </c>
      <c r="L38" s="79">
        <v>95.3</v>
      </c>
    </row>
    <row r="39" spans="2:12" s="6" customFormat="1" ht="12" customHeight="1">
      <c r="B39" s="76"/>
      <c r="C39" s="80">
        <v>12</v>
      </c>
      <c r="D39" s="78">
        <v>229500</v>
      </c>
      <c r="E39" s="78">
        <v>1265900</v>
      </c>
      <c r="F39" s="78">
        <v>617600</v>
      </c>
      <c r="G39" s="78">
        <v>648300</v>
      </c>
      <c r="H39" s="78">
        <v>11700</v>
      </c>
      <c r="I39" s="79">
        <v>0.93</v>
      </c>
      <c r="J39" s="79">
        <v>5.52</v>
      </c>
      <c r="K39" s="19">
        <v>199.9</v>
      </c>
      <c r="L39" s="79">
        <v>95.26</v>
      </c>
    </row>
    <row r="40" spans="2:12" s="6" customFormat="1" ht="12" customHeight="1">
      <c r="B40" s="76"/>
      <c r="C40" s="80">
        <v>13</v>
      </c>
      <c r="D40" s="78">
        <v>231670</v>
      </c>
      <c r="E40" s="78">
        <v>1277300</v>
      </c>
      <c r="F40" s="78">
        <v>622800</v>
      </c>
      <c r="G40" s="78">
        <v>654500</v>
      </c>
      <c r="H40" s="78">
        <v>11400</v>
      </c>
      <c r="I40" s="79">
        <v>0.9</v>
      </c>
      <c r="J40" s="79">
        <v>5.51</v>
      </c>
      <c r="K40" s="19">
        <v>201.7</v>
      </c>
      <c r="L40" s="79">
        <v>95.16</v>
      </c>
    </row>
    <row r="41" spans="2:12" s="6" customFormat="1" ht="12" customHeight="1">
      <c r="B41" s="76"/>
      <c r="C41" s="80">
        <v>14</v>
      </c>
      <c r="D41" s="78">
        <v>232920</v>
      </c>
      <c r="E41" s="78">
        <v>1284900</v>
      </c>
      <c r="F41" s="78">
        <v>626300</v>
      </c>
      <c r="G41" s="78">
        <v>658600</v>
      </c>
      <c r="H41" s="78">
        <v>7600</v>
      </c>
      <c r="I41" s="79">
        <v>0.6</v>
      </c>
      <c r="J41" s="79">
        <v>5.52</v>
      </c>
      <c r="K41" s="19">
        <v>202.9</v>
      </c>
      <c r="L41" s="79">
        <v>95.1</v>
      </c>
    </row>
    <row r="42" spans="2:12" s="6" customFormat="1" ht="12" customHeight="1">
      <c r="B42" s="76"/>
      <c r="C42" s="80">
        <v>15</v>
      </c>
      <c r="D42" s="78">
        <v>234332</v>
      </c>
      <c r="E42" s="78">
        <v>1299027</v>
      </c>
      <c r="F42" s="78">
        <v>637708</v>
      </c>
      <c r="G42" s="78">
        <v>661319</v>
      </c>
      <c r="H42" s="78">
        <v>14127</v>
      </c>
      <c r="I42" s="79">
        <v>1.1</v>
      </c>
      <c r="J42" s="79">
        <v>5.54</v>
      </c>
      <c r="K42" s="19">
        <v>205</v>
      </c>
      <c r="L42" s="79">
        <v>96.43</v>
      </c>
    </row>
    <row r="43" spans="2:12" s="6" customFormat="1" ht="12" customHeight="1">
      <c r="B43" s="76"/>
      <c r="C43" s="80">
        <v>16</v>
      </c>
      <c r="D43" s="83" t="s">
        <v>97</v>
      </c>
      <c r="E43" s="78">
        <v>1312800</v>
      </c>
      <c r="F43" s="78">
        <v>644300</v>
      </c>
      <c r="G43" s="78">
        <v>668500</v>
      </c>
      <c r="H43" s="78">
        <v>13773</v>
      </c>
      <c r="I43" s="79">
        <v>1.06</v>
      </c>
      <c r="J43" s="83" t="s">
        <v>98</v>
      </c>
      <c r="K43" s="19">
        <v>207.3</v>
      </c>
      <c r="L43" s="79">
        <v>96.38</v>
      </c>
    </row>
    <row r="44" spans="2:12" s="6" customFormat="1" ht="12" customHeight="1">
      <c r="B44" s="76"/>
      <c r="C44" s="80">
        <v>17</v>
      </c>
      <c r="D44" s="83" t="s">
        <v>96</v>
      </c>
      <c r="E44" s="78">
        <v>1329100</v>
      </c>
      <c r="F44" s="78">
        <v>651400</v>
      </c>
      <c r="G44" s="78">
        <v>677700</v>
      </c>
      <c r="H44" s="78">
        <v>16300</v>
      </c>
      <c r="I44" s="79">
        <v>1.24</v>
      </c>
      <c r="J44" s="83" t="s">
        <v>97</v>
      </c>
      <c r="K44" s="19">
        <v>209.8</v>
      </c>
      <c r="L44" s="79">
        <v>96.12</v>
      </c>
    </row>
    <row r="45" spans="2:12" s="6" customFormat="1" ht="12" customHeight="1">
      <c r="B45" s="76"/>
      <c r="C45" s="80">
        <v>18</v>
      </c>
      <c r="D45" s="83" t="s">
        <v>97</v>
      </c>
      <c r="E45" s="83" t="s">
        <v>97</v>
      </c>
      <c r="F45" s="83" t="s">
        <v>97</v>
      </c>
      <c r="G45" s="83" t="s">
        <v>97</v>
      </c>
      <c r="H45" s="83" t="s">
        <v>97</v>
      </c>
      <c r="I45" s="83" t="s">
        <v>98</v>
      </c>
      <c r="J45" s="83" t="s">
        <v>97</v>
      </c>
      <c r="K45" s="83" t="s">
        <v>97</v>
      </c>
      <c r="L45" s="83" t="s">
        <v>96</v>
      </c>
    </row>
    <row r="46" spans="2:12" s="6" customFormat="1" ht="12" customHeight="1">
      <c r="B46" s="76"/>
      <c r="C46" s="80">
        <v>19</v>
      </c>
      <c r="D46" s="78">
        <v>246056</v>
      </c>
      <c r="E46" s="78">
        <v>1319517</v>
      </c>
      <c r="F46" s="78">
        <v>625179</v>
      </c>
      <c r="G46" s="78">
        <v>694338</v>
      </c>
      <c r="H46" s="83" t="s">
        <v>97</v>
      </c>
      <c r="I46" s="83" t="s">
        <v>96</v>
      </c>
      <c r="J46" s="79">
        <v>5.36</v>
      </c>
      <c r="K46" s="19">
        <v>208.2</v>
      </c>
      <c r="L46" s="79">
        <v>90.04</v>
      </c>
    </row>
    <row r="47" spans="2:12" s="6" customFormat="1" ht="12" customHeight="1">
      <c r="B47" s="76"/>
      <c r="C47" s="80">
        <v>20</v>
      </c>
      <c r="D47" s="78">
        <v>286904</v>
      </c>
      <c r="E47" s="78">
        <v>1546081</v>
      </c>
      <c r="F47" s="78">
        <v>723804</v>
      </c>
      <c r="G47" s="78">
        <v>822277</v>
      </c>
      <c r="H47" s="78">
        <v>226564</v>
      </c>
      <c r="I47" s="79">
        <v>17.17</v>
      </c>
      <c r="J47" s="79">
        <v>5.39</v>
      </c>
      <c r="K47" s="19">
        <v>244</v>
      </c>
      <c r="L47" s="79">
        <v>88.02</v>
      </c>
    </row>
    <row r="48" spans="2:12" s="6" customFormat="1" ht="12" customHeight="1">
      <c r="B48" s="76"/>
      <c r="C48" s="80">
        <v>21</v>
      </c>
      <c r="D48" s="78">
        <v>288582</v>
      </c>
      <c r="E48" s="78">
        <v>1524635</v>
      </c>
      <c r="F48" s="78">
        <v>722343</v>
      </c>
      <c r="G48" s="78">
        <v>802292</v>
      </c>
      <c r="H48" s="15">
        <v>-21446</v>
      </c>
      <c r="I48" s="79">
        <v>-1.39</v>
      </c>
      <c r="J48" s="79">
        <v>5.28</v>
      </c>
      <c r="K48" s="19">
        <v>240.7</v>
      </c>
      <c r="L48" s="79">
        <v>90.03</v>
      </c>
    </row>
    <row r="49" spans="2:12" s="6" customFormat="1" ht="12" customHeight="1">
      <c r="B49" s="76"/>
      <c r="C49" s="80">
        <v>22</v>
      </c>
      <c r="D49" s="78">
        <v>295802</v>
      </c>
      <c r="E49" s="78">
        <v>1572787</v>
      </c>
      <c r="F49" s="78">
        <v>759140</v>
      </c>
      <c r="G49" s="78">
        <v>813647</v>
      </c>
      <c r="H49" s="78">
        <v>48152</v>
      </c>
      <c r="I49" s="79">
        <v>3.16</v>
      </c>
      <c r="J49" s="79">
        <v>5.32</v>
      </c>
      <c r="K49" s="19">
        <v>248.2</v>
      </c>
      <c r="L49" s="79">
        <v>93.3</v>
      </c>
    </row>
    <row r="50" spans="2:12" s="6" customFormat="1" ht="12" customHeight="1">
      <c r="B50" s="76"/>
      <c r="C50" s="80">
        <v>23</v>
      </c>
      <c r="D50" s="78">
        <v>296385</v>
      </c>
      <c r="E50" s="78">
        <v>1608894</v>
      </c>
      <c r="F50" s="78">
        <v>787422</v>
      </c>
      <c r="G50" s="78">
        <v>821472</v>
      </c>
      <c r="H50" s="78">
        <v>36107</v>
      </c>
      <c r="I50" s="79">
        <v>2.3</v>
      </c>
      <c r="J50" s="79">
        <v>5.43</v>
      </c>
      <c r="K50" s="19">
        <v>254</v>
      </c>
      <c r="L50" s="79">
        <v>95.86</v>
      </c>
    </row>
    <row r="51" spans="2:12" s="6" customFormat="1" ht="12" customHeight="1">
      <c r="B51" s="76"/>
      <c r="C51" s="80">
        <v>24</v>
      </c>
      <c r="D51" s="78">
        <v>299899</v>
      </c>
      <c r="E51" s="78">
        <v>1611769</v>
      </c>
      <c r="F51" s="78">
        <v>783535</v>
      </c>
      <c r="G51" s="78">
        <v>828234</v>
      </c>
      <c r="H51" s="78">
        <v>2875</v>
      </c>
      <c r="I51" s="79">
        <v>0.18</v>
      </c>
      <c r="J51" s="79">
        <v>5.37</v>
      </c>
      <c r="K51" s="19">
        <v>254.5</v>
      </c>
      <c r="L51" s="79">
        <v>94.6</v>
      </c>
    </row>
    <row r="52" spans="2:12" s="6" customFormat="1" ht="12" customHeight="1">
      <c r="B52" s="84"/>
      <c r="C52" s="80">
        <v>25</v>
      </c>
      <c r="D52" s="78">
        <v>294846</v>
      </c>
      <c r="E52" s="78">
        <v>1601380</v>
      </c>
      <c r="F52" s="78">
        <v>778910</v>
      </c>
      <c r="G52" s="78">
        <v>822470</v>
      </c>
      <c r="H52" s="15">
        <v>-10389</v>
      </c>
      <c r="I52" s="85">
        <v>-0.64</v>
      </c>
      <c r="J52" s="79">
        <v>5.43</v>
      </c>
      <c r="K52" s="19">
        <v>252.8</v>
      </c>
      <c r="L52" s="79">
        <v>94.7</v>
      </c>
    </row>
    <row r="53" spans="2:12" s="6" customFormat="1" ht="12" customHeight="1">
      <c r="B53" s="76"/>
      <c r="C53" s="80">
        <v>26</v>
      </c>
      <c r="D53" s="78">
        <v>294357</v>
      </c>
      <c r="E53" s="78">
        <v>1605023</v>
      </c>
      <c r="F53" s="78">
        <v>779945</v>
      </c>
      <c r="G53" s="78">
        <v>825078</v>
      </c>
      <c r="H53" s="15">
        <v>3643</v>
      </c>
      <c r="I53" s="85">
        <v>0.23</v>
      </c>
      <c r="J53" s="79">
        <v>5.45</v>
      </c>
      <c r="K53" s="19">
        <v>253.4</v>
      </c>
      <c r="L53" s="79">
        <v>94.53</v>
      </c>
    </row>
    <row r="54" spans="2:12" s="6" customFormat="1" ht="12" customHeight="1">
      <c r="B54" s="76"/>
      <c r="C54" s="80">
        <v>27</v>
      </c>
      <c r="D54" s="78">
        <v>293571</v>
      </c>
      <c r="E54" s="78">
        <v>1605551</v>
      </c>
      <c r="F54" s="78">
        <v>779596</v>
      </c>
      <c r="G54" s="78">
        <v>825955</v>
      </c>
      <c r="H54" s="15">
        <v>528</v>
      </c>
      <c r="I54" s="85">
        <v>0.03</v>
      </c>
      <c r="J54" s="79">
        <v>5.47</v>
      </c>
      <c r="K54" s="19">
        <v>253.5</v>
      </c>
      <c r="L54" s="79">
        <v>94.39</v>
      </c>
    </row>
    <row r="55" spans="2:12" s="6" customFormat="1" ht="12" customHeight="1">
      <c r="B55" s="76"/>
      <c r="C55" s="80">
        <v>28</v>
      </c>
      <c r="D55" s="78">
        <v>293699</v>
      </c>
      <c r="E55" s="78">
        <v>1608908</v>
      </c>
      <c r="F55" s="78">
        <v>780563</v>
      </c>
      <c r="G55" s="78">
        <v>828345</v>
      </c>
      <c r="H55" s="15">
        <v>3357</v>
      </c>
      <c r="I55" s="85">
        <v>0.21</v>
      </c>
      <c r="J55" s="79">
        <v>5.48</v>
      </c>
      <c r="K55" s="19">
        <v>254</v>
      </c>
      <c r="L55" s="79">
        <v>94.23</v>
      </c>
    </row>
    <row r="56" spans="2:12" s="6" customFormat="1" ht="12" customHeight="1">
      <c r="B56" s="76"/>
      <c r="C56" s="80">
        <v>29</v>
      </c>
      <c r="D56" s="78">
        <v>294889</v>
      </c>
      <c r="E56" s="78">
        <v>1611269</v>
      </c>
      <c r="F56" s="78">
        <v>781630</v>
      </c>
      <c r="G56" s="78">
        <v>829639</v>
      </c>
      <c r="H56" s="15">
        <v>2361</v>
      </c>
      <c r="I56" s="85">
        <v>0.15</v>
      </c>
      <c r="J56" s="79">
        <v>5.46</v>
      </c>
      <c r="K56" s="19">
        <v>254.4</v>
      </c>
      <c r="L56" s="79">
        <v>94.21</v>
      </c>
    </row>
    <row r="57" spans="2:12" s="6" customFormat="1" ht="12" customHeight="1">
      <c r="B57" s="76"/>
      <c r="C57" s="80">
        <v>30</v>
      </c>
      <c r="D57" s="78">
        <v>301500</v>
      </c>
      <c r="E57" s="78">
        <v>1613549</v>
      </c>
      <c r="F57" s="78">
        <v>781607</v>
      </c>
      <c r="G57" s="78">
        <v>831942</v>
      </c>
      <c r="H57" s="15">
        <v>2280</v>
      </c>
      <c r="I57" s="85">
        <v>0.14</v>
      </c>
      <c r="J57" s="79">
        <v>5.35</v>
      </c>
      <c r="K57" s="19">
        <v>254.8</v>
      </c>
      <c r="L57" s="79">
        <v>93.95</v>
      </c>
    </row>
    <row r="58" spans="2:12" s="6" customFormat="1" ht="12" customHeight="1">
      <c r="B58" s="76"/>
      <c r="C58" s="80">
        <v>31</v>
      </c>
      <c r="D58" s="78">
        <v>301821</v>
      </c>
      <c r="E58" s="78">
        <v>1610941</v>
      </c>
      <c r="F58" s="78">
        <v>779015</v>
      </c>
      <c r="G58" s="78">
        <v>831926</v>
      </c>
      <c r="H58" s="15" t="s">
        <v>99</v>
      </c>
      <c r="I58" s="85">
        <v>-0.16</v>
      </c>
      <c r="J58" s="79">
        <v>5.34</v>
      </c>
      <c r="K58" s="19">
        <v>254.3</v>
      </c>
      <c r="L58" s="79">
        <v>93.64</v>
      </c>
    </row>
    <row r="59" spans="2:12" s="6" customFormat="1" ht="12" customHeight="1">
      <c r="B59" s="86"/>
      <c r="C59" s="80">
        <v>32</v>
      </c>
      <c r="D59" s="78">
        <v>302268</v>
      </c>
      <c r="E59" s="78">
        <v>1602635</v>
      </c>
      <c r="F59" s="78">
        <v>773613</v>
      </c>
      <c r="G59" s="78">
        <v>829022</v>
      </c>
      <c r="H59" s="15" t="s">
        <v>100</v>
      </c>
      <c r="I59" s="85">
        <v>-0.52</v>
      </c>
      <c r="J59" s="79">
        <v>5.3</v>
      </c>
      <c r="K59" s="19">
        <v>252.2</v>
      </c>
      <c r="L59" s="79">
        <v>93.32</v>
      </c>
    </row>
    <row r="60" spans="2:12" s="6" customFormat="1" ht="12" customHeight="1">
      <c r="B60" s="86"/>
      <c r="C60" s="80">
        <v>33</v>
      </c>
      <c r="D60" s="78">
        <v>303217</v>
      </c>
      <c r="E60" s="78">
        <v>1597175</v>
      </c>
      <c r="F60" s="78">
        <v>770601</v>
      </c>
      <c r="G60" s="78">
        <v>826574</v>
      </c>
      <c r="H60" s="15" t="s">
        <v>101</v>
      </c>
      <c r="I60" s="85">
        <v>-0.34</v>
      </c>
      <c r="J60" s="79">
        <v>5.27</v>
      </c>
      <c r="K60" s="19">
        <v>252.2</v>
      </c>
      <c r="L60" s="79">
        <v>93.23</v>
      </c>
    </row>
    <row r="61" spans="2:12" s="6" customFormat="1" ht="12" customHeight="1">
      <c r="B61" s="76"/>
      <c r="C61" s="80">
        <v>34</v>
      </c>
      <c r="D61" s="78">
        <v>306611</v>
      </c>
      <c r="E61" s="78">
        <v>1600550</v>
      </c>
      <c r="F61" s="78">
        <v>772415</v>
      </c>
      <c r="G61" s="78">
        <v>828135</v>
      </c>
      <c r="H61" s="15">
        <v>3375</v>
      </c>
      <c r="I61" s="85">
        <v>0.21</v>
      </c>
      <c r="J61" s="79">
        <v>5.22</v>
      </c>
      <c r="K61" s="19">
        <v>251.9</v>
      </c>
      <c r="L61" s="79">
        <v>93.27</v>
      </c>
    </row>
    <row r="62" spans="2:12" s="6" customFormat="1" ht="12" customHeight="1">
      <c r="B62" s="76"/>
      <c r="C62" s="80">
        <v>35</v>
      </c>
      <c r="D62" s="78">
        <v>321441</v>
      </c>
      <c r="E62" s="78">
        <v>1578476</v>
      </c>
      <c r="F62" s="78">
        <v>759639</v>
      </c>
      <c r="G62" s="78">
        <v>818837</v>
      </c>
      <c r="H62" s="15">
        <v>-22074</v>
      </c>
      <c r="I62" s="85">
        <v>-1.38</v>
      </c>
      <c r="J62" s="79">
        <v>4.91</v>
      </c>
      <c r="K62" s="19">
        <v>248.6</v>
      </c>
      <c r="L62" s="79">
        <v>92.77</v>
      </c>
    </row>
    <row r="63" spans="2:12" s="6" customFormat="1" ht="12" customHeight="1">
      <c r="B63" s="76"/>
      <c r="C63" s="80">
        <v>36</v>
      </c>
      <c r="D63" s="78">
        <v>325297</v>
      </c>
      <c r="E63" s="78">
        <v>1582014</v>
      </c>
      <c r="F63" s="78">
        <v>762197</v>
      </c>
      <c r="G63" s="78">
        <v>819817</v>
      </c>
      <c r="H63" s="15">
        <v>3538</v>
      </c>
      <c r="I63" s="85">
        <v>0.22</v>
      </c>
      <c r="J63" s="79">
        <v>4.86</v>
      </c>
      <c r="K63" s="19">
        <v>249.1</v>
      </c>
      <c r="L63" s="79">
        <v>92.97</v>
      </c>
    </row>
    <row r="64" spans="2:12" s="6" customFormat="1" ht="12" customHeight="1">
      <c r="B64" s="76"/>
      <c r="C64" s="80">
        <v>37</v>
      </c>
      <c r="D64" s="78">
        <v>330073</v>
      </c>
      <c r="E64" s="78">
        <v>1586072</v>
      </c>
      <c r="F64" s="78">
        <v>765316</v>
      </c>
      <c r="G64" s="78">
        <v>820756</v>
      </c>
      <c r="H64" s="15">
        <v>4058</v>
      </c>
      <c r="I64" s="85">
        <v>0.26</v>
      </c>
      <c r="J64" s="79">
        <v>4.81</v>
      </c>
      <c r="K64" s="19">
        <v>249.8</v>
      </c>
      <c r="L64" s="79">
        <v>93.25</v>
      </c>
    </row>
    <row r="65" spans="2:12" s="6" customFormat="1" ht="12" customHeight="1">
      <c r="B65" s="76"/>
      <c r="C65" s="80">
        <v>38</v>
      </c>
      <c r="D65" s="78">
        <v>337696</v>
      </c>
      <c r="E65" s="78">
        <v>1594023</v>
      </c>
      <c r="F65" s="78">
        <v>770364</v>
      </c>
      <c r="G65" s="78">
        <v>823659</v>
      </c>
      <c r="H65" s="15">
        <v>7951</v>
      </c>
      <c r="I65" s="85">
        <v>0.5</v>
      </c>
      <c r="J65" s="79">
        <v>4.72</v>
      </c>
      <c r="K65" s="19">
        <v>251</v>
      </c>
      <c r="L65" s="79">
        <v>93.53</v>
      </c>
    </row>
    <row r="66" spans="2:12" s="87" customFormat="1" ht="12" customHeight="1">
      <c r="B66" s="76"/>
      <c r="C66" s="80">
        <v>39</v>
      </c>
      <c r="D66" s="78">
        <v>347987</v>
      </c>
      <c r="E66" s="78">
        <v>1609340</v>
      </c>
      <c r="F66" s="78">
        <v>780354</v>
      </c>
      <c r="G66" s="78">
        <v>828986</v>
      </c>
      <c r="H66" s="15">
        <v>15317</v>
      </c>
      <c r="I66" s="85">
        <v>0.96</v>
      </c>
      <c r="J66" s="79">
        <v>4.62</v>
      </c>
      <c r="K66" s="19">
        <v>253.4</v>
      </c>
      <c r="L66" s="79">
        <v>94.13</v>
      </c>
    </row>
    <row r="67" spans="2:12" s="6" customFormat="1" ht="12" customHeight="1">
      <c r="B67" s="76"/>
      <c r="C67" s="80">
        <v>40</v>
      </c>
      <c r="D67" s="78">
        <v>359831</v>
      </c>
      <c r="E67" s="78">
        <v>1605584</v>
      </c>
      <c r="F67" s="78">
        <v>778916</v>
      </c>
      <c r="G67" s="78">
        <v>826668</v>
      </c>
      <c r="H67" s="15">
        <v>-3756</v>
      </c>
      <c r="I67" s="85">
        <v>-0.23</v>
      </c>
      <c r="J67" s="79">
        <v>4.46</v>
      </c>
      <c r="K67" s="19">
        <v>252.8</v>
      </c>
      <c r="L67" s="79">
        <v>94.22</v>
      </c>
    </row>
    <row r="68" spans="2:12" s="6" customFormat="1" ht="12" customHeight="1">
      <c r="B68" s="86"/>
      <c r="C68" s="80">
        <v>41</v>
      </c>
      <c r="D68" s="78">
        <v>367699</v>
      </c>
      <c r="E68" s="78">
        <v>1608107</v>
      </c>
      <c r="F68" s="78">
        <v>780672</v>
      </c>
      <c r="G68" s="78">
        <v>827435</v>
      </c>
      <c r="H68" s="15">
        <v>2523</v>
      </c>
      <c r="I68" s="85">
        <v>0.16</v>
      </c>
      <c r="J68" s="79">
        <v>4.37</v>
      </c>
      <c r="K68" s="19">
        <v>253.2</v>
      </c>
      <c r="L68" s="79">
        <v>94.35</v>
      </c>
    </row>
    <row r="69" spans="2:12" s="6" customFormat="1" ht="12" customHeight="1">
      <c r="B69" s="76"/>
      <c r="C69" s="80">
        <v>42</v>
      </c>
      <c r="D69" s="78">
        <v>375799</v>
      </c>
      <c r="E69" s="78">
        <v>1620179</v>
      </c>
      <c r="F69" s="78">
        <v>788043</v>
      </c>
      <c r="G69" s="78">
        <v>832136</v>
      </c>
      <c r="H69" s="15">
        <v>12072</v>
      </c>
      <c r="I69" s="85">
        <v>0.75</v>
      </c>
      <c r="J69" s="79">
        <v>4.31</v>
      </c>
      <c r="K69" s="19">
        <v>255.1</v>
      </c>
      <c r="L69" s="79">
        <v>94.7</v>
      </c>
    </row>
    <row r="70" spans="2:12" s="6" customFormat="1" ht="12" customHeight="1">
      <c r="B70" s="76"/>
      <c r="C70" s="80">
        <v>43</v>
      </c>
      <c r="D70" s="78">
        <v>384514</v>
      </c>
      <c r="E70" s="78">
        <v>1634198</v>
      </c>
      <c r="F70" s="78">
        <v>796157</v>
      </c>
      <c r="G70" s="78">
        <v>838041</v>
      </c>
      <c r="H70" s="15">
        <v>14019</v>
      </c>
      <c r="I70" s="85">
        <v>0.87</v>
      </c>
      <c r="J70" s="79">
        <v>4.25</v>
      </c>
      <c r="K70" s="19">
        <v>257.1</v>
      </c>
      <c r="L70" s="79">
        <v>95</v>
      </c>
    </row>
    <row r="71" spans="2:12" s="6" customFormat="1" ht="12" customHeight="1">
      <c r="B71" s="76"/>
      <c r="C71" s="80">
        <v>44</v>
      </c>
      <c r="D71" s="78">
        <v>394154</v>
      </c>
      <c r="E71" s="78">
        <v>1647758</v>
      </c>
      <c r="F71" s="78">
        <v>804120</v>
      </c>
      <c r="G71" s="78">
        <v>843638</v>
      </c>
      <c r="H71" s="15">
        <v>13560</v>
      </c>
      <c r="I71" s="85">
        <v>0.83</v>
      </c>
      <c r="J71" s="79">
        <v>4.18</v>
      </c>
      <c r="K71" s="19">
        <v>259.3</v>
      </c>
      <c r="L71" s="79">
        <v>95.32</v>
      </c>
    </row>
    <row r="72" spans="2:12" s="6" customFormat="1" ht="12" customHeight="1">
      <c r="B72" s="76"/>
      <c r="C72" s="80">
        <v>45</v>
      </c>
      <c r="D72" s="78">
        <v>405344</v>
      </c>
      <c r="E72" s="78">
        <v>1658909</v>
      </c>
      <c r="F72" s="78">
        <v>808270</v>
      </c>
      <c r="G72" s="78">
        <v>850639</v>
      </c>
      <c r="H72" s="15">
        <v>11151</v>
      </c>
      <c r="I72" s="85">
        <v>0.68</v>
      </c>
      <c r="J72" s="79">
        <v>4.09</v>
      </c>
      <c r="K72" s="19">
        <v>261</v>
      </c>
      <c r="L72" s="79">
        <v>95.02</v>
      </c>
    </row>
    <row r="73" spans="2:12" s="6" customFormat="1" ht="12" customHeight="1">
      <c r="B73" s="76"/>
      <c r="C73" s="80">
        <v>46</v>
      </c>
      <c r="D73" s="78">
        <v>415225</v>
      </c>
      <c r="E73" s="78">
        <v>1675874</v>
      </c>
      <c r="F73" s="78">
        <v>816977</v>
      </c>
      <c r="G73" s="78">
        <v>858897</v>
      </c>
      <c r="H73" s="15">
        <v>16965</v>
      </c>
      <c r="I73" s="85">
        <v>1.02</v>
      </c>
      <c r="J73" s="79">
        <v>4.04</v>
      </c>
      <c r="K73" s="19">
        <v>263.7</v>
      </c>
      <c r="L73" s="79">
        <v>95.12</v>
      </c>
    </row>
    <row r="74" spans="2:12" s="6" customFormat="1" ht="12" customHeight="1">
      <c r="B74" s="76"/>
      <c r="C74" s="80">
        <v>47</v>
      </c>
      <c r="D74" s="78">
        <v>425782</v>
      </c>
      <c r="E74" s="78">
        <v>1695092</v>
      </c>
      <c r="F74" s="78">
        <v>827238</v>
      </c>
      <c r="G74" s="78">
        <v>867854</v>
      </c>
      <c r="H74" s="15">
        <v>19218</v>
      </c>
      <c r="I74" s="85">
        <v>1.15</v>
      </c>
      <c r="J74" s="79">
        <v>3.98</v>
      </c>
      <c r="K74" s="19">
        <v>266.7</v>
      </c>
      <c r="L74" s="79">
        <v>95.32</v>
      </c>
    </row>
    <row r="75" spans="2:12" s="6" customFormat="1" ht="12" customHeight="1">
      <c r="B75" s="76"/>
      <c r="C75" s="80">
        <v>48</v>
      </c>
      <c r="D75" s="78">
        <v>435929</v>
      </c>
      <c r="E75" s="78">
        <v>1718377</v>
      </c>
      <c r="F75" s="78">
        <v>840081</v>
      </c>
      <c r="G75" s="78">
        <v>878296</v>
      </c>
      <c r="H75" s="15">
        <v>23285</v>
      </c>
      <c r="I75" s="85">
        <v>1.37</v>
      </c>
      <c r="J75" s="79">
        <v>3.94</v>
      </c>
      <c r="K75" s="19">
        <v>270.4</v>
      </c>
      <c r="L75" s="79">
        <v>95.65</v>
      </c>
    </row>
    <row r="76" spans="2:12" s="6" customFormat="1" ht="12" customHeight="1">
      <c r="B76" s="76"/>
      <c r="C76" s="80">
        <v>49</v>
      </c>
      <c r="D76" s="78">
        <v>445368</v>
      </c>
      <c r="E76" s="78">
        <v>1740658</v>
      </c>
      <c r="F76" s="78">
        <v>851769</v>
      </c>
      <c r="G76" s="78">
        <v>888889</v>
      </c>
      <c r="H76" s="15">
        <v>22281</v>
      </c>
      <c r="I76" s="85">
        <v>1.3</v>
      </c>
      <c r="J76" s="79">
        <v>3.91</v>
      </c>
      <c r="K76" s="19">
        <v>273.9</v>
      </c>
      <c r="L76" s="79">
        <v>95.82</v>
      </c>
    </row>
    <row r="77" spans="2:12" s="6" customFormat="1" ht="12" customHeight="1">
      <c r="B77" s="76"/>
      <c r="C77" s="80">
        <v>50</v>
      </c>
      <c r="D77" s="78">
        <v>459914</v>
      </c>
      <c r="E77" s="78">
        <v>1756480</v>
      </c>
      <c r="F77" s="78">
        <v>859364</v>
      </c>
      <c r="G77" s="78">
        <v>897116</v>
      </c>
      <c r="H77" s="15">
        <v>15822</v>
      </c>
      <c r="I77" s="85">
        <v>0.91</v>
      </c>
      <c r="J77" s="79">
        <v>3.82</v>
      </c>
      <c r="K77" s="19">
        <v>276.4</v>
      </c>
      <c r="L77" s="79">
        <v>95.79</v>
      </c>
    </row>
    <row r="78" spans="2:12" s="6" customFormat="1" ht="12" customHeight="1">
      <c r="B78" s="76"/>
      <c r="C78" s="80">
        <v>51</v>
      </c>
      <c r="D78" s="78">
        <v>468437</v>
      </c>
      <c r="E78" s="78">
        <v>1776909</v>
      </c>
      <c r="F78" s="78">
        <v>870189</v>
      </c>
      <c r="G78" s="78">
        <v>906720</v>
      </c>
      <c r="H78" s="88">
        <v>20429</v>
      </c>
      <c r="I78" s="85">
        <v>1.16</v>
      </c>
      <c r="J78" s="79">
        <v>3.79</v>
      </c>
      <c r="K78" s="19">
        <v>279.6</v>
      </c>
      <c r="L78" s="79">
        <v>95.97</v>
      </c>
    </row>
    <row r="79" spans="2:12" s="6" customFormat="1" ht="12" customHeight="1">
      <c r="B79" s="76"/>
      <c r="C79" s="80">
        <v>52</v>
      </c>
      <c r="D79" s="78">
        <v>477148</v>
      </c>
      <c r="E79" s="78">
        <v>1796589</v>
      </c>
      <c r="F79" s="78">
        <v>880300</v>
      </c>
      <c r="G79" s="78">
        <v>916289</v>
      </c>
      <c r="H79" s="15">
        <v>19680</v>
      </c>
      <c r="I79" s="85">
        <v>1.11</v>
      </c>
      <c r="J79" s="79">
        <v>3.77</v>
      </c>
      <c r="K79" s="19">
        <v>282.7</v>
      </c>
      <c r="L79" s="79">
        <v>96.07</v>
      </c>
    </row>
    <row r="80" spans="2:12" s="6" customFormat="1" ht="12" customHeight="1">
      <c r="B80" s="76"/>
      <c r="C80" s="80">
        <v>53</v>
      </c>
      <c r="D80" s="78">
        <v>487264</v>
      </c>
      <c r="E80" s="78">
        <v>1814327</v>
      </c>
      <c r="F80" s="78">
        <v>889443</v>
      </c>
      <c r="G80" s="78">
        <v>924884</v>
      </c>
      <c r="H80" s="15">
        <v>17738</v>
      </c>
      <c r="I80" s="85">
        <v>0.99</v>
      </c>
      <c r="J80" s="79">
        <v>3.72</v>
      </c>
      <c r="K80" s="19">
        <v>285.5</v>
      </c>
      <c r="L80" s="79">
        <v>96.17</v>
      </c>
    </row>
    <row r="81" spans="2:12" s="6" customFormat="1" ht="12" customHeight="1">
      <c r="B81" s="76"/>
      <c r="C81" s="80">
        <v>54</v>
      </c>
      <c r="D81" s="78">
        <v>494920</v>
      </c>
      <c r="E81" s="78">
        <v>1829784</v>
      </c>
      <c r="F81" s="78">
        <v>897636</v>
      </c>
      <c r="G81" s="78">
        <v>932148</v>
      </c>
      <c r="H81" s="15">
        <v>15457</v>
      </c>
      <c r="I81" s="85">
        <v>0.85</v>
      </c>
      <c r="J81" s="79">
        <v>3.7</v>
      </c>
      <c r="K81" s="19">
        <v>287.9</v>
      </c>
      <c r="L81" s="79">
        <v>96.3</v>
      </c>
    </row>
    <row r="82" spans="2:12" s="6" customFormat="1" ht="12" customHeight="1">
      <c r="B82" s="76"/>
      <c r="C82" s="80">
        <v>55</v>
      </c>
      <c r="D82" s="78">
        <v>516390</v>
      </c>
      <c r="E82" s="78">
        <v>1848562</v>
      </c>
      <c r="F82" s="78">
        <v>908871</v>
      </c>
      <c r="G82" s="78">
        <v>939691</v>
      </c>
      <c r="H82" s="15">
        <v>18778</v>
      </c>
      <c r="I82" s="85">
        <v>1.03</v>
      </c>
      <c r="J82" s="79">
        <v>3.58</v>
      </c>
      <c r="K82" s="19">
        <v>290.9</v>
      </c>
      <c r="L82" s="79">
        <v>96.72</v>
      </c>
    </row>
    <row r="83" spans="2:12" s="6" customFormat="1" ht="12" customHeight="1">
      <c r="B83" s="76"/>
      <c r="C83" s="80">
        <v>56</v>
      </c>
      <c r="D83" s="78">
        <v>524523</v>
      </c>
      <c r="E83" s="78">
        <v>1863384</v>
      </c>
      <c r="F83" s="78">
        <v>916582</v>
      </c>
      <c r="G83" s="78">
        <v>946802</v>
      </c>
      <c r="H83" s="15">
        <v>14822</v>
      </c>
      <c r="I83" s="85">
        <v>0.8</v>
      </c>
      <c r="J83" s="79">
        <v>3.55</v>
      </c>
      <c r="K83" s="19">
        <v>293.2</v>
      </c>
      <c r="L83" s="79">
        <v>96.81</v>
      </c>
    </row>
    <row r="84" spans="2:12" s="6" customFormat="1" ht="12" customHeight="1">
      <c r="B84" s="76"/>
      <c r="C84" s="80">
        <v>57</v>
      </c>
      <c r="D84" s="78">
        <v>532441</v>
      </c>
      <c r="E84" s="78">
        <v>1877193</v>
      </c>
      <c r="F84" s="78">
        <v>923591</v>
      </c>
      <c r="G84" s="78">
        <v>953602</v>
      </c>
      <c r="H84" s="15">
        <v>13809</v>
      </c>
      <c r="I84" s="85">
        <v>0.74</v>
      </c>
      <c r="J84" s="79">
        <v>3.53</v>
      </c>
      <c r="K84" s="19">
        <v>295.4</v>
      </c>
      <c r="L84" s="79">
        <v>96.85</v>
      </c>
    </row>
    <row r="85" spans="2:12" s="6" customFormat="1" ht="12" customHeight="1">
      <c r="B85" s="76"/>
      <c r="C85" s="80">
        <v>58</v>
      </c>
      <c r="D85" s="78">
        <v>540217</v>
      </c>
      <c r="E85" s="78">
        <v>1890125</v>
      </c>
      <c r="F85" s="78">
        <v>929783</v>
      </c>
      <c r="G85" s="78">
        <v>960342</v>
      </c>
      <c r="H85" s="15">
        <v>12932</v>
      </c>
      <c r="I85" s="85">
        <v>0.69</v>
      </c>
      <c r="J85" s="79">
        <v>3.5</v>
      </c>
      <c r="K85" s="19">
        <v>297.4</v>
      </c>
      <c r="L85" s="79">
        <v>96.82</v>
      </c>
    </row>
    <row r="86" spans="2:12" s="6" customFormat="1" ht="12" customHeight="1">
      <c r="B86" s="76"/>
      <c r="C86" s="80">
        <v>59</v>
      </c>
      <c r="D86" s="78">
        <v>548519</v>
      </c>
      <c r="E86" s="78">
        <v>1903501</v>
      </c>
      <c r="F86" s="78">
        <v>936727</v>
      </c>
      <c r="G86" s="78">
        <v>966774</v>
      </c>
      <c r="H86" s="15">
        <v>13376</v>
      </c>
      <c r="I86" s="85">
        <v>0.71</v>
      </c>
      <c r="J86" s="79">
        <v>3.47</v>
      </c>
      <c r="K86" s="19">
        <v>299.5</v>
      </c>
      <c r="L86" s="79">
        <v>96.89</v>
      </c>
    </row>
    <row r="87" spans="2:12" s="6" customFormat="1" ht="12" customHeight="1">
      <c r="B87" s="76"/>
      <c r="C87" s="80">
        <v>60</v>
      </c>
      <c r="D87" s="78">
        <v>556268</v>
      </c>
      <c r="E87" s="78">
        <v>1921259</v>
      </c>
      <c r="F87" s="78">
        <v>947013</v>
      </c>
      <c r="G87" s="78">
        <v>974246</v>
      </c>
      <c r="H87" s="15">
        <v>17758</v>
      </c>
      <c r="I87" s="85">
        <v>0.93</v>
      </c>
      <c r="J87" s="79">
        <v>3.45</v>
      </c>
      <c r="K87" s="19">
        <v>302.3</v>
      </c>
      <c r="L87" s="79">
        <v>97.2</v>
      </c>
    </row>
    <row r="88" spans="2:12" s="6" customFormat="1" ht="12" customHeight="1">
      <c r="B88" s="76"/>
      <c r="C88" s="80">
        <v>61</v>
      </c>
      <c r="D88" s="78">
        <v>563889</v>
      </c>
      <c r="E88" s="78">
        <v>1931045</v>
      </c>
      <c r="F88" s="78">
        <v>951892</v>
      </c>
      <c r="G88" s="78">
        <v>979153</v>
      </c>
      <c r="H88" s="15">
        <v>9786</v>
      </c>
      <c r="I88" s="85">
        <v>0.51</v>
      </c>
      <c r="J88" s="79">
        <v>3.42</v>
      </c>
      <c r="K88" s="19">
        <v>303.8</v>
      </c>
      <c r="L88" s="79">
        <v>97.22</v>
      </c>
    </row>
    <row r="89" spans="2:12" s="6" customFormat="1" ht="12" customHeight="1">
      <c r="B89" s="76"/>
      <c r="C89" s="80">
        <v>62</v>
      </c>
      <c r="D89" s="78">
        <v>571209</v>
      </c>
      <c r="E89" s="78">
        <v>1939995</v>
      </c>
      <c r="F89" s="78">
        <v>956633</v>
      </c>
      <c r="G89" s="78">
        <v>983362</v>
      </c>
      <c r="H89" s="15">
        <v>8950</v>
      </c>
      <c r="I89" s="85">
        <v>0.46</v>
      </c>
      <c r="J89" s="79">
        <v>3.4</v>
      </c>
      <c r="K89" s="19">
        <v>304.9</v>
      </c>
      <c r="L89" s="79">
        <v>97.28</v>
      </c>
    </row>
    <row r="90" spans="2:12" s="6" customFormat="1" ht="12" customHeight="1">
      <c r="B90" s="76"/>
      <c r="C90" s="80">
        <v>63</v>
      </c>
      <c r="D90" s="78">
        <v>578925</v>
      </c>
      <c r="E90" s="78">
        <v>1948615</v>
      </c>
      <c r="F90" s="78">
        <v>960811</v>
      </c>
      <c r="G90" s="78">
        <v>987804</v>
      </c>
      <c r="H90" s="15">
        <v>8620</v>
      </c>
      <c r="I90" s="85">
        <v>0.44</v>
      </c>
      <c r="J90" s="79">
        <v>3.37</v>
      </c>
      <c r="K90" s="89">
        <v>-306.2</v>
      </c>
      <c r="L90" s="79">
        <v>97.27</v>
      </c>
    </row>
    <row r="91" spans="2:12" s="6" customFormat="1" ht="12" customHeight="1">
      <c r="B91" s="346" t="s">
        <v>102</v>
      </c>
      <c r="C91" s="347"/>
      <c r="D91" s="78">
        <v>588444</v>
      </c>
      <c r="E91" s="78">
        <v>1958917</v>
      </c>
      <c r="F91" s="78">
        <v>966185</v>
      </c>
      <c r="G91" s="78">
        <v>992732</v>
      </c>
      <c r="H91" s="15">
        <v>10302</v>
      </c>
      <c r="I91" s="85">
        <v>0.53</v>
      </c>
      <c r="J91" s="79">
        <v>3.33</v>
      </c>
      <c r="K91" s="89">
        <v>-307.8</v>
      </c>
      <c r="L91" s="79">
        <v>97.33</v>
      </c>
    </row>
    <row r="92" spans="2:13" s="6" customFormat="1" ht="12" customHeight="1">
      <c r="B92" s="76"/>
      <c r="C92" s="71">
        <v>2</v>
      </c>
      <c r="D92" s="78">
        <v>603198</v>
      </c>
      <c r="E92" s="78">
        <v>1966265</v>
      </c>
      <c r="F92" s="78">
        <v>971704</v>
      </c>
      <c r="G92" s="78">
        <v>994561</v>
      </c>
      <c r="H92" s="15">
        <v>7348</v>
      </c>
      <c r="I92" s="85">
        <v>0.38</v>
      </c>
      <c r="J92" s="79">
        <v>3.26</v>
      </c>
      <c r="K92" s="19">
        <v>309</v>
      </c>
      <c r="L92" s="79">
        <v>97.7</v>
      </c>
      <c r="M92" s="90"/>
    </row>
    <row r="93" spans="2:13" s="6" customFormat="1" ht="12" customHeight="1">
      <c r="B93" s="76"/>
      <c r="C93" s="71">
        <v>3</v>
      </c>
      <c r="D93" s="78">
        <v>616395</v>
      </c>
      <c r="E93" s="78">
        <v>1980818</v>
      </c>
      <c r="F93" s="78">
        <v>979522</v>
      </c>
      <c r="G93" s="78">
        <v>1001296</v>
      </c>
      <c r="H93" s="15">
        <v>14553</v>
      </c>
      <c r="I93" s="85">
        <v>0.74</v>
      </c>
      <c r="J93" s="79">
        <v>3.21</v>
      </c>
      <c r="K93" s="19">
        <v>311.3</v>
      </c>
      <c r="L93" s="79">
        <v>97.83</v>
      </c>
      <c r="M93" s="90"/>
    </row>
    <row r="94" spans="2:13" s="6" customFormat="1" ht="12" customHeight="1">
      <c r="B94" s="76"/>
      <c r="C94" s="71">
        <v>4</v>
      </c>
      <c r="D94" s="78">
        <v>627946</v>
      </c>
      <c r="E94" s="78">
        <v>1992108</v>
      </c>
      <c r="F94" s="78">
        <v>985506</v>
      </c>
      <c r="G94" s="78">
        <v>1006602</v>
      </c>
      <c r="H94" s="15">
        <v>11290</v>
      </c>
      <c r="I94" s="85">
        <v>0.57</v>
      </c>
      <c r="J94" s="79">
        <v>3.17</v>
      </c>
      <c r="K94" s="19">
        <v>313.1</v>
      </c>
      <c r="L94" s="79">
        <v>97.9</v>
      </c>
      <c r="M94" s="90"/>
    </row>
    <row r="95" spans="2:13" s="6" customFormat="1" ht="12" customHeight="1">
      <c r="B95" s="76"/>
      <c r="C95" s="71">
        <v>5</v>
      </c>
      <c r="D95" s="78">
        <v>637526</v>
      </c>
      <c r="E95" s="78">
        <v>1999291</v>
      </c>
      <c r="F95" s="78">
        <v>989281</v>
      </c>
      <c r="G95" s="78">
        <v>1010010</v>
      </c>
      <c r="H95" s="15">
        <v>7183</v>
      </c>
      <c r="I95" s="85">
        <v>0.36</v>
      </c>
      <c r="J95" s="79">
        <v>3.14</v>
      </c>
      <c r="K95" s="19">
        <v>314.2</v>
      </c>
      <c r="L95" s="79">
        <v>97.95</v>
      </c>
      <c r="M95" s="90"/>
    </row>
    <row r="96" spans="2:13" s="6" customFormat="1" ht="12" customHeight="1">
      <c r="B96" s="76"/>
      <c r="C96" s="71">
        <v>6</v>
      </c>
      <c r="D96" s="78">
        <v>646971</v>
      </c>
      <c r="E96" s="78">
        <v>2006292</v>
      </c>
      <c r="F96" s="78">
        <v>992447</v>
      </c>
      <c r="G96" s="78">
        <v>1013845</v>
      </c>
      <c r="H96" s="15">
        <v>7001</v>
      </c>
      <c r="I96" s="85">
        <v>0.35</v>
      </c>
      <c r="J96" s="79">
        <v>3.1</v>
      </c>
      <c r="K96" s="19">
        <v>315.3</v>
      </c>
      <c r="L96" s="79">
        <v>97.89</v>
      </c>
      <c r="M96" s="90"/>
    </row>
    <row r="97" spans="2:13" s="6" customFormat="1" ht="12" customHeight="1">
      <c r="B97" s="76"/>
      <c r="C97" s="71">
        <v>7</v>
      </c>
      <c r="D97" s="78">
        <v>650836</v>
      </c>
      <c r="E97" s="78">
        <v>2003540</v>
      </c>
      <c r="F97" s="78">
        <v>989610</v>
      </c>
      <c r="G97" s="78">
        <v>1013930</v>
      </c>
      <c r="H97" s="15" t="s">
        <v>103</v>
      </c>
      <c r="I97" s="85">
        <v>-0.14</v>
      </c>
      <c r="J97" s="79">
        <v>3.08</v>
      </c>
      <c r="K97" s="19">
        <v>314.9</v>
      </c>
      <c r="L97" s="79">
        <v>97.6</v>
      </c>
      <c r="M97" s="90"/>
    </row>
    <row r="98" spans="2:13" s="6" customFormat="1" ht="12" customHeight="1">
      <c r="B98" s="76"/>
      <c r="C98" s="71">
        <v>8</v>
      </c>
      <c r="D98" s="78">
        <v>661376</v>
      </c>
      <c r="E98" s="78">
        <v>2010742</v>
      </c>
      <c r="F98" s="78">
        <v>993421</v>
      </c>
      <c r="G98" s="78">
        <v>1017321</v>
      </c>
      <c r="H98" s="15">
        <v>7202</v>
      </c>
      <c r="I98" s="85">
        <v>0.36</v>
      </c>
      <c r="J98" s="79">
        <v>3.04</v>
      </c>
      <c r="K98" s="19">
        <v>316</v>
      </c>
      <c r="L98" s="79">
        <v>97.65</v>
      </c>
      <c r="M98" s="90"/>
    </row>
    <row r="99" spans="2:13" s="6" customFormat="1" ht="12" customHeight="1">
      <c r="B99" s="76"/>
      <c r="C99" s="71">
        <v>9</v>
      </c>
      <c r="D99" s="78">
        <v>671945</v>
      </c>
      <c r="E99" s="78">
        <v>2018010</v>
      </c>
      <c r="F99" s="78">
        <v>997085</v>
      </c>
      <c r="G99" s="78">
        <v>1020925</v>
      </c>
      <c r="H99" s="15">
        <v>7268</v>
      </c>
      <c r="I99" s="85">
        <v>0.36</v>
      </c>
      <c r="J99" s="79">
        <v>3</v>
      </c>
      <c r="K99" s="19">
        <v>317.1</v>
      </c>
      <c r="L99" s="79">
        <v>97.66</v>
      </c>
      <c r="M99" s="90"/>
    </row>
    <row r="100" spans="2:13" s="6" customFormat="1" ht="12" customHeight="1">
      <c r="B100" s="76"/>
      <c r="C100" s="91">
        <v>10</v>
      </c>
      <c r="D100" s="78">
        <v>682264</v>
      </c>
      <c r="E100" s="78">
        <v>2023892</v>
      </c>
      <c r="F100" s="78">
        <v>999717</v>
      </c>
      <c r="G100" s="78">
        <v>1024175</v>
      </c>
      <c r="H100" s="15">
        <v>5882</v>
      </c>
      <c r="I100" s="85">
        <v>0.29</v>
      </c>
      <c r="J100" s="79">
        <v>2.97</v>
      </c>
      <c r="K100" s="19">
        <v>318.1</v>
      </c>
      <c r="L100" s="79">
        <v>97.61</v>
      </c>
      <c r="M100" s="90"/>
    </row>
    <row r="101" spans="2:13" s="6" customFormat="1" ht="12" customHeight="1">
      <c r="B101" s="76"/>
      <c r="C101" s="71">
        <v>11</v>
      </c>
      <c r="D101" s="78">
        <v>692300</v>
      </c>
      <c r="E101" s="78">
        <v>2028121</v>
      </c>
      <c r="F101" s="78">
        <v>1001659</v>
      </c>
      <c r="G101" s="78">
        <v>1026462</v>
      </c>
      <c r="H101" s="15">
        <v>4229</v>
      </c>
      <c r="I101" s="85">
        <v>0.21</v>
      </c>
      <c r="J101" s="79">
        <v>2.93</v>
      </c>
      <c r="K101" s="19">
        <v>318.7</v>
      </c>
      <c r="L101" s="79">
        <v>97.58</v>
      </c>
      <c r="M101" s="90"/>
    </row>
    <row r="102" spans="2:13" s="6" customFormat="1" ht="12" customHeight="1">
      <c r="B102" s="76"/>
      <c r="C102" s="71">
        <v>12</v>
      </c>
      <c r="D102" s="78">
        <v>695092</v>
      </c>
      <c r="E102" s="78">
        <v>2024852</v>
      </c>
      <c r="F102" s="78">
        <v>999349</v>
      </c>
      <c r="G102" s="78">
        <v>1025503</v>
      </c>
      <c r="H102" s="15" t="s">
        <v>104</v>
      </c>
      <c r="I102" s="85">
        <v>-0.16</v>
      </c>
      <c r="J102" s="79">
        <v>2.91</v>
      </c>
      <c r="K102" s="19">
        <v>318.2</v>
      </c>
      <c r="L102" s="79">
        <v>97.45</v>
      </c>
      <c r="M102" s="90"/>
    </row>
    <row r="103" spans="2:13" s="94" customFormat="1" ht="12" customHeight="1">
      <c r="B103" s="92"/>
      <c r="C103" s="71">
        <v>13</v>
      </c>
      <c r="D103" s="78">
        <v>706774</v>
      </c>
      <c r="E103" s="78">
        <v>2031372</v>
      </c>
      <c r="F103" s="78">
        <v>1001962</v>
      </c>
      <c r="G103" s="78">
        <v>1029410</v>
      </c>
      <c r="H103" s="15">
        <v>6520</v>
      </c>
      <c r="I103" s="85">
        <v>0.32</v>
      </c>
      <c r="J103" s="79">
        <v>2.87</v>
      </c>
      <c r="K103" s="19">
        <v>319.2</v>
      </c>
      <c r="L103" s="79">
        <v>97.33</v>
      </c>
      <c r="M103" s="93"/>
    </row>
    <row r="104" spans="2:13" s="94" customFormat="1" ht="12" customHeight="1">
      <c r="B104" s="92"/>
      <c r="C104" s="71">
        <v>14</v>
      </c>
      <c r="D104" s="78">
        <v>714875</v>
      </c>
      <c r="E104" s="78">
        <v>2031975</v>
      </c>
      <c r="F104" s="78">
        <v>1002039</v>
      </c>
      <c r="G104" s="78">
        <v>1029936</v>
      </c>
      <c r="H104" s="15">
        <v>603</v>
      </c>
      <c r="I104" s="85">
        <v>0.03</v>
      </c>
      <c r="J104" s="79">
        <v>2.84</v>
      </c>
      <c r="K104" s="19">
        <v>319.3</v>
      </c>
      <c r="L104" s="79">
        <v>97.29</v>
      </c>
      <c r="M104" s="93"/>
    </row>
    <row r="105" spans="2:13" s="94" customFormat="1" ht="12" customHeight="1">
      <c r="B105" s="92"/>
      <c r="C105" s="71">
        <v>15</v>
      </c>
      <c r="D105" s="78">
        <v>723407</v>
      </c>
      <c r="E105" s="78">
        <v>2033535</v>
      </c>
      <c r="F105" s="78">
        <v>1003080</v>
      </c>
      <c r="G105" s="78">
        <v>1030455</v>
      </c>
      <c r="H105" s="15">
        <v>1560</v>
      </c>
      <c r="I105" s="85">
        <v>0.08</v>
      </c>
      <c r="J105" s="79">
        <v>2.81</v>
      </c>
      <c r="K105" s="19">
        <v>319.6</v>
      </c>
      <c r="L105" s="79">
        <v>97.34</v>
      </c>
      <c r="M105" s="93"/>
    </row>
    <row r="106" spans="2:13" s="94" customFormat="1" ht="12" customHeight="1">
      <c r="B106" s="95"/>
      <c r="C106" s="71">
        <v>16</v>
      </c>
      <c r="D106" s="78">
        <v>731992</v>
      </c>
      <c r="E106" s="78">
        <v>2033744</v>
      </c>
      <c r="F106" s="78">
        <v>1002992</v>
      </c>
      <c r="G106" s="78">
        <v>1030752</v>
      </c>
      <c r="H106" s="15">
        <v>209</v>
      </c>
      <c r="I106" s="85">
        <v>0.01</v>
      </c>
      <c r="J106" s="79">
        <v>2.78</v>
      </c>
      <c r="K106" s="19">
        <v>319.6</v>
      </c>
      <c r="L106" s="79">
        <v>97.31</v>
      </c>
      <c r="M106" s="93"/>
    </row>
    <row r="107" spans="2:13" s="6" customFormat="1" ht="12" customHeight="1">
      <c r="B107" s="96"/>
      <c r="C107" s="71">
        <v>17</v>
      </c>
      <c r="D107" s="78">
        <v>726203</v>
      </c>
      <c r="E107" s="78">
        <v>2024135</v>
      </c>
      <c r="F107" s="78">
        <v>996346</v>
      </c>
      <c r="G107" s="78">
        <v>1027789</v>
      </c>
      <c r="H107" s="15">
        <v>-3227</v>
      </c>
      <c r="I107" s="85">
        <v>-0.15917</v>
      </c>
      <c r="J107" s="79">
        <v>2.787</v>
      </c>
      <c r="K107" s="19">
        <v>318.1</v>
      </c>
      <c r="L107" s="79">
        <v>96.94</v>
      </c>
      <c r="M107" s="90"/>
    </row>
    <row r="108" spans="2:13" s="6" customFormat="1" ht="12" customHeight="1">
      <c r="B108" s="76"/>
      <c r="C108" s="71">
        <v>18</v>
      </c>
      <c r="D108" s="78">
        <v>734016</v>
      </c>
      <c r="E108" s="78">
        <v>2019297</v>
      </c>
      <c r="F108" s="78">
        <v>994154</v>
      </c>
      <c r="G108" s="78">
        <v>1025143</v>
      </c>
      <c r="H108" s="15">
        <v>-4838</v>
      </c>
      <c r="I108" s="85">
        <v>-0.24</v>
      </c>
      <c r="J108" s="79">
        <v>2.75</v>
      </c>
      <c r="K108" s="19">
        <v>317.3</v>
      </c>
      <c r="L108" s="79">
        <v>96.98</v>
      </c>
      <c r="M108" s="90"/>
    </row>
    <row r="109" spans="2:13" s="6" customFormat="1" ht="12" customHeight="1">
      <c r="B109" s="76"/>
      <c r="C109" s="71">
        <v>19</v>
      </c>
      <c r="D109" s="78">
        <v>742122</v>
      </c>
      <c r="E109" s="78">
        <v>2016027</v>
      </c>
      <c r="F109" s="78">
        <v>992074</v>
      </c>
      <c r="G109" s="78">
        <v>1023953</v>
      </c>
      <c r="H109" s="15">
        <v>-3270</v>
      </c>
      <c r="I109" s="85">
        <v>-0.16</v>
      </c>
      <c r="J109" s="79">
        <v>2.72</v>
      </c>
      <c r="K109" s="19">
        <v>316.8</v>
      </c>
      <c r="L109" s="79">
        <f>F109/G109*100</f>
        <v>96.88667350942866</v>
      </c>
      <c r="M109" s="90"/>
    </row>
    <row r="110" spans="2:13" s="6" customFormat="1" ht="12" customHeight="1">
      <c r="B110" s="76"/>
      <c r="C110" s="71">
        <v>20</v>
      </c>
      <c r="D110" s="78">
        <v>749068</v>
      </c>
      <c r="E110" s="78">
        <v>2012816</v>
      </c>
      <c r="F110" s="78">
        <v>990264</v>
      </c>
      <c r="G110" s="78">
        <v>1022552</v>
      </c>
      <c r="H110" s="15">
        <v>-3211</v>
      </c>
      <c r="I110" s="85">
        <v>-0.16</v>
      </c>
      <c r="J110" s="79">
        <v>2.69</v>
      </c>
      <c r="K110" s="19">
        <v>316.3</v>
      </c>
      <c r="L110" s="79">
        <f>F110/G110*100</f>
        <v>96.8424099703487</v>
      </c>
      <c r="M110" s="90"/>
    </row>
    <row r="111" spans="2:13" s="6" customFormat="1" ht="12" customHeight="1">
      <c r="B111" s="76"/>
      <c r="C111" s="71">
        <v>21</v>
      </c>
      <c r="D111" s="78">
        <v>754197</v>
      </c>
      <c r="E111" s="78">
        <v>2006903</v>
      </c>
      <c r="F111" s="78">
        <v>986813</v>
      </c>
      <c r="G111" s="78">
        <v>1020090</v>
      </c>
      <c r="H111" s="15">
        <v>-5913</v>
      </c>
      <c r="I111" s="85">
        <v>-0.29</v>
      </c>
      <c r="J111" s="79">
        <v>2.66</v>
      </c>
      <c r="K111" s="19">
        <v>315.4</v>
      </c>
      <c r="L111" s="79">
        <v>96.73783685753217</v>
      </c>
      <c r="M111" s="90"/>
    </row>
    <row r="112" spans="2:13" s="6" customFormat="1" ht="12" customHeight="1">
      <c r="B112" s="97"/>
      <c r="C112" s="98">
        <v>22</v>
      </c>
      <c r="D112" s="78">
        <v>755756</v>
      </c>
      <c r="E112" s="78">
        <v>2008068</v>
      </c>
      <c r="F112" s="78">
        <v>988019</v>
      </c>
      <c r="G112" s="78">
        <v>1020049</v>
      </c>
      <c r="H112" s="15">
        <v>1165</v>
      </c>
      <c r="I112" s="85">
        <v>0.058</v>
      </c>
      <c r="J112" s="79">
        <v>2.657</v>
      </c>
      <c r="K112" s="19">
        <v>315.6</v>
      </c>
      <c r="L112" s="79">
        <f>F112/G112*100</f>
        <v>96.85995476687884</v>
      </c>
      <c r="M112" s="90"/>
    </row>
    <row r="113" spans="2:13" s="6" customFormat="1" ht="12" customHeight="1">
      <c r="B113" s="97"/>
      <c r="C113" s="98">
        <v>23</v>
      </c>
      <c r="D113" s="78">
        <v>760931</v>
      </c>
      <c r="E113" s="78">
        <v>2000876</v>
      </c>
      <c r="F113" s="78">
        <v>984373</v>
      </c>
      <c r="G113" s="78">
        <v>1016503</v>
      </c>
      <c r="H113" s="15">
        <v>-7192</v>
      </c>
      <c r="I113" s="85">
        <v>-0.36</v>
      </c>
      <c r="J113" s="79">
        <v>2.63</v>
      </c>
      <c r="K113" s="19">
        <v>314.5</v>
      </c>
      <c r="L113" s="79">
        <v>96.83916328825394</v>
      </c>
      <c r="M113" s="90"/>
    </row>
    <row r="114" spans="2:13" s="6" customFormat="1" ht="12" customHeight="1">
      <c r="B114" s="97"/>
      <c r="C114" s="98">
        <v>24</v>
      </c>
      <c r="D114" s="78">
        <v>766766</v>
      </c>
      <c r="E114" s="78">
        <v>1992432</v>
      </c>
      <c r="F114" s="78">
        <v>980216</v>
      </c>
      <c r="G114" s="78">
        <v>1012216</v>
      </c>
      <c r="H114" s="15">
        <v>-8444</v>
      </c>
      <c r="I114" s="85">
        <v>-0.42201515736107587</v>
      </c>
      <c r="J114" s="79">
        <v>2.59848767420569</v>
      </c>
      <c r="K114" s="19">
        <v>313.1607445699924</v>
      </c>
      <c r="L114" s="79">
        <v>96.83861942510295</v>
      </c>
      <c r="M114" s="90"/>
    </row>
    <row r="115" spans="2:13" s="6" customFormat="1" ht="12" customHeight="1">
      <c r="B115" s="97"/>
      <c r="C115" s="98">
        <v>25</v>
      </c>
      <c r="D115" s="78">
        <v>772346</v>
      </c>
      <c r="E115" s="78">
        <v>1984334</v>
      </c>
      <c r="F115" s="78">
        <v>976357</v>
      </c>
      <c r="G115" s="78">
        <v>1007977</v>
      </c>
      <c r="H115" s="15">
        <v>-8098</v>
      </c>
      <c r="I115" s="85">
        <v>-0.4064379612453524</v>
      </c>
      <c r="J115" s="79">
        <v>2.5692293350389592</v>
      </c>
      <c r="K115" s="19">
        <v>311.88794042434137</v>
      </c>
      <c r="L115" s="79">
        <v>96.86302366026209</v>
      </c>
      <c r="M115" s="90"/>
    </row>
    <row r="116" spans="2:13" s="6" customFormat="1" ht="12" customHeight="1">
      <c r="B116" s="97"/>
      <c r="C116" s="98">
        <v>26</v>
      </c>
      <c r="D116" s="78">
        <v>779267</v>
      </c>
      <c r="E116" s="78">
        <v>1977013</v>
      </c>
      <c r="F116" s="78">
        <v>973343</v>
      </c>
      <c r="G116" s="78">
        <v>1003670</v>
      </c>
      <c r="H116" s="15">
        <v>-7321</v>
      </c>
      <c r="I116" s="85">
        <v>-0.36893990628593776</v>
      </c>
      <c r="J116" s="79">
        <v>2.537016195989308</v>
      </c>
      <c r="K116" s="19">
        <v>310.73726134922265</v>
      </c>
      <c r="L116" s="79">
        <v>96.9783893112278</v>
      </c>
      <c r="M116" s="90"/>
    </row>
    <row r="117" spans="2:13" s="6" customFormat="1" ht="12" customHeight="1">
      <c r="B117" s="97"/>
      <c r="C117" s="98">
        <v>27</v>
      </c>
      <c r="D117" s="78">
        <v>773952</v>
      </c>
      <c r="E117" s="78">
        <v>1973115</v>
      </c>
      <c r="F117" s="78">
        <v>973283</v>
      </c>
      <c r="G117" s="78">
        <v>999832</v>
      </c>
      <c r="H117" s="15">
        <v>-3898</v>
      </c>
      <c r="I117" s="85">
        <v>-0.19755564171</v>
      </c>
      <c r="J117" s="79">
        <v>2.552394895924137</v>
      </c>
      <c r="K117" s="19">
        <v>310.1</v>
      </c>
      <c r="L117" s="79">
        <v>97.34465390185551</v>
      </c>
      <c r="M117" s="90"/>
    </row>
    <row r="118" spans="2:13" s="6" customFormat="1" ht="12" customHeight="1">
      <c r="B118" s="97"/>
      <c r="C118" s="98">
        <v>28</v>
      </c>
      <c r="D118" s="78">
        <v>782474</v>
      </c>
      <c r="E118" s="78">
        <v>1966381</v>
      </c>
      <c r="F118" s="78">
        <v>970439</v>
      </c>
      <c r="G118" s="78">
        <v>995942</v>
      </c>
      <c r="H118" s="15">
        <v>-6734</v>
      </c>
      <c r="I118" s="85">
        <v>-0.34128776072352596</v>
      </c>
      <c r="J118" s="79">
        <v>2.5130304649100164</v>
      </c>
      <c r="K118" s="19">
        <v>309.1</v>
      </c>
      <c r="L118" s="79">
        <v>97.43930871476452</v>
      </c>
      <c r="M118" s="90"/>
    </row>
    <row r="119" spans="2:13" s="6" customFormat="1" ht="12" customHeight="1">
      <c r="B119" s="97"/>
      <c r="C119" s="98">
        <v>29</v>
      </c>
      <c r="D119" s="78">
        <v>791211</v>
      </c>
      <c r="E119" s="78">
        <v>1958409</v>
      </c>
      <c r="F119" s="78">
        <v>967165</v>
      </c>
      <c r="G119" s="78">
        <v>991244</v>
      </c>
      <c r="H119" s="15">
        <v>-7972</v>
      </c>
      <c r="I119" s="85">
        <v>-0.41</v>
      </c>
      <c r="J119" s="79">
        <v>2.48</v>
      </c>
      <c r="K119" s="19">
        <v>307.8</v>
      </c>
      <c r="L119" s="79">
        <v>97.57</v>
      </c>
      <c r="M119" s="90"/>
    </row>
    <row r="120" spans="2:13" s="6" customFormat="1" ht="12" customHeight="1">
      <c r="B120" s="97"/>
      <c r="C120" s="99">
        <v>30</v>
      </c>
      <c r="D120" s="100">
        <v>799103</v>
      </c>
      <c r="E120" s="100">
        <v>1949440</v>
      </c>
      <c r="F120" s="100">
        <v>963102</v>
      </c>
      <c r="G120" s="100">
        <v>986338</v>
      </c>
      <c r="H120" s="40">
        <v>-8969</v>
      </c>
      <c r="I120" s="101">
        <v>-0.4579737940338305</v>
      </c>
      <c r="J120" s="102">
        <v>2.4395353289876276</v>
      </c>
      <c r="K120" s="41">
        <v>306.4058796532061</v>
      </c>
      <c r="L120" s="102">
        <v>97.64421526900516</v>
      </c>
      <c r="M120" s="90"/>
    </row>
    <row r="121" spans="2:6" s="2" customFormat="1" ht="12" customHeight="1">
      <c r="B121" s="6"/>
      <c r="C121" s="6"/>
      <c r="F121" s="103" t="s">
        <v>105</v>
      </c>
    </row>
    <row r="122" spans="2:4" s="2" customFormat="1" ht="12" customHeight="1">
      <c r="B122" s="104" t="s">
        <v>106</v>
      </c>
      <c r="C122" s="105"/>
      <c r="D122" s="105"/>
    </row>
    <row r="123" spans="2:12" s="2" customFormat="1" ht="12" customHeight="1">
      <c r="B123" s="104" t="s">
        <v>107</v>
      </c>
      <c r="C123" s="104"/>
      <c r="D123" s="104"/>
      <c r="E123" s="106"/>
      <c r="F123" s="106"/>
      <c r="G123" s="106"/>
      <c r="H123" s="106"/>
      <c r="I123" s="106"/>
      <c r="J123" s="106"/>
      <c r="K123" s="106"/>
      <c r="L123" s="106"/>
    </row>
    <row r="124" spans="2:12" s="2" customFormat="1" ht="12" customHeight="1">
      <c r="B124" s="104" t="s">
        <v>108</v>
      </c>
      <c r="C124" s="104"/>
      <c r="D124" s="104"/>
      <c r="E124" s="106"/>
      <c r="F124" s="106"/>
      <c r="G124" s="106"/>
      <c r="H124" s="106"/>
      <c r="I124" s="106"/>
      <c r="J124" s="106"/>
      <c r="K124" s="106"/>
      <c r="L124" s="106" t="s">
        <v>109</v>
      </c>
    </row>
    <row r="125" spans="2:12" s="2" customFormat="1" ht="12" customHeight="1">
      <c r="B125" s="104" t="s">
        <v>110</v>
      </c>
      <c r="C125" s="104"/>
      <c r="D125" s="104"/>
      <c r="E125" s="106"/>
      <c r="F125" s="106"/>
      <c r="G125" s="106"/>
      <c r="H125" s="106"/>
      <c r="I125" s="106"/>
      <c r="J125" s="106"/>
      <c r="K125" s="106"/>
      <c r="L125" s="106"/>
    </row>
    <row r="126" spans="2:12" s="2" customFormat="1" ht="12" customHeight="1">
      <c r="B126" s="104" t="s">
        <v>111</v>
      </c>
      <c r="C126" s="104"/>
      <c r="D126" s="104"/>
      <c r="E126" s="106"/>
      <c r="F126" s="106"/>
      <c r="G126" s="106"/>
      <c r="H126" s="106"/>
      <c r="I126" s="106"/>
      <c r="J126" s="106"/>
      <c r="K126" s="106"/>
      <c r="L126" s="106"/>
    </row>
    <row r="127" spans="2:12" s="2" customFormat="1" ht="12" customHeight="1">
      <c r="B127" s="104" t="s">
        <v>112</v>
      </c>
      <c r="C127" s="104"/>
      <c r="D127" s="104"/>
      <c r="E127" s="106"/>
      <c r="F127" s="106"/>
      <c r="G127" s="106"/>
      <c r="H127" s="106"/>
      <c r="I127" s="106"/>
      <c r="J127" s="106"/>
      <c r="K127" s="106"/>
      <c r="L127" s="106"/>
    </row>
    <row r="128" spans="2:12" s="2" customFormat="1" ht="12" customHeight="1">
      <c r="B128" s="104" t="s">
        <v>113</v>
      </c>
      <c r="C128" s="104"/>
      <c r="D128" s="104"/>
      <c r="E128" s="106"/>
      <c r="F128" s="106"/>
      <c r="G128" s="106"/>
      <c r="H128" s="106"/>
      <c r="I128" s="106"/>
      <c r="J128" s="106"/>
      <c r="K128" s="106"/>
      <c r="L128" s="106"/>
    </row>
    <row r="129" spans="2:12" s="2" customFormat="1" ht="12" customHeight="1">
      <c r="B129" s="348" t="s">
        <v>114</v>
      </c>
      <c r="C129" s="348"/>
      <c r="D129" s="348"/>
      <c r="E129" s="348"/>
      <c r="F129" s="348"/>
      <c r="G129" s="348"/>
      <c r="H129" s="348"/>
      <c r="I129" s="348"/>
      <c r="J129" s="348"/>
      <c r="K129" s="348"/>
      <c r="L129" s="348"/>
    </row>
    <row r="130" spans="2:12" s="2" customFormat="1" ht="12" customHeight="1">
      <c r="B130" s="104" t="s">
        <v>115</v>
      </c>
      <c r="C130" s="104"/>
      <c r="D130" s="104"/>
      <c r="E130" s="106"/>
      <c r="F130" s="106"/>
      <c r="G130" s="106"/>
      <c r="H130" s="106"/>
      <c r="I130" s="106"/>
      <c r="J130" s="106"/>
      <c r="K130" s="106"/>
      <c r="L130" s="106"/>
    </row>
    <row r="131" spans="2:12" s="2" customFormat="1" ht="12" customHeight="1">
      <c r="B131" s="104"/>
      <c r="C131" s="104" t="s">
        <v>116</v>
      </c>
      <c r="D131" s="104"/>
      <c r="E131" s="106"/>
      <c r="F131" s="106"/>
      <c r="G131" s="106"/>
      <c r="H131" s="106"/>
      <c r="I131" s="106"/>
      <c r="J131" s="106"/>
      <c r="K131" s="106"/>
      <c r="L131" s="106"/>
    </row>
    <row r="132" spans="2:12" s="2" customFormat="1" ht="12" customHeight="1">
      <c r="B132" s="348" t="s">
        <v>117</v>
      </c>
      <c r="C132" s="348"/>
      <c r="D132" s="348"/>
      <c r="E132" s="348"/>
      <c r="F132" s="348"/>
      <c r="G132" s="348"/>
      <c r="H132" s="348"/>
      <c r="I132" s="348"/>
      <c r="J132" s="348"/>
      <c r="K132" s="348"/>
      <c r="L132" s="106"/>
    </row>
    <row r="133" spans="2:12" s="2" customFormat="1" ht="12" customHeight="1">
      <c r="B133" s="104" t="s">
        <v>118</v>
      </c>
      <c r="C133" s="104"/>
      <c r="D133" s="104"/>
      <c r="E133" s="106"/>
      <c r="F133" s="106"/>
      <c r="G133" s="106"/>
      <c r="H133" s="106"/>
      <c r="I133" s="106"/>
      <c r="J133" s="106"/>
      <c r="K133" s="106"/>
      <c r="L133" s="106"/>
    </row>
    <row r="134" spans="2:12" ht="13.5">
      <c r="B134" s="104" t="s">
        <v>119</v>
      </c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</row>
    <row r="135" spans="2:9" ht="13.5">
      <c r="B135" s="104"/>
      <c r="H135" s="109"/>
      <c r="I135" s="110"/>
    </row>
    <row r="136" spans="2:8" ht="13.5">
      <c r="B136" s="104"/>
      <c r="H136" s="111"/>
    </row>
    <row r="137" ht="13.5">
      <c r="B137" s="104"/>
    </row>
    <row r="138" ht="13.5">
      <c r="B138" s="104"/>
    </row>
    <row r="139" ht="13.5">
      <c r="B139" s="104"/>
    </row>
    <row r="140" ht="13.5">
      <c r="B140" s="104"/>
    </row>
  </sheetData>
  <sheetProtection/>
  <mergeCells count="16">
    <mergeCell ref="B28:C28"/>
    <mergeCell ref="B91:C91"/>
    <mergeCell ref="B129:L129"/>
    <mergeCell ref="B132:K132"/>
    <mergeCell ref="K3:K6"/>
    <mergeCell ref="L3:L6"/>
    <mergeCell ref="E5:E6"/>
    <mergeCell ref="F5:F6"/>
    <mergeCell ref="G5:G6"/>
    <mergeCell ref="B14:C14"/>
    <mergeCell ref="B3:C6"/>
    <mergeCell ref="D3:D6"/>
    <mergeCell ref="E3:G4"/>
    <mergeCell ref="H3:H6"/>
    <mergeCell ref="I3:I6"/>
    <mergeCell ref="J3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9"/>
  <sheetViews>
    <sheetView zoomScalePageLayoutView="0" workbookViewId="0" topLeftCell="A22">
      <selection activeCell="O42" sqref="O42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375" style="112" bestFit="1" customWidth="1"/>
    <col min="6" max="8" width="10.875" style="112" customWidth="1"/>
    <col min="9" max="9" width="10.875" style="118" customWidth="1"/>
    <col min="10" max="10" width="10.875" style="119" customWidth="1"/>
    <col min="11" max="11" width="10.875" style="120" customWidth="1"/>
    <col min="12" max="12" width="11.875" style="121" customWidth="1"/>
    <col min="13" max="13" width="10.875" style="121" customWidth="1"/>
  </cols>
  <sheetData>
    <row r="1" spans="2:13" s="67" customFormat="1" ht="14.25" customHeight="1">
      <c r="B1" s="10" t="s">
        <v>120</v>
      </c>
      <c r="C1" s="1"/>
      <c r="D1" s="1"/>
      <c r="E1" s="112"/>
      <c r="F1" s="112"/>
      <c r="G1" s="112"/>
      <c r="H1" s="112"/>
      <c r="I1" s="113"/>
      <c r="J1" s="114"/>
      <c r="K1" s="115"/>
      <c r="L1" s="116"/>
      <c r="M1" s="116"/>
    </row>
    <row r="2" spans="5:8" ht="12" customHeight="1">
      <c r="E2" s="117"/>
      <c r="F2" s="117"/>
      <c r="G2" s="117"/>
      <c r="H2" s="117"/>
    </row>
    <row r="3" spans="2:13" s="2" customFormat="1" ht="12" customHeight="1">
      <c r="B3" s="318" t="s">
        <v>121</v>
      </c>
      <c r="C3" s="369"/>
      <c r="D3" s="370"/>
      <c r="E3" s="364" t="s">
        <v>85</v>
      </c>
      <c r="F3" s="379" t="s">
        <v>86</v>
      </c>
      <c r="G3" s="380"/>
      <c r="H3" s="381"/>
      <c r="I3" s="385" t="s">
        <v>87</v>
      </c>
      <c r="J3" s="351" t="s">
        <v>88</v>
      </c>
      <c r="K3" s="351" t="s">
        <v>89</v>
      </c>
      <c r="L3" s="356" t="s">
        <v>41</v>
      </c>
      <c r="M3" s="359" t="s">
        <v>90</v>
      </c>
    </row>
    <row r="4" spans="2:13" s="2" customFormat="1" ht="12" customHeight="1">
      <c r="B4" s="371"/>
      <c r="C4" s="372"/>
      <c r="D4" s="373"/>
      <c r="E4" s="377"/>
      <c r="F4" s="382"/>
      <c r="G4" s="383"/>
      <c r="H4" s="384"/>
      <c r="I4" s="386"/>
      <c r="J4" s="352"/>
      <c r="K4" s="354"/>
      <c r="L4" s="357"/>
      <c r="M4" s="360"/>
    </row>
    <row r="5" spans="2:13" s="2" customFormat="1" ht="12" customHeight="1">
      <c r="B5" s="371"/>
      <c r="C5" s="372"/>
      <c r="D5" s="373"/>
      <c r="E5" s="378"/>
      <c r="F5" s="362" t="s">
        <v>91</v>
      </c>
      <c r="G5" s="364" t="s">
        <v>60</v>
      </c>
      <c r="H5" s="364" t="s">
        <v>61</v>
      </c>
      <c r="I5" s="386"/>
      <c r="J5" s="352"/>
      <c r="K5" s="354"/>
      <c r="L5" s="357"/>
      <c r="M5" s="360"/>
    </row>
    <row r="6" spans="2:13" s="2" customFormat="1" ht="12" customHeight="1">
      <c r="B6" s="374"/>
      <c r="C6" s="375"/>
      <c r="D6" s="376"/>
      <c r="E6" s="365"/>
      <c r="F6" s="363"/>
      <c r="G6" s="365"/>
      <c r="H6" s="365"/>
      <c r="I6" s="387"/>
      <c r="J6" s="353"/>
      <c r="K6" s="355"/>
      <c r="L6" s="358"/>
      <c r="M6" s="361"/>
    </row>
    <row r="7" spans="2:13" s="2" customFormat="1" ht="12" customHeight="1">
      <c r="B7" s="122"/>
      <c r="C7" s="123"/>
      <c r="D7" s="5"/>
      <c r="E7" s="72"/>
      <c r="F7" s="72" t="s">
        <v>62</v>
      </c>
      <c r="G7" s="72" t="s">
        <v>62</v>
      </c>
      <c r="H7" s="72" t="s">
        <v>62</v>
      </c>
      <c r="I7" s="124" t="s">
        <v>62</v>
      </c>
      <c r="J7" s="125" t="s">
        <v>28</v>
      </c>
      <c r="K7" s="126" t="s">
        <v>62</v>
      </c>
      <c r="L7" s="127" t="s">
        <v>62</v>
      </c>
      <c r="M7" s="206" t="s">
        <v>62</v>
      </c>
    </row>
    <row r="8" spans="2:14" s="2" customFormat="1" ht="12" customHeight="1">
      <c r="B8" s="366" t="s">
        <v>122</v>
      </c>
      <c r="C8" s="367"/>
      <c r="D8" s="368"/>
      <c r="E8" s="128">
        <v>791211</v>
      </c>
      <c r="F8" s="128">
        <v>1958409</v>
      </c>
      <c r="G8" s="128">
        <v>967165</v>
      </c>
      <c r="H8" s="128">
        <v>991244</v>
      </c>
      <c r="I8" s="15">
        <v>-7972</v>
      </c>
      <c r="J8" s="79">
        <v>-0.41</v>
      </c>
      <c r="K8" s="129">
        <v>2.48</v>
      </c>
      <c r="L8" s="130">
        <v>307.8</v>
      </c>
      <c r="M8" s="130">
        <v>97.6</v>
      </c>
      <c r="N8" s="205"/>
    </row>
    <row r="9" spans="2:13" s="2" customFormat="1" ht="12" customHeight="1">
      <c r="B9" s="388" t="s">
        <v>123</v>
      </c>
      <c r="C9" s="389"/>
      <c r="D9" s="390"/>
      <c r="E9" s="131">
        <v>799103</v>
      </c>
      <c r="F9" s="131">
        <v>1949440</v>
      </c>
      <c r="G9" s="131">
        <v>963102</v>
      </c>
      <c r="H9" s="131">
        <v>986338</v>
      </c>
      <c r="I9" s="40">
        <v>-8969</v>
      </c>
      <c r="J9" s="102">
        <v>-0.4579737940338305</v>
      </c>
      <c r="K9" s="132">
        <v>2.4395353289876276</v>
      </c>
      <c r="L9" s="133">
        <v>306.4058796532061</v>
      </c>
      <c r="M9" s="133">
        <v>97.64421526900516</v>
      </c>
    </row>
    <row r="10" spans="2:13" s="18" customFormat="1" ht="12" customHeight="1">
      <c r="B10" s="388" t="s">
        <v>124</v>
      </c>
      <c r="C10" s="391"/>
      <c r="D10" s="392"/>
      <c r="E10" s="131">
        <v>683414</v>
      </c>
      <c r="F10" s="131">
        <v>1661866</v>
      </c>
      <c r="G10" s="131">
        <v>819491</v>
      </c>
      <c r="H10" s="131">
        <v>842375</v>
      </c>
      <c r="I10" s="40">
        <v>-6273</v>
      </c>
      <c r="J10" s="102">
        <v>-0.376047799374033</v>
      </c>
      <c r="K10" s="132">
        <v>2.4317119637584246</v>
      </c>
      <c r="L10" s="133">
        <v>574.4954610507685</v>
      </c>
      <c r="M10" s="133">
        <v>97.28339516248703</v>
      </c>
    </row>
    <row r="11" spans="2:13" s="2" customFormat="1" ht="12" customHeight="1">
      <c r="B11" s="4"/>
      <c r="C11" s="393" t="s">
        <v>125</v>
      </c>
      <c r="D11" s="390"/>
      <c r="E11" s="20">
        <v>141869</v>
      </c>
      <c r="F11" s="20">
        <v>334261</v>
      </c>
      <c r="G11" s="128">
        <v>163367</v>
      </c>
      <c r="H11" s="128">
        <v>170894</v>
      </c>
      <c r="I11" s="15">
        <v>-457</v>
      </c>
      <c r="J11" s="79">
        <v>-0.1365328425719561</v>
      </c>
      <c r="K11" s="129">
        <v>2.3561243118651714</v>
      </c>
      <c r="L11" s="130">
        <v>1072.759074424725</v>
      </c>
      <c r="M11" s="130">
        <v>95.59551534869568</v>
      </c>
    </row>
    <row r="12" spans="2:13" s="2" customFormat="1" ht="12" customHeight="1">
      <c r="B12" s="4"/>
      <c r="C12" s="393" t="s">
        <v>126</v>
      </c>
      <c r="D12" s="390"/>
      <c r="E12" s="20">
        <v>155077</v>
      </c>
      <c r="F12" s="20">
        <v>369733</v>
      </c>
      <c r="G12" s="128">
        <v>181179</v>
      </c>
      <c r="H12" s="128">
        <v>188554</v>
      </c>
      <c r="I12" s="15">
        <v>-443</v>
      </c>
      <c r="J12" s="79">
        <v>-0.11967280428769018</v>
      </c>
      <c r="K12" s="129">
        <v>2.384189789588398</v>
      </c>
      <c r="L12" s="130">
        <v>805.2378255945639</v>
      </c>
      <c r="M12" s="130">
        <v>96.08865364829174</v>
      </c>
    </row>
    <row r="13" spans="2:13" s="2" customFormat="1" ht="12" customHeight="1">
      <c r="B13" s="9"/>
      <c r="C13" s="393" t="s">
        <v>127</v>
      </c>
      <c r="D13" s="390"/>
      <c r="E13" s="20">
        <v>46090</v>
      </c>
      <c r="F13" s="20">
        <v>109850</v>
      </c>
      <c r="G13" s="128">
        <v>52991</v>
      </c>
      <c r="H13" s="128">
        <v>56859</v>
      </c>
      <c r="I13" s="15">
        <v>-1704</v>
      </c>
      <c r="J13" s="79">
        <v>-1.527511339799559</v>
      </c>
      <c r="K13" s="129">
        <v>2.3833803428075506</v>
      </c>
      <c r="L13" s="130">
        <v>400.2550555656768</v>
      </c>
      <c r="M13" s="130">
        <v>93.1972071264004</v>
      </c>
    </row>
    <row r="14" spans="2:13" s="2" customFormat="1" ht="12" customHeight="1">
      <c r="B14" s="9"/>
      <c r="C14" s="393" t="s">
        <v>128</v>
      </c>
      <c r="D14" s="390"/>
      <c r="E14" s="20">
        <v>84756</v>
      </c>
      <c r="F14" s="20">
        <v>210614</v>
      </c>
      <c r="G14" s="128">
        <v>105349</v>
      </c>
      <c r="H14" s="128">
        <v>105265</v>
      </c>
      <c r="I14" s="15">
        <v>719</v>
      </c>
      <c r="J14" s="79">
        <v>0.34255222849519995</v>
      </c>
      <c r="K14" s="129">
        <v>2.484945018641748</v>
      </c>
      <c r="L14" s="130">
        <v>1510.427423981641</v>
      </c>
      <c r="M14" s="130">
        <v>100.07979860352442</v>
      </c>
    </row>
    <row r="15" spans="2:13" s="2" customFormat="1" ht="12" customHeight="1">
      <c r="B15" s="9"/>
      <c r="C15" s="393" t="s">
        <v>129</v>
      </c>
      <c r="D15" s="390"/>
      <c r="E15" s="20">
        <v>90393</v>
      </c>
      <c r="F15" s="20">
        <v>221514</v>
      </c>
      <c r="G15" s="128">
        <v>112825</v>
      </c>
      <c r="H15" s="128">
        <v>108689</v>
      </c>
      <c r="I15" s="15">
        <v>111</v>
      </c>
      <c r="J15" s="79">
        <v>0.05013482202138182</v>
      </c>
      <c r="K15" s="129">
        <v>2.4505658624008495</v>
      </c>
      <c r="L15" s="130">
        <v>1261.9004215563405</v>
      </c>
      <c r="M15" s="130">
        <v>103.80535288759671</v>
      </c>
    </row>
    <row r="16" spans="2:13" s="2" customFormat="1" ht="12" customHeight="1">
      <c r="B16" s="9"/>
      <c r="C16" s="393" t="s">
        <v>130</v>
      </c>
      <c r="D16" s="390"/>
      <c r="E16" s="20">
        <v>19229</v>
      </c>
      <c r="F16" s="20">
        <v>46543</v>
      </c>
      <c r="G16" s="128">
        <v>22457</v>
      </c>
      <c r="H16" s="128">
        <v>24086</v>
      </c>
      <c r="I16" s="15">
        <v>-925</v>
      </c>
      <c r="J16" s="79">
        <v>-1.948681216819752</v>
      </c>
      <c r="K16" s="129">
        <v>2.4204586821987624</v>
      </c>
      <c r="L16" s="130">
        <v>104.95422360528572</v>
      </c>
      <c r="M16" s="130">
        <v>93.23673503279913</v>
      </c>
    </row>
    <row r="17" spans="2:13" s="2" customFormat="1" ht="12" customHeight="1">
      <c r="B17" s="9"/>
      <c r="C17" s="393" t="s">
        <v>131</v>
      </c>
      <c r="D17" s="390"/>
      <c r="E17" s="20">
        <v>30832</v>
      </c>
      <c r="F17" s="20">
        <v>74993</v>
      </c>
      <c r="G17" s="128">
        <v>37467</v>
      </c>
      <c r="H17" s="128">
        <v>37526</v>
      </c>
      <c r="I17" s="15">
        <v>-427</v>
      </c>
      <c r="J17" s="79">
        <v>-0.5661628215327499</v>
      </c>
      <c r="K17" s="129">
        <v>2.4323105864037364</v>
      </c>
      <c r="L17" s="130">
        <v>1229.9983598491062</v>
      </c>
      <c r="M17" s="130">
        <v>99.84277567553164</v>
      </c>
    </row>
    <row r="18" spans="2:13" s="2" customFormat="1" ht="12" customHeight="1">
      <c r="B18" s="9"/>
      <c r="C18" s="393" t="s">
        <v>132</v>
      </c>
      <c r="D18" s="390"/>
      <c r="E18" s="20">
        <v>29092</v>
      </c>
      <c r="F18" s="20">
        <v>75453</v>
      </c>
      <c r="G18" s="128">
        <v>36759</v>
      </c>
      <c r="H18" s="128">
        <v>38694</v>
      </c>
      <c r="I18" s="15">
        <v>-1099</v>
      </c>
      <c r="J18" s="79">
        <v>-1.4356254572055596</v>
      </c>
      <c r="K18" s="129">
        <v>2.593599615014437</v>
      </c>
      <c r="L18" s="130">
        <v>314.03421151204896</v>
      </c>
      <c r="M18" s="130">
        <v>94.99922468599783</v>
      </c>
    </row>
    <row r="19" spans="2:13" s="2" customFormat="1" ht="12" customHeight="1">
      <c r="B19" s="9"/>
      <c r="C19" s="393" t="s">
        <v>133</v>
      </c>
      <c r="D19" s="390"/>
      <c r="E19" s="20">
        <v>25304</v>
      </c>
      <c r="F19" s="20">
        <v>64234</v>
      </c>
      <c r="G19" s="128">
        <v>31275</v>
      </c>
      <c r="H19" s="128">
        <v>32959</v>
      </c>
      <c r="I19" s="15">
        <v>-445</v>
      </c>
      <c r="J19" s="79">
        <v>-0.6880131109015291</v>
      </c>
      <c r="K19" s="129">
        <v>2.5384919380335127</v>
      </c>
      <c r="L19" s="130">
        <v>356.2815463974708</v>
      </c>
      <c r="M19" s="130">
        <v>94.89062168148305</v>
      </c>
    </row>
    <row r="20" spans="2:13" s="2" customFormat="1" ht="12" customHeight="1">
      <c r="B20" s="9"/>
      <c r="C20" s="393" t="s">
        <v>134</v>
      </c>
      <c r="D20" s="390"/>
      <c r="E20" s="20">
        <v>18731</v>
      </c>
      <c r="F20" s="20">
        <v>48325</v>
      </c>
      <c r="G20" s="128">
        <v>23643</v>
      </c>
      <c r="H20" s="128">
        <v>24682</v>
      </c>
      <c r="I20" s="15">
        <v>-474</v>
      </c>
      <c r="J20" s="79">
        <v>-0.9713313797413881</v>
      </c>
      <c r="K20" s="129">
        <v>2.5799476803160535</v>
      </c>
      <c r="L20" s="130">
        <v>393.3658933658934</v>
      </c>
      <c r="M20" s="130">
        <v>95.79045458228669</v>
      </c>
    </row>
    <row r="21" spans="2:13" s="2" customFormat="1" ht="12" customHeight="1">
      <c r="B21" s="9"/>
      <c r="C21" s="393" t="s">
        <v>135</v>
      </c>
      <c r="D21" s="390"/>
      <c r="E21" s="20">
        <v>22519</v>
      </c>
      <c r="F21" s="20">
        <v>56362</v>
      </c>
      <c r="G21" s="128">
        <v>27579</v>
      </c>
      <c r="H21" s="128">
        <v>28783</v>
      </c>
      <c r="I21" s="15">
        <v>-735</v>
      </c>
      <c r="J21" s="79">
        <v>-1.287283044643326</v>
      </c>
      <c r="K21" s="129">
        <v>2.5028642479683825</v>
      </c>
      <c r="L21" s="130">
        <v>203.9810357931309</v>
      </c>
      <c r="M21" s="130">
        <v>95.81697529791892</v>
      </c>
    </row>
    <row r="22" spans="2:13" s="2" customFormat="1" ht="12" customHeight="1">
      <c r="B22" s="9"/>
      <c r="C22" s="393" t="s">
        <v>136</v>
      </c>
      <c r="D22" s="390"/>
      <c r="E22" s="20">
        <v>19522</v>
      </c>
      <c r="F22" s="20">
        <v>49984</v>
      </c>
      <c r="G22" s="128">
        <v>24600</v>
      </c>
      <c r="H22" s="128">
        <v>25384</v>
      </c>
      <c r="I22" s="15">
        <v>-394</v>
      </c>
      <c r="J22" s="79">
        <v>-0.7820874191115169</v>
      </c>
      <c r="K22" s="129">
        <v>2.5603934023153365</v>
      </c>
      <c r="L22" s="130">
        <v>239.8234334516841</v>
      </c>
      <c r="M22" s="130">
        <v>96.91144027734005</v>
      </c>
    </row>
    <row r="23" spans="2:13" s="18" customFormat="1" ht="12" customHeight="1">
      <c r="B23" s="388" t="s">
        <v>137</v>
      </c>
      <c r="C23" s="391"/>
      <c r="D23" s="392"/>
      <c r="E23" s="131">
        <v>115689</v>
      </c>
      <c r="F23" s="131">
        <v>287574</v>
      </c>
      <c r="G23" s="131">
        <v>143611</v>
      </c>
      <c r="H23" s="131">
        <v>143963</v>
      </c>
      <c r="I23" s="40">
        <v>-2696</v>
      </c>
      <c r="J23" s="102">
        <v>-0.9287904364901644</v>
      </c>
      <c r="K23" s="132">
        <v>2.4857505899437284</v>
      </c>
      <c r="L23" s="133">
        <v>82.88510037324724</v>
      </c>
      <c r="M23" s="133">
        <v>99.7554927307711</v>
      </c>
    </row>
    <row r="24" spans="2:13" s="18" customFormat="1" ht="12" customHeight="1">
      <c r="B24" s="17"/>
      <c r="C24" s="394" t="s">
        <v>138</v>
      </c>
      <c r="D24" s="392"/>
      <c r="E24" s="134">
        <v>13032</v>
      </c>
      <c r="F24" s="134">
        <v>36164</v>
      </c>
      <c r="G24" s="134">
        <v>17932</v>
      </c>
      <c r="H24" s="134">
        <v>18232</v>
      </c>
      <c r="I24" s="40">
        <v>282</v>
      </c>
      <c r="J24" s="102">
        <v>0.7859093696003566</v>
      </c>
      <c r="K24" s="132">
        <v>2.7750153468385514</v>
      </c>
      <c r="L24" s="133">
        <v>747.4989665150888</v>
      </c>
      <c r="M24" s="133">
        <v>98.35454146555507</v>
      </c>
    </row>
    <row r="25" spans="2:13" s="2" customFormat="1" ht="12" customHeight="1">
      <c r="B25" s="9"/>
      <c r="C25" s="135"/>
      <c r="D25" s="136" t="s">
        <v>139</v>
      </c>
      <c r="E25" s="20">
        <v>5129</v>
      </c>
      <c r="F25" s="20">
        <v>14373</v>
      </c>
      <c r="G25" s="128">
        <v>7270</v>
      </c>
      <c r="H25" s="128">
        <v>7103</v>
      </c>
      <c r="I25" s="15">
        <v>68</v>
      </c>
      <c r="J25" s="79">
        <v>0.4753582663404404</v>
      </c>
      <c r="K25" s="129">
        <v>2.802300643400273</v>
      </c>
      <c r="L25" s="130">
        <v>514.7922636103151</v>
      </c>
      <c r="M25" s="130">
        <v>102.35111924538927</v>
      </c>
    </row>
    <row r="26" spans="2:13" s="2" customFormat="1" ht="12" customHeight="1">
      <c r="B26" s="9"/>
      <c r="C26" s="135"/>
      <c r="D26" s="136" t="s">
        <v>140</v>
      </c>
      <c r="E26" s="20">
        <v>7903</v>
      </c>
      <c r="F26" s="20">
        <v>21791</v>
      </c>
      <c r="G26" s="128">
        <v>10662</v>
      </c>
      <c r="H26" s="128">
        <v>11129</v>
      </c>
      <c r="I26" s="15">
        <v>214</v>
      </c>
      <c r="J26" s="79">
        <v>0.9917968206886963</v>
      </c>
      <c r="K26" s="129">
        <v>2.757307351638618</v>
      </c>
      <c r="L26" s="130">
        <v>1065.0537634408602</v>
      </c>
      <c r="M26" s="130">
        <v>95.80375595291581</v>
      </c>
    </row>
    <row r="27" spans="2:13" s="2" customFormat="1" ht="12" customHeight="1">
      <c r="B27" s="9"/>
      <c r="C27" s="394" t="s">
        <v>141</v>
      </c>
      <c r="D27" s="392"/>
      <c r="E27" s="134">
        <v>1381</v>
      </c>
      <c r="F27" s="134">
        <v>2827</v>
      </c>
      <c r="G27" s="134">
        <v>1362</v>
      </c>
      <c r="H27" s="134">
        <v>1465</v>
      </c>
      <c r="I27" s="40">
        <v>-137</v>
      </c>
      <c r="J27" s="102">
        <v>-4.622132253711201</v>
      </c>
      <c r="K27" s="132">
        <v>2.047067342505431</v>
      </c>
      <c r="L27" s="133">
        <v>9.536178107606679</v>
      </c>
      <c r="M27" s="133">
        <v>92.96928327645051</v>
      </c>
    </row>
    <row r="28" spans="2:13" s="2" customFormat="1" ht="12" customHeight="1">
      <c r="B28" s="9"/>
      <c r="C28" s="135"/>
      <c r="D28" s="136" t="s">
        <v>142</v>
      </c>
      <c r="E28" s="20">
        <v>542</v>
      </c>
      <c r="F28" s="20">
        <v>1119</v>
      </c>
      <c r="G28" s="128">
        <v>555</v>
      </c>
      <c r="H28" s="128">
        <v>564</v>
      </c>
      <c r="I28" s="15">
        <v>-52</v>
      </c>
      <c r="J28" s="79">
        <v>-4.44064901793339</v>
      </c>
      <c r="K28" s="129">
        <v>2.0645756457564577</v>
      </c>
      <c r="L28" s="130">
        <v>6.153423150948584</v>
      </c>
      <c r="M28" s="130">
        <v>98.40425531914893</v>
      </c>
    </row>
    <row r="29" spans="2:13" s="2" customFormat="1" ht="12" customHeight="1">
      <c r="B29" s="9"/>
      <c r="C29" s="135"/>
      <c r="D29" s="136" t="s">
        <v>143</v>
      </c>
      <c r="E29" s="20">
        <v>839</v>
      </c>
      <c r="F29" s="20">
        <v>1708</v>
      </c>
      <c r="G29" s="128">
        <v>807</v>
      </c>
      <c r="H29" s="128">
        <v>901</v>
      </c>
      <c r="I29" s="15">
        <v>-85</v>
      </c>
      <c r="J29" s="79">
        <v>-4.740658114891243</v>
      </c>
      <c r="K29" s="129">
        <v>2.0357568533969013</v>
      </c>
      <c r="L29" s="130">
        <v>14.904013961605585</v>
      </c>
      <c r="M29" s="130">
        <v>89.56714761376249</v>
      </c>
    </row>
    <row r="30" spans="2:13" s="2" customFormat="1" ht="12" customHeight="1">
      <c r="B30" s="9"/>
      <c r="C30" s="394" t="s">
        <v>144</v>
      </c>
      <c r="D30" s="392"/>
      <c r="E30" s="134">
        <v>8567</v>
      </c>
      <c r="F30" s="134">
        <v>21372</v>
      </c>
      <c r="G30" s="134">
        <v>10439</v>
      </c>
      <c r="H30" s="134">
        <v>10933</v>
      </c>
      <c r="I30" s="40">
        <v>-408</v>
      </c>
      <c r="J30" s="102">
        <v>-1.8732782369146006</v>
      </c>
      <c r="K30" s="132">
        <v>2.494688922610015</v>
      </c>
      <c r="L30" s="133">
        <v>58.42217484008529</v>
      </c>
      <c r="M30" s="133">
        <v>95.48156956004756</v>
      </c>
    </row>
    <row r="31" spans="2:13" s="2" customFormat="1" ht="12" customHeight="1">
      <c r="B31" s="9"/>
      <c r="C31" s="135"/>
      <c r="D31" s="136" t="s">
        <v>145</v>
      </c>
      <c r="E31" s="20">
        <v>2941</v>
      </c>
      <c r="F31" s="20">
        <v>6795</v>
      </c>
      <c r="G31" s="128">
        <v>3321</v>
      </c>
      <c r="H31" s="128">
        <v>3474</v>
      </c>
      <c r="I31" s="15">
        <v>-249</v>
      </c>
      <c r="J31" s="79">
        <v>-3.5349233390119252</v>
      </c>
      <c r="K31" s="129">
        <v>2.310438626317579</v>
      </c>
      <c r="L31" s="130">
        <v>36.070708143114985</v>
      </c>
      <c r="M31" s="130">
        <v>95.59585492227978</v>
      </c>
    </row>
    <row r="32" spans="2:13" s="2" customFormat="1" ht="12" customHeight="1">
      <c r="B32" s="9"/>
      <c r="C32" s="135"/>
      <c r="D32" s="136" t="s">
        <v>146</v>
      </c>
      <c r="E32" s="20">
        <v>890</v>
      </c>
      <c r="F32" s="20">
        <v>1753</v>
      </c>
      <c r="G32" s="128">
        <v>816</v>
      </c>
      <c r="H32" s="128">
        <v>937</v>
      </c>
      <c r="I32" s="15">
        <v>-71</v>
      </c>
      <c r="J32" s="79">
        <v>-3.8925438596491233</v>
      </c>
      <c r="K32" s="129">
        <v>1.9696629213483146</v>
      </c>
      <c r="L32" s="130">
        <v>14.752166961205083</v>
      </c>
      <c r="M32" s="130">
        <v>87.08644610458911</v>
      </c>
    </row>
    <row r="33" spans="2:13" s="2" customFormat="1" ht="12" customHeight="1">
      <c r="B33" s="9"/>
      <c r="C33" s="135"/>
      <c r="D33" s="136" t="s">
        <v>147</v>
      </c>
      <c r="E33" s="20">
        <v>4736</v>
      </c>
      <c r="F33" s="20">
        <v>12824</v>
      </c>
      <c r="G33" s="128">
        <v>6302</v>
      </c>
      <c r="H33" s="128">
        <v>6522</v>
      </c>
      <c r="I33" s="15">
        <v>-88</v>
      </c>
      <c r="J33" s="79">
        <v>-0.6815365551425031</v>
      </c>
      <c r="K33" s="129">
        <v>2.70777027027027</v>
      </c>
      <c r="L33" s="130">
        <v>218.8022521753967</v>
      </c>
      <c r="M33" s="130">
        <v>96.62680159460288</v>
      </c>
    </row>
    <row r="34" spans="2:13" s="2" customFormat="1" ht="12" customHeight="1">
      <c r="B34" s="9"/>
      <c r="C34" s="394" t="s">
        <v>148</v>
      </c>
      <c r="D34" s="392"/>
      <c r="E34" s="134">
        <v>22410</v>
      </c>
      <c r="F34" s="134">
        <v>53643</v>
      </c>
      <c r="G34" s="134">
        <v>26623</v>
      </c>
      <c r="H34" s="134">
        <v>27020</v>
      </c>
      <c r="I34" s="40">
        <v>-952</v>
      </c>
      <c r="J34" s="102">
        <v>-1.7437494276032603</v>
      </c>
      <c r="K34" s="132">
        <v>2.3937081659973227</v>
      </c>
      <c r="L34" s="133">
        <v>41.9561221696453</v>
      </c>
      <c r="M34" s="133">
        <v>98.53071798667654</v>
      </c>
    </row>
    <row r="35" spans="2:13" s="2" customFormat="1" ht="12" customHeight="1">
      <c r="B35" s="9"/>
      <c r="C35" s="135"/>
      <c r="D35" s="136" t="s">
        <v>149</v>
      </c>
      <c r="E35" s="20">
        <v>6503</v>
      </c>
      <c r="F35" s="20">
        <v>15918</v>
      </c>
      <c r="G35" s="128">
        <v>7700</v>
      </c>
      <c r="H35" s="128">
        <v>8218</v>
      </c>
      <c r="I35" s="15">
        <v>-304</v>
      </c>
      <c r="J35" s="79">
        <v>-1.8739982739489582</v>
      </c>
      <c r="K35" s="129">
        <v>2.447793326157158</v>
      </c>
      <c r="L35" s="130">
        <v>36.23656893097797</v>
      </c>
      <c r="M35" s="130">
        <v>93.69676320272572</v>
      </c>
    </row>
    <row r="36" spans="2:13" s="2" customFormat="1" ht="12" customHeight="1">
      <c r="B36" s="9"/>
      <c r="C36" s="135"/>
      <c r="D36" s="136" t="s">
        <v>150</v>
      </c>
      <c r="E36" s="20">
        <v>2358</v>
      </c>
      <c r="F36" s="20">
        <v>5273</v>
      </c>
      <c r="G36" s="128">
        <v>2672</v>
      </c>
      <c r="H36" s="128">
        <v>2601</v>
      </c>
      <c r="I36" s="15">
        <v>-113</v>
      </c>
      <c r="J36" s="79">
        <v>-2.098031934645377</v>
      </c>
      <c r="K36" s="129">
        <v>2.236217133163698</v>
      </c>
      <c r="L36" s="130">
        <v>39.39484497571909</v>
      </c>
      <c r="M36" s="130">
        <v>102.72971933871588</v>
      </c>
    </row>
    <row r="37" spans="2:13" s="2" customFormat="1" ht="12" customHeight="1">
      <c r="B37" s="9"/>
      <c r="C37" s="135"/>
      <c r="D37" s="136" t="s">
        <v>151</v>
      </c>
      <c r="E37" s="20">
        <v>3854</v>
      </c>
      <c r="F37" s="20">
        <v>9542</v>
      </c>
      <c r="G37" s="128">
        <v>5002</v>
      </c>
      <c r="H37" s="128">
        <v>4540</v>
      </c>
      <c r="I37" s="15">
        <v>-131</v>
      </c>
      <c r="J37" s="79">
        <v>-1.3542851235397497</v>
      </c>
      <c r="K37" s="129">
        <v>2.475869226777374</v>
      </c>
      <c r="L37" s="130">
        <v>28.26589252917827</v>
      </c>
      <c r="M37" s="130">
        <v>110.1762114537445</v>
      </c>
    </row>
    <row r="38" spans="2:13" s="2" customFormat="1" ht="12" customHeight="1">
      <c r="B38" s="9"/>
      <c r="C38" s="135"/>
      <c r="D38" s="136" t="s">
        <v>152</v>
      </c>
      <c r="E38" s="20">
        <v>3310</v>
      </c>
      <c r="F38" s="20">
        <v>6331</v>
      </c>
      <c r="G38" s="128">
        <v>3149</v>
      </c>
      <c r="H38" s="128">
        <v>3182</v>
      </c>
      <c r="I38" s="15">
        <v>-44</v>
      </c>
      <c r="J38" s="79">
        <v>-0.6901960784313725</v>
      </c>
      <c r="K38" s="129">
        <v>1.912688821752266</v>
      </c>
      <c r="L38" s="130">
        <v>127.25628140703517</v>
      </c>
      <c r="M38" s="130">
        <v>98.96291640477686</v>
      </c>
    </row>
    <row r="39" spans="2:13" s="2" customFormat="1" ht="12" customHeight="1">
      <c r="B39" s="9"/>
      <c r="C39" s="135"/>
      <c r="D39" s="136" t="s">
        <v>153</v>
      </c>
      <c r="E39" s="20">
        <v>1237</v>
      </c>
      <c r="F39" s="20">
        <v>3509</v>
      </c>
      <c r="G39" s="128">
        <v>1731</v>
      </c>
      <c r="H39" s="128">
        <v>1778</v>
      </c>
      <c r="I39" s="15">
        <v>-49</v>
      </c>
      <c r="J39" s="79">
        <v>-1.377178189994379</v>
      </c>
      <c r="K39" s="129">
        <v>2.8367016976556183</v>
      </c>
      <c r="L39" s="130">
        <v>54.67435338111561</v>
      </c>
      <c r="M39" s="130">
        <v>97.35658042744657</v>
      </c>
    </row>
    <row r="40" spans="2:13" s="2" customFormat="1" ht="12" customHeight="1">
      <c r="B40" s="9"/>
      <c r="C40" s="135"/>
      <c r="D40" s="136" t="s">
        <v>154</v>
      </c>
      <c r="E40" s="20">
        <v>5148</v>
      </c>
      <c r="F40" s="20">
        <v>13070</v>
      </c>
      <c r="G40" s="128">
        <v>6369</v>
      </c>
      <c r="H40" s="128">
        <v>6701</v>
      </c>
      <c r="I40" s="15">
        <v>-311</v>
      </c>
      <c r="J40" s="79">
        <v>-2.3241910171138183</v>
      </c>
      <c r="K40" s="129">
        <v>2.538850038850039</v>
      </c>
      <c r="L40" s="130">
        <v>51.474932062541846</v>
      </c>
      <c r="M40" s="130">
        <v>95.04551559468736</v>
      </c>
    </row>
    <row r="41" spans="2:13" s="2" customFormat="1" ht="12" customHeight="1">
      <c r="B41" s="9"/>
      <c r="C41" s="394" t="s">
        <v>155</v>
      </c>
      <c r="D41" s="392"/>
      <c r="E41" s="134">
        <v>12705</v>
      </c>
      <c r="F41" s="134">
        <v>32953</v>
      </c>
      <c r="G41" s="134">
        <v>15941</v>
      </c>
      <c r="H41" s="134">
        <v>17012</v>
      </c>
      <c r="I41" s="40">
        <v>-609</v>
      </c>
      <c r="J41" s="102">
        <v>-1.814552172099398</v>
      </c>
      <c r="K41" s="132">
        <v>2.593703266430539</v>
      </c>
      <c r="L41" s="133">
        <v>24.92229037308184</v>
      </c>
      <c r="M41" s="133">
        <v>93.70444392193745</v>
      </c>
    </row>
    <row r="42" spans="2:13" s="2" customFormat="1" ht="12" customHeight="1">
      <c r="B42" s="9"/>
      <c r="C42" s="135"/>
      <c r="D42" s="136" t="s">
        <v>156</v>
      </c>
      <c r="E42" s="20">
        <v>1556</v>
      </c>
      <c r="F42" s="20">
        <v>4101</v>
      </c>
      <c r="G42" s="128">
        <v>1982</v>
      </c>
      <c r="H42" s="128">
        <v>2119</v>
      </c>
      <c r="I42" s="15">
        <v>-96</v>
      </c>
      <c r="J42" s="79">
        <v>-2.28734810578985</v>
      </c>
      <c r="K42" s="129">
        <v>2.63560411311054</v>
      </c>
      <c r="L42" s="130">
        <v>10.468143761486624</v>
      </c>
      <c r="M42" s="130">
        <v>93.53468617272299</v>
      </c>
    </row>
    <row r="43" spans="2:13" s="2" customFormat="1" ht="12" customHeight="1">
      <c r="B43" s="9"/>
      <c r="C43" s="135"/>
      <c r="D43" s="136" t="s">
        <v>157</v>
      </c>
      <c r="E43" s="20">
        <v>979</v>
      </c>
      <c r="F43" s="20">
        <v>3557</v>
      </c>
      <c r="G43" s="128">
        <v>1608</v>
      </c>
      <c r="H43" s="128">
        <v>1949</v>
      </c>
      <c r="I43" s="15">
        <v>-35</v>
      </c>
      <c r="J43" s="79">
        <v>-0.9743875278396437</v>
      </c>
      <c r="K43" s="129">
        <v>3.633299284984678</v>
      </c>
      <c r="L43" s="130">
        <v>41.72434017595308</v>
      </c>
      <c r="M43" s="130">
        <v>82.50384812724474</v>
      </c>
    </row>
    <row r="44" spans="2:13" s="2" customFormat="1" ht="12" customHeight="1">
      <c r="B44" s="9"/>
      <c r="C44" s="135"/>
      <c r="D44" s="136" t="s">
        <v>158</v>
      </c>
      <c r="E44" s="20">
        <v>2593</v>
      </c>
      <c r="F44" s="20">
        <v>7138</v>
      </c>
      <c r="G44" s="128">
        <v>3586</v>
      </c>
      <c r="H44" s="128">
        <v>3552</v>
      </c>
      <c r="I44" s="15">
        <v>-94</v>
      </c>
      <c r="J44" s="79">
        <v>-1.299778761061947</v>
      </c>
      <c r="K44" s="129">
        <v>2.752795989201697</v>
      </c>
      <c r="L44" s="130">
        <v>111.28780792017461</v>
      </c>
      <c r="M44" s="130">
        <v>100.9572072072072</v>
      </c>
    </row>
    <row r="45" spans="2:13" s="2" customFormat="1" ht="12" customHeight="1">
      <c r="B45" s="9"/>
      <c r="C45" s="137"/>
      <c r="D45" s="138" t="s">
        <v>159</v>
      </c>
      <c r="E45" s="20">
        <v>7577</v>
      </c>
      <c r="F45" s="20">
        <v>18157</v>
      </c>
      <c r="G45" s="128">
        <v>8765</v>
      </c>
      <c r="H45" s="128">
        <v>9392</v>
      </c>
      <c r="I45" s="15">
        <v>-384</v>
      </c>
      <c r="J45" s="79">
        <v>-2.071085701957823</v>
      </c>
      <c r="K45" s="129">
        <v>2.3963310017157187</v>
      </c>
      <c r="L45" s="130">
        <v>23.246018333589387</v>
      </c>
      <c r="M45" s="130">
        <v>93.3241056218058</v>
      </c>
    </row>
    <row r="46" spans="2:13" s="2" customFormat="1" ht="12" customHeight="1">
      <c r="B46" s="9"/>
      <c r="C46" s="394" t="s">
        <v>160</v>
      </c>
      <c r="D46" s="392"/>
      <c r="E46" s="134">
        <v>14992</v>
      </c>
      <c r="F46" s="134">
        <v>36291</v>
      </c>
      <c r="G46" s="131">
        <v>17656</v>
      </c>
      <c r="H46" s="131">
        <v>18635</v>
      </c>
      <c r="I46" s="40">
        <v>-141</v>
      </c>
      <c r="J46" s="102">
        <v>-0.3870223978919631</v>
      </c>
      <c r="K46" s="132">
        <v>2.420691035218783</v>
      </c>
      <c r="L46" s="133">
        <v>1407.7191621411946</v>
      </c>
      <c r="M46" s="133">
        <v>94.74644486181916</v>
      </c>
    </row>
    <row r="47" spans="2:13" s="2" customFormat="1" ht="12" customHeight="1">
      <c r="B47" s="9"/>
      <c r="C47" s="135"/>
      <c r="D47" s="136" t="s">
        <v>161</v>
      </c>
      <c r="E47" s="20">
        <v>14992</v>
      </c>
      <c r="F47" s="20">
        <v>36291</v>
      </c>
      <c r="G47" s="128">
        <v>17656</v>
      </c>
      <c r="H47" s="128">
        <v>18635</v>
      </c>
      <c r="I47" s="15">
        <v>-141</v>
      </c>
      <c r="J47" s="79">
        <v>-0.3870223978919631</v>
      </c>
      <c r="K47" s="129">
        <v>2.420691035218783</v>
      </c>
      <c r="L47" s="130">
        <v>1407.7191621411946</v>
      </c>
      <c r="M47" s="130">
        <v>94.74644486181916</v>
      </c>
    </row>
    <row r="48" spans="2:13" s="2" customFormat="1" ht="12" customHeight="1">
      <c r="B48" s="9"/>
      <c r="C48" s="394" t="s">
        <v>162</v>
      </c>
      <c r="D48" s="392"/>
      <c r="E48" s="134">
        <v>42602</v>
      </c>
      <c r="F48" s="134">
        <v>104324</v>
      </c>
      <c r="G48" s="134">
        <v>53658</v>
      </c>
      <c r="H48" s="134">
        <v>50666</v>
      </c>
      <c r="I48" s="40">
        <v>-731</v>
      </c>
      <c r="J48" s="102">
        <v>-0.6958259959069059</v>
      </c>
      <c r="K48" s="132">
        <v>2.4488052204121873</v>
      </c>
      <c r="L48" s="133">
        <v>788.124197325678</v>
      </c>
      <c r="M48" s="133">
        <v>105.90534085974816</v>
      </c>
    </row>
    <row r="49" spans="2:13" s="2" customFormat="1" ht="12" customHeight="1">
      <c r="B49" s="9"/>
      <c r="C49" s="135"/>
      <c r="D49" s="136" t="s">
        <v>163</v>
      </c>
      <c r="E49" s="20">
        <v>5549</v>
      </c>
      <c r="F49" s="20">
        <v>14411</v>
      </c>
      <c r="G49" s="128">
        <v>7261</v>
      </c>
      <c r="H49" s="128">
        <v>7150</v>
      </c>
      <c r="I49" s="15">
        <v>-189</v>
      </c>
      <c r="J49" s="79">
        <v>-1.2945205479452053</v>
      </c>
      <c r="K49" s="129">
        <v>2.5970445125247794</v>
      </c>
      <c r="L49" s="130">
        <v>344.26660296225515</v>
      </c>
      <c r="M49" s="130">
        <v>101.55244755244755</v>
      </c>
    </row>
    <row r="50" spans="2:13" s="2" customFormat="1" ht="12" customHeight="1">
      <c r="B50" s="9"/>
      <c r="C50" s="135"/>
      <c r="D50" s="136" t="s">
        <v>164</v>
      </c>
      <c r="E50" s="20">
        <v>4138</v>
      </c>
      <c r="F50" s="20">
        <v>10969</v>
      </c>
      <c r="G50" s="128">
        <v>5490</v>
      </c>
      <c r="H50" s="128">
        <v>5479</v>
      </c>
      <c r="I50" s="15">
        <v>-108</v>
      </c>
      <c r="J50" s="79">
        <v>-0.9749932292136861</v>
      </c>
      <c r="K50" s="129">
        <v>2.6507974867085546</v>
      </c>
      <c r="L50" s="130">
        <v>558.5030549898166</v>
      </c>
      <c r="M50" s="130">
        <v>100.20076656324146</v>
      </c>
    </row>
    <row r="51" spans="2:13" s="2" customFormat="1" ht="12" customHeight="1">
      <c r="B51" s="9"/>
      <c r="C51" s="135"/>
      <c r="D51" s="136" t="s">
        <v>165</v>
      </c>
      <c r="E51" s="20">
        <v>4098</v>
      </c>
      <c r="F51" s="20">
        <v>11103</v>
      </c>
      <c r="G51" s="128">
        <v>5568</v>
      </c>
      <c r="H51" s="128">
        <v>5535</v>
      </c>
      <c r="I51" s="15">
        <v>-71</v>
      </c>
      <c r="J51" s="79">
        <v>-0.6354036155360658</v>
      </c>
      <c r="K51" s="129">
        <v>2.7093704245973647</v>
      </c>
      <c r="L51" s="130">
        <v>510.95260009203867</v>
      </c>
      <c r="M51" s="130">
        <v>100.59620596205963</v>
      </c>
    </row>
    <row r="52" spans="2:13" s="2" customFormat="1" ht="12" customHeight="1">
      <c r="B52" s="9"/>
      <c r="C52" s="135"/>
      <c r="D52" s="136" t="s">
        <v>166</v>
      </c>
      <c r="E52" s="20">
        <v>18877</v>
      </c>
      <c r="F52" s="20">
        <v>41692</v>
      </c>
      <c r="G52" s="128">
        <v>22163</v>
      </c>
      <c r="H52" s="128">
        <v>19529</v>
      </c>
      <c r="I52" s="15">
        <v>-264</v>
      </c>
      <c r="J52" s="79">
        <v>-0.6292306225569645</v>
      </c>
      <c r="K52" s="129">
        <v>2.2086136568310644</v>
      </c>
      <c r="L52" s="130">
        <v>2312.36827509706</v>
      </c>
      <c r="M52" s="130">
        <v>113.48763377541093</v>
      </c>
    </row>
    <row r="53" spans="2:13" s="2" customFormat="1" ht="12" customHeight="1">
      <c r="B53" s="9"/>
      <c r="C53" s="135"/>
      <c r="D53" s="136" t="s">
        <v>167</v>
      </c>
      <c r="E53" s="20">
        <v>9940</v>
      </c>
      <c r="F53" s="20">
        <v>26149</v>
      </c>
      <c r="G53" s="128">
        <v>13176</v>
      </c>
      <c r="H53" s="128">
        <v>12973</v>
      </c>
      <c r="I53" s="15">
        <v>-99</v>
      </c>
      <c r="J53" s="79">
        <v>-0.37717159402621153</v>
      </c>
      <c r="K53" s="129">
        <v>2.6306841046277665</v>
      </c>
      <c r="L53" s="130">
        <v>840.5335904853745</v>
      </c>
      <c r="M53" s="130">
        <v>101.56478840669081</v>
      </c>
    </row>
    <row r="54" spans="2:13" s="2" customFormat="1" ht="12" customHeight="1">
      <c r="B54" s="6"/>
      <c r="C54" s="6"/>
      <c r="D54" s="6"/>
      <c r="E54" s="139"/>
      <c r="F54" s="140"/>
      <c r="G54" s="140"/>
      <c r="H54" s="141"/>
      <c r="I54" s="142"/>
      <c r="J54" s="114"/>
      <c r="K54" s="143"/>
      <c r="L54" s="144"/>
      <c r="M54" s="144"/>
    </row>
    <row r="55" spans="2:13" s="2" customFormat="1" ht="12" customHeight="1">
      <c r="B55" s="395" t="s">
        <v>168</v>
      </c>
      <c r="C55" s="396"/>
      <c r="D55" s="396"/>
      <c r="E55" s="396"/>
      <c r="F55" s="396"/>
      <c r="G55" s="139"/>
      <c r="H55" s="139"/>
      <c r="I55" s="142"/>
      <c r="J55" s="145"/>
      <c r="K55" s="115"/>
      <c r="L55" s="146"/>
      <c r="M55" s="146"/>
    </row>
    <row r="56" spans="2:13" ht="13.5">
      <c r="B56" s="147"/>
      <c r="C56" s="148"/>
      <c r="D56" s="148"/>
      <c r="E56" s="149"/>
      <c r="F56" s="149"/>
      <c r="G56" s="149"/>
      <c r="H56" s="149"/>
      <c r="I56" s="149"/>
      <c r="J56" s="150"/>
      <c r="K56" s="148"/>
      <c r="L56" s="148"/>
      <c r="M56" s="148"/>
    </row>
    <row r="57" spans="2:13" ht="13.5">
      <c r="B57" s="148" t="s">
        <v>170</v>
      </c>
      <c r="C57" s="148"/>
      <c r="D57" s="148"/>
      <c r="E57" s="149"/>
      <c r="F57" s="149"/>
      <c r="G57" s="149"/>
      <c r="H57" s="149"/>
      <c r="I57" s="149"/>
      <c r="J57" s="151"/>
      <c r="K57" s="152"/>
      <c r="L57" s="153"/>
      <c r="M57" s="153"/>
    </row>
    <row r="58" spans="2:13" ht="13.5">
      <c r="B58" s="148" t="s">
        <v>169</v>
      </c>
      <c r="C58" s="148"/>
      <c r="D58" s="148"/>
      <c r="E58" s="149"/>
      <c r="F58" s="149"/>
      <c r="G58" s="149"/>
      <c r="H58" s="149"/>
      <c r="I58" s="149"/>
      <c r="J58" s="148"/>
      <c r="K58" s="148"/>
      <c r="L58" s="148"/>
      <c r="M58" s="148"/>
    </row>
    <row r="59" spans="4:11" ht="13.5">
      <c r="D59" s="154"/>
      <c r="E59" s="155"/>
      <c r="F59" s="155"/>
      <c r="G59" s="155"/>
      <c r="H59" s="155"/>
      <c r="I59" s="156"/>
      <c r="K59" s="157"/>
    </row>
  </sheetData>
  <sheetProtection/>
  <mergeCells count="35">
    <mergeCell ref="B55:F55"/>
    <mergeCell ref="C21:D21"/>
    <mergeCell ref="C22:D22"/>
    <mergeCell ref="B23:D23"/>
    <mergeCell ref="C24:D24"/>
    <mergeCell ref="C27:D27"/>
    <mergeCell ref="C19:D19"/>
    <mergeCell ref="C20:D20"/>
    <mergeCell ref="C34:D34"/>
    <mergeCell ref="C41:D41"/>
    <mergeCell ref="C46:D46"/>
    <mergeCell ref="C48:D48"/>
    <mergeCell ref="B10:D10"/>
    <mergeCell ref="C11:D11"/>
    <mergeCell ref="C12:D12"/>
    <mergeCell ref="C13:D13"/>
    <mergeCell ref="C14:D14"/>
    <mergeCell ref="C30:D30"/>
    <mergeCell ref="C15:D15"/>
    <mergeCell ref="C16:D16"/>
    <mergeCell ref="C17:D17"/>
    <mergeCell ref="C18:D18"/>
    <mergeCell ref="B8:D8"/>
    <mergeCell ref="B3:D6"/>
    <mergeCell ref="E3:E6"/>
    <mergeCell ref="F3:H4"/>
    <mergeCell ref="I3:I6"/>
    <mergeCell ref="B9:D9"/>
    <mergeCell ref="J3:J6"/>
    <mergeCell ref="K3:K6"/>
    <mergeCell ref="L3:L6"/>
    <mergeCell ref="M3:M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Q63"/>
  <sheetViews>
    <sheetView zoomScalePageLayoutView="0" workbookViewId="0" topLeftCell="A31">
      <selection activeCell="L43" sqref="L43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7" width="13.625" style="0" customWidth="1"/>
    <col min="8" max="8" width="13.875" style="0" customWidth="1"/>
    <col min="9" max="9" width="2.75390625" style="0" customWidth="1"/>
    <col min="10" max="10" width="0.12890625" style="0" customWidth="1"/>
    <col min="11" max="11" width="14.25390625" style="0" customWidth="1"/>
    <col min="12" max="12" width="11.25390625" style="0" bestFit="1" customWidth="1"/>
    <col min="13" max="13" width="13.625" style="160" customWidth="1"/>
    <col min="14" max="14" width="15.125" style="0" bestFit="1" customWidth="1"/>
    <col min="15" max="15" width="12.25390625" style="0" bestFit="1" customWidth="1"/>
    <col min="16" max="16" width="14.25390625" style="0" customWidth="1"/>
  </cols>
  <sheetData>
    <row r="1" spans="2:13" s="67" customFormat="1" ht="14.25" customHeight="1">
      <c r="B1" s="10" t="s">
        <v>171</v>
      </c>
      <c r="M1" s="158"/>
    </row>
    <row r="2" spans="3:11" ht="12" customHeight="1">
      <c r="C2" s="159"/>
      <c r="D2" s="159"/>
      <c r="E2" s="159"/>
      <c r="F2" s="159"/>
      <c r="G2" s="159"/>
      <c r="I2" s="159"/>
      <c r="J2" s="42"/>
      <c r="K2" s="42"/>
    </row>
    <row r="3" spans="2:13" s="2" customFormat="1" ht="12" customHeight="1">
      <c r="B3" s="408" t="s">
        <v>172</v>
      </c>
      <c r="C3" s="397" t="s">
        <v>173</v>
      </c>
      <c r="D3" s="397" t="s">
        <v>174</v>
      </c>
      <c r="E3" s="397" t="s">
        <v>175</v>
      </c>
      <c r="F3" s="397" t="s">
        <v>176</v>
      </c>
      <c r="G3" s="399" t="s">
        <v>177</v>
      </c>
      <c r="H3" s="401" t="s">
        <v>178</v>
      </c>
      <c r="I3" s="402"/>
      <c r="J3" s="161"/>
      <c r="K3" s="161"/>
      <c r="M3" s="162"/>
    </row>
    <row r="4" spans="2:13" s="2" customFormat="1" ht="12" customHeight="1">
      <c r="B4" s="409"/>
      <c r="C4" s="398"/>
      <c r="D4" s="398"/>
      <c r="E4" s="398"/>
      <c r="F4" s="398"/>
      <c r="G4" s="400"/>
      <c r="H4" s="403" t="s">
        <v>179</v>
      </c>
      <c r="I4" s="163"/>
      <c r="J4" s="164"/>
      <c r="K4" s="164"/>
      <c r="M4" s="162"/>
    </row>
    <row r="5" spans="2:13" s="2" customFormat="1" ht="12" customHeight="1">
      <c r="B5" s="410"/>
      <c r="C5" s="165" t="s">
        <v>180</v>
      </c>
      <c r="D5" s="165" t="s">
        <v>180</v>
      </c>
      <c r="E5" s="165" t="s">
        <v>180</v>
      </c>
      <c r="F5" s="165" t="s">
        <v>180</v>
      </c>
      <c r="G5" s="166" t="s">
        <v>180</v>
      </c>
      <c r="H5" s="404"/>
      <c r="I5" s="167"/>
      <c r="J5" s="164"/>
      <c r="K5" s="164"/>
      <c r="M5" s="162"/>
    </row>
    <row r="6" spans="2:13" s="2" customFormat="1" ht="12" customHeight="1">
      <c r="B6" s="168"/>
      <c r="C6" s="169" t="s">
        <v>181</v>
      </c>
      <c r="D6" s="169" t="s">
        <v>181</v>
      </c>
      <c r="E6" s="169" t="s">
        <v>181</v>
      </c>
      <c r="F6" s="169" t="s">
        <v>181</v>
      </c>
      <c r="G6" s="169" t="s">
        <v>181</v>
      </c>
      <c r="H6" s="170" t="s">
        <v>182</v>
      </c>
      <c r="I6" s="171"/>
      <c r="J6" s="172"/>
      <c r="K6" s="173"/>
      <c r="L6" s="174"/>
      <c r="M6" s="162"/>
    </row>
    <row r="7" spans="2:17" s="2" customFormat="1" ht="12" customHeight="1">
      <c r="B7" s="175" t="s">
        <v>183</v>
      </c>
      <c r="C7" s="176">
        <v>127413888</v>
      </c>
      <c r="D7" s="176">
        <v>127237150</v>
      </c>
      <c r="E7" s="176">
        <v>127094745</v>
      </c>
      <c r="F7" s="177">
        <v>126932772</v>
      </c>
      <c r="G7" s="177">
        <v>126706210</v>
      </c>
      <c r="H7" s="178">
        <v>377973.89</v>
      </c>
      <c r="I7" s="179"/>
      <c r="J7" s="180"/>
      <c r="K7" s="181"/>
      <c r="L7" s="181"/>
      <c r="M7" s="162"/>
      <c r="N7" s="181"/>
      <c r="O7" s="182"/>
      <c r="P7" s="181"/>
      <c r="Q7" s="181"/>
    </row>
    <row r="8" spans="2:16" s="2" customFormat="1" ht="12" customHeight="1">
      <c r="B8" s="183" t="s">
        <v>184</v>
      </c>
      <c r="C8" s="184">
        <v>5438288</v>
      </c>
      <c r="D8" s="184">
        <v>5410214</v>
      </c>
      <c r="E8" s="184">
        <v>5381733</v>
      </c>
      <c r="F8" s="185">
        <v>5351828</v>
      </c>
      <c r="G8" s="185">
        <v>5320082</v>
      </c>
      <c r="H8" s="186">
        <v>83423.84</v>
      </c>
      <c r="I8" s="187"/>
      <c r="J8" s="188"/>
      <c r="M8" s="162"/>
      <c r="N8" s="181"/>
      <c r="P8" s="181"/>
    </row>
    <row r="9" spans="2:16" s="2" customFormat="1" ht="12" customHeight="1">
      <c r="B9" s="183" t="s">
        <v>185</v>
      </c>
      <c r="C9" s="184">
        <v>1336726</v>
      </c>
      <c r="D9" s="184">
        <v>1322706</v>
      </c>
      <c r="E9" s="184">
        <v>1308265</v>
      </c>
      <c r="F9" s="185">
        <v>1293470</v>
      </c>
      <c r="G9" s="185">
        <v>1278490</v>
      </c>
      <c r="H9" s="189">
        <v>9645.64</v>
      </c>
      <c r="I9" s="190"/>
      <c r="J9" s="191"/>
      <c r="M9" s="162"/>
      <c r="N9" s="181"/>
      <c r="P9" s="181"/>
    </row>
    <row r="10" spans="2:16" s="2" customFormat="1" ht="12" customHeight="1">
      <c r="B10" s="183" t="s">
        <v>186</v>
      </c>
      <c r="C10" s="184">
        <v>1298507</v>
      </c>
      <c r="D10" s="184">
        <v>1289687</v>
      </c>
      <c r="E10" s="184">
        <v>1279594</v>
      </c>
      <c r="F10" s="185">
        <v>1267993</v>
      </c>
      <c r="G10" s="185">
        <v>1254847</v>
      </c>
      <c r="H10" s="189">
        <v>15275.01</v>
      </c>
      <c r="I10" s="187"/>
      <c r="J10" s="191"/>
      <c r="M10" s="162"/>
      <c r="N10" s="181"/>
      <c r="P10" s="181"/>
    </row>
    <row r="11" spans="2:16" s="2" customFormat="1" ht="12" customHeight="1">
      <c r="B11" s="183" t="s">
        <v>187</v>
      </c>
      <c r="C11" s="184">
        <v>2333321</v>
      </c>
      <c r="D11" s="184">
        <v>2334948</v>
      </c>
      <c r="E11" s="184">
        <v>2333899</v>
      </c>
      <c r="F11" s="185">
        <v>2330120</v>
      </c>
      <c r="G11" s="185">
        <v>2323325</v>
      </c>
      <c r="H11" s="189">
        <v>7282.22</v>
      </c>
      <c r="I11" s="190" t="s">
        <v>188</v>
      </c>
      <c r="J11" s="191"/>
      <c r="M11" s="162"/>
      <c r="N11" s="181"/>
      <c r="P11" s="181"/>
    </row>
    <row r="12" spans="2:16" s="2" customFormat="1" ht="12" customHeight="1">
      <c r="B12" s="183" t="s">
        <v>189</v>
      </c>
      <c r="C12" s="184">
        <v>1050180</v>
      </c>
      <c r="D12" s="184">
        <v>1036884</v>
      </c>
      <c r="E12" s="184">
        <v>1023119</v>
      </c>
      <c r="F12" s="185">
        <v>1009806</v>
      </c>
      <c r="G12" s="185">
        <v>995649</v>
      </c>
      <c r="H12" s="189">
        <v>11637.52</v>
      </c>
      <c r="I12" s="190"/>
      <c r="J12" s="191"/>
      <c r="M12" s="162"/>
      <c r="N12" s="181"/>
      <c r="P12" s="181"/>
    </row>
    <row r="13" spans="2:16" s="2" customFormat="1" ht="12" customHeight="1">
      <c r="B13" s="183" t="s">
        <v>190</v>
      </c>
      <c r="C13" s="184">
        <v>1143807</v>
      </c>
      <c r="D13" s="184">
        <v>1134097</v>
      </c>
      <c r="E13" s="184">
        <v>1123891</v>
      </c>
      <c r="F13" s="185">
        <v>1113109</v>
      </c>
      <c r="G13" s="185">
        <v>1101699</v>
      </c>
      <c r="H13" s="189">
        <v>9323.15</v>
      </c>
      <c r="I13" s="190" t="s">
        <v>188</v>
      </c>
      <c r="J13" s="191"/>
      <c r="M13" s="162"/>
      <c r="N13" s="181"/>
      <c r="P13" s="181"/>
    </row>
    <row r="14" spans="2:16" s="2" customFormat="1" ht="12" customHeight="1">
      <c r="B14" s="183" t="s">
        <v>191</v>
      </c>
      <c r="C14" s="184">
        <v>1939846</v>
      </c>
      <c r="D14" s="184">
        <v>1926986</v>
      </c>
      <c r="E14" s="184">
        <v>1914039</v>
      </c>
      <c r="F14" s="185">
        <v>1900760</v>
      </c>
      <c r="G14" s="185">
        <v>1882300</v>
      </c>
      <c r="H14" s="189">
        <v>13783.9</v>
      </c>
      <c r="I14" s="187"/>
      <c r="J14" s="191"/>
      <c r="M14" s="162"/>
      <c r="N14" s="181"/>
      <c r="P14" s="181"/>
    </row>
    <row r="15" spans="2:16" s="2" customFormat="1" ht="12" customHeight="1">
      <c r="B15" s="183" t="s">
        <v>192</v>
      </c>
      <c r="C15" s="184">
        <v>2937282</v>
      </c>
      <c r="D15" s="184">
        <v>2926685</v>
      </c>
      <c r="E15" s="184">
        <v>2916976</v>
      </c>
      <c r="F15" s="185">
        <v>2904590</v>
      </c>
      <c r="G15" s="185">
        <v>2892201</v>
      </c>
      <c r="H15" s="189">
        <v>6097.19</v>
      </c>
      <c r="I15" s="187"/>
      <c r="J15" s="191"/>
      <c r="M15" s="162"/>
      <c r="N15" s="181"/>
      <c r="P15" s="181"/>
    </row>
    <row r="16" spans="2:16" s="2" customFormat="1" ht="12" customHeight="1">
      <c r="B16" s="183" t="s">
        <v>193</v>
      </c>
      <c r="C16" s="184">
        <v>1985744</v>
      </c>
      <c r="D16" s="184">
        <v>1979925</v>
      </c>
      <c r="E16" s="184">
        <v>1974255</v>
      </c>
      <c r="F16" s="185">
        <v>1966032</v>
      </c>
      <c r="G16" s="185">
        <v>1956910</v>
      </c>
      <c r="H16" s="189">
        <v>6408.09</v>
      </c>
      <c r="I16" s="187"/>
      <c r="J16" s="191"/>
      <c r="M16" s="162"/>
      <c r="N16" s="181"/>
      <c r="P16" s="181"/>
    </row>
    <row r="17" spans="2:16" s="2" customFormat="1" ht="12" customHeight="1">
      <c r="B17" s="175" t="s">
        <v>194</v>
      </c>
      <c r="C17" s="176">
        <v>1986137</v>
      </c>
      <c r="D17" s="176">
        <v>1979444</v>
      </c>
      <c r="E17" s="176">
        <v>1973115</v>
      </c>
      <c r="F17" s="177">
        <v>1967292</v>
      </c>
      <c r="G17" s="177">
        <v>1959831</v>
      </c>
      <c r="H17" s="178">
        <v>6362.28</v>
      </c>
      <c r="I17" s="179"/>
      <c r="J17" s="180"/>
      <c r="K17" s="405"/>
      <c r="L17" s="405"/>
      <c r="M17" s="405"/>
      <c r="N17" s="181"/>
      <c r="P17" s="181"/>
    </row>
    <row r="18" spans="2:16" s="2" customFormat="1" ht="12" customHeight="1">
      <c r="B18" s="183" t="s">
        <v>195</v>
      </c>
      <c r="C18" s="184">
        <v>7228239</v>
      </c>
      <c r="D18" s="184">
        <v>7247026</v>
      </c>
      <c r="E18" s="184">
        <v>7266534</v>
      </c>
      <c r="F18" s="185">
        <v>7289429</v>
      </c>
      <c r="G18" s="185">
        <v>7309629</v>
      </c>
      <c r="H18" s="189">
        <v>3797.75</v>
      </c>
      <c r="I18" s="190" t="s">
        <v>188</v>
      </c>
      <c r="J18" s="191"/>
      <c r="K18" s="192"/>
      <c r="M18" s="162"/>
      <c r="N18" s="181"/>
      <c r="P18" s="181"/>
    </row>
    <row r="19" spans="2:16" s="2" customFormat="1" ht="12" customHeight="1">
      <c r="B19" s="183" t="s">
        <v>196</v>
      </c>
      <c r="C19" s="184">
        <v>6200982</v>
      </c>
      <c r="D19" s="184">
        <v>6208719</v>
      </c>
      <c r="E19" s="184">
        <v>6222666</v>
      </c>
      <c r="F19" s="185">
        <v>6235725</v>
      </c>
      <c r="G19" s="185">
        <v>6245613</v>
      </c>
      <c r="H19" s="189">
        <v>5157.61</v>
      </c>
      <c r="I19" s="190" t="s">
        <v>197</v>
      </c>
      <c r="J19" s="191"/>
      <c r="K19" s="192"/>
      <c r="M19" s="162"/>
      <c r="N19" s="181"/>
      <c r="P19" s="181"/>
    </row>
    <row r="20" spans="2:16" s="2" customFormat="1" ht="12" customHeight="1">
      <c r="B20" s="183" t="s">
        <v>198</v>
      </c>
      <c r="C20" s="184">
        <v>13307028</v>
      </c>
      <c r="D20" s="184">
        <v>13399237</v>
      </c>
      <c r="E20" s="184">
        <v>13515271</v>
      </c>
      <c r="F20" s="185">
        <v>13623937</v>
      </c>
      <c r="G20" s="185">
        <v>13723799</v>
      </c>
      <c r="H20" s="189">
        <v>2193.96</v>
      </c>
      <c r="I20" s="190" t="s">
        <v>199</v>
      </c>
      <c r="J20" s="191"/>
      <c r="K20" s="192"/>
      <c r="M20" s="162"/>
      <c r="N20" s="181"/>
      <c r="P20" s="181"/>
    </row>
    <row r="21" spans="2:16" s="2" customFormat="1" ht="12" customHeight="1">
      <c r="B21" s="183" t="s">
        <v>200</v>
      </c>
      <c r="C21" s="184">
        <v>9083762</v>
      </c>
      <c r="D21" s="184">
        <v>9102650</v>
      </c>
      <c r="E21" s="184">
        <v>9126214</v>
      </c>
      <c r="F21" s="185">
        <v>9144504</v>
      </c>
      <c r="G21" s="185">
        <v>9158670</v>
      </c>
      <c r="H21" s="189">
        <v>2416.17</v>
      </c>
      <c r="I21" s="187"/>
      <c r="J21" s="191"/>
      <c r="M21" s="162"/>
      <c r="N21" s="181"/>
      <c r="P21" s="181"/>
    </row>
    <row r="22" spans="2:16" s="2" customFormat="1" ht="12" customHeight="1">
      <c r="B22" s="183" t="s">
        <v>201</v>
      </c>
      <c r="C22" s="184">
        <v>2335753</v>
      </c>
      <c r="D22" s="184">
        <v>2320320</v>
      </c>
      <c r="E22" s="184">
        <v>2304264</v>
      </c>
      <c r="F22" s="185">
        <v>2285937</v>
      </c>
      <c r="G22" s="185">
        <v>2266519</v>
      </c>
      <c r="H22" s="189">
        <v>12584.15</v>
      </c>
      <c r="I22" s="190" t="s">
        <v>188</v>
      </c>
      <c r="J22" s="191"/>
      <c r="M22" s="162"/>
      <c r="N22" s="181"/>
      <c r="P22" s="181"/>
    </row>
    <row r="23" spans="2:16" s="2" customFormat="1" ht="12" customHeight="1">
      <c r="B23" s="183" t="s">
        <v>202</v>
      </c>
      <c r="C23" s="184">
        <v>1077447</v>
      </c>
      <c r="D23" s="184">
        <v>1071709</v>
      </c>
      <c r="E23" s="184">
        <v>1066328</v>
      </c>
      <c r="F23" s="185">
        <v>1061273</v>
      </c>
      <c r="G23" s="185">
        <v>1055976</v>
      </c>
      <c r="H23" s="189">
        <v>4247.61</v>
      </c>
      <c r="I23" s="190" t="s">
        <v>188</v>
      </c>
      <c r="J23" s="191"/>
      <c r="M23" s="162"/>
      <c r="N23" s="181"/>
      <c r="P23" s="181"/>
    </row>
    <row r="24" spans="2:16" s="2" customFormat="1" ht="12" customHeight="1">
      <c r="B24" s="183" t="s">
        <v>203</v>
      </c>
      <c r="C24" s="184">
        <v>1160360</v>
      </c>
      <c r="D24" s="184">
        <v>1156903</v>
      </c>
      <c r="E24" s="184">
        <v>1154008</v>
      </c>
      <c r="F24" s="185">
        <v>1150878</v>
      </c>
      <c r="G24" s="185">
        <v>1147465</v>
      </c>
      <c r="H24" s="189">
        <v>4186.05</v>
      </c>
      <c r="I24" s="190"/>
      <c r="J24" s="191"/>
      <c r="M24" s="162"/>
      <c r="N24" s="181"/>
      <c r="P24" s="181"/>
    </row>
    <row r="25" spans="2:16" s="2" customFormat="1" ht="12" customHeight="1">
      <c r="B25" s="183" t="s">
        <v>204</v>
      </c>
      <c r="C25" s="184">
        <v>795574</v>
      </c>
      <c r="D25" s="184">
        <v>790837</v>
      </c>
      <c r="E25" s="184">
        <v>786740</v>
      </c>
      <c r="F25" s="185">
        <v>782411</v>
      </c>
      <c r="G25" s="185">
        <v>778595</v>
      </c>
      <c r="H25" s="189">
        <v>4190.51</v>
      </c>
      <c r="I25" s="187"/>
      <c r="J25" s="191"/>
      <c r="M25" s="162"/>
      <c r="N25" s="181"/>
      <c r="P25" s="181"/>
    </row>
    <row r="26" spans="2:16" s="2" customFormat="1" ht="12" customHeight="1">
      <c r="B26" s="183" t="s">
        <v>205</v>
      </c>
      <c r="C26" s="184">
        <v>847226</v>
      </c>
      <c r="D26" s="184">
        <v>841125</v>
      </c>
      <c r="E26" s="184">
        <v>834930</v>
      </c>
      <c r="F26" s="185">
        <v>829708</v>
      </c>
      <c r="G26" s="185">
        <v>823333</v>
      </c>
      <c r="H26" s="189">
        <v>4465.27</v>
      </c>
      <c r="I26" s="190" t="s">
        <v>188</v>
      </c>
      <c r="J26" s="191"/>
      <c r="M26" s="162"/>
      <c r="N26" s="181"/>
      <c r="P26" s="181"/>
    </row>
    <row r="27" spans="2:16" s="2" customFormat="1" ht="12" customHeight="1">
      <c r="B27" s="183" t="s">
        <v>206</v>
      </c>
      <c r="C27" s="184">
        <v>2122398</v>
      </c>
      <c r="D27" s="184">
        <v>2110496</v>
      </c>
      <c r="E27" s="184">
        <v>2098804</v>
      </c>
      <c r="F27" s="185">
        <v>2088065</v>
      </c>
      <c r="G27" s="185">
        <v>2075807</v>
      </c>
      <c r="H27" s="189">
        <v>13561.56</v>
      </c>
      <c r="I27" s="190" t="s">
        <v>199</v>
      </c>
      <c r="J27" s="191"/>
      <c r="M27" s="162"/>
      <c r="N27" s="181"/>
      <c r="P27" s="181"/>
    </row>
    <row r="28" spans="2:16" s="2" customFormat="1" ht="12" customHeight="1">
      <c r="B28" s="183" t="s">
        <v>207</v>
      </c>
      <c r="C28" s="184">
        <v>2052712</v>
      </c>
      <c r="D28" s="184">
        <v>2042780</v>
      </c>
      <c r="E28" s="184">
        <v>2031903</v>
      </c>
      <c r="F28" s="185">
        <v>2021872</v>
      </c>
      <c r="G28" s="185">
        <v>2008298</v>
      </c>
      <c r="H28" s="189">
        <v>10621.29</v>
      </c>
      <c r="I28" s="190" t="s">
        <v>188</v>
      </c>
      <c r="J28" s="191"/>
      <c r="M28" s="162"/>
      <c r="N28" s="181"/>
      <c r="P28" s="181"/>
    </row>
    <row r="29" spans="2:16" s="2" customFormat="1" ht="12" customHeight="1">
      <c r="B29" s="183" t="s">
        <v>208</v>
      </c>
      <c r="C29" s="184">
        <v>3729878</v>
      </c>
      <c r="D29" s="184">
        <v>3714610</v>
      </c>
      <c r="E29" s="184">
        <v>3700305</v>
      </c>
      <c r="F29" s="185">
        <v>3687668</v>
      </c>
      <c r="G29" s="185">
        <v>3675356</v>
      </c>
      <c r="H29" s="189">
        <v>7777.42</v>
      </c>
      <c r="I29" s="190" t="s">
        <v>188</v>
      </c>
      <c r="J29" s="191"/>
      <c r="K29" s="192"/>
      <c r="M29" s="162"/>
      <c r="N29" s="181"/>
      <c r="P29" s="181"/>
    </row>
    <row r="30" spans="2:16" s="2" customFormat="1" ht="12" customHeight="1">
      <c r="B30" s="183" t="s">
        <v>209</v>
      </c>
      <c r="C30" s="184">
        <v>7449212</v>
      </c>
      <c r="D30" s="184">
        <v>7463860</v>
      </c>
      <c r="E30" s="184">
        <v>7483128</v>
      </c>
      <c r="F30" s="185">
        <v>7506900</v>
      </c>
      <c r="G30" s="185">
        <v>7524759</v>
      </c>
      <c r="H30" s="189">
        <v>5172.92</v>
      </c>
      <c r="I30" s="190" t="s">
        <v>188</v>
      </c>
      <c r="J30" s="191"/>
      <c r="M30" s="162"/>
      <c r="N30" s="181"/>
      <c r="P30" s="181"/>
    </row>
    <row r="31" spans="2:16" s="2" customFormat="1" ht="12" customHeight="1">
      <c r="B31" s="183" t="s">
        <v>210</v>
      </c>
      <c r="C31" s="184">
        <v>1833461</v>
      </c>
      <c r="D31" s="184">
        <v>1825701</v>
      </c>
      <c r="E31" s="184">
        <v>1815865</v>
      </c>
      <c r="F31" s="185">
        <v>1808236</v>
      </c>
      <c r="G31" s="185">
        <v>1799620</v>
      </c>
      <c r="H31" s="189">
        <v>5774.41</v>
      </c>
      <c r="I31" s="190" t="s">
        <v>199</v>
      </c>
      <c r="J31" s="191"/>
      <c r="M31" s="162"/>
      <c r="N31" s="181"/>
      <c r="P31" s="181"/>
    </row>
    <row r="32" spans="2:16" s="2" customFormat="1" ht="12" customHeight="1">
      <c r="B32" s="183" t="s">
        <v>211</v>
      </c>
      <c r="C32" s="184">
        <v>1415199</v>
      </c>
      <c r="D32" s="184">
        <v>1414419</v>
      </c>
      <c r="E32" s="184">
        <v>1412916</v>
      </c>
      <c r="F32" s="185">
        <v>1412830</v>
      </c>
      <c r="G32" s="185">
        <v>1412528</v>
      </c>
      <c r="H32" s="189">
        <v>4017.38</v>
      </c>
      <c r="I32" s="190" t="s">
        <v>188</v>
      </c>
      <c r="J32" s="191"/>
      <c r="M32" s="162"/>
      <c r="N32" s="181"/>
      <c r="P32" s="181"/>
    </row>
    <row r="33" spans="2:16" s="2" customFormat="1" ht="12" customHeight="1">
      <c r="B33" s="183" t="s">
        <v>212</v>
      </c>
      <c r="C33" s="193">
        <v>2621850</v>
      </c>
      <c r="D33" s="193">
        <v>2615689</v>
      </c>
      <c r="E33" s="193">
        <v>2610353</v>
      </c>
      <c r="F33" s="194">
        <v>2605349</v>
      </c>
      <c r="G33" s="194">
        <v>2599167</v>
      </c>
      <c r="H33" s="195">
        <v>4612.2</v>
      </c>
      <c r="I33" s="196"/>
      <c r="J33" s="197"/>
      <c r="M33" s="162"/>
      <c r="N33" s="181"/>
      <c r="P33" s="181"/>
    </row>
    <row r="34" spans="2:16" s="2" customFormat="1" ht="12" customHeight="1">
      <c r="B34" s="183" t="s">
        <v>213</v>
      </c>
      <c r="C34" s="193">
        <v>8856044</v>
      </c>
      <c r="D34" s="193">
        <v>8845195</v>
      </c>
      <c r="E34" s="193">
        <v>8839469</v>
      </c>
      <c r="F34" s="194">
        <v>8832512</v>
      </c>
      <c r="G34" s="194">
        <v>8823286</v>
      </c>
      <c r="H34" s="195">
        <v>1905.14</v>
      </c>
      <c r="I34" s="196"/>
      <c r="J34" s="197"/>
      <c r="K34" s="192"/>
      <c r="M34" s="162"/>
      <c r="N34" s="181"/>
      <c r="P34" s="181"/>
    </row>
    <row r="35" spans="2:16" s="2" customFormat="1" ht="12" customHeight="1">
      <c r="B35" s="183" t="s">
        <v>214</v>
      </c>
      <c r="C35" s="193">
        <v>5564516</v>
      </c>
      <c r="D35" s="193">
        <v>5550385</v>
      </c>
      <c r="E35" s="193">
        <v>5534800</v>
      </c>
      <c r="F35" s="194">
        <v>5519963</v>
      </c>
      <c r="G35" s="194">
        <v>5503111</v>
      </c>
      <c r="H35" s="195">
        <v>8400.94</v>
      </c>
      <c r="I35" s="196"/>
      <c r="J35" s="197"/>
      <c r="M35" s="162"/>
      <c r="N35" s="181"/>
      <c r="P35" s="181"/>
    </row>
    <row r="36" spans="2:16" s="2" customFormat="1" ht="12" customHeight="1">
      <c r="B36" s="183" t="s">
        <v>215</v>
      </c>
      <c r="C36" s="193">
        <v>1380909</v>
      </c>
      <c r="D36" s="193">
        <v>1372556</v>
      </c>
      <c r="E36" s="193">
        <v>1364316</v>
      </c>
      <c r="F36" s="194">
        <v>1356319</v>
      </c>
      <c r="G36" s="194">
        <v>1347564</v>
      </c>
      <c r="H36" s="195">
        <v>3690.94</v>
      </c>
      <c r="I36" s="196"/>
      <c r="J36" s="197"/>
      <c r="M36" s="162"/>
      <c r="N36" s="181"/>
      <c r="P36" s="181"/>
    </row>
    <row r="37" spans="2:16" s="2" customFormat="1" ht="12" customHeight="1">
      <c r="B37" s="183" t="s">
        <v>216</v>
      </c>
      <c r="C37" s="193">
        <v>980392</v>
      </c>
      <c r="D37" s="193">
        <v>972420</v>
      </c>
      <c r="E37" s="193">
        <v>963579</v>
      </c>
      <c r="F37" s="194">
        <v>954013</v>
      </c>
      <c r="G37" s="194">
        <v>944889</v>
      </c>
      <c r="H37" s="195">
        <v>4724.64</v>
      </c>
      <c r="I37" s="196"/>
      <c r="J37" s="197"/>
      <c r="M37" s="162"/>
      <c r="N37" s="181"/>
      <c r="P37" s="181"/>
    </row>
    <row r="38" spans="2:16" s="2" customFormat="1" ht="12" customHeight="1">
      <c r="B38" s="183" t="s">
        <v>217</v>
      </c>
      <c r="C38" s="193">
        <v>579809</v>
      </c>
      <c r="D38" s="193">
        <v>576804</v>
      </c>
      <c r="E38" s="193">
        <v>573441</v>
      </c>
      <c r="F38" s="194">
        <v>569554</v>
      </c>
      <c r="G38" s="194">
        <v>565124</v>
      </c>
      <c r="H38" s="195">
        <v>3507.13</v>
      </c>
      <c r="I38" s="196"/>
      <c r="J38" s="197"/>
      <c r="M38" s="162"/>
      <c r="N38" s="181"/>
      <c r="P38" s="181"/>
    </row>
    <row r="39" spans="2:16" s="2" customFormat="1" ht="12" customHeight="1">
      <c r="B39" s="183" t="s">
        <v>218</v>
      </c>
      <c r="C39" s="193">
        <v>703738</v>
      </c>
      <c r="D39" s="193">
        <v>698842</v>
      </c>
      <c r="E39" s="193">
        <v>694352</v>
      </c>
      <c r="F39" s="194">
        <v>689877</v>
      </c>
      <c r="G39" s="194">
        <v>684868</v>
      </c>
      <c r="H39" s="195">
        <v>6708.26</v>
      </c>
      <c r="I39" s="196"/>
      <c r="J39" s="197"/>
      <c r="M39" s="162"/>
      <c r="N39" s="181"/>
      <c r="P39" s="181"/>
    </row>
    <row r="40" spans="2:16" s="2" customFormat="1" ht="12" customHeight="1">
      <c r="B40" s="183" t="s">
        <v>219</v>
      </c>
      <c r="C40" s="193">
        <v>1931729</v>
      </c>
      <c r="D40" s="193">
        <v>1926234</v>
      </c>
      <c r="E40" s="193">
        <v>1921525</v>
      </c>
      <c r="F40" s="194">
        <v>1914617</v>
      </c>
      <c r="G40" s="194">
        <v>1907140</v>
      </c>
      <c r="H40" s="195">
        <v>7114.32</v>
      </c>
      <c r="I40" s="190" t="s">
        <v>199</v>
      </c>
      <c r="J40" s="197"/>
      <c r="M40" s="162"/>
      <c r="N40" s="181"/>
      <c r="P40" s="181"/>
    </row>
    <row r="41" spans="2:16" s="2" customFormat="1" ht="12" customHeight="1">
      <c r="B41" s="183" t="s">
        <v>220</v>
      </c>
      <c r="C41" s="193">
        <v>2849709</v>
      </c>
      <c r="D41" s="193">
        <v>2846474</v>
      </c>
      <c r="E41" s="193">
        <v>2843990</v>
      </c>
      <c r="F41" s="194">
        <v>2837348</v>
      </c>
      <c r="G41" s="194">
        <v>2828733</v>
      </c>
      <c r="H41" s="195">
        <v>8479.63</v>
      </c>
      <c r="I41" s="196"/>
      <c r="J41" s="197"/>
      <c r="M41" s="162"/>
      <c r="N41" s="181"/>
      <c r="P41" s="181"/>
    </row>
    <row r="42" spans="2:16" s="2" customFormat="1" ht="12" customHeight="1">
      <c r="B42" s="183" t="s">
        <v>221</v>
      </c>
      <c r="C42" s="193">
        <v>1424850</v>
      </c>
      <c r="D42" s="193">
        <v>1415195</v>
      </c>
      <c r="E42" s="193">
        <v>1404729</v>
      </c>
      <c r="F42" s="194">
        <v>1394400</v>
      </c>
      <c r="G42" s="194">
        <v>1382901</v>
      </c>
      <c r="H42" s="195">
        <v>6112.53</v>
      </c>
      <c r="I42" s="196"/>
      <c r="J42" s="197"/>
      <c r="M42" s="162"/>
      <c r="N42" s="181"/>
      <c r="P42" s="181"/>
    </row>
    <row r="43" spans="2:16" s="2" customFormat="1" ht="12" customHeight="1">
      <c r="B43" s="183" t="s">
        <v>222</v>
      </c>
      <c r="C43" s="193">
        <v>768715</v>
      </c>
      <c r="D43" s="193">
        <v>762534</v>
      </c>
      <c r="E43" s="193">
        <v>755733</v>
      </c>
      <c r="F43" s="194">
        <v>750176</v>
      </c>
      <c r="G43" s="194">
        <v>743323</v>
      </c>
      <c r="H43" s="195">
        <v>4146.8</v>
      </c>
      <c r="I43" s="196"/>
      <c r="J43" s="197"/>
      <c r="M43" s="162"/>
      <c r="N43" s="181"/>
      <c r="P43" s="181"/>
    </row>
    <row r="44" spans="2:16" s="2" customFormat="1" ht="12" customHeight="1">
      <c r="B44" s="183" t="s">
        <v>223</v>
      </c>
      <c r="C44" s="193">
        <v>984860</v>
      </c>
      <c r="D44" s="193">
        <v>980251</v>
      </c>
      <c r="E44" s="193">
        <v>976263</v>
      </c>
      <c r="F44" s="194">
        <v>972113</v>
      </c>
      <c r="G44" s="194">
        <v>967445</v>
      </c>
      <c r="H44" s="195">
        <v>1876.77</v>
      </c>
      <c r="I44" s="190" t="s">
        <v>188</v>
      </c>
      <c r="J44" s="197"/>
      <c r="M44" s="162"/>
      <c r="N44" s="181"/>
      <c r="P44" s="181"/>
    </row>
    <row r="45" spans="2:16" s="2" customFormat="1" ht="12" customHeight="1">
      <c r="B45" s="183" t="s">
        <v>224</v>
      </c>
      <c r="C45" s="193">
        <v>1405600</v>
      </c>
      <c r="D45" s="193">
        <v>1396018</v>
      </c>
      <c r="E45" s="193">
        <v>1385262</v>
      </c>
      <c r="F45" s="194">
        <v>1374914</v>
      </c>
      <c r="G45" s="194">
        <v>1364071</v>
      </c>
      <c r="H45" s="195">
        <v>5676.23</v>
      </c>
      <c r="I45" s="196"/>
      <c r="J45" s="197"/>
      <c r="M45" s="162"/>
      <c r="N45" s="181"/>
      <c r="P45" s="181"/>
    </row>
    <row r="46" spans="2:16" s="2" customFormat="1" ht="12" customHeight="1">
      <c r="B46" s="183" t="s">
        <v>225</v>
      </c>
      <c r="C46" s="193">
        <v>743253</v>
      </c>
      <c r="D46" s="193">
        <v>735507</v>
      </c>
      <c r="E46" s="193">
        <v>728276</v>
      </c>
      <c r="F46" s="194">
        <v>720972</v>
      </c>
      <c r="G46" s="194">
        <v>713688</v>
      </c>
      <c r="H46" s="195">
        <v>7103.86</v>
      </c>
      <c r="I46" s="196"/>
      <c r="J46" s="197"/>
      <c r="M46" s="162"/>
      <c r="N46" s="181"/>
      <c r="P46" s="181"/>
    </row>
    <row r="47" spans="2:16" s="2" customFormat="1" ht="12" customHeight="1">
      <c r="B47" s="183" t="s">
        <v>226</v>
      </c>
      <c r="C47" s="193">
        <v>5095749</v>
      </c>
      <c r="D47" s="193">
        <v>5099230</v>
      </c>
      <c r="E47" s="193">
        <v>5101556</v>
      </c>
      <c r="F47" s="194">
        <v>5104429</v>
      </c>
      <c r="G47" s="194">
        <v>5106669</v>
      </c>
      <c r="H47" s="195">
        <v>4986.52</v>
      </c>
      <c r="I47" s="190" t="s">
        <v>188</v>
      </c>
      <c r="J47" s="197"/>
      <c r="K47" s="192"/>
      <c r="M47" s="162"/>
      <c r="N47" s="181"/>
      <c r="P47" s="181"/>
    </row>
    <row r="48" spans="2:16" s="2" customFormat="1" ht="12" customHeight="1">
      <c r="B48" s="183" t="s">
        <v>227</v>
      </c>
      <c r="C48" s="193">
        <v>841420</v>
      </c>
      <c r="D48" s="193">
        <v>837368</v>
      </c>
      <c r="E48" s="193">
        <v>832832</v>
      </c>
      <c r="F48" s="194">
        <v>828369</v>
      </c>
      <c r="G48" s="194">
        <v>823773</v>
      </c>
      <c r="H48" s="195">
        <v>2440.68</v>
      </c>
      <c r="I48" s="196"/>
      <c r="J48" s="197"/>
      <c r="M48" s="162"/>
      <c r="N48" s="181"/>
      <c r="P48" s="181"/>
    </row>
    <row r="49" spans="2:16" s="2" customFormat="1" ht="12" customHeight="1">
      <c r="B49" s="183" t="s">
        <v>228</v>
      </c>
      <c r="C49" s="193">
        <v>1397442</v>
      </c>
      <c r="D49" s="193">
        <v>1387340</v>
      </c>
      <c r="E49" s="193">
        <v>1377187</v>
      </c>
      <c r="F49" s="194">
        <v>1366792</v>
      </c>
      <c r="G49" s="194">
        <v>1354038</v>
      </c>
      <c r="H49" s="195">
        <v>4130.88</v>
      </c>
      <c r="I49" s="190"/>
      <c r="J49" s="197"/>
      <c r="M49" s="162"/>
      <c r="N49" s="181"/>
      <c r="P49" s="181"/>
    </row>
    <row r="50" spans="2:16" s="2" customFormat="1" ht="12" customHeight="1">
      <c r="B50" s="183" t="s">
        <v>229</v>
      </c>
      <c r="C50" s="193">
        <v>1801467</v>
      </c>
      <c r="D50" s="193">
        <v>1794623</v>
      </c>
      <c r="E50" s="193">
        <v>1786170</v>
      </c>
      <c r="F50" s="194">
        <v>1774179</v>
      </c>
      <c r="G50" s="194">
        <v>1765315</v>
      </c>
      <c r="H50" s="195">
        <v>7409.48</v>
      </c>
      <c r="I50" s="190" t="s">
        <v>199</v>
      </c>
      <c r="J50" s="197"/>
      <c r="M50" s="162"/>
      <c r="N50" s="181"/>
      <c r="P50" s="181"/>
    </row>
    <row r="51" spans="2:16" s="2" customFormat="1" ht="12" customHeight="1">
      <c r="B51" s="183" t="s">
        <v>230</v>
      </c>
      <c r="C51" s="193">
        <v>1179891</v>
      </c>
      <c r="D51" s="193">
        <v>1172945</v>
      </c>
      <c r="E51" s="193">
        <v>1166338</v>
      </c>
      <c r="F51" s="194">
        <v>1159741</v>
      </c>
      <c r="G51" s="194">
        <v>1152257</v>
      </c>
      <c r="H51" s="195">
        <v>6340.73</v>
      </c>
      <c r="I51" s="190" t="s">
        <v>231</v>
      </c>
      <c r="J51" s="197"/>
      <c r="M51" s="162"/>
      <c r="N51" s="181"/>
      <c r="P51" s="181"/>
    </row>
    <row r="52" spans="2:16" s="2" customFormat="1" ht="12" customHeight="1">
      <c r="B52" s="183" t="s">
        <v>232</v>
      </c>
      <c r="C52" s="193">
        <v>1119044</v>
      </c>
      <c r="D52" s="193">
        <v>1112174</v>
      </c>
      <c r="E52" s="193">
        <v>1104069</v>
      </c>
      <c r="F52" s="194">
        <v>1096171</v>
      </c>
      <c r="G52" s="194">
        <v>1088780</v>
      </c>
      <c r="H52" s="195">
        <v>7735.32</v>
      </c>
      <c r="I52" s="190" t="s">
        <v>188</v>
      </c>
      <c r="J52" s="197"/>
      <c r="M52" s="162"/>
      <c r="N52" s="181"/>
      <c r="P52" s="181"/>
    </row>
    <row r="53" spans="2:16" s="2" customFormat="1" ht="12" customHeight="1">
      <c r="B53" s="183" t="s">
        <v>233</v>
      </c>
      <c r="C53" s="193">
        <v>1675101</v>
      </c>
      <c r="D53" s="193">
        <v>1661780</v>
      </c>
      <c r="E53" s="193">
        <v>1648177</v>
      </c>
      <c r="F53" s="194">
        <v>1637253</v>
      </c>
      <c r="G53" s="194">
        <v>1625651</v>
      </c>
      <c r="H53" s="195">
        <v>9187.01</v>
      </c>
      <c r="I53" s="190" t="s">
        <v>188</v>
      </c>
      <c r="J53" s="197"/>
      <c r="M53" s="162"/>
      <c r="N53" s="181"/>
      <c r="P53" s="181"/>
    </row>
    <row r="54" spans="2:16" s="2" customFormat="1" ht="12" customHeight="1">
      <c r="B54" s="183" t="s">
        <v>234</v>
      </c>
      <c r="C54" s="193">
        <v>1418731</v>
      </c>
      <c r="D54" s="193">
        <v>1425618</v>
      </c>
      <c r="E54" s="193">
        <v>1433566</v>
      </c>
      <c r="F54" s="194">
        <v>1439338</v>
      </c>
      <c r="G54" s="194">
        <v>1443116</v>
      </c>
      <c r="H54" s="195">
        <v>2280.98</v>
      </c>
      <c r="I54" s="196"/>
      <c r="J54" s="197"/>
      <c r="M54" s="162"/>
      <c r="N54" s="181"/>
      <c r="P54" s="181"/>
    </row>
    <row r="55" spans="2:13" s="2" customFormat="1" ht="12" customHeight="1">
      <c r="B55" s="198"/>
      <c r="C55" s="199"/>
      <c r="D55" s="199"/>
      <c r="E55" s="199"/>
      <c r="F55" s="199"/>
      <c r="G55" s="199"/>
      <c r="H55" s="199"/>
      <c r="I55" s="199"/>
      <c r="J55" s="199"/>
      <c r="K55" s="199"/>
      <c r="M55" s="162"/>
    </row>
    <row r="56" spans="2:13" s="2" customFormat="1" ht="12" customHeight="1">
      <c r="B56" s="104" t="s">
        <v>235</v>
      </c>
      <c r="C56" s="199"/>
      <c r="D56" s="199"/>
      <c r="E56" s="199"/>
      <c r="F56" s="199"/>
      <c r="G56" s="199"/>
      <c r="H56" s="200"/>
      <c r="I56" s="199"/>
      <c r="J56" s="199"/>
      <c r="K56" s="199"/>
      <c r="M56" s="162"/>
    </row>
    <row r="57" spans="2:13" s="2" customFormat="1" ht="12" customHeight="1">
      <c r="B57" s="348" t="s">
        <v>236</v>
      </c>
      <c r="C57" s="348"/>
      <c r="D57" s="199"/>
      <c r="E57" s="199"/>
      <c r="F57" s="199"/>
      <c r="G57" s="199"/>
      <c r="H57" s="199"/>
      <c r="I57" s="199"/>
      <c r="J57" s="199"/>
      <c r="K57" s="199"/>
      <c r="M57" s="162"/>
    </row>
    <row r="58" spans="2:13" s="2" customFormat="1" ht="12" customHeight="1">
      <c r="B58" s="107" t="s">
        <v>237</v>
      </c>
      <c r="C58" s="107"/>
      <c r="D58" s="199"/>
      <c r="E58" s="199"/>
      <c r="F58" s="199"/>
      <c r="G58" s="199"/>
      <c r="H58" s="199"/>
      <c r="I58" s="199"/>
      <c r="J58" s="199"/>
      <c r="K58" s="199"/>
      <c r="M58" s="162"/>
    </row>
    <row r="59" spans="2:13" s="2" customFormat="1" ht="11.25" customHeight="1">
      <c r="B59" s="406" t="s">
        <v>238</v>
      </c>
      <c r="C59" s="406"/>
      <c r="D59" s="406"/>
      <c r="E59" s="406"/>
      <c r="F59" s="201"/>
      <c r="G59" s="201"/>
      <c r="H59" s="199"/>
      <c r="I59" s="105"/>
      <c r="J59" s="199"/>
      <c r="K59" s="199"/>
      <c r="M59" s="162"/>
    </row>
    <row r="60" spans="2:13" s="2" customFormat="1" ht="12" customHeight="1">
      <c r="B60" s="407"/>
      <c r="C60" s="407"/>
      <c r="D60" s="105"/>
      <c r="E60" s="105"/>
      <c r="F60" s="105"/>
      <c r="G60" s="105"/>
      <c r="H60" s="199"/>
      <c r="I60" s="105"/>
      <c r="J60" s="199"/>
      <c r="K60" s="199"/>
      <c r="M60" s="162"/>
    </row>
    <row r="61" spans="2:13" s="2" customFormat="1" ht="12" customHeight="1">
      <c r="B61" s="104"/>
      <c r="C61" s="202"/>
      <c r="D61" s="202"/>
      <c r="E61" s="202"/>
      <c r="F61" s="202"/>
      <c r="G61" s="202"/>
      <c r="H61" s="203"/>
      <c r="I61" s="105"/>
      <c r="J61" s="199"/>
      <c r="K61" s="199"/>
      <c r="M61" s="162"/>
    </row>
    <row r="62" spans="2:13" s="2" customFormat="1" ht="12" customHeight="1">
      <c r="B62" s="148"/>
      <c r="C62" s="204"/>
      <c r="D62" s="199"/>
      <c r="E62" s="199"/>
      <c r="F62" s="199"/>
      <c r="G62" s="199"/>
      <c r="H62" s="200"/>
      <c r="I62" s="199"/>
      <c r="J62" s="199"/>
      <c r="K62" s="199"/>
      <c r="M62" s="162"/>
    </row>
    <row r="63" ht="13.5">
      <c r="B63" s="104"/>
    </row>
  </sheetData>
  <sheetProtection/>
  <mergeCells count="12">
    <mergeCell ref="B59:E59"/>
    <mergeCell ref="B60:C60"/>
    <mergeCell ref="B3:B5"/>
    <mergeCell ref="C3:C4"/>
    <mergeCell ref="D3:D4"/>
    <mergeCell ref="E3:E4"/>
    <mergeCell ref="F3:F4"/>
    <mergeCell ref="G3:G4"/>
    <mergeCell ref="H3:I3"/>
    <mergeCell ref="H4:H5"/>
    <mergeCell ref="K17:M17"/>
    <mergeCell ref="B57:C5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7"/>
  <sheetViews>
    <sheetView zoomScalePageLayoutView="0" workbookViewId="0" topLeftCell="A22">
      <selection activeCell="K44" sqref="K44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2.125" style="207" customWidth="1"/>
    <col min="4" max="4" width="11.375" style="207" customWidth="1"/>
    <col min="5" max="5" width="12.875" style="207" customWidth="1"/>
    <col min="6" max="6" width="12.125" style="207" customWidth="1"/>
    <col min="7" max="7" width="11.375" style="207" customWidth="1"/>
    <col min="8" max="8" width="12.875" style="207" customWidth="1"/>
  </cols>
  <sheetData>
    <row r="1" spans="2:8" s="67" customFormat="1" ht="14.25" customHeight="1">
      <c r="B1" s="10" t="s">
        <v>239</v>
      </c>
      <c r="C1" s="207"/>
      <c r="D1" s="207"/>
      <c r="E1" s="207"/>
      <c r="F1" s="207"/>
      <c r="G1" s="207"/>
      <c r="H1" s="207"/>
    </row>
    <row r="2" ht="12" customHeight="1"/>
    <row r="3" spans="2:8" s="2" customFormat="1" ht="12" customHeight="1">
      <c r="B3" s="408" t="s">
        <v>172</v>
      </c>
      <c r="C3" s="411" t="s">
        <v>240</v>
      </c>
      <c r="D3" s="412"/>
      <c r="E3" s="413" t="s">
        <v>54</v>
      </c>
      <c r="F3" s="414" t="s">
        <v>241</v>
      </c>
      <c r="G3" s="414"/>
      <c r="H3" s="414" t="s">
        <v>54</v>
      </c>
    </row>
    <row r="4" spans="2:8" s="2" customFormat="1" ht="12" customHeight="1">
      <c r="B4" s="409"/>
      <c r="C4" s="415" t="s">
        <v>242</v>
      </c>
      <c r="D4" s="415" t="s">
        <v>243</v>
      </c>
      <c r="E4" s="415" t="s">
        <v>244</v>
      </c>
      <c r="F4" s="415" t="s">
        <v>242</v>
      </c>
      <c r="G4" s="415" t="s">
        <v>243</v>
      </c>
      <c r="H4" s="415" t="s">
        <v>244</v>
      </c>
    </row>
    <row r="5" spans="2:8" s="2" customFormat="1" ht="12" customHeight="1">
      <c r="B5" s="410"/>
      <c r="C5" s="416"/>
      <c r="D5" s="416"/>
      <c r="E5" s="416"/>
      <c r="F5" s="416"/>
      <c r="G5" s="416"/>
      <c r="H5" s="416"/>
    </row>
    <row r="6" spans="2:8" s="2" customFormat="1" ht="12" customHeight="1">
      <c r="B6" s="168"/>
      <c r="C6" s="77" t="s">
        <v>181</v>
      </c>
      <c r="D6" s="77" t="s">
        <v>181</v>
      </c>
      <c r="E6" s="77" t="s">
        <v>181</v>
      </c>
      <c r="F6" s="77" t="s">
        <v>181</v>
      </c>
      <c r="G6" s="77" t="s">
        <v>181</v>
      </c>
      <c r="H6" s="77" t="s">
        <v>181</v>
      </c>
    </row>
    <row r="7" spans="2:11" s="2" customFormat="1" ht="12" customHeight="1">
      <c r="B7" s="175" t="s">
        <v>183</v>
      </c>
      <c r="C7" s="208">
        <v>26344</v>
      </c>
      <c r="D7" s="208">
        <v>29080</v>
      </c>
      <c r="E7" s="209">
        <v>-2736</v>
      </c>
      <c r="F7" s="208">
        <v>26181</v>
      </c>
      <c r="G7" s="208">
        <v>29812</v>
      </c>
      <c r="H7" s="209">
        <v>-3631</v>
      </c>
      <c r="I7" s="11"/>
      <c r="J7" s="11"/>
      <c r="K7" s="11"/>
    </row>
    <row r="8" spans="2:11" s="2" customFormat="1" ht="12" customHeight="1">
      <c r="B8" s="183" t="s">
        <v>184</v>
      </c>
      <c r="C8" s="210">
        <v>589</v>
      </c>
      <c r="D8" s="210">
        <v>550</v>
      </c>
      <c r="E8" s="211">
        <v>39</v>
      </c>
      <c r="F8" s="210">
        <v>600</v>
      </c>
      <c r="G8" s="210">
        <v>551</v>
      </c>
      <c r="H8" s="212">
        <v>49</v>
      </c>
      <c r="I8" s="11"/>
      <c r="K8" s="11"/>
    </row>
    <row r="9" spans="2:11" s="2" customFormat="1" ht="12" customHeight="1">
      <c r="B9" s="183" t="s">
        <v>185</v>
      </c>
      <c r="C9" s="210">
        <v>230</v>
      </c>
      <c r="D9" s="210">
        <v>156</v>
      </c>
      <c r="E9" s="211">
        <v>74</v>
      </c>
      <c r="F9" s="210">
        <v>240</v>
      </c>
      <c r="G9" s="210">
        <v>157</v>
      </c>
      <c r="H9" s="212">
        <v>83</v>
      </c>
      <c r="I9" s="11"/>
      <c r="K9" s="11"/>
    </row>
    <row r="10" spans="2:11" s="2" customFormat="1" ht="12" customHeight="1">
      <c r="B10" s="183" t="s">
        <v>186</v>
      </c>
      <c r="C10" s="210">
        <v>201</v>
      </c>
      <c r="D10" s="210">
        <v>168</v>
      </c>
      <c r="E10" s="211">
        <v>33</v>
      </c>
      <c r="F10" s="210">
        <v>194</v>
      </c>
      <c r="G10" s="210">
        <v>157</v>
      </c>
      <c r="H10" s="212">
        <v>37</v>
      </c>
      <c r="I10" s="11"/>
      <c r="K10" s="11"/>
    </row>
    <row r="11" spans="2:11" s="2" customFormat="1" ht="12" customHeight="1">
      <c r="B11" s="183" t="s">
        <v>187</v>
      </c>
      <c r="C11" s="210">
        <v>471</v>
      </c>
      <c r="D11" s="210">
        <v>473</v>
      </c>
      <c r="E11" s="211">
        <v>-2</v>
      </c>
      <c r="F11" s="210">
        <v>452</v>
      </c>
      <c r="G11" s="210">
        <v>411</v>
      </c>
      <c r="H11" s="213">
        <v>41</v>
      </c>
      <c r="I11" s="11"/>
      <c r="K11" s="11"/>
    </row>
    <row r="12" spans="2:11" s="2" customFormat="1" ht="12" customHeight="1">
      <c r="B12" s="183" t="s">
        <v>189</v>
      </c>
      <c r="C12" s="210">
        <v>165</v>
      </c>
      <c r="D12" s="210">
        <v>125</v>
      </c>
      <c r="E12" s="211">
        <v>40</v>
      </c>
      <c r="F12" s="210">
        <v>174</v>
      </c>
      <c r="G12" s="210">
        <v>110</v>
      </c>
      <c r="H12" s="212">
        <v>64</v>
      </c>
      <c r="I12" s="11"/>
      <c r="K12" s="11"/>
    </row>
    <row r="13" spans="2:11" s="2" customFormat="1" ht="12" customHeight="1">
      <c r="B13" s="183" t="s">
        <v>190</v>
      </c>
      <c r="C13" s="210">
        <v>187</v>
      </c>
      <c r="D13" s="210">
        <v>160</v>
      </c>
      <c r="E13" s="211">
        <v>27</v>
      </c>
      <c r="F13" s="210">
        <v>196</v>
      </c>
      <c r="G13" s="210">
        <v>146</v>
      </c>
      <c r="H13" s="212">
        <v>50</v>
      </c>
      <c r="I13" s="11"/>
      <c r="K13" s="11"/>
    </row>
    <row r="14" spans="2:11" s="2" customFormat="1" ht="12" customHeight="1">
      <c r="B14" s="183" t="s">
        <v>191</v>
      </c>
      <c r="C14" s="210">
        <v>490</v>
      </c>
      <c r="D14" s="210">
        <v>382</v>
      </c>
      <c r="E14" s="211">
        <v>108</v>
      </c>
      <c r="F14" s="210">
        <v>548</v>
      </c>
      <c r="G14" s="210">
        <v>384</v>
      </c>
      <c r="H14" s="212">
        <v>164</v>
      </c>
      <c r="I14" s="11"/>
      <c r="K14" s="11"/>
    </row>
    <row r="15" spans="2:11" s="2" customFormat="1" ht="12" customHeight="1">
      <c r="B15" s="183" t="s">
        <v>192</v>
      </c>
      <c r="C15" s="210">
        <v>990</v>
      </c>
      <c r="D15" s="210">
        <v>961</v>
      </c>
      <c r="E15" s="211">
        <v>29</v>
      </c>
      <c r="F15" s="210">
        <v>906</v>
      </c>
      <c r="G15" s="210">
        <v>1015</v>
      </c>
      <c r="H15" s="214">
        <v>-109</v>
      </c>
      <c r="I15" s="11"/>
      <c r="K15" s="11"/>
    </row>
    <row r="16" spans="2:11" s="2" customFormat="1" ht="12" customHeight="1">
      <c r="B16" s="183" t="s">
        <v>193</v>
      </c>
      <c r="C16" s="210">
        <v>2484</v>
      </c>
      <c r="D16" s="210">
        <v>2275</v>
      </c>
      <c r="E16" s="211">
        <v>209</v>
      </c>
      <c r="F16" s="210">
        <v>2311</v>
      </c>
      <c r="G16" s="210">
        <v>2494</v>
      </c>
      <c r="H16" s="213">
        <v>-183</v>
      </c>
      <c r="I16" s="11"/>
      <c r="K16" s="11"/>
    </row>
    <row r="17" spans="2:11" s="2" customFormat="1" ht="12" customHeight="1">
      <c r="B17" s="175" t="s">
        <v>194</v>
      </c>
      <c r="C17" s="215" t="s">
        <v>43</v>
      </c>
      <c r="D17" s="215" t="s">
        <v>43</v>
      </c>
      <c r="E17" s="216" t="s">
        <v>43</v>
      </c>
      <c r="F17" s="217" t="s">
        <v>43</v>
      </c>
      <c r="G17" s="217" t="s">
        <v>43</v>
      </c>
      <c r="H17" s="218" t="s">
        <v>43</v>
      </c>
      <c r="I17" s="11"/>
      <c r="K17" s="11"/>
    </row>
    <row r="18" spans="2:11" s="2" customFormat="1" ht="12" customHeight="1">
      <c r="B18" s="183" t="s">
        <v>195</v>
      </c>
      <c r="C18" s="210">
        <v>5360</v>
      </c>
      <c r="D18" s="210">
        <v>6522</v>
      </c>
      <c r="E18" s="211">
        <v>-1162</v>
      </c>
      <c r="F18" s="210">
        <v>5277</v>
      </c>
      <c r="G18" s="210">
        <v>6617</v>
      </c>
      <c r="H18" s="214">
        <v>-1340</v>
      </c>
      <c r="I18" s="11"/>
      <c r="K18" s="11"/>
    </row>
    <row r="19" spans="2:11" s="2" customFormat="1" ht="12" customHeight="1">
      <c r="B19" s="183" t="s">
        <v>196</v>
      </c>
      <c r="C19" s="210">
        <v>1447</v>
      </c>
      <c r="D19" s="210">
        <v>1789</v>
      </c>
      <c r="E19" s="211">
        <v>-342</v>
      </c>
      <c r="F19" s="210">
        <v>1450</v>
      </c>
      <c r="G19" s="210">
        <v>1785</v>
      </c>
      <c r="H19" s="214">
        <v>-335</v>
      </c>
      <c r="I19" s="11"/>
      <c r="K19" s="11"/>
    </row>
    <row r="20" spans="2:11" s="2" customFormat="1" ht="12" customHeight="1">
      <c r="B20" s="183" t="s">
        <v>198</v>
      </c>
      <c r="C20" s="210">
        <v>4870</v>
      </c>
      <c r="D20" s="210">
        <v>6427</v>
      </c>
      <c r="E20" s="211">
        <v>-1557</v>
      </c>
      <c r="F20" s="210">
        <v>4984</v>
      </c>
      <c r="G20" s="210">
        <v>6495</v>
      </c>
      <c r="H20" s="214">
        <v>-1511</v>
      </c>
      <c r="I20" s="11"/>
      <c r="K20" s="11"/>
    </row>
    <row r="21" spans="2:11" s="2" customFormat="1" ht="12" customHeight="1">
      <c r="B21" s="183" t="s">
        <v>200</v>
      </c>
      <c r="C21" s="210">
        <v>2053</v>
      </c>
      <c r="D21" s="210">
        <v>2682</v>
      </c>
      <c r="E21" s="211">
        <v>-629</v>
      </c>
      <c r="F21" s="210">
        <v>2205</v>
      </c>
      <c r="G21" s="210">
        <v>2774</v>
      </c>
      <c r="H21" s="213">
        <v>-569</v>
      </c>
      <c r="I21" s="11"/>
      <c r="K21" s="11"/>
    </row>
    <row r="22" spans="2:11" s="2" customFormat="1" ht="12" customHeight="1">
      <c r="B22" s="183" t="s">
        <v>201</v>
      </c>
      <c r="C22" s="210">
        <v>1035</v>
      </c>
      <c r="D22" s="210">
        <v>969</v>
      </c>
      <c r="E22" s="211">
        <v>66</v>
      </c>
      <c r="F22" s="210">
        <v>1059</v>
      </c>
      <c r="G22" s="210">
        <v>932</v>
      </c>
      <c r="H22" s="212">
        <v>127</v>
      </c>
      <c r="I22" s="11"/>
      <c r="K22" s="11"/>
    </row>
    <row r="23" spans="2:11" s="2" customFormat="1" ht="12" customHeight="1">
      <c r="B23" s="183" t="s">
        <v>202</v>
      </c>
      <c r="C23" s="210">
        <v>106</v>
      </c>
      <c r="D23" s="210">
        <v>122</v>
      </c>
      <c r="E23" s="211">
        <v>-16</v>
      </c>
      <c r="F23" s="210">
        <v>137</v>
      </c>
      <c r="G23" s="210">
        <v>163</v>
      </c>
      <c r="H23" s="213">
        <v>-26</v>
      </c>
      <c r="I23" s="11"/>
      <c r="K23" s="11"/>
    </row>
    <row r="24" spans="2:11" s="2" customFormat="1" ht="12" customHeight="1">
      <c r="B24" s="183" t="s">
        <v>203</v>
      </c>
      <c r="C24" s="210">
        <v>112</v>
      </c>
      <c r="D24" s="210">
        <v>141</v>
      </c>
      <c r="E24" s="211">
        <v>-29</v>
      </c>
      <c r="F24" s="210">
        <v>172</v>
      </c>
      <c r="G24" s="210">
        <v>141</v>
      </c>
      <c r="H24" s="213">
        <v>31</v>
      </c>
      <c r="I24" s="11"/>
      <c r="K24" s="11"/>
    </row>
    <row r="25" spans="2:11" s="2" customFormat="1" ht="12" customHeight="1">
      <c r="B25" s="183" t="s">
        <v>204</v>
      </c>
      <c r="C25" s="210">
        <v>49</v>
      </c>
      <c r="D25" s="210">
        <v>46</v>
      </c>
      <c r="E25" s="211">
        <v>3</v>
      </c>
      <c r="F25" s="210">
        <v>47</v>
      </c>
      <c r="G25" s="210">
        <v>46</v>
      </c>
      <c r="H25" s="213">
        <v>1</v>
      </c>
      <c r="I25" s="11"/>
      <c r="K25" s="11"/>
    </row>
    <row r="26" spans="2:11" s="2" customFormat="1" ht="12" customHeight="1">
      <c r="B26" s="183" t="s">
        <v>205</v>
      </c>
      <c r="C26" s="210">
        <v>182</v>
      </c>
      <c r="D26" s="210">
        <v>168</v>
      </c>
      <c r="E26" s="211">
        <v>14</v>
      </c>
      <c r="F26" s="210">
        <v>193</v>
      </c>
      <c r="G26" s="210">
        <v>166</v>
      </c>
      <c r="H26" s="213">
        <v>27</v>
      </c>
      <c r="I26" s="11"/>
      <c r="K26" s="11"/>
    </row>
    <row r="27" spans="2:11" s="2" customFormat="1" ht="12" customHeight="1">
      <c r="B27" s="183" t="s">
        <v>206</v>
      </c>
      <c r="C27" s="210">
        <v>1080</v>
      </c>
      <c r="D27" s="210">
        <v>943</v>
      </c>
      <c r="E27" s="211">
        <v>137</v>
      </c>
      <c r="F27" s="210">
        <v>1001</v>
      </c>
      <c r="G27" s="210">
        <v>1018</v>
      </c>
      <c r="H27" s="213">
        <v>-17</v>
      </c>
      <c r="I27" s="11"/>
      <c r="K27" s="11"/>
    </row>
    <row r="28" spans="2:11" s="2" customFormat="1" ht="12" customHeight="1">
      <c r="B28" s="183" t="s">
        <v>207</v>
      </c>
      <c r="C28" s="210">
        <v>128</v>
      </c>
      <c r="D28" s="210">
        <v>125</v>
      </c>
      <c r="E28" s="211">
        <v>3</v>
      </c>
      <c r="F28" s="210">
        <v>109</v>
      </c>
      <c r="G28" s="210">
        <v>89</v>
      </c>
      <c r="H28" s="213">
        <v>20</v>
      </c>
      <c r="I28" s="11"/>
      <c r="K28" s="11"/>
    </row>
    <row r="29" spans="2:11" s="2" customFormat="1" ht="12" customHeight="1">
      <c r="B29" s="183" t="s">
        <v>208</v>
      </c>
      <c r="C29" s="210">
        <v>603</v>
      </c>
      <c r="D29" s="210">
        <v>517</v>
      </c>
      <c r="E29" s="211">
        <v>86</v>
      </c>
      <c r="F29" s="210">
        <v>505</v>
      </c>
      <c r="G29" s="210">
        <v>517</v>
      </c>
      <c r="H29" s="213">
        <v>-12</v>
      </c>
      <c r="I29" s="11"/>
      <c r="K29" s="11"/>
    </row>
    <row r="30" spans="2:11" s="2" customFormat="1" ht="12" customHeight="1">
      <c r="B30" s="183" t="s">
        <v>209</v>
      </c>
      <c r="C30" s="210">
        <v>711</v>
      </c>
      <c r="D30" s="210">
        <v>689</v>
      </c>
      <c r="E30" s="211">
        <v>22</v>
      </c>
      <c r="F30" s="210">
        <v>644</v>
      </c>
      <c r="G30" s="210">
        <v>734</v>
      </c>
      <c r="H30" s="213">
        <v>-90</v>
      </c>
      <c r="I30" s="11"/>
      <c r="K30" s="11"/>
    </row>
    <row r="31" spans="2:11" s="2" customFormat="1" ht="12" customHeight="1">
      <c r="B31" s="183" t="s">
        <v>210</v>
      </c>
      <c r="C31" s="210">
        <v>130</v>
      </c>
      <c r="D31" s="210">
        <v>120</v>
      </c>
      <c r="E31" s="211">
        <v>10</v>
      </c>
      <c r="F31" s="210">
        <v>139</v>
      </c>
      <c r="G31" s="210">
        <v>129</v>
      </c>
      <c r="H31" s="213">
        <v>10</v>
      </c>
      <c r="I31" s="11"/>
      <c r="K31" s="11"/>
    </row>
    <row r="32" spans="2:11" s="2" customFormat="1" ht="12" customHeight="1">
      <c r="B32" s="183" t="s">
        <v>211</v>
      </c>
      <c r="C32" s="210">
        <v>112</v>
      </c>
      <c r="D32" s="210">
        <v>110</v>
      </c>
      <c r="E32" s="211">
        <v>2</v>
      </c>
      <c r="F32" s="210">
        <v>119</v>
      </c>
      <c r="G32" s="210">
        <v>127</v>
      </c>
      <c r="H32" s="213">
        <v>-8</v>
      </c>
      <c r="I32" s="11"/>
      <c r="K32" s="11"/>
    </row>
    <row r="33" spans="2:11" s="2" customFormat="1" ht="12" customHeight="1">
      <c r="B33" s="183" t="s">
        <v>212</v>
      </c>
      <c r="C33" s="210">
        <v>158</v>
      </c>
      <c r="D33" s="210">
        <v>263</v>
      </c>
      <c r="E33" s="211">
        <v>-105</v>
      </c>
      <c r="F33" s="210">
        <v>172</v>
      </c>
      <c r="G33" s="210">
        <v>227</v>
      </c>
      <c r="H33" s="213">
        <v>-55</v>
      </c>
      <c r="I33" s="11"/>
      <c r="K33" s="11"/>
    </row>
    <row r="34" spans="2:11" s="2" customFormat="1" ht="12" customHeight="1">
      <c r="B34" s="183" t="s">
        <v>213</v>
      </c>
      <c r="C34" s="210">
        <v>511</v>
      </c>
      <c r="D34" s="210">
        <v>515</v>
      </c>
      <c r="E34" s="211">
        <v>-4</v>
      </c>
      <c r="F34" s="210">
        <v>486</v>
      </c>
      <c r="G34" s="210">
        <v>578</v>
      </c>
      <c r="H34" s="213">
        <v>-92</v>
      </c>
      <c r="I34" s="11"/>
      <c r="K34" s="11"/>
    </row>
    <row r="35" spans="2:11" s="2" customFormat="1" ht="12" customHeight="1">
      <c r="B35" s="183" t="s">
        <v>214</v>
      </c>
      <c r="C35" s="210">
        <v>262</v>
      </c>
      <c r="D35" s="210">
        <v>284</v>
      </c>
      <c r="E35" s="211">
        <v>-22</v>
      </c>
      <c r="F35" s="210">
        <v>304</v>
      </c>
      <c r="G35" s="210">
        <v>271</v>
      </c>
      <c r="H35" s="213">
        <v>33</v>
      </c>
      <c r="I35" s="11"/>
      <c r="K35" s="11"/>
    </row>
    <row r="36" spans="2:11" s="2" customFormat="1" ht="12" customHeight="1">
      <c r="B36" s="183" t="s">
        <v>215</v>
      </c>
      <c r="C36" s="210">
        <v>67</v>
      </c>
      <c r="D36" s="210">
        <v>61</v>
      </c>
      <c r="E36" s="211">
        <v>6</v>
      </c>
      <c r="F36" s="210">
        <v>78</v>
      </c>
      <c r="G36" s="210">
        <v>73</v>
      </c>
      <c r="H36" s="213">
        <v>5</v>
      </c>
      <c r="I36" s="11"/>
      <c r="K36" s="11"/>
    </row>
    <row r="37" spans="2:11" s="2" customFormat="1" ht="12" customHeight="1">
      <c r="B37" s="183" t="s">
        <v>216</v>
      </c>
      <c r="C37" s="210">
        <v>41</v>
      </c>
      <c r="D37" s="210">
        <v>28</v>
      </c>
      <c r="E37" s="211">
        <v>13</v>
      </c>
      <c r="F37" s="210">
        <v>34</v>
      </c>
      <c r="G37" s="210">
        <v>29</v>
      </c>
      <c r="H37" s="213">
        <v>5</v>
      </c>
      <c r="I37" s="11"/>
      <c r="K37" s="11"/>
    </row>
    <row r="38" spans="2:11" s="2" customFormat="1" ht="12" customHeight="1">
      <c r="B38" s="183" t="s">
        <v>217</v>
      </c>
      <c r="C38" s="210">
        <v>20</v>
      </c>
      <c r="D38" s="210">
        <v>14</v>
      </c>
      <c r="E38" s="211">
        <v>6</v>
      </c>
      <c r="F38" s="210">
        <v>19</v>
      </c>
      <c r="G38" s="210">
        <v>19</v>
      </c>
      <c r="H38" s="219" t="s">
        <v>245</v>
      </c>
      <c r="I38" s="11"/>
      <c r="K38" s="11"/>
    </row>
    <row r="39" spans="2:11" s="2" customFormat="1" ht="12" customHeight="1">
      <c r="B39" s="183" t="s">
        <v>218</v>
      </c>
      <c r="C39" s="210">
        <v>32</v>
      </c>
      <c r="D39" s="210">
        <v>39</v>
      </c>
      <c r="E39" s="211">
        <v>-7</v>
      </c>
      <c r="F39" s="210">
        <v>45</v>
      </c>
      <c r="G39" s="210">
        <v>17</v>
      </c>
      <c r="H39" s="213">
        <v>28</v>
      </c>
      <c r="I39" s="11"/>
      <c r="K39" s="11"/>
    </row>
    <row r="40" spans="2:11" s="2" customFormat="1" ht="12" customHeight="1">
      <c r="B40" s="183" t="s">
        <v>219</v>
      </c>
      <c r="C40" s="210">
        <v>83</v>
      </c>
      <c r="D40" s="210">
        <v>63</v>
      </c>
      <c r="E40" s="211">
        <v>20</v>
      </c>
      <c r="F40" s="210">
        <v>84</v>
      </c>
      <c r="G40" s="210">
        <v>115</v>
      </c>
      <c r="H40" s="213">
        <v>-31</v>
      </c>
      <c r="I40" s="11"/>
      <c r="K40" s="11"/>
    </row>
    <row r="41" spans="2:11" s="2" customFormat="1" ht="12" customHeight="1">
      <c r="B41" s="183" t="s">
        <v>220</v>
      </c>
      <c r="C41" s="210">
        <v>141</v>
      </c>
      <c r="D41" s="210">
        <v>150</v>
      </c>
      <c r="E41" s="211">
        <v>-9</v>
      </c>
      <c r="F41" s="210">
        <v>148</v>
      </c>
      <c r="G41" s="210">
        <v>161</v>
      </c>
      <c r="H41" s="213">
        <v>-13</v>
      </c>
      <c r="I41" s="11"/>
      <c r="K41" s="11"/>
    </row>
    <row r="42" spans="2:11" s="2" customFormat="1" ht="12" customHeight="1">
      <c r="B42" s="183" t="s">
        <v>221</v>
      </c>
      <c r="C42" s="210">
        <v>52</v>
      </c>
      <c r="D42" s="210">
        <v>59</v>
      </c>
      <c r="E42" s="211">
        <v>-7</v>
      </c>
      <c r="F42" s="210">
        <v>39</v>
      </c>
      <c r="G42" s="210">
        <v>62</v>
      </c>
      <c r="H42" s="213">
        <v>-23</v>
      </c>
      <c r="I42" s="11"/>
      <c r="K42" s="11"/>
    </row>
    <row r="43" spans="2:11" s="2" customFormat="1" ht="12" customHeight="1">
      <c r="B43" s="183" t="s">
        <v>222</v>
      </c>
      <c r="C43" s="210">
        <v>46</v>
      </c>
      <c r="D43" s="210">
        <v>20</v>
      </c>
      <c r="E43" s="211">
        <v>26</v>
      </c>
      <c r="F43" s="210">
        <v>32</v>
      </c>
      <c r="G43" s="210">
        <v>35</v>
      </c>
      <c r="H43" s="213">
        <v>-3</v>
      </c>
      <c r="I43" s="11"/>
      <c r="K43" s="11"/>
    </row>
    <row r="44" spans="2:11" s="2" customFormat="1" ht="12" customHeight="1">
      <c r="B44" s="183" t="s">
        <v>223</v>
      </c>
      <c r="C44" s="210">
        <v>71</v>
      </c>
      <c r="D44" s="210">
        <v>35</v>
      </c>
      <c r="E44" s="211">
        <v>36</v>
      </c>
      <c r="F44" s="210">
        <v>52</v>
      </c>
      <c r="G44" s="210">
        <v>73</v>
      </c>
      <c r="H44" s="213">
        <v>-21</v>
      </c>
      <c r="I44" s="11"/>
      <c r="K44" s="11"/>
    </row>
    <row r="45" spans="2:11" s="2" customFormat="1" ht="12" customHeight="1">
      <c r="B45" s="183" t="s">
        <v>224</v>
      </c>
      <c r="C45" s="210">
        <v>71</v>
      </c>
      <c r="D45" s="210">
        <v>80</v>
      </c>
      <c r="E45" s="211">
        <v>-9</v>
      </c>
      <c r="F45" s="210">
        <v>86</v>
      </c>
      <c r="G45" s="210">
        <v>59</v>
      </c>
      <c r="H45" s="213">
        <v>27</v>
      </c>
      <c r="I45" s="11"/>
      <c r="K45" s="11"/>
    </row>
    <row r="46" spans="2:11" s="2" customFormat="1" ht="12" customHeight="1">
      <c r="B46" s="183" t="s">
        <v>225</v>
      </c>
      <c r="C46" s="210">
        <v>37</v>
      </c>
      <c r="D46" s="210">
        <v>17</v>
      </c>
      <c r="E46" s="211">
        <v>20</v>
      </c>
      <c r="F46" s="210">
        <v>45</v>
      </c>
      <c r="G46" s="210">
        <v>40</v>
      </c>
      <c r="H46" s="213">
        <v>5</v>
      </c>
      <c r="I46" s="11"/>
      <c r="K46" s="11"/>
    </row>
    <row r="47" spans="2:11" s="2" customFormat="1" ht="12" customHeight="1">
      <c r="B47" s="183" t="s">
        <v>226</v>
      </c>
      <c r="C47" s="210">
        <v>335</v>
      </c>
      <c r="D47" s="210">
        <v>287</v>
      </c>
      <c r="E47" s="211">
        <v>48</v>
      </c>
      <c r="F47" s="210">
        <v>298</v>
      </c>
      <c r="G47" s="210">
        <v>331</v>
      </c>
      <c r="H47" s="213">
        <v>-33</v>
      </c>
      <c r="I47" s="11"/>
      <c r="K47" s="11"/>
    </row>
    <row r="48" spans="2:11" s="2" customFormat="1" ht="12" customHeight="1">
      <c r="B48" s="183" t="s">
        <v>227</v>
      </c>
      <c r="C48" s="210">
        <v>55</v>
      </c>
      <c r="D48" s="210">
        <v>40</v>
      </c>
      <c r="E48" s="211">
        <v>15</v>
      </c>
      <c r="F48" s="210">
        <v>44</v>
      </c>
      <c r="G48" s="210">
        <v>42</v>
      </c>
      <c r="H48" s="213">
        <v>2</v>
      </c>
      <c r="I48" s="11"/>
      <c r="K48" s="11"/>
    </row>
    <row r="49" spans="2:11" s="2" customFormat="1" ht="12" customHeight="1">
      <c r="B49" s="183" t="s">
        <v>228</v>
      </c>
      <c r="C49" s="210">
        <v>83</v>
      </c>
      <c r="D49" s="210">
        <v>55</v>
      </c>
      <c r="E49" s="211">
        <v>28</v>
      </c>
      <c r="F49" s="210">
        <v>68</v>
      </c>
      <c r="G49" s="210">
        <v>54</v>
      </c>
      <c r="H49" s="213">
        <v>14</v>
      </c>
      <c r="I49" s="11"/>
      <c r="K49" s="11"/>
    </row>
    <row r="50" spans="2:11" s="2" customFormat="1" ht="12" customHeight="1">
      <c r="B50" s="183" t="s">
        <v>229</v>
      </c>
      <c r="C50" s="210">
        <v>119</v>
      </c>
      <c r="D50" s="210">
        <v>93</v>
      </c>
      <c r="E50" s="211">
        <v>26</v>
      </c>
      <c r="F50" s="210">
        <v>127</v>
      </c>
      <c r="G50" s="210">
        <v>98</v>
      </c>
      <c r="H50" s="213">
        <v>29</v>
      </c>
      <c r="I50" s="11"/>
      <c r="K50" s="11"/>
    </row>
    <row r="51" spans="2:11" s="2" customFormat="1" ht="12" customHeight="1">
      <c r="B51" s="183" t="s">
        <v>230</v>
      </c>
      <c r="C51" s="210">
        <v>63</v>
      </c>
      <c r="D51" s="210">
        <v>46</v>
      </c>
      <c r="E51" s="211">
        <v>17</v>
      </c>
      <c r="F51" s="210">
        <v>76</v>
      </c>
      <c r="G51" s="210">
        <v>63</v>
      </c>
      <c r="H51" s="213">
        <v>13</v>
      </c>
      <c r="I51" s="11"/>
      <c r="K51" s="11"/>
    </row>
    <row r="52" spans="2:11" s="2" customFormat="1" ht="12" customHeight="1">
      <c r="B52" s="183" t="s">
        <v>232</v>
      </c>
      <c r="C52" s="210">
        <v>66</v>
      </c>
      <c r="D52" s="210">
        <v>73</v>
      </c>
      <c r="E52" s="211">
        <v>-7</v>
      </c>
      <c r="F52" s="210">
        <v>61</v>
      </c>
      <c r="G52" s="210">
        <v>56</v>
      </c>
      <c r="H52" s="213">
        <v>5</v>
      </c>
      <c r="I52" s="11"/>
      <c r="K52" s="11"/>
    </row>
    <row r="53" spans="2:11" s="2" customFormat="1" ht="12" customHeight="1">
      <c r="B53" s="183" t="s">
        <v>233</v>
      </c>
      <c r="C53" s="210">
        <v>100</v>
      </c>
      <c r="D53" s="210">
        <v>103</v>
      </c>
      <c r="E53" s="211">
        <v>-3</v>
      </c>
      <c r="F53" s="210">
        <v>93</v>
      </c>
      <c r="G53" s="210">
        <v>77</v>
      </c>
      <c r="H53" s="213">
        <v>16</v>
      </c>
      <c r="I53" s="11"/>
      <c r="K53" s="11"/>
    </row>
    <row r="54" spans="2:11" s="2" customFormat="1" ht="12" customHeight="1">
      <c r="B54" s="183" t="s">
        <v>234</v>
      </c>
      <c r="C54" s="210">
        <v>146</v>
      </c>
      <c r="D54" s="210">
        <v>135</v>
      </c>
      <c r="E54" s="211">
        <v>11</v>
      </c>
      <c r="F54" s="210">
        <v>128</v>
      </c>
      <c r="G54" s="210">
        <v>174</v>
      </c>
      <c r="H54" s="213">
        <v>-46</v>
      </c>
      <c r="I54" s="11"/>
      <c r="K54" s="11"/>
    </row>
    <row r="55" spans="2:8" s="2" customFormat="1" ht="12" customHeight="1">
      <c r="B55" s="198"/>
      <c r="C55" s="220"/>
      <c r="D55" s="220"/>
      <c r="E55" s="220"/>
      <c r="F55" s="220"/>
      <c r="G55" s="220"/>
      <c r="H55" s="220"/>
    </row>
    <row r="56" spans="2:8" s="2" customFormat="1" ht="12" customHeight="1">
      <c r="B56" s="104" t="s">
        <v>246</v>
      </c>
      <c r="C56" s="220"/>
      <c r="D56" s="220"/>
      <c r="E56" s="220"/>
      <c r="F56" s="220"/>
      <c r="G56" s="220"/>
      <c r="H56" s="220"/>
    </row>
    <row r="57" spans="2:8" s="2" customFormat="1" ht="12" customHeight="1">
      <c r="B57" s="395"/>
      <c r="C57" s="396"/>
      <c r="D57" s="220"/>
      <c r="E57" s="220"/>
      <c r="F57" s="220"/>
      <c r="G57" s="220"/>
      <c r="H57" s="220"/>
    </row>
  </sheetData>
  <sheetProtection/>
  <mergeCells count="10">
    <mergeCell ref="B57:C57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Q24"/>
  <sheetViews>
    <sheetView zoomScalePageLayoutView="0" workbookViewId="0" topLeftCell="A1">
      <selection activeCell="I45" sqref="I45"/>
    </sheetView>
  </sheetViews>
  <sheetFormatPr defaultColWidth="9.00390625" defaultRowHeight="13.5"/>
  <cols>
    <col min="1" max="2" width="2.625" style="0" customWidth="1"/>
    <col min="3" max="3" width="19.125" style="0" customWidth="1"/>
    <col min="4" max="4" width="9.75390625" style="0" bestFit="1" customWidth="1"/>
    <col min="5" max="6" width="6.375" style="0" bestFit="1" customWidth="1"/>
    <col min="7" max="8" width="8.625" style="0" bestFit="1" customWidth="1"/>
    <col min="9" max="9" width="6.875" style="0" bestFit="1" customWidth="1"/>
    <col min="10" max="10" width="7.125" style="0" bestFit="1" customWidth="1"/>
    <col min="11" max="11" width="7.25390625" style="0" bestFit="1" customWidth="1"/>
    <col min="12" max="12" width="6.75390625" style="0" bestFit="1" customWidth="1"/>
    <col min="13" max="13" width="6.625" style="0" bestFit="1" customWidth="1"/>
    <col min="14" max="15" width="6.375" style="0" bestFit="1" customWidth="1"/>
    <col min="16" max="16" width="6.875" style="0" bestFit="1" customWidth="1"/>
  </cols>
  <sheetData>
    <row r="1" spans="2:3" s="67" customFormat="1" ht="14.25" customHeight="1">
      <c r="B1" s="10" t="s">
        <v>247</v>
      </c>
      <c r="C1" s="1"/>
    </row>
    <row r="2" ht="12" customHeight="1"/>
    <row r="3" spans="2:16" s="2" customFormat="1" ht="12" customHeight="1">
      <c r="B3" s="417" t="s">
        <v>248</v>
      </c>
      <c r="C3" s="418"/>
      <c r="D3" s="3" t="s">
        <v>91</v>
      </c>
      <c r="E3" s="221" t="s">
        <v>249</v>
      </c>
      <c r="F3" s="221" t="s">
        <v>250</v>
      </c>
      <c r="G3" s="221" t="s">
        <v>251</v>
      </c>
      <c r="H3" s="221" t="s">
        <v>252</v>
      </c>
      <c r="I3" s="221" t="s">
        <v>253</v>
      </c>
      <c r="J3" s="221" t="s">
        <v>254</v>
      </c>
      <c r="K3" s="221" t="s">
        <v>255</v>
      </c>
      <c r="L3" s="221" t="s">
        <v>256</v>
      </c>
      <c r="M3" s="221" t="s">
        <v>257</v>
      </c>
      <c r="N3" s="221" t="s">
        <v>258</v>
      </c>
      <c r="O3" s="221" t="s">
        <v>259</v>
      </c>
      <c r="P3" s="221" t="s">
        <v>260</v>
      </c>
    </row>
    <row r="4" spans="2:16" s="2" customFormat="1" ht="12" customHeight="1">
      <c r="B4" s="4"/>
      <c r="C4" s="5"/>
      <c r="D4" s="169" t="s">
        <v>261</v>
      </c>
      <c r="E4" s="169" t="s">
        <v>261</v>
      </c>
      <c r="F4" s="169" t="s">
        <v>261</v>
      </c>
      <c r="G4" s="169" t="s">
        <v>261</v>
      </c>
      <c r="H4" s="169" t="s">
        <v>261</v>
      </c>
      <c r="I4" s="169" t="s">
        <v>261</v>
      </c>
      <c r="J4" s="169" t="s">
        <v>261</v>
      </c>
      <c r="K4" s="169" t="s">
        <v>261</v>
      </c>
      <c r="L4" s="169" t="s">
        <v>261</v>
      </c>
      <c r="M4" s="169" t="s">
        <v>261</v>
      </c>
      <c r="N4" s="169" t="s">
        <v>261</v>
      </c>
      <c r="O4" s="169" t="s">
        <v>261</v>
      </c>
      <c r="P4" s="169" t="s">
        <v>261</v>
      </c>
    </row>
    <row r="5" spans="2:17" s="2" customFormat="1" ht="12" customHeight="1">
      <c r="B5" s="419" t="s">
        <v>262</v>
      </c>
      <c r="C5" s="420"/>
      <c r="D5" s="217">
        <v>26672</v>
      </c>
      <c r="E5" s="59">
        <v>1924</v>
      </c>
      <c r="F5" s="59">
        <v>2044</v>
      </c>
      <c r="G5" s="59">
        <v>4628</v>
      </c>
      <c r="H5" s="59">
        <v>2794</v>
      </c>
      <c r="I5" s="59">
        <v>2062</v>
      </c>
      <c r="J5" s="59">
        <v>1831</v>
      </c>
      <c r="K5" s="59">
        <v>1938</v>
      </c>
      <c r="L5" s="59">
        <v>1961</v>
      </c>
      <c r="M5" s="59">
        <v>1819</v>
      </c>
      <c r="N5" s="59">
        <v>2065</v>
      </c>
      <c r="O5" s="59">
        <v>1808</v>
      </c>
      <c r="P5" s="59">
        <v>1798</v>
      </c>
      <c r="Q5" s="11"/>
    </row>
    <row r="6" spans="2:16" s="2" customFormat="1" ht="12" customHeight="1">
      <c r="B6" s="9"/>
      <c r="C6" s="222" t="s">
        <v>263</v>
      </c>
      <c r="D6" s="217">
        <v>26181</v>
      </c>
      <c r="E6" s="59">
        <v>1544</v>
      </c>
      <c r="F6" s="59">
        <v>1753</v>
      </c>
      <c r="G6" s="59">
        <v>5088</v>
      </c>
      <c r="H6" s="59">
        <v>4076</v>
      </c>
      <c r="I6" s="59">
        <v>2022</v>
      </c>
      <c r="J6" s="59">
        <v>1518</v>
      </c>
      <c r="K6" s="59">
        <v>1706</v>
      </c>
      <c r="L6" s="59">
        <v>1867</v>
      </c>
      <c r="M6" s="59">
        <v>1698</v>
      </c>
      <c r="N6" s="59">
        <v>1895</v>
      </c>
      <c r="O6" s="59">
        <v>1499</v>
      </c>
      <c r="P6" s="59">
        <v>1515</v>
      </c>
    </row>
    <row r="7" spans="2:16" s="2" customFormat="1" ht="12" customHeight="1">
      <c r="B7" s="9"/>
      <c r="C7" s="222" t="s">
        <v>264</v>
      </c>
      <c r="D7" s="217">
        <v>29812</v>
      </c>
      <c r="E7" s="59">
        <v>1628</v>
      </c>
      <c r="F7" s="59">
        <v>1759</v>
      </c>
      <c r="G7" s="59">
        <v>7117</v>
      </c>
      <c r="H7" s="59">
        <v>4772</v>
      </c>
      <c r="I7" s="59">
        <v>2137</v>
      </c>
      <c r="J7" s="59">
        <v>1743</v>
      </c>
      <c r="K7" s="59">
        <v>1897</v>
      </c>
      <c r="L7" s="59">
        <v>1943</v>
      </c>
      <c r="M7" s="59">
        <v>1797</v>
      </c>
      <c r="N7" s="59">
        <v>1932</v>
      </c>
      <c r="O7" s="59">
        <v>1511</v>
      </c>
      <c r="P7" s="59">
        <v>1576</v>
      </c>
    </row>
    <row r="8" spans="2:16" s="2" customFormat="1" ht="12" customHeight="1">
      <c r="B8" s="419" t="s">
        <v>265</v>
      </c>
      <c r="C8" s="420"/>
      <c r="D8" s="223">
        <v>-3631</v>
      </c>
      <c r="E8" s="224">
        <v>-84</v>
      </c>
      <c r="F8" s="224">
        <v>-6</v>
      </c>
      <c r="G8" s="224">
        <v>-2029</v>
      </c>
      <c r="H8" s="224">
        <v>-696</v>
      </c>
      <c r="I8" s="224">
        <v>-115</v>
      </c>
      <c r="J8" s="224">
        <v>-225</v>
      </c>
      <c r="K8" s="224">
        <v>-191</v>
      </c>
      <c r="L8" s="224">
        <v>-76</v>
      </c>
      <c r="M8" s="224">
        <v>-99</v>
      </c>
      <c r="N8" s="224">
        <v>-37</v>
      </c>
      <c r="O8" s="224">
        <v>-12</v>
      </c>
      <c r="P8" s="224">
        <v>-61</v>
      </c>
    </row>
    <row r="9" spans="2:16" s="2" customFormat="1" ht="12" customHeight="1">
      <c r="B9" s="6"/>
      <c r="C9" s="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2:5" s="2" customFormat="1" ht="12" customHeight="1">
      <c r="B10" s="104" t="s">
        <v>246</v>
      </c>
      <c r="C10" s="105"/>
      <c r="D10" s="105"/>
      <c r="E10" s="105"/>
    </row>
    <row r="11" spans="2:5" s="2" customFormat="1" ht="12" customHeight="1">
      <c r="B11" s="395"/>
      <c r="C11" s="396"/>
      <c r="D11" s="225"/>
      <c r="E11" s="226"/>
    </row>
    <row r="12" spans="3:4" ht="13.5">
      <c r="C12" s="227"/>
      <c r="D12" s="225"/>
    </row>
    <row r="13" spans="3:4" ht="13.5">
      <c r="C13" s="227"/>
      <c r="D13" s="225"/>
    </row>
    <row r="14" spans="3:4" ht="13.5">
      <c r="C14" s="227"/>
      <c r="D14" s="225"/>
    </row>
    <row r="15" spans="3:4" ht="13.5">
      <c r="C15" s="227"/>
      <c r="D15" s="225"/>
    </row>
    <row r="16" ht="13.5">
      <c r="C16" s="227"/>
    </row>
    <row r="17" ht="13.5">
      <c r="C17" s="227"/>
    </row>
    <row r="18" ht="13.5">
      <c r="C18" s="227"/>
    </row>
    <row r="19" ht="13.5">
      <c r="C19" s="227"/>
    </row>
    <row r="20" ht="13.5">
      <c r="C20" s="227"/>
    </row>
    <row r="21" ht="13.5">
      <c r="C21" s="227"/>
    </row>
    <row r="22" ht="13.5">
      <c r="C22" s="227"/>
    </row>
    <row r="23" ht="13.5">
      <c r="C23" s="227"/>
    </row>
    <row r="24" ht="13.5">
      <c r="C24" s="227"/>
    </row>
  </sheetData>
  <sheetProtection/>
  <mergeCells count="4">
    <mergeCell ref="B3:C3"/>
    <mergeCell ref="B5:C5"/>
    <mergeCell ref="B8:C8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I40"/>
  <sheetViews>
    <sheetView zoomScalePageLayoutView="0" workbookViewId="0" topLeftCell="A1">
      <selection activeCell="M44" sqref="M44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9.375" style="0" bestFit="1" customWidth="1"/>
    <col min="4" max="6" width="8.625" style="0" customWidth="1"/>
    <col min="7" max="9" width="9.125" style="0" customWidth="1"/>
    <col min="10" max="10" width="6.375" style="0" customWidth="1"/>
    <col min="11" max="13" width="10.125" style="0" customWidth="1"/>
    <col min="14" max="14" width="8.625" style="0" customWidth="1"/>
    <col min="15" max="16" width="6.625" style="0" customWidth="1"/>
    <col min="17" max="17" width="7.625" style="0" customWidth="1"/>
    <col min="18" max="28" width="6.625" style="0" customWidth="1"/>
    <col min="29" max="29" width="9.375" style="0" bestFit="1" customWidth="1"/>
    <col min="30" max="30" width="6.625" style="0" customWidth="1"/>
    <col min="31" max="31" width="7.375" style="0" customWidth="1"/>
    <col min="32" max="32" width="6.625" style="0" customWidth="1"/>
  </cols>
  <sheetData>
    <row r="1" s="67" customFormat="1" ht="14.25" customHeight="1">
      <c r="B1" s="10" t="s">
        <v>266</v>
      </c>
    </row>
    <row r="2" ht="12" customHeight="1"/>
    <row r="3" spans="2:32" s="2" customFormat="1" ht="12" customHeight="1">
      <c r="B3" s="426" t="s">
        <v>267</v>
      </c>
      <c r="C3" s="338" t="s">
        <v>268</v>
      </c>
      <c r="D3" s="341"/>
      <c r="E3" s="333"/>
      <c r="F3" s="343" t="s">
        <v>269</v>
      </c>
      <c r="G3" s="338" t="s">
        <v>270</v>
      </c>
      <c r="H3" s="341"/>
      <c r="I3" s="333"/>
      <c r="J3" s="343" t="s">
        <v>271</v>
      </c>
      <c r="K3" s="338" t="s">
        <v>272</v>
      </c>
      <c r="L3" s="341"/>
      <c r="M3" s="333"/>
      <c r="N3" s="343" t="s">
        <v>273</v>
      </c>
      <c r="O3" s="343" t="s">
        <v>274</v>
      </c>
      <c r="P3" s="343" t="s">
        <v>275</v>
      </c>
      <c r="Q3" s="343" t="s">
        <v>276</v>
      </c>
      <c r="R3" s="343" t="s">
        <v>277</v>
      </c>
      <c r="S3" s="338" t="s">
        <v>278</v>
      </c>
      <c r="T3" s="421"/>
      <c r="U3" s="421"/>
      <c r="V3" s="421"/>
      <c r="W3" s="422"/>
      <c r="X3" s="343" t="s">
        <v>279</v>
      </c>
      <c r="Y3" s="338" t="s">
        <v>280</v>
      </c>
      <c r="Z3" s="369"/>
      <c r="AA3" s="370"/>
      <c r="AB3" s="343" t="s">
        <v>281</v>
      </c>
      <c r="AC3" s="326" t="s">
        <v>282</v>
      </c>
      <c r="AD3" s="343" t="s">
        <v>283</v>
      </c>
      <c r="AE3" s="326" t="s">
        <v>284</v>
      </c>
      <c r="AF3" s="343" t="s">
        <v>285</v>
      </c>
    </row>
    <row r="4" spans="2:32" s="2" customFormat="1" ht="12" customHeight="1">
      <c r="B4" s="427"/>
      <c r="C4" s="428"/>
      <c r="D4" s="429"/>
      <c r="E4" s="430"/>
      <c r="F4" s="431"/>
      <c r="G4" s="428"/>
      <c r="H4" s="429"/>
      <c r="I4" s="430"/>
      <c r="J4" s="431"/>
      <c r="K4" s="428"/>
      <c r="L4" s="429"/>
      <c r="M4" s="430"/>
      <c r="N4" s="431"/>
      <c r="O4" s="344"/>
      <c r="P4" s="344"/>
      <c r="Q4" s="431"/>
      <c r="R4" s="431"/>
      <c r="S4" s="423"/>
      <c r="T4" s="424"/>
      <c r="U4" s="424"/>
      <c r="V4" s="424"/>
      <c r="W4" s="425"/>
      <c r="X4" s="344"/>
      <c r="Y4" s="374"/>
      <c r="Z4" s="375"/>
      <c r="AA4" s="376"/>
      <c r="AB4" s="344"/>
      <c r="AC4" s="339"/>
      <c r="AD4" s="344"/>
      <c r="AE4" s="339"/>
      <c r="AF4" s="344"/>
    </row>
    <row r="5" spans="2:32" s="2" customFormat="1" ht="12" customHeight="1">
      <c r="B5" s="427"/>
      <c r="C5" s="334"/>
      <c r="D5" s="342"/>
      <c r="E5" s="335"/>
      <c r="F5" s="431"/>
      <c r="G5" s="334"/>
      <c r="H5" s="342"/>
      <c r="I5" s="335"/>
      <c r="J5" s="431"/>
      <c r="K5" s="334"/>
      <c r="L5" s="342"/>
      <c r="M5" s="335"/>
      <c r="N5" s="431"/>
      <c r="O5" s="344"/>
      <c r="P5" s="344"/>
      <c r="Q5" s="431"/>
      <c r="R5" s="431"/>
      <c r="S5" s="324" t="s">
        <v>91</v>
      </c>
      <c r="T5" s="349" t="s">
        <v>286</v>
      </c>
      <c r="U5" s="343" t="s">
        <v>287</v>
      </c>
      <c r="V5" s="343" t="s">
        <v>288</v>
      </c>
      <c r="W5" s="324" t="s">
        <v>289</v>
      </c>
      <c r="X5" s="344"/>
      <c r="Y5" s="324" t="s">
        <v>91</v>
      </c>
      <c r="Z5" s="343" t="s">
        <v>290</v>
      </c>
      <c r="AA5" s="343" t="s">
        <v>291</v>
      </c>
      <c r="AB5" s="344"/>
      <c r="AC5" s="339"/>
      <c r="AD5" s="344"/>
      <c r="AE5" s="339"/>
      <c r="AF5" s="344"/>
    </row>
    <row r="6" spans="2:32" s="2" customFormat="1" ht="12" customHeight="1">
      <c r="B6" s="427"/>
      <c r="C6" s="324" t="s">
        <v>91</v>
      </c>
      <c r="D6" s="349" t="s">
        <v>60</v>
      </c>
      <c r="E6" s="349" t="s">
        <v>61</v>
      </c>
      <c r="F6" s="431"/>
      <c r="G6" s="324" t="s">
        <v>91</v>
      </c>
      <c r="H6" s="349" t="s">
        <v>60</v>
      </c>
      <c r="I6" s="349" t="s">
        <v>61</v>
      </c>
      <c r="J6" s="431"/>
      <c r="K6" s="324" t="s">
        <v>91</v>
      </c>
      <c r="L6" s="349" t="s">
        <v>60</v>
      </c>
      <c r="M6" s="349" t="s">
        <v>61</v>
      </c>
      <c r="N6" s="431"/>
      <c r="O6" s="344"/>
      <c r="P6" s="344"/>
      <c r="Q6" s="431"/>
      <c r="R6" s="431"/>
      <c r="S6" s="340"/>
      <c r="T6" s="436"/>
      <c r="U6" s="436"/>
      <c r="V6" s="436"/>
      <c r="W6" s="340"/>
      <c r="X6" s="344"/>
      <c r="Y6" s="340"/>
      <c r="Z6" s="436"/>
      <c r="AA6" s="436"/>
      <c r="AB6" s="344"/>
      <c r="AC6" s="339"/>
      <c r="AD6" s="344"/>
      <c r="AE6" s="339"/>
      <c r="AF6" s="344"/>
    </row>
    <row r="7" spans="2:32" s="2" customFormat="1" ht="12" customHeight="1">
      <c r="B7" s="427"/>
      <c r="C7" s="427"/>
      <c r="D7" s="433"/>
      <c r="E7" s="433"/>
      <c r="F7" s="431"/>
      <c r="G7" s="427"/>
      <c r="H7" s="433"/>
      <c r="I7" s="433"/>
      <c r="J7" s="431"/>
      <c r="K7" s="427"/>
      <c r="L7" s="433"/>
      <c r="M7" s="433"/>
      <c r="N7" s="431"/>
      <c r="O7" s="344"/>
      <c r="P7" s="344"/>
      <c r="Q7" s="431"/>
      <c r="R7" s="431"/>
      <c r="S7" s="340"/>
      <c r="T7" s="436"/>
      <c r="U7" s="436"/>
      <c r="V7" s="436"/>
      <c r="W7" s="340"/>
      <c r="X7" s="344"/>
      <c r="Y7" s="340"/>
      <c r="Z7" s="436"/>
      <c r="AA7" s="436"/>
      <c r="AB7" s="344"/>
      <c r="AC7" s="339"/>
      <c r="AD7" s="344"/>
      <c r="AE7" s="339"/>
      <c r="AF7" s="344"/>
    </row>
    <row r="8" spans="2:32" s="2" customFormat="1" ht="12" customHeight="1">
      <c r="B8" s="327"/>
      <c r="C8" s="327"/>
      <c r="D8" s="434"/>
      <c r="E8" s="434"/>
      <c r="F8" s="432"/>
      <c r="G8" s="327"/>
      <c r="H8" s="434"/>
      <c r="I8" s="434"/>
      <c r="J8" s="432"/>
      <c r="K8" s="327"/>
      <c r="L8" s="434"/>
      <c r="M8" s="434"/>
      <c r="N8" s="432"/>
      <c r="O8" s="345"/>
      <c r="P8" s="345"/>
      <c r="Q8" s="432"/>
      <c r="R8" s="432"/>
      <c r="S8" s="325"/>
      <c r="T8" s="350"/>
      <c r="U8" s="350"/>
      <c r="V8" s="350"/>
      <c r="W8" s="325"/>
      <c r="X8" s="345"/>
      <c r="Y8" s="325"/>
      <c r="Z8" s="350"/>
      <c r="AA8" s="350"/>
      <c r="AB8" s="345"/>
      <c r="AC8" s="435"/>
      <c r="AD8" s="345"/>
      <c r="AE8" s="435"/>
      <c r="AF8" s="345"/>
    </row>
    <row r="9" spans="2:32" s="2" customFormat="1" ht="12" customHeight="1">
      <c r="B9" s="228"/>
      <c r="C9" s="229" t="s">
        <v>62</v>
      </c>
      <c r="D9" s="229" t="s">
        <v>62</v>
      </c>
      <c r="E9" s="230" t="s">
        <v>62</v>
      </c>
      <c r="F9" s="229"/>
      <c r="G9" s="229" t="s">
        <v>62</v>
      </c>
      <c r="H9" s="229" t="s">
        <v>62</v>
      </c>
      <c r="I9" s="229" t="s">
        <v>62</v>
      </c>
      <c r="J9" s="229"/>
      <c r="K9" s="229" t="s">
        <v>62</v>
      </c>
      <c r="L9" s="229" t="s">
        <v>62</v>
      </c>
      <c r="M9" s="229" t="s">
        <v>62</v>
      </c>
      <c r="N9" s="231"/>
      <c r="O9" s="229" t="s">
        <v>62</v>
      </c>
      <c r="P9" s="231"/>
      <c r="Q9" s="229" t="s">
        <v>62</v>
      </c>
      <c r="R9" s="231"/>
      <c r="S9" s="229" t="s">
        <v>292</v>
      </c>
      <c r="T9" s="229" t="s">
        <v>292</v>
      </c>
      <c r="U9" s="229" t="s">
        <v>292</v>
      </c>
      <c r="V9" s="229" t="s">
        <v>292</v>
      </c>
      <c r="W9" s="229" t="s">
        <v>292</v>
      </c>
      <c r="X9" s="231"/>
      <c r="Y9" s="229" t="s">
        <v>293</v>
      </c>
      <c r="Z9" s="229" t="s">
        <v>292</v>
      </c>
      <c r="AA9" s="229" t="s">
        <v>62</v>
      </c>
      <c r="AB9" s="231"/>
      <c r="AC9" s="229" t="s">
        <v>293</v>
      </c>
      <c r="AD9" s="231"/>
      <c r="AE9" s="229" t="s">
        <v>293</v>
      </c>
      <c r="AF9" s="231"/>
    </row>
    <row r="10" spans="2:32" s="2" customFormat="1" ht="12" customHeight="1">
      <c r="B10" s="232" t="s">
        <v>294</v>
      </c>
      <c r="C10" s="73">
        <v>13661</v>
      </c>
      <c r="D10" s="73">
        <v>7127</v>
      </c>
      <c r="E10" s="73">
        <v>6534</v>
      </c>
      <c r="F10" s="233">
        <v>7.092938733125648</v>
      </c>
      <c r="G10" s="77">
        <v>22125</v>
      </c>
      <c r="H10" s="77">
        <v>11486</v>
      </c>
      <c r="I10" s="77">
        <v>10639</v>
      </c>
      <c r="J10" s="233">
        <v>11.487538940809968</v>
      </c>
      <c r="K10" s="234">
        <v>-8464</v>
      </c>
      <c r="L10" s="234">
        <v>-4359</v>
      </c>
      <c r="M10" s="234">
        <v>-4105</v>
      </c>
      <c r="N10" s="235">
        <v>-4.39460020768432</v>
      </c>
      <c r="O10" s="229">
        <v>22</v>
      </c>
      <c r="P10" s="235">
        <v>1.6104238342727473</v>
      </c>
      <c r="Q10" s="229">
        <v>12</v>
      </c>
      <c r="R10" s="235">
        <v>0.8784130005124076</v>
      </c>
      <c r="S10" s="229">
        <v>330</v>
      </c>
      <c r="T10" s="229">
        <v>224</v>
      </c>
      <c r="U10" s="229">
        <v>84</v>
      </c>
      <c r="V10" s="229">
        <v>22</v>
      </c>
      <c r="W10" s="73" t="s">
        <v>43</v>
      </c>
      <c r="X10" s="235">
        <v>23.58659138017297</v>
      </c>
      <c r="Y10" s="229">
        <v>48</v>
      </c>
      <c r="Z10" s="229">
        <v>38</v>
      </c>
      <c r="AA10" s="229">
        <v>10</v>
      </c>
      <c r="AB10" s="235">
        <v>3.503905394554347</v>
      </c>
      <c r="AC10" s="236">
        <v>8444</v>
      </c>
      <c r="AD10" s="235">
        <v>4.384215991692627</v>
      </c>
      <c r="AE10" s="234">
        <v>3241</v>
      </c>
      <c r="AF10" s="237">
        <v>1.6827622014537902</v>
      </c>
    </row>
    <row r="11" spans="2:32" s="18" customFormat="1" ht="12" customHeight="1">
      <c r="B11" s="238" t="s">
        <v>122</v>
      </c>
      <c r="C11" s="239">
        <v>13279</v>
      </c>
      <c r="D11" s="239">
        <v>6836</v>
      </c>
      <c r="E11" s="239">
        <v>6443</v>
      </c>
      <c r="F11" s="240">
        <v>6.941453214845792</v>
      </c>
      <c r="G11" s="241">
        <v>22585</v>
      </c>
      <c r="H11" s="241">
        <v>11727</v>
      </c>
      <c r="I11" s="241">
        <v>10858</v>
      </c>
      <c r="J11" s="240">
        <v>11.806063774176687</v>
      </c>
      <c r="K11" s="242">
        <v>-9306</v>
      </c>
      <c r="L11" s="242">
        <v>-4891</v>
      </c>
      <c r="M11" s="242">
        <v>-4415</v>
      </c>
      <c r="N11" s="243">
        <v>-4.864610559330894</v>
      </c>
      <c r="O11" s="244">
        <v>33</v>
      </c>
      <c r="P11" s="243">
        <v>2.4851268920852476</v>
      </c>
      <c r="Q11" s="244">
        <v>17</v>
      </c>
      <c r="R11" s="243">
        <v>1.280216883801491</v>
      </c>
      <c r="S11" s="244">
        <v>280</v>
      </c>
      <c r="T11" s="244">
        <v>187</v>
      </c>
      <c r="U11" s="244">
        <v>73</v>
      </c>
      <c r="V11" s="244">
        <v>20</v>
      </c>
      <c r="W11" s="73" t="s">
        <v>43</v>
      </c>
      <c r="X11" s="243">
        <v>20.650490449148165</v>
      </c>
      <c r="Y11" s="244">
        <v>55</v>
      </c>
      <c r="Z11" s="244">
        <v>43</v>
      </c>
      <c r="AA11" s="244">
        <v>12</v>
      </c>
      <c r="AB11" s="243">
        <v>4.128509232847921</v>
      </c>
      <c r="AC11" s="245">
        <v>8329</v>
      </c>
      <c r="AD11" s="243">
        <v>4.353894406691062</v>
      </c>
      <c r="AE11" s="242">
        <v>3154</v>
      </c>
      <c r="AF11" s="246">
        <v>1.65</v>
      </c>
    </row>
    <row r="12" spans="2:32" s="2" customFormat="1" ht="12" customHeight="1">
      <c r="B12" s="238"/>
      <c r="C12" s="73"/>
      <c r="D12" s="73"/>
      <c r="E12" s="73"/>
      <c r="F12" s="233"/>
      <c r="G12" s="77"/>
      <c r="H12" s="77"/>
      <c r="I12" s="77"/>
      <c r="J12" s="233"/>
      <c r="K12" s="234"/>
      <c r="L12" s="234"/>
      <c r="M12" s="234"/>
      <c r="N12" s="235"/>
      <c r="O12" s="229"/>
      <c r="P12" s="235"/>
      <c r="Q12" s="229"/>
      <c r="R12" s="235"/>
      <c r="S12" s="229"/>
      <c r="T12" s="229"/>
      <c r="U12" s="229"/>
      <c r="V12" s="229"/>
      <c r="W12" s="73"/>
      <c r="X12" s="235"/>
      <c r="Y12" s="229"/>
      <c r="Z12" s="229"/>
      <c r="AA12" s="229"/>
      <c r="AB12" s="235"/>
      <c r="AC12" s="236"/>
      <c r="AD12" s="235"/>
      <c r="AE12" s="234"/>
      <c r="AF12" s="237"/>
    </row>
    <row r="13" spans="2:32" s="2" customFormat="1" ht="12" customHeight="1">
      <c r="B13" s="247" t="s">
        <v>125</v>
      </c>
      <c r="C13" s="248">
        <v>2329</v>
      </c>
      <c r="D13" s="248">
        <v>1178</v>
      </c>
      <c r="E13" s="248">
        <v>1151</v>
      </c>
      <c r="F13" s="233">
        <v>6.958096068929666</v>
      </c>
      <c r="G13" s="248">
        <v>3699</v>
      </c>
      <c r="H13" s="248">
        <v>1956</v>
      </c>
      <c r="I13" s="248">
        <v>1743</v>
      </c>
      <c r="J13" s="233">
        <v>11.051093756535352</v>
      </c>
      <c r="K13" s="249">
        <v>-1370</v>
      </c>
      <c r="L13" s="249">
        <v>-778</v>
      </c>
      <c r="M13" s="249">
        <v>-592</v>
      </c>
      <c r="N13" s="235">
        <v>-4.092997687605686</v>
      </c>
      <c r="O13" s="249">
        <v>6</v>
      </c>
      <c r="P13" s="235">
        <v>2.5762129669386002</v>
      </c>
      <c r="Q13" s="248">
        <v>3</v>
      </c>
      <c r="R13" s="233">
        <v>1.2881064834693001</v>
      </c>
      <c r="S13" s="249">
        <v>53</v>
      </c>
      <c r="T13" s="249">
        <v>35</v>
      </c>
      <c r="U13" s="249">
        <v>13</v>
      </c>
      <c r="V13" s="249">
        <v>5</v>
      </c>
      <c r="W13" s="73" t="s">
        <v>43</v>
      </c>
      <c r="X13" s="235">
        <v>22.250209907640638</v>
      </c>
      <c r="Y13" s="249">
        <v>12</v>
      </c>
      <c r="Z13" s="249">
        <v>10</v>
      </c>
      <c r="AA13" s="248">
        <v>2</v>
      </c>
      <c r="AB13" s="235">
        <v>5.1303976058144505</v>
      </c>
      <c r="AC13" s="249">
        <v>1513</v>
      </c>
      <c r="AD13" s="235">
        <v>4.520222993684236</v>
      </c>
      <c r="AE13" s="249">
        <v>546</v>
      </c>
      <c r="AF13" s="237">
        <v>1.6312238959362806</v>
      </c>
    </row>
    <row r="14" spans="2:32" s="2" customFormat="1" ht="12" customHeight="1">
      <c r="B14" s="247" t="s">
        <v>126</v>
      </c>
      <c r="C14" s="248">
        <v>2986</v>
      </c>
      <c r="D14" s="248">
        <v>1560</v>
      </c>
      <c r="E14" s="248">
        <v>1426</v>
      </c>
      <c r="F14" s="233">
        <v>8.066433264177041</v>
      </c>
      <c r="G14" s="248">
        <v>3979</v>
      </c>
      <c r="H14" s="248">
        <v>2011</v>
      </c>
      <c r="I14" s="248">
        <v>1968</v>
      </c>
      <c r="J14" s="233">
        <v>10.748941044260027</v>
      </c>
      <c r="K14" s="249">
        <v>-993</v>
      </c>
      <c r="L14" s="249">
        <v>-451</v>
      </c>
      <c r="M14" s="249">
        <v>-542</v>
      </c>
      <c r="N14" s="235">
        <v>-2.6825077800829877</v>
      </c>
      <c r="O14" s="249">
        <v>3</v>
      </c>
      <c r="P14" s="235">
        <v>1.0046885465505693</v>
      </c>
      <c r="Q14" s="249">
        <v>1</v>
      </c>
      <c r="R14" s="235">
        <v>0.3348961821835231</v>
      </c>
      <c r="S14" s="249">
        <v>47</v>
      </c>
      <c r="T14" s="249">
        <v>32</v>
      </c>
      <c r="U14" s="249">
        <v>13</v>
      </c>
      <c r="V14" s="249">
        <v>2</v>
      </c>
      <c r="W14" s="73" t="s">
        <v>43</v>
      </c>
      <c r="X14" s="235">
        <v>15.496208374546653</v>
      </c>
      <c r="Y14" s="249">
        <v>5</v>
      </c>
      <c r="Z14" s="249">
        <v>4</v>
      </c>
      <c r="AA14" s="249">
        <v>1</v>
      </c>
      <c r="AB14" s="235">
        <v>1.6722408026755853</v>
      </c>
      <c r="AC14" s="249">
        <v>1768</v>
      </c>
      <c r="AD14" s="235">
        <v>4.776106500691563</v>
      </c>
      <c r="AE14" s="249">
        <v>601</v>
      </c>
      <c r="AF14" s="237">
        <v>1.6235520401106502</v>
      </c>
    </row>
    <row r="15" spans="2:32" s="2" customFormat="1" ht="12" customHeight="1">
      <c r="B15" s="247" t="s">
        <v>127</v>
      </c>
      <c r="C15" s="248">
        <v>513</v>
      </c>
      <c r="D15" s="248">
        <v>271</v>
      </c>
      <c r="E15" s="248">
        <v>242</v>
      </c>
      <c r="F15" s="233">
        <v>4.598669702565574</v>
      </c>
      <c r="G15" s="248">
        <v>1698</v>
      </c>
      <c r="H15" s="248">
        <v>837</v>
      </c>
      <c r="I15" s="248">
        <v>861</v>
      </c>
      <c r="J15" s="233">
        <v>15.221327787439266</v>
      </c>
      <c r="K15" s="249">
        <v>-1185</v>
      </c>
      <c r="L15" s="249">
        <v>-566</v>
      </c>
      <c r="M15" s="249">
        <v>-619</v>
      </c>
      <c r="N15" s="235">
        <v>-10.622658084873693</v>
      </c>
      <c r="O15" s="249">
        <v>7</v>
      </c>
      <c r="P15" s="235">
        <v>13.64522417153996</v>
      </c>
      <c r="Q15" s="249">
        <v>4</v>
      </c>
      <c r="R15" s="235">
        <v>7.797270955165692</v>
      </c>
      <c r="S15" s="249">
        <v>12</v>
      </c>
      <c r="T15" s="249">
        <v>11</v>
      </c>
      <c r="U15" s="249">
        <v>1</v>
      </c>
      <c r="V15" s="249" t="s">
        <v>29</v>
      </c>
      <c r="W15" s="73" t="s">
        <v>43</v>
      </c>
      <c r="X15" s="235">
        <v>22.857142857142858</v>
      </c>
      <c r="Y15" s="249">
        <v>5</v>
      </c>
      <c r="Z15" s="249">
        <v>1</v>
      </c>
      <c r="AA15" s="249">
        <v>4</v>
      </c>
      <c r="AB15" s="235">
        <v>9.72762645914397</v>
      </c>
      <c r="AC15" s="249">
        <v>359</v>
      </c>
      <c r="AD15" s="235">
        <v>3.2181723649532965</v>
      </c>
      <c r="AE15" s="249">
        <v>171</v>
      </c>
      <c r="AF15" s="237">
        <v>1.5328899008551913</v>
      </c>
    </row>
    <row r="16" spans="2:32" s="2" customFormat="1" ht="12" customHeight="1">
      <c r="B16" s="247" t="s">
        <v>128</v>
      </c>
      <c r="C16" s="248">
        <v>1629</v>
      </c>
      <c r="D16" s="248">
        <v>803</v>
      </c>
      <c r="E16" s="248">
        <v>826</v>
      </c>
      <c r="F16" s="233">
        <v>7.761023368827271</v>
      </c>
      <c r="G16" s="248">
        <v>2020</v>
      </c>
      <c r="H16" s="248">
        <v>1049</v>
      </c>
      <c r="I16" s="248">
        <v>971</v>
      </c>
      <c r="J16" s="233">
        <v>9.623859548822029</v>
      </c>
      <c r="K16" s="249">
        <v>-391</v>
      </c>
      <c r="L16" s="249">
        <v>-246</v>
      </c>
      <c r="M16" s="249">
        <v>-145</v>
      </c>
      <c r="N16" s="235">
        <v>-1.8628361799947593</v>
      </c>
      <c r="O16" s="249">
        <v>2</v>
      </c>
      <c r="P16" s="235">
        <v>1.2277470841006752</v>
      </c>
      <c r="Q16" s="249">
        <v>1</v>
      </c>
      <c r="R16" s="235">
        <v>0.6138735420503376</v>
      </c>
      <c r="S16" s="249">
        <v>30</v>
      </c>
      <c r="T16" s="249">
        <v>18</v>
      </c>
      <c r="U16" s="249">
        <v>12</v>
      </c>
      <c r="V16" s="249" t="s">
        <v>295</v>
      </c>
      <c r="W16" s="73" t="s">
        <v>43</v>
      </c>
      <c r="X16" s="235">
        <v>18.083182640144667</v>
      </c>
      <c r="Y16" s="249">
        <v>3</v>
      </c>
      <c r="Z16" s="249">
        <v>3</v>
      </c>
      <c r="AA16" s="249">
        <v>0</v>
      </c>
      <c r="AB16" s="235">
        <v>1.838235294117647</v>
      </c>
      <c r="AC16" s="249">
        <v>1024</v>
      </c>
      <c r="AD16" s="235">
        <v>4.878629791086019</v>
      </c>
      <c r="AE16" s="249">
        <v>374</v>
      </c>
      <c r="AF16" s="237">
        <v>1.7818433026036828</v>
      </c>
    </row>
    <row r="17" spans="2:32" s="2" customFormat="1" ht="12" customHeight="1">
      <c r="B17" s="247" t="s">
        <v>129</v>
      </c>
      <c r="C17" s="248">
        <v>1706</v>
      </c>
      <c r="D17" s="248">
        <v>879</v>
      </c>
      <c r="E17" s="248">
        <v>827</v>
      </c>
      <c r="F17" s="233">
        <v>7.705405979142107</v>
      </c>
      <c r="G17" s="248">
        <v>2158</v>
      </c>
      <c r="H17" s="248">
        <v>1106</v>
      </c>
      <c r="I17" s="248">
        <v>1052</v>
      </c>
      <c r="J17" s="233">
        <v>9.746932065057836</v>
      </c>
      <c r="K17" s="249">
        <v>-452</v>
      </c>
      <c r="L17" s="249">
        <v>-227</v>
      </c>
      <c r="M17" s="249">
        <v>-225</v>
      </c>
      <c r="N17" s="235">
        <v>-2.041526085915728</v>
      </c>
      <c r="O17" s="249">
        <v>7</v>
      </c>
      <c r="P17" s="235">
        <v>4.103165298944901</v>
      </c>
      <c r="Q17" s="249">
        <v>3</v>
      </c>
      <c r="R17" s="235">
        <v>1.7584994138335288</v>
      </c>
      <c r="S17" s="249">
        <v>41</v>
      </c>
      <c r="T17" s="249">
        <v>25</v>
      </c>
      <c r="U17" s="249">
        <v>13</v>
      </c>
      <c r="V17" s="249">
        <v>3</v>
      </c>
      <c r="W17" s="73" t="s">
        <v>43</v>
      </c>
      <c r="X17" s="235">
        <v>23.46880366342301</v>
      </c>
      <c r="Y17" s="249">
        <v>11</v>
      </c>
      <c r="Z17" s="249">
        <v>8</v>
      </c>
      <c r="AA17" s="249">
        <v>3</v>
      </c>
      <c r="AB17" s="235">
        <v>6.417736289381563</v>
      </c>
      <c r="AC17" s="249">
        <v>1039</v>
      </c>
      <c r="AD17" s="235">
        <v>4.692800007226641</v>
      </c>
      <c r="AE17" s="249">
        <v>387</v>
      </c>
      <c r="AF17" s="237">
        <v>1.7479437947995287</v>
      </c>
    </row>
    <row r="18" spans="2:32" s="2" customFormat="1" ht="12" customHeight="1">
      <c r="B18" s="247" t="s">
        <v>130</v>
      </c>
      <c r="C18" s="248">
        <v>281</v>
      </c>
      <c r="D18" s="248">
        <v>155</v>
      </c>
      <c r="E18" s="248">
        <v>126</v>
      </c>
      <c r="F18" s="233">
        <v>5.919777534338923</v>
      </c>
      <c r="G18" s="248">
        <v>660</v>
      </c>
      <c r="H18" s="248">
        <v>327</v>
      </c>
      <c r="I18" s="248">
        <v>333</v>
      </c>
      <c r="J18" s="233">
        <v>13.904103817308503</v>
      </c>
      <c r="K18" s="249">
        <v>-379</v>
      </c>
      <c r="L18" s="249">
        <v>-172</v>
      </c>
      <c r="M18" s="249">
        <v>-207</v>
      </c>
      <c r="N18" s="235">
        <v>-7.98432628296958</v>
      </c>
      <c r="O18" s="248">
        <v>1</v>
      </c>
      <c r="P18" s="233">
        <v>3.558718861209964</v>
      </c>
      <c r="Q18" s="248">
        <v>1</v>
      </c>
      <c r="R18" s="233">
        <v>3.558718861209964</v>
      </c>
      <c r="S18" s="249">
        <v>7</v>
      </c>
      <c r="T18" s="249">
        <v>5</v>
      </c>
      <c r="U18" s="249">
        <v>1</v>
      </c>
      <c r="V18" s="248">
        <v>1</v>
      </c>
      <c r="W18" s="73" t="s">
        <v>43</v>
      </c>
      <c r="X18" s="235">
        <v>24.305555555555557</v>
      </c>
      <c r="Y18" s="248">
        <v>3</v>
      </c>
      <c r="Z18" s="248">
        <v>2</v>
      </c>
      <c r="AA18" s="248">
        <v>1</v>
      </c>
      <c r="AB18" s="235">
        <v>10.60070671378092</v>
      </c>
      <c r="AC18" s="249">
        <v>186</v>
      </c>
      <c r="AD18" s="235">
        <v>3.918429257605123</v>
      </c>
      <c r="AE18" s="249">
        <v>77</v>
      </c>
      <c r="AF18" s="237">
        <v>1.6221454453526585</v>
      </c>
    </row>
    <row r="19" spans="2:32" s="2" customFormat="1" ht="12" customHeight="1">
      <c r="B19" s="247" t="s">
        <v>131</v>
      </c>
      <c r="C19" s="248">
        <v>470</v>
      </c>
      <c r="D19" s="248">
        <v>219</v>
      </c>
      <c r="E19" s="248">
        <v>251</v>
      </c>
      <c r="F19" s="233">
        <v>6.231768761601697</v>
      </c>
      <c r="G19" s="248">
        <v>890</v>
      </c>
      <c r="H19" s="248">
        <v>465</v>
      </c>
      <c r="I19" s="248">
        <v>425</v>
      </c>
      <c r="J19" s="233">
        <v>11.800583399628746</v>
      </c>
      <c r="K19" s="249">
        <v>-420</v>
      </c>
      <c r="L19" s="249">
        <v>-246</v>
      </c>
      <c r="M19" s="249">
        <v>-174</v>
      </c>
      <c r="N19" s="235">
        <v>-5.568814638027049</v>
      </c>
      <c r="O19" s="248">
        <v>1</v>
      </c>
      <c r="P19" s="233">
        <v>2.127659574468085</v>
      </c>
      <c r="Q19" s="248">
        <v>0</v>
      </c>
      <c r="R19" s="233">
        <v>0</v>
      </c>
      <c r="S19" s="249">
        <v>7</v>
      </c>
      <c r="T19" s="249">
        <v>4</v>
      </c>
      <c r="U19" s="249">
        <v>3</v>
      </c>
      <c r="V19" s="249" t="s">
        <v>296</v>
      </c>
      <c r="W19" s="73" t="s">
        <v>43</v>
      </c>
      <c r="X19" s="235">
        <v>14.675052410901468</v>
      </c>
      <c r="Y19" s="249">
        <v>1</v>
      </c>
      <c r="Z19" s="249">
        <v>1</v>
      </c>
      <c r="AA19" s="248">
        <v>0</v>
      </c>
      <c r="AB19" s="235">
        <v>2.1231422505307855</v>
      </c>
      <c r="AC19" s="249">
        <v>292</v>
      </c>
      <c r="AD19" s="235">
        <v>3.871652081675948</v>
      </c>
      <c r="AE19" s="249">
        <v>120</v>
      </c>
      <c r="AF19" s="237">
        <v>1.591089896579157</v>
      </c>
    </row>
    <row r="20" spans="2:32" s="2" customFormat="1" ht="12" customHeight="1">
      <c r="B20" s="247" t="s">
        <v>132</v>
      </c>
      <c r="C20" s="248">
        <v>433</v>
      </c>
      <c r="D20" s="248">
        <v>212</v>
      </c>
      <c r="E20" s="248">
        <v>221</v>
      </c>
      <c r="F20" s="233">
        <v>5.656285923293971</v>
      </c>
      <c r="G20" s="248">
        <v>1010</v>
      </c>
      <c r="H20" s="248">
        <v>549</v>
      </c>
      <c r="I20" s="248">
        <v>461</v>
      </c>
      <c r="J20" s="233">
        <v>13.193646149022886</v>
      </c>
      <c r="K20" s="249">
        <v>-577</v>
      </c>
      <c r="L20" s="249">
        <v>-337</v>
      </c>
      <c r="M20" s="249">
        <v>-240</v>
      </c>
      <c r="N20" s="235">
        <v>-7.537360225728916</v>
      </c>
      <c r="O20" s="248">
        <v>1</v>
      </c>
      <c r="P20" s="233">
        <v>2.3094688221709005</v>
      </c>
      <c r="Q20" s="248">
        <v>0</v>
      </c>
      <c r="R20" s="233">
        <v>0</v>
      </c>
      <c r="S20" s="249">
        <v>18</v>
      </c>
      <c r="T20" s="249">
        <v>12</v>
      </c>
      <c r="U20" s="249">
        <v>3</v>
      </c>
      <c r="V20" s="249">
        <v>3</v>
      </c>
      <c r="W20" s="73" t="s">
        <v>43</v>
      </c>
      <c r="X20" s="235">
        <v>39.911308203991126</v>
      </c>
      <c r="Y20" s="249">
        <v>6</v>
      </c>
      <c r="Z20" s="249">
        <v>6</v>
      </c>
      <c r="AA20" s="248">
        <v>0</v>
      </c>
      <c r="AB20" s="235">
        <v>13.66742596810934</v>
      </c>
      <c r="AC20" s="249">
        <v>262</v>
      </c>
      <c r="AD20" s="235">
        <v>3.4225101891524714</v>
      </c>
      <c r="AE20" s="249">
        <v>119</v>
      </c>
      <c r="AF20" s="237">
        <v>1.554498902706657</v>
      </c>
    </row>
    <row r="21" spans="2:32" s="2" customFormat="1" ht="12" customHeight="1">
      <c r="B21" s="247" t="s">
        <v>133</v>
      </c>
      <c r="C21" s="248">
        <v>346</v>
      </c>
      <c r="D21" s="248">
        <v>182</v>
      </c>
      <c r="E21" s="248">
        <v>164</v>
      </c>
      <c r="F21" s="233">
        <v>5.349495199369192</v>
      </c>
      <c r="G21" s="248">
        <v>789</v>
      </c>
      <c r="H21" s="248">
        <v>456</v>
      </c>
      <c r="I21" s="248">
        <v>333</v>
      </c>
      <c r="J21" s="233">
        <v>12.198704370815875</v>
      </c>
      <c r="K21" s="249">
        <v>-443</v>
      </c>
      <c r="L21" s="249">
        <v>-274</v>
      </c>
      <c r="M21" s="249">
        <v>-169</v>
      </c>
      <c r="N21" s="235">
        <v>-6.849209171446683</v>
      </c>
      <c r="O21" s="249">
        <v>1</v>
      </c>
      <c r="P21" s="235">
        <v>2.890173410404624</v>
      </c>
      <c r="Q21" s="249">
        <v>1</v>
      </c>
      <c r="R21" s="235">
        <v>2.890173410404624</v>
      </c>
      <c r="S21" s="249">
        <v>5</v>
      </c>
      <c r="T21" s="249">
        <v>2</v>
      </c>
      <c r="U21" s="249">
        <v>2</v>
      </c>
      <c r="V21" s="249">
        <v>1</v>
      </c>
      <c r="W21" s="73" t="s">
        <v>43</v>
      </c>
      <c r="X21" s="235">
        <v>14.245014245014245</v>
      </c>
      <c r="Y21" s="249">
        <v>1</v>
      </c>
      <c r="Z21" s="249">
        <v>1</v>
      </c>
      <c r="AA21" s="248">
        <v>0</v>
      </c>
      <c r="AB21" s="235">
        <v>2.881844380403458</v>
      </c>
      <c r="AC21" s="249">
        <v>247</v>
      </c>
      <c r="AD21" s="235">
        <v>3.818859289723094</v>
      </c>
      <c r="AE21" s="249">
        <v>97</v>
      </c>
      <c r="AF21" s="237">
        <v>1.4997139720774904</v>
      </c>
    </row>
    <row r="22" spans="2:32" s="2" customFormat="1" ht="12" customHeight="1">
      <c r="B22" s="247" t="s">
        <v>297</v>
      </c>
      <c r="C22" s="248">
        <v>279</v>
      </c>
      <c r="D22" s="248">
        <v>149</v>
      </c>
      <c r="E22" s="248">
        <v>130</v>
      </c>
      <c r="F22" s="233">
        <v>5.717330273161335</v>
      </c>
      <c r="G22" s="248">
        <v>651</v>
      </c>
      <c r="H22" s="248">
        <v>347</v>
      </c>
      <c r="I22" s="248">
        <v>304</v>
      </c>
      <c r="J22" s="233">
        <v>13.340437304043116</v>
      </c>
      <c r="K22" s="249">
        <v>-372</v>
      </c>
      <c r="L22" s="249">
        <v>-198</v>
      </c>
      <c r="M22" s="249">
        <v>-174</v>
      </c>
      <c r="N22" s="235">
        <v>-7.62310703088178</v>
      </c>
      <c r="O22" s="249">
        <v>0</v>
      </c>
      <c r="P22" s="235">
        <v>0</v>
      </c>
      <c r="Q22" s="248">
        <v>0</v>
      </c>
      <c r="R22" s="233">
        <v>0</v>
      </c>
      <c r="S22" s="249">
        <v>11</v>
      </c>
      <c r="T22" s="249">
        <v>9</v>
      </c>
      <c r="U22" s="249">
        <f>-V222</f>
        <v>0</v>
      </c>
      <c r="V22" s="248">
        <v>2</v>
      </c>
      <c r="W22" s="73" t="s">
        <v>43</v>
      </c>
      <c r="X22" s="235">
        <v>37.93103448275862</v>
      </c>
      <c r="Y22" s="249">
        <v>2</v>
      </c>
      <c r="Z22" s="249">
        <v>2</v>
      </c>
      <c r="AA22" s="248">
        <v>0</v>
      </c>
      <c r="AB22" s="235">
        <v>7.117437722419928</v>
      </c>
      <c r="AC22" s="249">
        <v>155</v>
      </c>
      <c r="AD22" s="235">
        <v>3.1762945962007416</v>
      </c>
      <c r="AE22" s="249">
        <v>76</v>
      </c>
      <c r="AF22" s="237">
        <v>1.557408963298428</v>
      </c>
    </row>
    <row r="23" spans="2:32" s="2" customFormat="1" ht="12" customHeight="1">
      <c r="B23" s="247" t="s">
        <v>135</v>
      </c>
      <c r="C23" s="248">
        <v>314</v>
      </c>
      <c r="D23" s="248">
        <v>171</v>
      </c>
      <c r="E23" s="248">
        <v>143</v>
      </c>
      <c r="F23" s="233">
        <v>5.499413279156523</v>
      </c>
      <c r="G23" s="248">
        <v>769</v>
      </c>
      <c r="H23" s="248">
        <v>414</v>
      </c>
      <c r="I23" s="248">
        <v>355</v>
      </c>
      <c r="J23" s="233">
        <v>13.468308317424734</v>
      </c>
      <c r="K23" s="249">
        <v>-455</v>
      </c>
      <c r="L23" s="249">
        <v>-243</v>
      </c>
      <c r="M23" s="249">
        <v>-212</v>
      </c>
      <c r="N23" s="235">
        <v>-7.96889503826821</v>
      </c>
      <c r="O23" s="249">
        <v>1</v>
      </c>
      <c r="P23" s="235">
        <v>3.1847133757961785</v>
      </c>
      <c r="Q23" s="249">
        <v>1</v>
      </c>
      <c r="R23" s="235">
        <v>3.1847133757961785</v>
      </c>
      <c r="S23" s="249">
        <v>1</v>
      </c>
      <c r="T23" s="249">
        <v>1</v>
      </c>
      <c r="U23" s="249" t="s">
        <v>296</v>
      </c>
      <c r="V23" s="248" t="s">
        <v>296</v>
      </c>
      <c r="W23" s="73" t="s">
        <v>43</v>
      </c>
      <c r="X23" s="235">
        <v>3.1746031746031744</v>
      </c>
      <c r="Y23" s="249">
        <v>0</v>
      </c>
      <c r="Z23" s="249">
        <v>0</v>
      </c>
      <c r="AA23" s="248">
        <v>0</v>
      </c>
      <c r="AB23" s="235">
        <v>0</v>
      </c>
      <c r="AC23" s="249">
        <v>193</v>
      </c>
      <c r="AD23" s="235">
        <v>3.380212620628054</v>
      </c>
      <c r="AE23" s="249">
        <v>70</v>
      </c>
      <c r="AF23" s="237">
        <v>1.2259838520412631</v>
      </c>
    </row>
    <row r="24" spans="2:32" s="2" customFormat="1" ht="12" customHeight="1">
      <c r="B24" s="247" t="s">
        <v>136</v>
      </c>
      <c r="C24" s="248">
        <v>349</v>
      </c>
      <c r="D24" s="248">
        <v>187</v>
      </c>
      <c r="E24" s="248">
        <v>162</v>
      </c>
      <c r="F24" s="233">
        <v>6.927627138830442</v>
      </c>
      <c r="G24" s="248">
        <v>610</v>
      </c>
      <c r="H24" s="248">
        <v>323</v>
      </c>
      <c r="I24" s="248">
        <v>287</v>
      </c>
      <c r="J24" s="233">
        <v>12.10846004208186</v>
      </c>
      <c r="K24" s="249">
        <v>-261</v>
      </c>
      <c r="L24" s="249">
        <v>-136</v>
      </c>
      <c r="M24" s="249">
        <v>-125</v>
      </c>
      <c r="N24" s="235">
        <v>-5.18083290325142</v>
      </c>
      <c r="O24" s="249">
        <v>2</v>
      </c>
      <c r="P24" s="235">
        <v>5.730659025787966</v>
      </c>
      <c r="Q24" s="249">
        <v>1</v>
      </c>
      <c r="R24" s="235">
        <v>2.865329512893983</v>
      </c>
      <c r="S24" s="249">
        <v>10</v>
      </c>
      <c r="T24" s="249">
        <v>6</v>
      </c>
      <c r="U24" s="249">
        <v>2</v>
      </c>
      <c r="V24" s="248">
        <v>2</v>
      </c>
      <c r="W24" s="73" t="s">
        <v>43</v>
      </c>
      <c r="X24" s="235">
        <v>27.855153203342617</v>
      </c>
      <c r="Y24" s="73">
        <v>3</v>
      </c>
      <c r="Z24" s="73">
        <v>2</v>
      </c>
      <c r="AA24" s="248">
        <v>1</v>
      </c>
      <c r="AB24" s="73">
        <v>8.547008547008549</v>
      </c>
      <c r="AC24" s="249">
        <v>206</v>
      </c>
      <c r="AD24" s="235">
        <v>4.08908650601453</v>
      </c>
      <c r="AE24" s="249">
        <v>101</v>
      </c>
      <c r="AF24" s="237">
        <v>2.0048433840168327</v>
      </c>
    </row>
    <row r="25" spans="2:32" s="2" customFormat="1" ht="12" customHeight="1">
      <c r="B25" s="247"/>
      <c r="C25" s="248"/>
      <c r="D25" s="248"/>
      <c r="E25" s="248"/>
      <c r="F25" s="233"/>
      <c r="G25" s="248"/>
      <c r="H25" s="248"/>
      <c r="I25" s="248"/>
      <c r="J25" s="233"/>
      <c r="K25" s="249"/>
      <c r="L25" s="249"/>
      <c r="M25" s="249"/>
      <c r="N25" s="235"/>
      <c r="O25" s="249"/>
      <c r="P25" s="235"/>
      <c r="Q25" s="249"/>
      <c r="R25" s="235"/>
      <c r="S25" s="249"/>
      <c r="T25" s="249"/>
      <c r="U25" s="249"/>
      <c r="V25" s="249"/>
      <c r="W25" s="73"/>
      <c r="X25" s="235"/>
      <c r="Y25" s="249"/>
      <c r="Z25" s="249"/>
      <c r="AA25" s="249"/>
      <c r="AB25" s="235"/>
      <c r="AC25" s="250"/>
      <c r="AD25" s="235"/>
      <c r="AE25" s="249"/>
      <c r="AF25" s="237"/>
    </row>
    <row r="26" spans="2:32" s="2" customFormat="1" ht="12" customHeight="1">
      <c r="B26" s="247" t="s">
        <v>138</v>
      </c>
      <c r="C26" s="248">
        <v>319</v>
      </c>
      <c r="D26" s="248">
        <v>176</v>
      </c>
      <c r="E26" s="248">
        <v>143</v>
      </c>
      <c r="F26" s="233">
        <v>8.890251379521766</v>
      </c>
      <c r="G26" s="248">
        <v>355</v>
      </c>
      <c r="H26" s="248">
        <v>188</v>
      </c>
      <c r="I26" s="248">
        <v>167</v>
      </c>
      <c r="J26" s="233">
        <v>9.893539936458392</v>
      </c>
      <c r="K26" s="249">
        <v>-36</v>
      </c>
      <c r="L26" s="249">
        <v>-12</v>
      </c>
      <c r="M26" s="249">
        <v>-24</v>
      </c>
      <c r="N26" s="235">
        <v>-1.0032885569366257</v>
      </c>
      <c r="O26" s="249">
        <v>0</v>
      </c>
      <c r="P26" s="235">
        <v>0</v>
      </c>
      <c r="Q26" s="249">
        <v>0</v>
      </c>
      <c r="R26" s="235">
        <v>0</v>
      </c>
      <c r="S26" s="249">
        <v>4</v>
      </c>
      <c r="T26" s="249">
        <v>3</v>
      </c>
      <c r="U26" s="249">
        <v>1</v>
      </c>
      <c r="V26" s="249">
        <v>0</v>
      </c>
      <c r="W26" s="73" t="s">
        <v>43</v>
      </c>
      <c r="X26" s="235">
        <v>12.38390092879257</v>
      </c>
      <c r="Y26" s="249">
        <v>0</v>
      </c>
      <c r="Z26" s="249">
        <v>0</v>
      </c>
      <c r="AA26" s="249">
        <v>0</v>
      </c>
      <c r="AB26" s="235">
        <v>0</v>
      </c>
      <c r="AC26" s="250">
        <v>192</v>
      </c>
      <c r="AD26" s="235">
        <v>5.350872303662003</v>
      </c>
      <c r="AE26" s="249">
        <v>68</v>
      </c>
      <c r="AF26" s="237">
        <v>1.8951006075469594</v>
      </c>
    </row>
    <row r="27" spans="2:32" s="2" customFormat="1" ht="12" customHeight="1">
      <c r="B27" s="247" t="s">
        <v>141</v>
      </c>
      <c r="C27" s="248">
        <v>8</v>
      </c>
      <c r="D27" s="248">
        <v>6</v>
      </c>
      <c r="E27" s="248">
        <v>2</v>
      </c>
      <c r="F27" s="233">
        <v>2.6990553306342777</v>
      </c>
      <c r="G27" s="248">
        <v>105</v>
      </c>
      <c r="H27" s="248">
        <v>59</v>
      </c>
      <c r="I27" s="248">
        <v>46</v>
      </c>
      <c r="J27" s="233">
        <v>35.4251012145749</v>
      </c>
      <c r="K27" s="249">
        <v>-97</v>
      </c>
      <c r="L27" s="249">
        <v>-53</v>
      </c>
      <c r="M27" s="249">
        <v>-44</v>
      </c>
      <c r="N27" s="235">
        <v>-32.726045883940614</v>
      </c>
      <c r="O27" s="249">
        <v>0</v>
      </c>
      <c r="P27" s="235">
        <v>0</v>
      </c>
      <c r="Q27" s="249">
        <v>0</v>
      </c>
      <c r="R27" s="235">
        <v>0</v>
      </c>
      <c r="S27" s="249">
        <v>1</v>
      </c>
      <c r="T27" s="249">
        <v>0</v>
      </c>
      <c r="U27" s="249">
        <v>1</v>
      </c>
      <c r="V27" s="249">
        <v>0</v>
      </c>
      <c r="W27" s="73" t="s">
        <v>43</v>
      </c>
      <c r="X27" s="235">
        <v>111.1111111111111</v>
      </c>
      <c r="Y27" s="249">
        <v>1</v>
      </c>
      <c r="Z27" s="249">
        <v>1</v>
      </c>
      <c r="AA27" s="248">
        <v>0</v>
      </c>
      <c r="AB27" s="235">
        <v>111.1111111111111</v>
      </c>
      <c r="AC27" s="250">
        <v>9</v>
      </c>
      <c r="AD27" s="235">
        <v>3.0364372469635628</v>
      </c>
      <c r="AE27" s="249">
        <v>0</v>
      </c>
      <c r="AF27" s="237">
        <v>0</v>
      </c>
    </row>
    <row r="28" spans="2:32" s="2" customFormat="1" ht="12" customHeight="1">
      <c r="B28" s="247" t="s">
        <v>144</v>
      </c>
      <c r="C28" s="248">
        <v>80</v>
      </c>
      <c r="D28" s="248">
        <v>50</v>
      </c>
      <c r="E28" s="248">
        <v>30</v>
      </c>
      <c r="F28" s="233">
        <v>3.6730945821854912</v>
      </c>
      <c r="G28" s="248">
        <v>415</v>
      </c>
      <c r="H28" s="248">
        <v>215</v>
      </c>
      <c r="I28" s="248">
        <v>200</v>
      </c>
      <c r="J28" s="233">
        <v>19.054178145087235</v>
      </c>
      <c r="K28" s="249">
        <v>-335</v>
      </c>
      <c r="L28" s="249">
        <v>-165</v>
      </c>
      <c r="M28" s="249">
        <v>-170</v>
      </c>
      <c r="N28" s="235">
        <v>-15.381083562901745</v>
      </c>
      <c r="O28" s="249">
        <v>1</v>
      </c>
      <c r="P28" s="235">
        <v>12.5</v>
      </c>
      <c r="Q28" s="248">
        <v>1</v>
      </c>
      <c r="R28" s="233">
        <v>12.5</v>
      </c>
      <c r="S28" s="249">
        <v>2</v>
      </c>
      <c r="T28" s="249">
        <v>1</v>
      </c>
      <c r="U28" s="249">
        <v>1</v>
      </c>
      <c r="V28" s="249">
        <v>0</v>
      </c>
      <c r="W28" s="73" t="s">
        <v>43</v>
      </c>
      <c r="X28" s="235">
        <v>24.390243902439025</v>
      </c>
      <c r="Y28" s="248">
        <v>0</v>
      </c>
      <c r="Z28" s="248">
        <v>0</v>
      </c>
      <c r="AA28" s="248">
        <v>0</v>
      </c>
      <c r="AB28" s="233">
        <v>0</v>
      </c>
      <c r="AC28" s="250">
        <v>63</v>
      </c>
      <c r="AD28" s="235">
        <v>2.892561983471074</v>
      </c>
      <c r="AE28" s="249">
        <v>25</v>
      </c>
      <c r="AF28" s="237">
        <v>1.147842056932966</v>
      </c>
    </row>
    <row r="29" spans="2:32" s="2" customFormat="1" ht="12" customHeight="1">
      <c r="B29" s="247" t="s">
        <v>148</v>
      </c>
      <c r="C29" s="248">
        <v>240</v>
      </c>
      <c r="D29" s="248">
        <v>126</v>
      </c>
      <c r="E29" s="248">
        <v>114</v>
      </c>
      <c r="F29" s="233">
        <v>4.396006960344353</v>
      </c>
      <c r="G29" s="248">
        <v>879</v>
      </c>
      <c r="H29" s="248">
        <v>422</v>
      </c>
      <c r="I29" s="248">
        <v>457</v>
      </c>
      <c r="J29" s="233">
        <v>16.100375492261197</v>
      </c>
      <c r="K29" s="249">
        <v>-639</v>
      </c>
      <c r="L29" s="249">
        <v>-296</v>
      </c>
      <c r="M29" s="249">
        <v>-343</v>
      </c>
      <c r="N29" s="235">
        <v>-11.704368531916842</v>
      </c>
      <c r="O29" s="249">
        <v>0</v>
      </c>
      <c r="P29" s="235">
        <v>0</v>
      </c>
      <c r="Q29" s="249">
        <v>0</v>
      </c>
      <c r="R29" s="235">
        <v>0</v>
      </c>
      <c r="S29" s="249">
        <v>5</v>
      </c>
      <c r="T29" s="249">
        <v>5</v>
      </c>
      <c r="U29" s="249" t="s">
        <v>29</v>
      </c>
      <c r="V29" s="249" t="s">
        <v>296</v>
      </c>
      <c r="W29" s="73" t="s">
        <v>43</v>
      </c>
      <c r="X29" s="235">
        <v>20.408163265306122</v>
      </c>
      <c r="Y29" s="249">
        <v>0</v>
      </c>
      <c r="Z29" s="249">
        <v>0</v>
      </c>
      <c r="AA29" s="249">
        <v>0</v>
      </c>
      <c r="AB29" s="235">
        <v>0</v>
      </c>
      <c r="AC29" s="250">
        <v>184</v>
      </c>
      <c r="AD29" s="235">
        <v>3.3702720029306716</v>
      </c>
      <c r="AE29" s="249">
        <v>69</v>
      </c>
      <c r="AF29" s="237">
        <v>1.2638520010990018</v>
      </c>
    </row>
    <row r="30" spans="2:32" s="2" customFormat="1" ht="12" customHeight="1">
      <c r="B30" s="247" t="s">
        <v>155</v>
      </c>
      <c r="C30" s="248">
        <v>160</v>
      </c>
      <c r="D30" s="248">
        <v>91</v>
      </c>
      <c r="E30" s="248">
        <v>69</v>
      </c>
      <c r="F30" s="233">
        <v>4.767296347059173</v>
      </c>
      <c r="G30" s="248">
        <v>560</v>
      </c>
      <c r="H30" s="248">
        <v>305</v>
      </c>
      <c r="I30" s="248">
        <v>255</v>
      </c>
      <c r="J30" s="233">
        <v>16.68553721470711</v>
      </c>
      <c r="K30" s="249">
        <v>-400</v>
      </c>
      <c r="L30" s="249">
        <v>-214</v>
      </c>
      <c r="M30" s="249">
        <v>-186</v>
      </c>
      <c r="N30" s="235">
        <v>-11.918240867647935</v>
      </c>
      <c r="O30" s="248">
        <v>0</v>
      </c>
      <c r="P30" s="233">
        <v>0</v>
      </c>
      <c r="Q30" s="248">
        <v>0</v>
      </c>
      <c r="R30" s="233">
        <v>0</v>
      </c>
      <c r="S30" s="249">
        <v>5</v>
      </c>
      <c r="T30" s="249">
        <v>3</v>
      </c>
      <c r="U30" s="249">
        <v>2</v>
      </c>
      <c r="V30" s="249">
        <v>0</v>
      </c>
      <c r="W30" s="73" t="s">
        <v>43</v>
      </c>
      <c r="X30" s="235">
        <v>30.303030303030305</v>
      </c>
      <c r="Y30" s="249">
        <v>0</v>
      </c>
      <c r="Z30" s="249">
        <v>0</v>
      </c>
      <c r="AA30" s="248">
        <v>0</v>
      </c>
      <c r="AB30" s="235">
        <v>0</v>
      </c>
      <c r="AC30" s="250">
        <v>99</v>
      </c>
      <c r="AD30" s="235">
        <v>2.9497646147428638</v>
      </c>
      <c r="AE30" s="249">
        <v>46</v>
      </c>
      <c r="AF30" s="237">
        <v>1.3705976997795126</v>
      </c>
    </row>
    <row r="31" spans="2:32" s="2" customFormat="1" ht="12" customHeight="1">
      <c r="B31" s="247" t="s">
        <v>160</v>
      </c>
      <c r="C31" s="248">
        <v>240</v>
      </c>
      <c r="D31" s="248">
        <v>125</v>
      </c>
      <c r="E31" s="248">
        <v>115</v>
      </c>
      <c r="F31" s="233">
        <v>6.587615283267457</v>
      </c>
      <c r="G31" s="248">
        <v>303</v>
      </c>
      <c r="H31" s="248">
        <v>163</v>
      </c>
      <c r="I31" s="248">
        <v>140</v>
      </c>
      <c r="J31" s="233">
        <v>8.316864295125164</v>
      </c>
      <c r="K31" s="249">
        <v>-63</v>
      </c>
      <c r="L31" s="249">
        <v>-38</v>
      </c>
      <c r="M31" s="249">
        <v>-25</v>
      </c>
      <c r="N31" s="235">
        <v>-1.7292490118577075</v>
      </c>
      <c r="O31" s="248">
        <v>0</v>
      </c>
      <c r="P31" s="233">
        <v>0</v>
      </c>
      <c r="Q31" s="248">
        <v>0</v>
      </c>
      <c r="R31" s="233">
        <v>0</v>
      </c>
      <c r="S31" s="249">
        <v>4</v>
      </c>
      <c r="T31" s="249">
        <v>4</v>
      </c>
      <c r="U31" s="249" t="s">
        <v>29</v>
      </c>
      <c r="V31" s="249" t="s">
        <v>29</v>
      </c>
      <c r="W31" s="73" t="s">
        <v>43</v>
      </c>
      <c r="X31" s="235">
        <v>16.393442622950822</v>
      </c>
      <c r="Y31" s="249">
        <v>0</v>
      </c>
      <c r="Z31" s="249">
        <v>0</v>
      </c>
      <c r="AA31" s="248">
        <v>0</v>
      </c>
      <c r="AB31" s="235">
        <v>0</v>
      </c>
      <c r="AC31" s="250">
        <v>144</v>
      </c>
      <c r="AD31" s="235">
        <v>3.952569169960474</v>
      </c>
      <c r="AE31" s="249">
        <v>64</v>
      </c>
      <c r="AF31" s="237">
        <v>1.756697408871322</v>
      </c>
    </row>
    <row r="32" spans="2:32" s="2" customFormat="1" ht="12" customHeight="1">
      <c r="B32" s="247" t="s">
        <v>162</v>
      </c>
      <c r="C32" s="248">
        <v>597</v>
      </c>
      <c r="D32" s="248">
        <v>296</v>
      </c>
      <c r="E32" s="248">
        <v>301</v>
      </c>
      <c r="F32" s="233">
        <v>5.682737613630955</v>
      </c>
      <c r="G32" s="248">
        <v>1035</v>
      </c>
      <c r="H32" s="248">
        <v>535</v>
      </c>
      <c r="I32" s="248">
        <v>500</v>
      </c>
      <c r="J32" s="233">
        <v>9.851982294988339</v>
      </c>
      <c r="K32" s="249">
        <v>-438</v>
      </c>
      <c r="L32" s="249">
        <v>-239</v>
      </c>
      <c r="M32" s="249">
        <v>-199</v>
      </c>
      <c r="N32" s="235">
        <v>-4.169244681357385</v>
      </c>
      <c r="O32" s="249">
        <v>0</v>
      </c>
      <c r="P32" s="235">
        <v>0</v>
      </c>
      <c r="Q32" s="249">
        <v>0</v>
      </c>
      <c r="R32" s="235">
        <v>0</v>
      </c>
      <c r="S32" s="249">
        <v>17</v>
      </c>
      <c r="T32" s="249">
        <v>11</v>
      </c>
      <c r="U32" s="249">
        <v>5</v>
      </c>
      <c r="V32" s="249">
        <v>1</v>
      </c>
      <c r="W32" s="73" t="s">
        <v>43</v>
      </c>
      <c r="X32" s="235">
        <v>27.68729641693811</v>
      </c>
      <c r="Y32" s="249">
        <v>2</v>
      </c>
      <c r="Z32" s="249">
        <v>2</v>
      </c>
      <c r="AA32" s="249">
        <v>0</v>
      </c>
      <c r="AB32" s="235">
        <v>3.33889816360601</v>
      </c>
      <c r="AC32" s="250">
        <v>394</v>
      </c>
      <c r="AD32" s="235">
        <v>3.750416448526962</v>
      </c>
      <c r="AE32" s="249">
        <v>143</v>
      </c>
      <c r="AF32" s="237">
        <v>1.361191756698872</v>
      </c>
    </row>
    <row r="33" spans="2:32" s="2" customFormat="1" ht="12" customHeight="1">
      <c r="B33" s="6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</row>
    <row r="34" spans="2:32" ht="13.5">
      <c r="B34" s="104" t="s">
        <v>298</v>
      </c>
      <c r="C34" s="105"/>
      <c r="D34" s="105"/>
      <c r="E34" s="105"/>
      <c r="F34" s="105"/>
      <c r="G34" s="226"/>
      <c r="H34" s="22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ht="13.5">
      <c r="B35" s="395" t="s">
        <v>299</v>
      </c>
      <c r="C35" s="396"/>
      <c r="D35" s="396"/>
      <c r="E35" s="396"/>
      <c r="F35" s="396"/>
      <c r="G35" s="396"/>
      <c r="H35" s="396"/>
      <c r="I35" s="396"/>
      <c r="J35" s="39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2:32" ht="13.5">
      <c r="B36" s="395" t="s">
        <v>300</v>
      </c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2:13" ht="13.5">
      <c r="B37" s="395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</row>
    <row r="38" spans="2:31" ht="13.5"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S38" s="252"/>
      <c r="T38" s="252"/>
      <c r="U38" s="252"/>
      <c r="V38" s="252"/>
      <c r="Y38" s="252"/>
      <c r="Z38" s="252"/>
      <c r="AA38" s="252"/>
      <c r="AB38" s="252"/>
      <c r="AC38" s="252"/>
      <c r="AE38" s="252"/>
    </row>
    <row r="39" spans="3:35" ht="13.5"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</row>
    <row r="40" spans="3:31" ht="13.5">
      <c r="C40" s="252"/>
      <c r="D40" s="252"/>
      <c r="E40" s="252"/>
      <c r="G40" s="252"/>
      <c r="H40" s="252"/>
      <c r="I40" s="252"/>
      <c r="K40" s="252"/>
      <c r="L40" s="252"/>
      <c r="M40" s="252"/>
      <c r="O40" s="252"/>
      <c r="Q40" s="252"/>
      <c r="S40" s="252"/>
      <c r="T40" s="252"/>
      <c r="U40" s="252"/>
      <c r="V40" s="252"/>
      <c r="Y40" s="252"/>
      <c r="Z40" s="252"/>
      <c r="AA40" s="252"/>
      <c r="AC40" s="252"/>
      <c r="AE40" s="252"/>
    </row>
  </sheetData>
  <sheetProtection/>
  <mergeCells count="40">
    <mergeCell ref="B36:M36"/>
    <mergeCell ref="B37:M37"/>
    <mergeCell ref="B38:M38"/>
    <mergeCell ref="H6:H8"/>
    <mergeCell ref="I6:I8"/>
    <mergeCell ref="K6:K8"/>
    <mergeCell ref="L6:L8"/>
    <mergeCell ref="M6:M8"/>
    <mergeCell ref="B35:J35"/>
    <mergeCell ref="G6:G8"/>
    <mergeCell ref="AF3:AF8"/>
    <mergeCell ref="S5:S8"/>
    <mergeCell ref="T5:T8"/>
    <mergeCell ref="U5:U8"/>
    <mergeCell ref="V5:V8"/>
    <mergeCell ref="W5:W8"/>
    <mergeCell ref="Y5:Y8"/>
    <mergeCell ref="Z5:Z8"/>
    <mergeCell ref="AA5:AA8"/>
    <mergeCell ref="X3:X8"/>
    <mergeCell ref="Y3:AA4"/>
    <mergeCell ref="AB3:AB8"/>
    <mergeCell ref="AC3:AC8"/>
    <mergeCell ref="AD3:AD8"/>
    <mergeCell ref="AE3:AE8"/>
    <mergeCell ref="N3:N8"/>
    <mergeCell ref="O3:O8"/>
    <mergeCell ref="P3:P8"/>
    <mergeCell ref="Q3:Q8"/>
    <mergeCell ref="R3:R8"/>
    <mergeCell ref="S3:W4"/>
    <mergeCell ref="B3:B8"/>
    <mergeCell ref="C3:E5"/>
    <mergeCell ref="F3:F8"/>
    <mergeCell ref="G3:I5"/>
    <mergeCell ref="J3:J8"/>
    <mergeCell ref="K3:M5"/>
    <mergeCell ref="C6:C8"/>
    <mergeCell ref="D6:D8"/>
    <mergeCell ref="E6:E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Q13"/>
  <sheetViews>
    <sheetView zoomScalePageLayoutView="0" workbookViewId="0" topLeftCell="A4">
      <selection activeCell="O33" sqref="O33"/>
    </sheetView>
  </sheetViews>
  <sheetFormatPr defaultColWidth="9.00390625" defaultRowHeight="13.5"/>
  <cols>
    <col min="1" max="1" width="2.625" style="0" customWidth="1"/>
    <col min="2" max="3" width="4.25390625" style="0" customWidth="1"/>
    <col min="4" max="7" width="6.125" style="0" customWidth="1"/>
    <col min="8" max="9" width="7.375" style="0" bestFit="1" customWidth="1"/>
    <col min="10" max="17" width="6.125" style="0" customWidth="1"/>
    <col min="18" max="19" width="9.125" style="0" customWidth="1"/>
  </cols>
  <sheetData>
    <row r="1" spans="2:3" ht="14.25" customHeight="1">
      <c r="B1" s="10" t="s">
        <v>301</v>
      </c>
      <c r="C1" s="1"/>
    </row>
    <row r="2" ht="12" customHeight="1"/>
    <row r="3" spans="2:17" s="2" customFormat="1" ht="12" customHeight="1">
      <c r="B3" s="318" t="s">
        <v>302</v>
      </c>
      <c r="C3" s="369"/>
      <c r="D3" s="439" t="s">
        <v>303</v>
      </c>
      <c r="E3" s="333"/>
      <c r="F3" s="439" t="s">
        <v>304</v>
      </c>
      <c r="G3" s="333"/>
      <c r="H3" s="439" t="s">
        <v>305</v>
      </c>
      <c r="I3" s="333"/>
      <c r="J3" s="439" t="s">
        <v>306</v>
      </c>
      <c r="K3" s="333"/>
      <c r="L3" s="439" t="s">
        <v>307</v>
      </c>
      <c r="M3" s="333"/>
      <c r="N3" s="439" t="s">
        <v>308</v>
      </c>
      <c r="O3" s="333"/>
      <c r="P3" s="439" t="s">
        <v>309</v>
      </c>
      <c r="Q3" s="333"/>
    </row>
    <row r="4" spans="2:17" s="2" customFormat="1" ht="12" customHeight="1">
      <c r="B4" s="371"/>
      <c r="C4" s="372"/>
      <c r="D4" s="334"/>
      <c r="E4" s="335"/>
      <c r="F4" s="334"/>
      <c r="G4" s="335"/>
      <c r="H4" s="334"/>
      <c r="I4" s="335"/>
      <c r="J4" s="334"/>
      <c r="K4" s="335"/>
      <c r="L4" s="334"/>
      <c r="M4" s="335"/>
      <c r="N4" s="334"/>
      <c r="O4" s="335"/>
      <c r="P4" s="334"/>
      <c r="Q4" s="335"/>
    </row>
    <row r="5" spans="2:17" s="2" customFormat="1" ht="12" customHeight="1">
      <c r="B5" s="374"/>
      <c r="C5" s="376"/>
      <c r="D5" s="54" t="s">
        <v>183</v>
      </c>
      <c r="E5" s="54" t="s">
        <v>310</v>
      </c>
      <c r="F5" s="54" t="s">
        <v>183</v>
      </c>
      <c r="G5" s="54" t="s">
        <v>310</v>
      </c>
      <c r="H5" s="54" t="s">
        <v>183</v>
      </c>
      <c r="I5" s="54" t="s">
        <v>310</v>
      </c>
      <c r="J5" s="54" t="s">
        <v>183</v>
      </c>
      <c r="K5" s="3" t="s">
        <v>310</v>
      </c>
      <c r="L5" s="3" t="s">
        <v>183</v>
      </c>
      <c r="M5" s="3" t="s">
        <v>310</v>
      </c>
      <c r="N5" s="3" t="s">
        <v>183</v>
      </c>
      <c r="O5" s="3" t="s">
        <v>310</v>
      </c>
      <c r="P5" s="3" t="s">
        <v>183</v>
      </c>
      <c r="Q5" s="3" t="s">
        <v>310</v>
      </c>
    </row>
    <row r="6" spans="2:17" s="2" customFormat="1" ht="12" customHeight="1">
      <c r="B6" s="440" t="s">
        <v>311</v>
      </c>
      <c r="C6" s="441"/>
      <c r="D6" s="253">
        <v>8.2</v>
      </c>
      <c r="E6" s="253">
        <v>7.6</v>
      </c>
      <c r="F6" s="253">
        <v>10.1</v>
      </c>
      <c r="G6" s="253">
        <v>11.1</v>
      </c>
      <c r="H6" s="253">
        <v>-1.9</v>
      </c>
      <c r="I6" s="253">
        <v>-3.6</v>
      </c>
      <c r="J6" s="253">
        <v>2.1</v>
      </c>
      <c r="K6" s="253">
        <v>2.4</v>
      </c>
      <c r="L6" s="253">
        <v>22.9</v>
      </c>
      <c r="M6" s="253">
        <v>22.9</v>
      </c>
      <c r="N6" s="253">
        <v>5.3</v>
      </c>
      <c r="O6" s="253">
        <v>4.6</v>
      </c>
      <c r="P6" s="254">
        <v>1.84</v>
      </c>
      <c r="Q6" s="254">
        <v>1.8</v>
      </c>
    </row>
    <row r="7" spans="2:17" s="2" customFormat="1" ht="12" customHeight="1">
      <c r="B7" s="255"/>
      <c r="C7" s="256">
        <v>26</v>
      </c>
      <c r="D7" s="253">
        <v>8</v>
      </c>
      <c r="E7" s="253">
        <v>7.5</v>
      </c>
      <c r="F7" s="253">
        <v>10.1</v>
      </c>
      <c r="G7" s="253">
        <v>11</v>
      </c>
      <c r="H7" s="253">
        <v>-2.1</v>
      </c>
      <c r="I7" s="253">
        <v>-3.6</v>
      </c>
      <c r="J7" s="253">
        <v>2.1</v>
      </c>
      <c r="K7" s="253">
        <v>1.3</v>
      </c>
      <c r="L7" s="253">
        <v>22.9</v>
      </c>
      <c r="M7" s="253">
        <v>22</v>
      </c>
      <c r="N7" s="253">
        <v>5.1</v>
      </c>
      <c r="O7" s="253">
        <v>4.7</v>
      </c>
      <c r="P7" s="254">
        <v>1.77</v>
      </c>
      <c r="Q7" s="254">
        <v>1.71</v>
      </c>
    </row>
    <row r="8" spans="2:17" s="2" customFormat="1" ht="12" customHeight="1">
      <c r="B8" s="255"/>
      <c r="C8" s="257">
        <v>27</v>
      </c>
      <c r="D8" s="253">
        <v>8</v>
      </c>
      <c r="E8" s="253">
        <v>7.4</v>
      </c>
      <c r="F8" s="253">
        <v>10.3</v>
      </c>
      <c r="G8" s="253">
        <v>11.1</v>
      </c>
      <c r="H8" s="253">
        <v>-2.3</v>
      </c>
      <c r="I8" s="253">
        <v>-3.8</v>
      </c>
      <c r="J8" s="253">
        <v>1.9</v>
      </c>
      <c r="K8" s="253">
        <v>1.5</v>
      </c>
      <c r="L8" s="253">
        <v>22</v>
      </c>
      <c r="M8" s="253">
        <v>22.8</v>
      </c>
      <c r="N8" s="253">
        <v>5.1</v>
      </c>
      <c r="O8" s="253">
        <v>4.6</v>
      </c>
      <c r="P8" s="254">
        <v>1.81</v>
      </c>
      <c r="Q8" s="254">
        <v>1.79</v>
      </c>
    </row>
    <row r="9" spans="2:17" s="2" customFormat="1" ht="12" customHeight="1">
      <c r="B9" s="255"/>
      <c r="C9" s="257">
        <v>28</v>
      </c>
      <c r="D9" s="253">
        <v>7.8</v>
      </c>
      <c r="E9" s="253">
        <v>7.1</v>
      </c>
      <c r="F9" s="253">
        <v>10.5</v>
      </c>
      <c r="G9" s="253">
        <v>11.5</v>
      </c>
      <c r="H9" s="253">
        <v>-2.6</v>
      </c>
      <c r="I9" s="253">
        <v>-4.4</v>
      </c>
      <c r="J9" s="253">
        <v>2</v>
      </c>
      <c r="K9" s="253">
        <v>1.6</v>
      </c>
      <c r="L9" s="253">
        <v>21</v>
      </c>
      <c r="M9" s="253">
        <v>23.6</v>
      </c>
      <c r="N9" s="253">
        <v>5</v>
      </c>
      <c r="O9" s="253">
        <v>4.4</v>
      </c>
      <c r="P9" s="254">
        <v>1.73</v>
      </c>
      <c r="Q9" s="254">
        <v>1.68</v>
      </c>
    </row>
    <row r="10" spans="2:17" s="18" customFormat="1" ht="12" customHeight="1">
      <c r="B10" s="258"/>
      <c r="C10" s="259">
        <v>29</v>
      </c>
      <c r="D10" s="260">
        <v>7.6</v>
      </c>
      <c r="E10" s="260">
        <v>6.9</v>
      </c>
      <c r="F10" s="260">
        <v>10.8</v>
      </c>
      <c r="G10" s="260">
        <v>11.8</v>
      </c>
      <c r="H10" s="260">
        <v>-3.2</v>
      </c>
      <c r="I10" s="260">
        <v>-4.9</v>
      </c>
      <c r="J10" s="260">
        <v>1.9</v>
      </c>
      <c r="K10" s="260">
        <v>2.5</v>
      </c>
      <c r="L10" s="260">
        <v>21.1</v>
      </c>
      <c r="M10" s="260">
        <v>20.7</v>
      </c>
      <c r="N10" s="260">
        <v>4.9</v>
      </c>
      <c r="O10" s="260">
        <v>4.4</v>
      </c>
      <c r="P10" s="261">
        <v>1.7</v>
      </c>
      <c r="Q10" s="261">
        <v>1.65</v>
      </c>
    </row>
    <row r="11" spans="2:4" s="2" customFormat="1" ht="12" customHeight="1">
      <c r="B11" s="6"/>
      <c r="C11" s="262"/>
      <c r="D11" s="105"/>
    </row>
    <row r="12" spans="2:3" s="2" customFormat="1" ht="12" customHeight="1">
      <c r="B12" s="104" t="s">
        <v>298</v>
      </c>
      <c r="C12" s="105"/>
    </row>
    <row r="13" spans="2:3" s="2" customFormat="1" ht="12" customHeight="1">
      <c r="B13" s="7"/>
      <c r="C13" s="6"/>
    </row>
  </sheetData>
  <sheetProtection/>
  <mergeCells count="9">
    <mergeCell ref="N3:O4"/>
    <mergeCell ref="P3:Q4"/>
    <mergeCell ref="B6:C6"/>
    <mergeCell ref="B3:C5"/>
    <mergeCell ref="D3:E4"/>
    <mergeCell ref="F3:G4"/>
    <mergeCell ref="H3:I4"/>
    <mergeCell ref="J3:K4"/>
    <mergeCell ref="L3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 由香００</cp:lastModifiedBy>
  <cp:lastPrinted>2018-04-16T06:26:40Z</cp:lastPrinted>
  <dcterms:created xsi:type="dcterms:W3CDTF">1999-08-06T12:02:03Z</dcterms:created>
  <dcterms:modified xsi:type="dcterms:W3CDTF">2019-10-10T02:35:09Z</dcterms:modified>
  <cp:category/>
  <cp:version/>
  <cp:contentType/>
  <cp:contentStatus/>
</cp:coreProperties>
</file>