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3-1 医療関係者数" sheetId="1" r:id="rId1"/>
    <sheet name="23-2 医療施設数及び病床数" sheetId="2" r:id="rId2"/>
    <sheet name="23-3 献血の状況" sheetId="3" r:id="rId3"/>
    <sheet name="23-4 届出伝染病患者数" sheetId="4" r:id="rId4"/>
    <sheet name="23-5 人工妊娠中絶件数" sheetId="5" r:id="rId5"/>
    <sheet name="23-6 届出伝染病患者数" sheetId="6" r:id="rId6"/>
    <sheet name="23-7 保健所別性病及び食中毒患者数" sheetId="7" r:id="rId7"/>
    <sheet name="23-8 死因（死因分類）別死亡者数" sheetId="8" r:id="rId8"/>
    <sheet name="23-9 環境衛生関係営業施設数" sheetId="9" r:id="rId9"/>
    <sheet name="23-10 食品衛生関係営業施設数" sheetId="10" r:id="rId10"/>
    <sheet name="23-11 年齢別平均体位" sheetId="11" r:id="rId11"/>
  </sheets>
  <definedNames>
    <definedName name="_xlnm.Print_Area" localSheetId="0">'23-1 医療関係者数'!$A$1:$K$23</definedName>
    <definedName name="_xlnm.Print_Area" localSheetId="9">'23-10 食品衛生関係営業施設数'!$A$1:$U$22</definedName>
    <definedName name="_xlnm.Print_Area" localSheetId="10">'23-11 年齢別平均体位'!$A$1:$J$33</definedName>
    <definedName name="_xlnm.Print_Area" localSheetId="2">'23-3 献血の状況'!$A$1:$Q$23</definedName>
    <definedName name="_xlnm.Print_Area" localSheetId="3">'23-4 届出伝染病患者数'!$B$1:$O$86</definedName>
    <definedName name="_xlnm.Print_Area" localSheetId="4">'23-5 人工妊娠中絶件数'!$A$1:$M$20</definedName>
    <definedName name="_xlnm.Print_Area" localSheetId="6">'23-7 保健所別性病及び食中毒患者数'!$A$1:$O$20</definedName>
    <definedName name="_xlnm.Print_Area" localSheetId="7">'23-8 死因（死因分類）別死亡者数'!$A$1:$V$60</definedName>
    <definedName name="_xlnm.Print_Area" localSheetId="8">'23-9 環境衛生関係営業施設数'!$A$1:$S$20</definedName>
    <definedName name="_xlnm.Print_Titles" localSheetId="9">'23-10 食品衛生関係営業施設数'!$3:$4</definedName>
    <definedName name="_xlnm.Print_Titles" localSheetId="8">'23-9 環境衛生関係営業施設数'!$3:$4</definedName>
  </definedNames>
  <calcPr fullCalcOnLoad="1"/>
</workbook>
</file>

<file path=xl/sharedStrings.xml><?xml version="1.0" encoding="utf-8"?>
<sst xmlns="http://schemas.openxmlformats.org/spreadsheetml/2006/main" count="1223" uniqueCount="404">
  <si>
    <t>保健福祉事務所</t>
  </si>
  <si>
    <t>医師</t>
  </si>
  <si>
    <t>歯科医師</t>
  </si>
  <si>
    <t>薬剤師</t>
  </si>
  <si>
    <t>人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</si>
  <si>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</si>
  <si>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</si>
  <si>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</si>
  <si>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</si>
  <si>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</si>
  <si>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</si>
  <si>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</si>
  <si>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</si>
  <si>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</si>
  <si>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</si>
  <si>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</si>
  <si>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</si>
  <si>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</si>
  <si>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</si>
  <si>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</si>
  <si>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</si>
  <si>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注）1 隔年調査で、従業地による集計（就業していないものは住所地による集計）である。</t>
  </si>
  <si>
    <t>平成18年</t>
  </si>
  <si>
    <t>資料：県健康福祉課、医務課</t>
  </si>
  <si>
    <t>平成20年</t>
  </si>
  <si>
    <t>２３－１ 医療関係者数（平成20年末）</t>
  </si>
  <si>
    <t>２３－２ 医療施設数及び病床数（平成21年10月1日）</t>
  </si>
  <si>
    <t>保健福祉事務所</t>
  </si>
  <si>
    <t>精神病院</t>
  </si>
  <si>
    <t>一般病院</t>
  </si>
  <si>
    <t>一般診療所</t>
  </si>
  <si>
    <t>歯科診療所</t>
  </si>
  <si>
    <t>病院数</t>
  </si>
  <si>
    <t>病床数</t>
  </si>
  <si>
    <t>診療所数</t>
  </si>
  <si>
    <t>総数</t>
  </si>
  <si>
    <t>精神</t>
  </si>
  <si>
    <t>感染症</t>
  </si>
  <si>
    <t>結核</t>
  </si>
  <si>
    <t>療　養</t>
  </si>
  <si>
    <t>一　般</t>
  </si>
  <si>
    <t>平成20年</t>
  </si>
  <si>
    <t>　</t>
  </si>
  <si>
    <t>平成21年</t>
  </si>
  <si>
    <t/>
  </si>
  <si>
    <t>前橋市保健所</t>
  </si>
  <si>
    <t>前橋市</t>
  </si>
  <si>
    <t>西部保健福祉事務所</t>
  </si>
  <si>
    <t>高崎市</t>
  </si>
  <si>
    <t>安中市</t>
  </si>
  <si>
    <t>渋川保健福祉事務所</t>
  </si>
  <si>
    <t>渋川市</t>
  </si>
  <si>
    <t>藤岡保健福祉事務所</t>
  </si>
  <si>
    <t>藤岡市</t>
  </si>
  <si>
    <t>富岡保健福祉事務所</t>
  </si>
  <si>
    <t>富岡市</t>
  </si>
  <si>
    <t>吾妻保健福祉事務所</t>
  </si>
  <si>
    <t>中之条町</t>
  </si>
  <si>
    <t>利根沼田保健福祉事務所</t>
  </si>
  <si>
    <t>沼田市</t>
  </si>
  <si>
    <t>伊勢崎保健福祉事務所</t>
  </si>
  <si>
    <t>伊勢崎市</t>
  </si>
  <si>
    <t>桐生保健福祉事務所</t>
  </si>
  <si>
    <t>桐生市</t>
  </si>
  <si>
    <t>みどり市</t>
  </si>
  <si>
    <t>東部保健福祉事務所</t>
  </si>
  <si>
    <t>太田市</t>
  </si>
  <si>
    <t>館林保健福祉事務所</t>
  </si>
  <si>
    <t>館林市</t>
  </si>
  <si>
    <t>保健医療圏（再掲）</t>
  </si>
  <si>
    <t>高崎・安中</t>
  </si>
  <si>
    <t>吾妻</t>
  </si>
  <si>
    <t>太田・館林</t>
  </si>
  <si>
    <t>資料：県健康福祉課</t>
  </si>
  <si>
    <t>注） 休止及び一年以上休診中の施設を除く。</t>
  </si>
  <si>
    <t>２３－３ 献血の状況 （平成21年）</t>
  </si>
  <si>
    <t>月</t>
  </si>
  <si>
    <t>献血
目標
人数</t>
  </si>
  <si>
    <t>献血
人員</t>
  </si>
  <si>
    <t>献血量</t>
  </si>
  <si>
    <t>目標
達成率</t>
  </si>
  <si>
    <t>16～19才</t>
  </si>
  <si>
    <t>20～29才</t>
  </si>
  <si>
    <t>30～39才</t>
  </si>
  <si>
    <t>40～49才</t>
  </si>
  <si>
    <t>50～69才</t>
  </si>
  <si>
    <t>男</t>
  </si>
  <si>
    <t>女</t>
  </si>
  <si>
    <t>％</t>
  </si>
  <si>
    <t>l</t>
  </si>
  <si>
    <t>平成21年</t>
  </si>
  <si>
    <t>1月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</si>
  <si>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</si>
  <si>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</si>
  <si>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</si>
  <si>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</si>
  <si>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</si>
  <si>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</si>
  <si>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</si>
  <si>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</si>
  <si>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</si>
  <si>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</si>
  <si>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資料：県薬務課</t>
  </si>
  <si>
    <t>２３－４ 感染症発生動向調査（全数把握対象疾患）報告数（平成21年1月～12月）</t>
  </si>
  <si>
    <t>前橋市</t>
  </si>
  <si>
    <t>西部</t>
  </si>
  <si>
    <t>利根沼田</t>
  </si>
  <si>
    <t>東部</t>
  </si>
  <si>
    <t>群馬県</t>
  </si>
  <si>
    <t>全国</t>
  </si>
  <si>
    <t>一類感染症</t>
  </si>
  <si>
    <t>　　エボラ出血熱</t>
  </si>
  <si>
    <t>　　クリミア・コンゴ出血熱</t>
  </si>
  <si>
    <t>　　痘相</t>
  </si>
  <si>
    <t>　　南米出血熱</t>
  </si>
  <si>
    <t>　　ペスト</t>
  </si>
  <si>
    <t>　　マールブルグ病</t>
  </si>
  <si>
    <t>　　ラッサ熱</t>
  </si>
  <si>
    <t>二類感染症</t>
  </si>
  <si>
    <t>　　急性灰白髄炎</t>
  </si>
  <si>
    <t>　　結核＊＊</t>
  </si>
  <si>
    <t>Ｘ</t>
  </si>
  <si>
    <t>　　ジフテリア</t>
  </si>
  <si>
    <t>　　重症急性呼吸器症候群</t>
  </si>
  <si>
    <t>三類感染症</t>
  </si>
  <si>
    <t>　　コレラ</t>
  </si>
  <si>
    <t>　　細菌性赤痢</t>
  </si>
  <si>
    <t>　　腸管出血性大腸菌感染症</t>
  </si>
  <si>
    <t>　　腸チフス</t>
  </si>
  <si>
    <t>　　パラチフス</t>
  </si>
  <si>
    <t>四類感染症（全数把握）</t>
  </si>
  <si>
    <t>　　Ｅ型肝炎</t>
  </si>
  <si>
    <t>　　ウエストナイル熱</t>
  </si>
  <si>
    <t>　　Ａ型肝炎</t>
  </si>
  <si>
    <t>　　エキノコックス症</t>
  </si>
  <si>
    <t>　　黄熱</t>
  </si>
  <si>
    <t>　　オウム病</t>
  </si>
  <si>
    <t>　　オムスク出血熱</t>
  </si>
  <si>
    <t>　　回帰熱</t>
  </si>
  <si>
    <t>　　キャサヌル森林病</t>
  </si>
  <si>
    <t>　　Q熱</t>
  </si>
  <si>
    <t>　　狂犬病</t>
  </si>
  <si>
    <t>　　コクジオイデス症</t>
  </si>
  <si>
    <t>　　サル痘</t>
  </si>
  <si>
    <t>　　腎症候性出血熱(HFRS)</t>
  </si>
  <si>
    <t>　　西部ウマ脳炎</t>
  </si>
  <si>
    <t>　　ダニ媒介脳炎</t>
  </si>
  <si>
    <t>　　炭疽</t>
  </si>
  <si>
    <t>　　つつが虫病</t>
  </si>
  <si>
    <t>　　デング熱</t>
  </si>
  <si>
    <t>　　東部ウマ脳炎</t>
  </si>
  <si>
    <t>　　鳥インフルエンザ</t>
  </si>
  <si>
    <t>　　ニパウイルス感染症</t>
  </si>
  <si>
    <t>　　日本紅斑熱</t>
  </si>
  <si>
    <t>　　日本脳炎</t>
  </si>
  <si>
    <t>　　ハンタウイルス肺症候群</t>
  </si>
  <si>
    <t>　　Ｂウイルス症</t>
  </si>
  <si>
    <t>　　鼻疽</t>
  </si>
  <si>
    <t>　　ブルセラ症</t>
  </si>
  <si>
    <t>　　ベネズエラウマ脳炎</t>
  </si>
  <si>
    <t>　　ヘンドラウイルス感染症</t>
  </si>
  <si>
    <t>　　発しんチフス</t>
  </si>
  <si>
    <t>　　ボツリヌス症</t>
  </si>
  <si>
    <t>　　マラリア</t>
  </si>
  <si>
    <t>　　野兎病</t>
  </si>
  <si>
    <t>　　ライム病</t>
  </si>
  <si>
    <t>　　リッサウイルス感染症</t>
  </si>
  <si>
    <t>　　リフトバレー熱</t>
  </si>
  <si>
    <t>　　類鼻疽</t>
  </si>
  <si>
    <t>　　レジオネラ症</t>
  </si>
  <si>
    <t>　　レプトスピラ症</t>
  </si>
  <si>
    <t>　　ロッキー山紅斑熱</t>
  </si>
  <si>
    <t>五類感染症</t>
  </si>
  <si>
    <t>　　アメーバ赤痢</t>
  </si>
  <si>
    <t>　　ウイルス性肝炎(Ｅ型及びＡ型肝炎を除く）</t>
  </si>
  <si>
    <t>　　急性脳炎</t>
  </si>
  <si>
    <t>　　クリプトスポリジウム症</t>
  </si>
  <si>
    <t>　　クロイツフェルト・ヤコブ病</t>
  </si>
  <si>
    <t>　　劇症型溶血性レンサ球菌感染症</t>
  </si>
  <si>
    <t>　　後天性免疫不全症候群**</t>
  </si>
  <si>
    <t>　　ジアルジア症</t>
  </si>
  <si>
    <t>　　髄膜炎菌性髄膜炎</t>
  </si>
  <si>
    <t>　　先天性風しん症候群</t>
  </si>
  <si>
    <t>　　梅毒</t>
  </si>
  <si>
    <t>　　破傷風</t>
  </si>
  <si>
    <t>　　バイコマイシン耐性黄色ブド球菌感染症</t>
  </si>
  <si>
    <t>　　バイコマイシン耐性腸球菌感染症</t>
  </si>
  <si>
    <t>　　風しん＊</t>
  </si>
  <si>
    <t>　　麻しん＊</t>
  </si>
  <si>
    <t>資料：県健康福祉課「健康福祉統計年報」</t>
  </si>
  <si>
    <t>注)１報告のあった医療機関を管轄する保健所別に集計したもので、必ずしも感染地を示すものではない。</t>
  </si>
  <si>
    <t>　　２＊は「感染症法」の一部改正により、平成20年1月1日から全数報告となったもの。</t>
  </si>
  <si>
    <t>　　3＊＊保健所別公表せず。</t>
  </si>
  <si>
    <t>２３－５ 人工妊娠中絶件数（平成２1年）</t>
  </si>
  <si>
    <t>週</t>
  </si>
  <si>
    <t>年齢</t>
  </si>
  <si>
    <t>実施率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</si>
  <si>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</si>
  <si>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</si>
  <si>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</si>
  <si>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</si>
  <si>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</si>
  <si>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</si>
  <si>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</si>
  <si>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</si>
  <si>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</si>
  <si>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女子人
口千対</t>
  </si>
  <si>
    <t>件</t>
  </si>
  <si>
    <t>妊娠満7週以前</t>
  </si>
  <si>
    <t>満8週～満11週</t>
  </si>
  <si>
    <t>満12週～満15週</t>
  </si>
  <si>
    <t>満16週～満19週</t>
  </si>
  <si>
    <t>満20週～満21週</t>
  </si>
  <si>
    <t>注）実施率は15～49歳の女子人口千対（15歳未満・不詳を含むが、50歳以上は除く）である。</t>
  </si>
  <si>
    <t>２３－６ 感染症発生動向調査（定点把握対象疾患）定点当たり報告数（平成21年1～12月）</t>
  </si>
  <si>
    <t>五類感染症（定点把握）</t>
  </si>
  <si>
    <t>インフルエンザ定点</t>
  </si>
  <si>
    <t>　　インフルエンザ</t>
  </si>
  <si>
    <t>小児科定点</t>
  </si>
  <si>
    <t>　　咽頭結膜熱</t>
  </si>
  <si>
    <t>　　突発性発疹</t>
  </si>
  <si>
    <t>　　A群溶血性連鎖球菌咽頭炎</t>
  </si>
  <si>
    <t>　　百日咳</t>
  </si>
  <si>
    <t>　　感染性胃腸炎</t>
  </si>
  <si>
    <t>　　水痘</t>
  </si>
  <si>
    <t>　　ヘルパンギーナ</t>
  </si>
  <si>
    <t>　　手足口病</t>
  </si>
  <si>
    <t>　　伝染性紅斑</t>
  </si>
  <si>
    <t>　　流行性耳下腺炎</t>
  </si>
  <si>
    <t>　　ＲＳウイルス感染症</t>
  </si>
  <si>
    <t>眼科定点</t>
  </si>
  <si>
    <t>　　急性出血性結膜炎</t>
  </si>
  <si>
    <t>　　流行性角結膜炎</t>
  </si>
  <si>
    <t>ＳＴＤ定点</t>
  </si>
  <si>
    <t>　　性器クラミジア感染症</t>
  </si>
  <si>
    <t>　　性器ヘルペスウイルス感染症</t>
  </si>
  <si>
    <t>　　尖圭コンジローマ感染症</t>
  </si>
  <si>
    <t>　　淋菌感染症</t>
  </si>
  <si>
    <t>注)1 五類感染症（定点把握対象疾患）のうち主な疾患について示した。報告のあった医療機関を管轄する保健所別に集計したもので、必ずしも感染地を示すものではない。</t>
  </si>
  <si>
    <t xml:space="preserve">   2 安中支所分は西部保健福祉事務所分に含む。</t>
  </si>
  <si>
    <t>２３－７ 保健福祉事務所別食中毒患者数（平成21年）</t>
  </si>
  <si>
    <t>総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</si>
  <si>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</si>
  <si>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</si>
  <si>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</si>
  <si>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</si>
  <si>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</si>
  <si>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</si>
  <si>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</si>
  <si>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</si>
  <si>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</si>
  <si>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</si>
  <si>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</si>
  <si>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</si>
  <si>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</si>
  <si>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前橋</t>
  </si>
  <si>
    <t>西部</t>
  </si>
  <si>
    <t>渋川</t>
  </si>
  <si>
    <t>藤岡</t>
  </si>
  <si>
    <t>富岡</t>
  </si>
  <si>
    <t>吾妻</t>
  </si>
  <si>
    <t>利根沼田</t>
  </si>
  <si>
    <t>伊勢崎</t>
  </si>
  <si>
    <t>桐生</t>
  </si>
  <si>
    <t>東部</t>
  </si>
  <si>
    <t>館林</t>
  </si>
  <si>
    <t>資料：県健康福祉課「健康福祉統計年報」</t>
  </si>
  <si>
    <t>注）安中支所分は西部保健福祉事務所分に含む。</t>
  </si>
  <si>
    <t>２３－８ 死因別（５歳階級別死因分類）死亡者数（平成2１年）</t>
  </si>
  <si>
    <t>死因</t>
  </si>
  <si>
    <t>0～4歳</t>
  </si>
  <si>
    <t>5～9歳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</si>
  <si>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</si>
  <si>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</si>
  <si>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</si>
  <si>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</si>
  <si>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</si>
  <si>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</si>
  <si>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</si>
  <si>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</si>
  <si>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</si>
  <si>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</si>
  <si>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</si>
  <si>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腸管感染症</t>
  </si>
  <si>
    <t xml:space="preserve">    -</t>
  </si>
  <si>
    <t>敗血症</t>
  </si>
  <si>
    <t>ウイルス肝炎</t>
  </si>
  <si>
    <t>ヒト免疫不全ウイルス〔ＨＩＶ〕病</t>
  </si>
  <si>
    <t xml:space="preserve">     -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</si>
  <si>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</si>
  <si>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</si>
  <si>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</si>
  <si>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</si>
  <si>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</si>
  <si>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</si>
  <si>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</si>
  <si>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</si>
  <si>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</si>
  <si>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</si>
  <si>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</si>
  <si>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</si>
  <si>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</si>
  <si>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</si>
  <si>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</si>
  <si>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</si>
  <si>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</si>
  <si>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</si>
  <si>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</si>
  <si>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</si>
  <si>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</si>
  <si>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</si>
  <si>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</si>
  <si>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</si>
  <si>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</si>
  <si>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</si>
  <si>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</si>
  <si>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</si>
  <si>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</si>
  <si>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</si>
  <si>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</si>
  <si>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</si>
  <si>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</si>
  <si>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</si>
  <si>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その他の尿路性器系の疾患</t>
  </si>
  <si>
    <t>妊娠、分娩及び産褥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</si>
  <si>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</si>
  <si>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</si>
  <si>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</si>
  <si>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</si>
  <si>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</si>
  <si>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</si>
  <si>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</si>
  <si>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</si>
  <si>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</si>
  <si>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重症急性呼吸器症候群(SARS)　</t>
  </si>
  <si>
    <t>資料：県健康福祉課</t>
  </si>
  <si>
    <t>２３－９ 生活衛生関係営業施設数（平成21年度末）</t>
  </si>
  <si>
    <t>保健福祉事務所</t>
  </si>
  <si>
    <t>旅館業</t>
  </si>
  <si>
    <t>興行場</t>
  </si>
  <si>
    <t>公衆浴場</t>
  </si>
  <si>
    <t>理容所</t>
  </si>
  <si>
    <t>美容所</t>
  </si>
  <si>
    <t>クリーニング所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</si>
  <si>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</si>
  <si>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</si>
  <si>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</si>
  <si>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</si>
  <si>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</si>
  <si>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</si>
  <si>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</si>
  <si>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</si>
  <si>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</si>
  <si>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</si>
  <si>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平成20年度末</t>
  </si>
  <si>
    <t>平成21年度末</t>
  </si>
  <si>
    <t>資料：県衛生食品課、前橋市衛生検査課</t>
  </si>
  <si>
    <t>２３－１０ 食品衛生関係営業施設数（平成21年度末）</t>
  </si>
  <si>
    <t>許可を要するもの</t>
  </si>
  <si>
    <t>許可を要し
ないもの</t>
  </si>
  <si>
    <t>飲食店</t>
  </si>
  <si>
    <t>菓子製造</t>
  </si>
  <si>
    <t>魚介類販売</t>
  </si>
  <si>
    <t>魚肉練り
製品製造</t>
  </si>
  <si>
    <t>食品の冷凍
又は冷蔵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</si>
  <si>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</si>
  <si>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</si>
  <si>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</si>
  <si>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</si>
  <si>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</si>
  <si>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</si>
  <si>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</si>
  <si>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</si>
  <si>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</si>
  <si>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冨岡</t>
  </si>
  <si>
    <t>注）安中支所分は西部保健福祉事務所分に含む。</t>
  </si>
  <si>
    <t>２３－１１　年齢別平均体位（平成2１年度）</t>
  </si>
  <si>
    <t>区        分</t>
  </si>
  <si>
    <t>身  長  （㎝）</t>
  </si>
  <si>
    <t>体  重  （㎏）</t>
  </si>
  <si>
    <t>座  高  （㎝）</t>
  </si>
  <si>
    <t>平成20年度</t>
  </si>
  <si>
    <t>平成21年度</t>
  </si>
  <si>
    <t>男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</si>
  <si>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</si>
  <si>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</si>
  <si>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</si>
  <si>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</si>
  <si>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</si>
  <si>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</si>
  <si>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</si>
  <si>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</si>
  <si>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</si>
  <si>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</si>
  <si>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</si>
  <si>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</si>
  <si>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</si>
  <si>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</si>
  <si>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</si>
  <si>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</si>
  <si>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</si>
  <si>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</si>
  <si>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資料：県統計課「学校保健統計調査」</t>
  </si>
  <si>
    <t>注）年齢区分は、4月1日現在の満年齢による。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</si>
</sst>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%"/>
    <numFmt numFmtId="181" formatCode="#,##0.0;&quot;△ &quot;#,##0.0"/>
    <numFmt numFmtId="182" formatCode="0.0_);[Red]\(0.0\)"/>
    <numFmt numFmtId="183" formatCode="#,##0.0_ ;[Red]\-#,##0.0\ "/>
    <numFmt numFmtId="184" formatCode="#,##0;\-#,##0;\ &quot;-&quot;"/>
    <numFmt numFmtId="185" formatCode="#,##0.0;&quot;△ &quot;#,##0.0;&quot;-&quot;"/>
    <numFmt numFmtId="186" formatCode="#,##0.0;&quot;△&quot;#,##0.0;&quot;-&quot;;@"/>
    <numFmt numFmtId="187" formatCode="#,##0;\-#,##0;&quot;-&quot;;@"/>
    <numFmt numFmtId="188" formatCode="#,##0_);[Red]\(#,##0\)"/>
    <numFmt numFmtId="189" formatCode="#,##0;[Red]#,##0"/>
    <numFmt numFmtId="190" formatCode="0.0_ "/>
  </numFmts>
  <fonts count="6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1" fillId="33" borderId="11" xfId="0" applyFont="1" applyFill="1" applyBorder="1" applyAlignment="1" quotePrefix="1">
      <alignment horizontal="left" vertical="center"/>
    </xf>
    <xf numFmtId="0" fontId="1" fillId="34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41" fontId="8" fillId="0" borderId="10" xfId="0" applyNumberFormat="1" applyFont="1" applyBorder="1" applyAlignment="1">
      <alignment horizontal="right"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41" fontId="9" fillId="0" borderId="1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 shrinkToFit="1"/>
    </xf>
    <xf numFmtId="41" fontId="1" fillId="0" borderId="10" xfId="0" applyNumberFormat="1" applyFont="1" applyBorder="1" applyAlignment="1">
      <alignment horizontal="right" vertical="center"/>
    </xf>
    <xf numFmtId="0" fontId="1" fillId="33" borderId="12" xfId="0" applyFont="1" applyFill="1" applyBorder="1" applyAlignment="1">
      <alignment vertical="center" shrinkToFit="1"/>
    </xf>
    <xf numFmtId="0" fontId="1" fillId="33" borderId="13" xfId="0" applyFont="1" applyFill="1" applyBorder="1" applyAlignment="1">
      <alignment horizontal="distributed" vertical="center" shrinkToFit="1"/>
    </xf>
    <xf numFmtId="0" fontId="5" fillId="33" borderId="12" xfId="0" applyFont="1" applyFill="1" applyBorder="1" applyAlignment="1">
      <alignment vertical="center" shrinkToFit="1"/>
    </xf>
    <xf numFmtId="0" fontId="10" fillId="33" borderId="12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horizontal="distributed" vertical="center" shrinkToFit="1"/>
    </xf>
    <xf numFmtId="41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 shrinkToFit="1"/>
    </xf>
    <xf numFmtId="0" fontId="1" fillId="34" borderId="11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80" fontId="1" fillId="0" borderId="10" xfId="43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0" fontId="4" fillId="0" borderId="10" xfId="43" applyNumberFormat="1" applyFont="1" applyFill="1" applyBorder="1" applyAlignment="1">
      <alignment horizontal="right" vertical="center" wrapText="1" shrinkToFit="1"/>
    </xf>
    <xf numFmtId="18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10" xfId="0" applyNumberFormat="1" applyFont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38" fontId="1" fillId="0" borderId="10" xfId="51" applyFont="1" applyBorder="1" applyAlignment="1">
      <alignment/>
    </xf>
    <xf numFmtId="38" fontId="1" fillId="0" borderId="10" xfId="51" applyFont="1" applyFill="1" applyBorder="1" applyAlignment="1">
      <alignment/>
    </xf>
    <xf numFmtId="183" fontId="1" fillId="0" borderId="10" xfId="51" applyNumberFormat="1" applyFont="1" applyFill="1" applyBorder="1" applyAlignment="1">
      <alignment horizontal="right" wrapText="1"/>
    </xf>
    <xf numFmtId="49" fontId="1" fillId="33" borderId="12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left" vertical="center"/>
    </xf>
    <xf numFmtId="38" fontId="1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33" borderId="16" xfId="0" applyFont="1" applyFill="1" applyBorder="1" applyAlignment="1">
      <alignment vertical="center" shrinkToFit="1"/>
    </xf>
    <xf numFmtId="41" fontId="13" fillId="0" borderId="17" xfId="0" applyNumberFormat="1" applyFont="1" applyBorder="1" applyAlignment="1">
      <alignment horizontal="right" vertical="center"/>
    </xf>
    <xf numFmtId="41" fontId="13" fillId="0" borderId="18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  <xf numFmtId="41" fontId="13" fillId="0" borderId="20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0" fontId="13" fillId="33" borderId="22" xfId="0" applyFont="1" applyFill="1" applyBorder="1" applyAlignment="1">
      <alignment vertical="center" shrinkToFit="1"/>
    </xf>
    <xf numFmtId="41" fontId="13" fillId="0" borderId="23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41" fontId="13" fillId="0" borderId="25" xfId="0" applyNumberFormat="1" applyFont="1" applyBorder="1" applyAlignment="1">
      <alignment horizontal="right" vertical="center"/>
    </xf>
    <xf numFmtId="41" fontId="13" fillId="0" borderId="26" xfId="0" applyNumberFormat="1" applyFont="1" applyBorder="1" applyAlignment="1">
      <alignment horizontal="right" vertical="center"/>
    </xf>
    <xf numFmtId="41" fontId="13" fillId="0" borderId="27" xfId="0" applyNumberFormat="1" applyFont="1" applyBorder="1" applyAlignment="1">
      <alignment horizontal="right" vertical="center"/>
    </xf>
    <xf numFmtId="0" fontId="13" fillId="33" borderId="27" xfId="0" applyFont="1" applyFill="1" applyBorder="1" applyAlignment="1">
      <alignment vertical="center" shrinkToFit="1"/>
    </xf>
    <xf numFmtId="41" fontId="13" fillId="0" borderId="28" xfId="0" applyNumberFormat="1" applyFont="1" applyBorder="1" applyAlignment="1">
      <alignment horizontal="right" vertical="center"/>
    </xf>
    <xf numFmtId="0" fontId="14" fillId="33" borderId="27" xfId="0" applyFont="1" applyFill="1" applyBorder="1" applyAlignment="1">
      <alignment vertical="center" shrinkToFit="1"/>
    </xf>
    <xf numFmtId="41" fontId="13" fillId="0" borderId="29" xfId="0" applyNumberFormat="1" applyFont="1" applyBorder="1" applyAlignment="1">
      <alignment horizontal="right" vertical="center"/>
    </xf>
    <xf numFmtId="41" fontId="13" fillId="0" borderId="30" xfId="0" applyNumberFormat="1" applyFont="1" applyBorder="1" applyAlignment="1">
      <alignment horizontal="right" vertical="center"/>
    </xf>
    <xf numFmtId="41" fontId="13" fillId="0" borderId="31" xfId="0" applyNumberFormat="1" applyFont="1" applyBorder="1" applyAlignment="1">
      <alignment horizontal="right" vertical="center"/>
    </xf>
    <xf numFmtId="41" fontId="13" fillId="0" borderId="23" xfId="0" applyNumberFormat="1" applyFont="1" applyBorder="1" applyAlignment="1">
      <alignment vertical="center"/>
    </xf>
    <xf numFmtId="0" fontId="15" fillId="33" borderId="26" xfId="0" applyFont="1" applyFill="1" applyBorder="1" applyAlignment="1">
      <alignment vertical="center" shrinkToFit="1"/>
    </xf>
    <xf numFmtId="0" fontId="16" fillId="33" borderId="27" xfId="0" applyFont="1" applyFill="1" applyBorder="1" applyAlignment="1">
      <alignment vertical="center" shrinkToFit="1"/>
    </xf>
    <xf numFmtId="0" fontId="13" fillId="33" borderId="32" xfId="0" applyFont="1" applyFill="1" applyBorder="1" applyAlignment="1">
      <alignment vertical="center" shrinkToFit="1"/>
    </xf>
    <xf numFmtId="41" fontId="13" fillId="0" borderId="33" xfId="0" applyNumberFormat="1" applyFont="1" applyBorder="1" applyAlignment="1">
      <alignment horizontal="right" vertical="center"/>
    </xf>
    <xf numFmtId="41" fontId="13" fillId="0" borderId="34" xfId="0" applyNumberFormat="1" applyFont="1" applyBorder="1" applyAlignment="1">
      <alignment horizontal="right" vertical="center"/>
    </xf>
    <xf numFmtId="41" fontId="13" fillId="0" borderId="35" xfId="0" applyNumberFormat="1" applyFont="1" applyBorder="1" applyAlignment="1">
      <alignment horizontal="right" vertical="center"/>
    </xf>
    <xf numFmtId="41" fontId="13" fillId="0" borderId="32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3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33" borderId="10" xfId="0" applyFont="1" applyFill="1" applyBorder="1" applyAlignment="1">
      <alignment horizontal="distributed" vertical="center"/>
    </xf>
    <xf numFmtId="184" fontId="19" fillId="0" borderId="10" xfId="0" applyNumberFormat="1" applyFont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/>
    </xf>
    <xf numFmtId="0" fontId="21" fillId="33" borderId="10" xfId="0" applyFont="1" applyFill="1" applyBorder="1" applyAlignment="1">
      <alignment horizontal="distributed" vertical="center"/>
    </xf>
    <xf numFmtId="184" fontId="22" fillId="0" borderId="10" xfId="0" applyNumberFormat="1" applyFont="1" applyBorder="1" applyAlignment="1">
      <alignment horizontal="right" vertical="center"/>
    </xf>
    <xf numFmtId="185" fontId="22" fillId="0" borderId="10" xfId="0" applyNumberFormat="1" applyFont="1" applyBorder="1" applyAlignment="1">
      <alignment horizontal="right" vertical="center"/>
    </xf>
    <xf numFmtId="184" fontId="21" fillId="0" borderId="10" xfId="0" applyNumberFormat="1" applyFont="1" applyBorder="1" applyAlignment="1">
      <alignment horizontal="right" vertical="center"/>
    </xf>
    <xf numFmtId="185" fontId="21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3" fillId="33" borderId="21" xfId="0" applyFont="1" applyFill="1" applyBorder="1" applyAlignment="1">
      <alignment vertical="center"/>
    </xf>
    <xf numFmtId="186" fontId="13" fillId="0" borderId="38" xfId="51" applyNumberFormat="1" applyFont="1" applyBorder="1" applyAlignment="1">
      <alignment horizontal="right"/>
    </xf>
    <xf numFmtId="186" fontId="13" fillId="0" borderId="18" xfId="51" applyNumberFormat="1" applyFont="1" applyBorder="1" applyAlignment="1">
      <alignment horizontal="right"/>
    </xf>
    <xf numFmtId="186" fontId="13" fillId="0" borderId="39" xfId="51" applyNumberFormat="1" applyFont="1" applyBorder="1" applyAlignment="1">
      <alignment horizontal="right"/>
    </xf>
    <xf numFmtId="186" fontId="13" fillId="0" borderId="40" xfId="0" applyNumberFormat="1" applyFont="1" applyBorder="1" applyAlignment="1">
      <alignment horizontal="right"/>
    </xf>
    <xf numFmtId="0" fontId="23" fillId="33" borderId="22" xfId="0" applyFont="1" applyFill="1" applyBorder="1" applyAlignment="1">
      <alignment vertical="center"/>
    </xf>
    <xf numFmtId="186" fontId="13" fillId="0" borderId="41" xfId="51" applyNumberFormat="1" applyFont="1" applyBorder="1" applyAlignment="1">
      <alignment horizontal="right"/>
    </xf>
    <xf numFmtId="186" fontId="13" fillId="0" borderId="42" xfId="51" applyNumberFormat="1" applyFont="1" applyBorder="1" applyAlignment="1">
      <alignment horizontal="right"/>
    </xf>
    <xf numFmtId="186" fontId="13" fillId="0" borderId="43" xfId="51" applyNumberFormat="1" applyFont="1" applyBorder="1" applyAlignment="1">
      <alignment horizontal="right"/>
    </xf>
    <xf numFmtId="186" fontId="13" fillId="0" borderId="22" xfId="0" applyNumberFormat="1" applyFont="1" applyBorder="1" applyAlignment="1">
      <alignment horizontal="right"/>
    </xf>
    <xf numFmtId="0" fontId="17" fillId="33" borderId="27" xfId="0" applyFont="1" applyFill="1" applyBorder="1" applyAlignment="1">
      <alignment/>
    </xf>
    <xf numFmtId="186" fontId="1" fillId="0" borderId="41" xfId="51" applyNumberFormat="1" applyFont="1" applyBorder="1" applyAlignment="1">
      <alignment horizontal="right"/>
    </xf>
    <xf numFmtId="186" fontId="1" fillId="0" borderId="42" xfId="51" applyNumberFormat="1" applyFont="1" applyBorder="1" applyAlignment="1">
      <alignment horizontal="right"/>
    </xf>
    <xf numFmtId="186" fontId="1" fillId="0" borderId="43" xfId="51" applyNumberFormat="1" applyFont="1" applyBorder="1" applyAlignment="1">
      <alignment horizontal="right"/>
    </xf>
    <xf numFmtId="186" fontId="1" fillId="0" borderId="22" xfId="0" applyNumberFormat="1" applyFont="1" applyBorder="1" applyAlignment="1">
      <alignment horizontal="right"/>
    </xf>
    <xf numFmtId="186" fontId="1" fillId="0" borderId="27" xfId="0" applyNumberFormat="1" applyFont="1" applyFill="1" applyBorder="1" applyAlignment="1">
      <alignment horizontal="right"/>
    </xf>
    <xf numFmtId="0" fontId="23" fillId="33" borderId="27" xfId="0" applyFont="1" applyFill="1" applyBorder="1" applyAlignment="1">
      <alignment/>
    </xf>
    <xf numFmtId="186" fontId="1" fillId="0" borderId="30" xfId="51" applyNumberFormat="1" applyFont="1" applyBorder="1" applyAlignment="1">
      <alignment horizontal="right"/>
    </xf>
    <xf numFmtId="186" fontId="1" fillId="0" borderId="24" xfId="51" applyNumberFormat="1" applyFont="1" applyBorder="1" applyAlignment="1">
      <alignment horizontal="right"/>
    </xf>
    <xf numFmtId="186" fontId="1" fillId="0" borderId="28" xfId="51" applyNumberFormat="1" applyFont="1" applyBorder="1" applyAlignment="1">
      <alignment horizontal="right"/>
    </xf>
    <xf numFmtId="186" fontId="1" fillId="0" borderId="27" xfId="0" applyNumberFormat="1" applyFont="1" applyBorder="1" applyAlignment="1">
      <alignment horizontal="right"/>
    </xf>
    <xf numFmtId="0" fontId="17" fillId="33" borderId="32" xfId="0" applyFont="1" applyFill="1" applyBorder="1" applyAlignment="1">
      <alignment/>
    </xf>
    <xf numFmtId="186" fontId="1" fillId="0" borderId="44" xfId="51" applyNumberFormat="1" applyFont="1" applyBorder="1" applyAlignment="1">
      <alignment horizontal="right"/>
    </xf>
    <xf numFmtId="186" fontId="1" fillId="0" borderId="34" xfId="51" applyNumberFormat="1" applyFont="1" applyBorder="1" applyAlignment="1">
      <alignment horizontal="right"/>
    </xf>
    <xf numFmtId="186" fontId="1" fillId="0" borderId="35" xfId="51" applyNumberFormat="1" applyFont="1" applyBorder="1" applyAlignment="1">
      <alignment horizontal="right"/>
    </xf>
    <xf numFmtId="186" fontId="1" fillId="0" borderId="32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33" borderId="46" xfId="0" applyFont="1" applyFill="1" applyBorder="1" applyAlignment="1">
      <alignment vertical="center"/>
    </xf>
    <xf numFmtId="0" fontId="24" fillId="0" borderId="17" xfId="0" applyFont="1" applyBorder="1" applyAlignment="1" applyProtection="1">
      <alignment horizontal="right" vertical="center"/>
      <protection/>
    </xf>
    <xf numFmtId="0" fontId="24" fillId="0" borderId="18" xfId="0" applyFont="1" applyBorder="1" applyAlignment="1" applyProtection="1">
      <alignment horizontal="right" vertical="center"/>
      <protection/>
    </xf>
    <xf numFmtId="0" fontId="24" fillId="0" borderId="37" xfId="0" applyFont="1" applyBorder="1" applyAlignment="1" applyProtection="1">
      <alignment horizontal="right" vertical="center"/>
      <protection/>
    </xf>
    <xf numFmtId="0" fontId="25" fillId="33" borderId="27" xfId="0" applyFont="1" applyFill="1" applyBorder="1" applyAlignment="1">
      <alignment horizontal="distributed"/>
    </xf>
    <xf numFmtId="41" fontId="24" fillId="0" borderId="23" xfId="0" applyNumberFormat="1" applyFont="1" applyBorder="1" applyAlignment="1" applyProtection="1">
      <alignment horizontal="right" vertical="center"/>
      <protection/>
    </xf>
    <xf numFmtId="41" fontId="24" fillId="0" borderId="24" xfId="0" applyNumberFormat="1" applyFont="1" applyBorder="1" applyAlignment="1" applyProtection="1">
      <alignment horizontal="right" vertical="center"/>
      <protection/>
    </xf>
    <xf numFmtId="41" fontId="24" fillId="0" borderId="31" xfId="0" applyNumberFormat="1" applyFont="1" applyBorder="1" applyAlignment="1" applyProtection="1">
      <alignment horizontal="right" vertical="center"/>
      <protection/>
    </xf>
    <xf numFmtId="0" fontId="26" fillId="33" borderId="27" xfId="0" applyFont="1" applyFill="1" applyBorder="1" applyAlignment="1">
      <alignment horizontal="distributed"/>
    </xf>
    <xf numFmtId="41" fontId="27" fillId="0" borderId="23" xfId="0" applyNumberFormat="1" applyFont="1" applyBorder="1" applyAlignment="1" applyProtection="1">
      <alignment horizontal="right" vertical="center"/>
      <protection/>
    </xf>
    <xf numFmtId="41" fontId="27" fillId="0" borderId="24" xfId="0" applyNumberFormat="1" applyFont="1" applyBorder="1" applyAlignment="1" applyProtection="1">
      <alignment horizontal="right" vertical="center"/>
      <protection/>
    </xf>
    <xf numFmtId="41" fontId="27" fillId="0" borderId="31" xfId="0" applyNumberFormat="1" applyFont="1" applyBorder="1" applyAlignment="1" applyProtection="1">
      <alignment horizontal="right" vertical="center"/>
      <protection/>
    </xf>
    <xf numFmtId="41" fontId="24" fillId="0" borderId="28" xfId="0" applyNumberFormat="1" applyFont="1" applyBorder="1" applyAlignment="1" applyProtection="1">
      <alignment horizontal="right" vertical="center"/>
      <protection/>
    </xf>
    <xf numFmtId="0" fontId="25" fillId="33" borderId="47" xfId="0" applyFont="1" applyFill="1" applyBorder="1" applyAlignment="1">
      <alignment horizontal="distributed"/>
    </xf>
    <xf numFmtId="41" fontId="24" fillId="0" borderId="33" xfId="0" applyNumberFormat="1" applyFont="1" applyBorder="1" applyAlignment="1" applyProtection="1">
      <alignment horizontal="right" vertical="center"/>
      <protection/>
    </xf>
    <xf numFmtId="41" fontId="24" fillId="0" borderId="34" xfId="0" applyNumberFormat="1" applyFont="1" applyBorder="1" applyAlignment="1" applyProtection="1">
      <alignment horizontal="right" vertical="center"/>
      <protection/>
    </xf>
    <xf numFmtId="41" fontId="24" fillId="0" borderId="35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distributed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distributed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33" borderId="12" xfId="0" applyFont="1" applyFill="1" applyBorder="1" applyAlignment="1">
      <alignment horizontal="distributed" vertical="center" wrapText="1"/>
    </xf>
    <xf numFmtId="187" fontId="1" fillId="0" borderId="10" xfId="0" applyNumberFormat="1" applyFont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distributed" vertical="center" wrapText="1"/>
    </xf>
    <xf numFmtId="0" fontId="29" fillId="33" borderId="1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41" fontId="0" fillId="0" borderId="48" xfId="0" applyNumberFormat="1" applyFont="1" applyFill="1" applyBorder="1" applyAlignment="1" applyProtection="1">
      <alignment vertical="center"/>
      <protection/>
    </xf>
    <xf numFmtId="189" fontId="1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 applyProtection="1">
      <alignment vertical="center"/>
      <protection/>
    </xf>
    <xf numFmtId="188" fontId="1" fillId="35" borderId="0" xfId="0" applyNumberFormat="1" applyFont="1" applyFill="1" applyBorder="1" applyAlignment="1">
      <alignment horizontal="right" vertical="center" wrapText="1"/>
    </xf>
    <xf numFmtId="188" fontId="1" fillId="0" borderId="0" xfId="0" applyNumberFormat="1" applyFont="1" applyAlignment="1">
      <alignment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41" fontId="0" fillId="0" borderId="48" xfId="0" applyNumberFormat="1" applyFont="1" applyFill="1" applyBorder="1" applyAlignment="1" applyProtection="1">
      <alignment horizontal="right" vertical="center"/>
      <protection/>
    </xf>
    <xf numFmtId="41" fontId="1" fillId="0" borderId="48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>
      <alignment horizontal="distributed" vertical="center" wrapText="1"/>
    </xf>
    <xf numFmtId="190" fontId="1" fillId="0" borderId="10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0" fontId="1" fillId="33" borderId="12" xfId="0" applyFont="1" applyFill="1" applyBorder="1" applyAlignment="1" quotePrefix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 quotePrefix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distributed" shrinkToFit="1"/>
    </xf>
    <xf numFmtId="0" fontId="7" fillId="0" borderId="11" xfId="0" applyFont="1" applyBorder="1" applyAlignment="1">
      <alignment horizontal="distributed" vertical="distributed" shrinkToFit="1"/>
    </xf>
    <xf numFmtId="0" fontId="11" fillId="33" borderId="12" xfId="0" applyFont="1" applyFill="1" applyBorder="1" applyAlignment="1">
      <alignment horizontal="distributed" vertical="distributed" shrinkToFit="1"/>
    </xf>
    <xf numFmtId="0" fontId="12" fillId="0" borderId="11" xfId="0" applyFont="1" applyBorder="1" applyAlignment="1">
      <alignment horizontal="distributed" vertical="distributed" shrinkToFit="1"/>
    </xf>
    <xf numFmtId="0" fontId="1" fillId="33" borderId="12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 shrinkToFit="1"/>
    </xf>
    <xf numFmtId="0" fontId="4" fillId="33" borderId="11" xfId="0" applyFont="1" applyFill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1" fillId="34" borderId="20" xfId="0" applyFont="1" applyFill="1" applyBorder="1" applyAlignment="1">
      <alignment horizontal="distributed" vertical="center"/>
    </xf>
    <xf numFmtId="0" fontId="1" fillId="34" borderId="46" xfId="0" applyFont="1" applyFill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40" xfId="0" applyFont="1" applyFill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/>
    </xf>
    <xf numFmtId="0" fontId="1" fillId="34" borderId="40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 shrinkToFit="1"/>
    </xf>
    <xf numFmtId="0" fontId="1" fillId="34" borderId="47" xfId="0" applyFont="1" applyFill="1" applyBorder="1" applyAlignment="1">
      <alignment horizontal="distributed" vertical="center" shrinkToFit="1"/>
    </xf>
    <xf numFmtId="0" fontId="1" fillId="34" borderId="47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49" xfId="0" applyFont="1" applyFill="1" applyBorder="1" applyAlignment="1">
      <alignment horizontal="distributed" vertical="center"/>
    </xf>
    <xf numFmtId="0" fontId="1" fillId="33" borderId="46" xfId="0" applyFont="1" applyFill="1" applyBorder="1" applyAlignment="1">
      <alignment horizontal="distributed" vertical="center"/>
    </xf>
    <xf numFmtId="0" fontId="1" fillId="33" borderId="37" xfId="0" applyFont="1" applyFill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/>
    </xf>
    <xf numFmtId="0" fontId="1" fillId="34" borderId="46" xfId="0" applyFont="1" applyFill="1" applyBorder="1" applyAlignment="1">
      <alignment horizontal="distributed" vertical="center" wrapText="1"/>
    </xf>
    <xf numFmtId="0" fontId="1" fillId="34" borderId="50" xfId="0" applyFont="1" applyFill="1" applyBorder="1" applyAlignment="1">
      <alignment horizontal="distributed" vertical="center" wrapText="1"/>
    </xf>
    <xf numFmtId="0" fontId="1" fillId="34" borderId="21" xfId="0" applyFont="1" applyFill="1" applyBorder="1" applyAlignment="1">
      <alignment horizontal="distributed" vertical="center" wrapText="1"/>
    </xf>
    <xf numFmtId="0" fontId="1" fillId="34" borderId="47" xfId="0" applyFont="1" applyFill="1" applyBorder="1" applyAlignment="1">
      <alignment horizontal="distributed" vertical="center" wrapText="1"/>
    </xf>
    <xf numFmtId="0" fontId="17" fillId="0" borderId="3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distributed" vertical="center"/>
    </xf>
    <xf numFmtId="0" fontId="20" fillId="34" borderId="47" xfId="0" applyFont="1" applyFill="1" applyBorder="1" applyAlignment="1">
      <alignment horizontal="distributed" vertical="center"/>
    </xf>
    <xf numFmtId="0" fontId="19" fillId="34" borderId="21" xfId="0" applyFont="1" applyFill="1" applyBorder="1" applyAlignment="1">
      <alignment horizontal="distributed" vertical="center"/>
    </xf>
    <xf numFmtId="0" fontId="19" fillId="34" borderId="47" xfId="0" applyFont="1" applyFill="1" applyBorder="1" applyAlignment="1">
      <alignment horizontal="distributed" vertical="center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distributed" vertical="center"/>
    </xf>
    <xf numFmtId="0" fontId="19" fillId="34" borderId="36" xfId="0" applyFont="1" applyFill="1" applyBorder="1" applyAlignment="1">
      <alignment horizontal="distributed" vertical="center"/>
    </xf>
    <xf numFmtId="0" fontId="19" fillId="34" borderId="49" xfId="0" applyFont="1" applyFill="1" applyBorder="1" applyAlignment="1">
      <alignment horizontal="distributed" vertical="center"/>
    </xf>
    <xf numFmtId="0" fontId="19" fillId="34" borderId="46" xfId="0" applyFont="1" applyFill="1" applyBorder="1" applyAlignment="1">
      <alignment horizontal="distributed" vertical="center"/>
    </xf>
    <xf numFmtId="0" fontId="19" fillId="34" borderId="0" xfId="0" applyFont="1" applyFill="1" applyBorder="1" applyAlignment="1">
      <alignment horizontal="distributed" vertical="center"/>
    </xf>
    <xf numFmtId="0" fontId="19" fillId="34" borderId="37" xfId="0" applyFont="1" applyFill="1" applyBorder="1" applyAlignment="1">
      <alignment horizontal="distributed" vertical="center"/>
    </xf>
    <xf numFmtId="0" fontId="19" fillId="34" borderId="21" xfId="0" applyFont="1" applyFill="1" applyBorder="1" applyAlignment="1">
      <alignment horizontal="distributed" vertical="center" wrapText="1"/>
    </xf>
    <xf numFmtId="0" fontId="6" fillId="0" borderId="40" xfId="0" applyFont="1" applyBorder="1" applyAlignment="1">
      <alignment/>
    </xf>
    <xf numFmtId="0" fontId="5" fillId="0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7" xfId="0" applyBorder="1" applyAlignment="1">
      <alignment/>
    </xf>
    <xf numFmtId="0" fontId="5" fillId="33" borderId="20" xfId="0" applyFont="1" applyFill="1" applyBorder="1" applyAlignment="1">
      <alignment horizontal="distributed" vertical="center"/>
    </xf>
    <xf numFmtId="0" fontId="5" fillId="33" borderId="49" xfId="0" applyFont="1" applyFill="1" applyBorder="1" applyAlignment="1">
      <alignment horizontal="distributed" vertical="center"/>
    </xf>
    <xf numFmtId="0" fontId="5" fillId="33" borderId="50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distributed" vertical="center"/>
    </xf>
    <xf numFmtId="0" fontId="0" fillId="34" borderId="47" xfId="0" applyFill="1" applyBorder="1" applyAlignment="1">
      <alignment horizontal="distributed" vertical="center"/>
    </xf>
    <xf numFmtId="0" fontId="8" fillId="34" borderId="21" xfId="0" applyFont="1" applyFill="1" applyBorder="1" applyAlignment="1">
      <alignment horizontal="distributed" vertical="center" wrapText="1"/>
    </xf>
    <xf numFmtId="0" fontId="30" fillId="34" borderId="47" xfId="0" applyFont="1" applyFill="1" applyBorder="1" applyAlignment="1">
      <alignment horizontal="distributed" vertical="center"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34" borderId="40" xfId="0" applyFont="1" applyFill="1" applyBorder="1" applyAlignment="1">
      <alignment horizontal="distributed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distributed" vertical="center" wrapText="1"/>
    </xf>
    <xf numFmtId="0" fontId="30" fillId="34" borderId="47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20" xfId="0" applyFont="1" applyFill="1" applyBorder="1" applyAlignment="1">
      <alignment horizontal="distributed" vertical="center" wrapText="1"/>
    </xf>
    <xf numFmtId="0" fontId="1" fillId="33" borderId="36" xfId="0" applyFont="1" applyFill="1" applyBorder="1" applyAlignment="1">
      <alignment horizontal="distributed" vertical="center" wrapText="1"/>
    </xf>
    <xf numFmtId="0" fontId="1" fillId="33" borderId="49" xfId="0" applyFont="1" applyFill="1" applyBorder="1" applyAlignment="1">
      <alignment horizontal="distributed" vertical="center" wrapText="1"/>
    </xf>
    <xf numFmtId="0" fontId="1" fillId="33" borderId="50" xfId="0" applyFont="1" applyFill="1" applyBorder="1" applyAlignment="1">
      <alignment horizontal="distributed" vertical="center" wrapText="1"/>
    </xf>
    <xf numFmtId="0" fontId="1" fillId="33" borderId="48" xfId="0" applyFont="1" applyFill="1" applyBorder="1" applyAlignment="1">
      <alignment horizontal="distributed" vertical="center" wrapText="1"/>
    </xf>
    <xf numFmtId="0" fontId="1" fillId="33" borderId="51" xfId="0" applyFont="1" applyFill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6.50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25</v>
      </c>
    </row>
    <row r="3" spans="2:11" ht="12">
      <c r="B3" s="188" t="s">
        <v>0</v>
      </c>
      <c r="C3" s="189"/>
      <c r="D3" s="190"/>
      <c r="E3" s="12" t="s">
        <v>1</v>
      </c>
      <c r="F3" s="12" t="s">
        <v>2</v>
      </c>
      <c r="G3" s="12" t="s">
        <v>3</v>
      </c>
      <c r="H3" s="18" t="s">
        <v>16</v>
      </c>
      <c r="I3" s="18" t="s">
        <v>17</v>
      </c>
      <c r="J3" s="18" t="s">
        <v>18</v>
      </c>
      <c r="K3" s="18" t="s">
        <v>19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191" t="s">
        <v>22</v>
      </c>
      <c r="C5" s="192"/>
      <c r="D5" s="193"/>
      <c r="E5" s="9">
        <v>4216</v>
      </c>
      <c r="F5" s="9">
        <v>1251</v>
      </c>
      <c r="G5" s="9">
        <v>3078</v>
      </c>
      <c r="H5" s="9">
        <v>785</v>
      </c>
      <c r="I5" s="9">
        <v>347</v>
      </c>
      <c r="J5" s="9">
        <v>12113</v>
      </c>
      <c r="K5" s="9">
        <v>7991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194" t="s">
        <v>24</v>
      </c>
      <c r="C7" s="195"/>
      <c r="D7" s="196"/>
      <c r="E7" s="8">
        <f aca="true" t="shared" si="0" ref="E7:K7">SUM(E9:E19)</f>
        <v>4187</v>
      </c>
      <c r="F7" s="8">
        <f t="shared" si="0"/>
        <v>1329</v>
      </c>
      <c r="G7" s="8">
        <f t="shared" si="0"/>
        <v>3199</v>
      </c>
      <c r="H7" s="8">
        <f t="shared" si="0"/>
        <v>859</v>
      </c>
      <c r="I7" s="8">
        <f t="shared" si="0"/>
        <v>374</v>
      </c>
      <c r="J7" s="8">
        <f t="shared" si="0"/>
        <v>13382</v>
      </c>
      <c r="K7" s="8">
        <f t="shared" si="0"/>
        <v>8123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17" t="s">
        <v>0</v>
      </c>
      <c r="E9" s="9">
        <v>1310</v>
      </c>
      <c r="F9" s="9">
        <v>282</v>
      </c>
      <c r="G9" s="9">
        <v>670</v>
      </c>
      <c r="H9" s="22">
        <v>202</v>
      </c>
      <c r="I9" s="22">
        <v>124</v>
      </c>
      <c r="J9" s="22">
        <v>3338</v>
      </c>
      <c r="K9" s="22">
        <v>1239</v>
      </c>
    </row>
    <row r="10" spans="2:11" ht="12">
      <c r="B10" s="5"/>
      <c r="C10" s="10" t="s">
        <v>6</v>
      </c>
      <c r="D10" s="17" t="s">
        <v>0</v>
      </c>
      <c r="E10" s="9">
        <v>788</v>
      </c>
      <c r="F10" s="9">
        <v>319</v>
      </c>
      <c r="G10" s="9">
        <v>726</v>
      </c>
      <c r="H10" s="22">
        <v>174</v>
      </c>
      <c r="I10" s="22">
        <v>72</v>
      </c>
      <c r="J10" s="22">
        <v>2274</v>
      </c>
      <c r="K10" s="22">
        <v>1825</v>
      </c>
    </row>
    <row r="11" spans="2:11" ht="12">
      <c r="B11" s="5"/>
      <c r="C11" s="10" t="s">
        <v>7</v>
      </c>
      <c r="D11" s="17" t="s">
        <v>0</v>
      </c>
      <c r="E11" s="9">
        <v>221</v>
      </c>
      <c r="F11" s="9">
        <v>55</v>
      </c>
      <c r="G11" s="9">
        <v>148</v>
      </c>
      <c r="H11" s="22">
        <v>65</v>
      </c>
      <c r="I11" s="22">
        <v>23</v>
      </c>
      <c r="J11" s="22">
        <v>840</v>
      </c>
      <c r="K11" s="22">
        <v>653</v>
      </c>
    </row>
    <row r="12" spans="2:11" ht="12">
      <c r="B12" s="5"/>
      <c r="C12" s="10" t="s">
        <v>8</v>
      </c>
      <c r="D12" s="17" t="s">
        <v>0</v>
      </c>
      <c r="E12" s="9">
        <v>172</v>
      </c>
      <c r="F12" s="9">
        <v>43</v>
      </c>
      <c r="G12" s="9">
        <v>148</v>
      </c>
      <c r="H12" s="22">
        <v>40</v>
      </c>
      <c r="I12" s="22">
        <v>12</v>
      </c>
      <c r="J12" s="22">
        <v>618</v>
      </c>
      <c r="K12" s="22">
        <v>391</v>
      </c>
    </row>
    <row r="13" spans="2:11" ht="12">
      <c r="B13" s="5"/>
      <c r="C13" s="10" t="s">
        <v>9</v>
      </c>
      <c r="D13" s="17" t="s">
        <v>0</v>
      </c>
      <c r="E13" s="9">
        <v>166</v>
      </c>
      <c r="F13" s="9">
        <v>44</v>
      </c>
      <c r="G13" s="9">
        <v>112</v>
      </c>
      <c r="H13" s="22">
        <v>45</v>
      </c>
      <c r="I13" s="22">
        <v>18</v>
      </c>
      <c r="J13" s="22">
        <v>586</v>
      </c>
      <c r="K13" s="22">
        <v>352</v>
      </c>
    </row>
    <row r="14" spans="2:11" ht="12">
      <c r="B14" s="5"/>
      <c r="C14" s="10" t="s">
        <v>10</v>
      </c>
      <c r="D14" s="17" t="s">
        <v>0</v>
      </c>
      <c r="E14" s="9">
        <v>96</v>
      </c>
      <c r="F14" s="9">
        <v>25</v>
      </c>
      <c r="G14" s="9">
        <v>76</v>
      </c>
      <c r="H14" s="22">
        <v>41</v>
      </c>
      <c r="I14" s="22">
        <v>9</v>
      </c>
      <c r="J14" s="22">
        <v>383</v>
      </c>
      <c r="K14" s="22">
        <v>388</v>
      </c>
    </row>
    <row r="15" spans="2:11" ht="12">
      <c r="B15" s="5"/>
      <c r="C15" s="10" t="s">
        <v>11</v>
      </c>
      <c r="D15" s="17" t="s">
        <v>0</v>
      </c>
      <c r="E15" s="9">
        <v>154</v>
      </c>
      <c r="F15" s="9">
        <v>49</v>
      </c>
      <c r="G15" s="9">
        <v>112</v>
      </c>
      <c r="H15" s="22">
        <v>46</v>
      </c>
      <c r="I15" s="22">
        <v>12</v>
      </c>
      <c r="J15" s="22">
        <v>541</v>
      </c>
      <c r="K15" s="22">
        <v>485</v>
      </c>
    </row>
    <row r="16" spans="2:11" ht="12">
      <c r="B16" s="5"/>
      <c r="C16" s="10" t="s">
        <v>12</v>
      </c>
      <c r="D16" s="17" t="s">
        <v>0</v>
      </c>
      <c r="E16" s="9">
        <v>426</v>
      </c>
      <c r="F16" s="9">
        <v>130</v>
      </c>
      <c r="G16" s="9">
        <v>309</v>
      </c>
      <c r="H16" s="22">
        <v>69</v>
      </c>
      <c r="I16" s="22">
        <v>38</v>
      </c>
      <c r="J16" s="22">
        <v>1568</v>
      </c>
      <c r="K16" s="22">
        <v>760</v>
      </c>
    </row>
    <row r="17" spans="2:11" ht="12">
      <c r="B17" s="5"/>
      <c r="C17" s="10" t="s">
        <v>13</v>
      </c>
      <c r="D17" s="17" t="s">
        <v>0</v>
      </c>
      <c r="E17" s="9">
        <v>322</v>
      </c>
      <c r="F17" s="9">
        <v>127</v>
      </c>
      <c r="G17" s="9">
        <v>258</v>
      </c>
      <c r="H17" s="22">
        <v>57</v>
      </c>
      <c r="I17" s="22">
        <v>31</v>
      </c>
      <c r="J17" s="22">
        <v>1047</v>
      </c>
      <c r="K17" s="22">
        <v>910</v>
      </c>
    </row>
    <row r="18" spans="2:11" ht="12">
      <c r="B18" s="5"/>
      <c r="C18" s="10" t="s">
        <v>14</v>
      </c>
      <c r="D18" s="17" t="s">
        <v>0</v>
      </c>
      <c r="E18" s="9">
        <v>332</v>
      </c>
      <c r="F18" s="9">
        <v>154</v>
      </c>
      <c r="G18" s="9">
        <v>366</v>
      </c>
      <c r="H18" s="22">
        <v>67</v>
      </c>
      <c r="I18" s="22">
        <v>26</v>
      </c>
      <c r="J18" s="22">
        <v>1412</v>
      </c>
      <c r="K18" s="22">
        <v>632</v>
      </c>
    </row>
    <row r="19" spans="2:11" ht="12">
      <c r="B19" s="5"/>
      <c r="C19" s="10" t="s">
        <v>15</v>
      </c>
      <c r="D19" s="17" t="s">
        <v>0</v>
      </c>
      <c r="E19" s="9">
        <v>200</v>
      </c>
      <c r="F19" s="9">
        <v>101</v>
      </c>
      <c r="G19" s="9">
        <v>274</v>
      </c>
      <c r="H19" s="22">
        <v>53</v>
      </c>
      <c r="I19" s="22">
        <v>9</v>
      </c>
      <c r="J19" s="22">
        <v>775</v>
      </c>
      <c r="K19" s="22">
        <v>488</v>
      </c>
    </row>
    <row r="20" spans="2:11" ht="12">
      <c r="B20" s="20"/>
      <c r="H20" s="19"/>
      <c r="I20" s="19"/>
      <c r="J20" s="19"/>
      <c r="K20" s="19"/>
    </row>
    <row r="21" ht="12">
      <c r="B21" s="20" t="s">
        <v>23</v>
      </c>
    </row>
    <row r="22" ht="12">
      <c r="B22" s="7" t="s">
        <v>21</v>
      </c>
    </row>
    <row r="23" ht="12">
      <c r="B23" s="20" t="s">
        <v>20</v>
      </c>
    </row>
  </sheetData>
  <sheetProtection/>
  <mergeCells count="3">
    <mergeCell ref="B3:D3"/>
    <mergeCell ref="B5:D5"/>
    <mergeCell ref="B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zoomScale="125" zoomScaleNormal="125" zoomScaleSheetLayoutView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1.875" style="2" customWidth="1"/>
    <col min="3" max="3" width="12.75390625" style="2" customWidth="1"/>
    <col min="4" max="21" width="9.75390625" style="2" customWidth="1"/>
    <col min="22" max="16384" width="9.00390625" style="2" customWidth="1"/>
  </cols>
  <sheetData>
    <row r="1" ht="14.25" customHeight="1">
      <c r="B1" s="1" t="s">
        <v>357</v>
      </c>
    </row>
    <row r="3" spans="2:21" ht="12" customHeight="1">
      <c r="B3" s="219" t="s">
        <v>337</v>
      </c>
      <c r="C3" s="280"/>
      <c r="D3" s="212" t="s">
        <v>35</v>
      </c>
      <c r="E3" s="225" t="s">
        <v>358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6"/>
      <c r="U3" s="248" t="s">
        <v>359</v>
      </c>
    </row>
    <row r="4" spans="2:21" ht="12" customHeight="1">
      <c r="B4" s="281"/>
      <c r="C4" s="282"/>
      <c r="D4" s="213"/>
      <c r="E4" s="286" t="s">
        <v>344</v>
      </c>
      <c r="F4" s="212" t="s">
        <v>360</v>
      </c>
      <c r="G4" s="212" t="s">
        <v>361</v>
      </c>
      <c r="H4" s="212" t="s">
        <v>362</v>
      </c>
      <c r="I4" s="278" t="s">
        <v>363</v>
      </c>
      <c r="J4" s="288" t="s">
        <v>364</v>
      </c>
      <c r="K4" s="278" t="s">
        <v>365</v>
      </c>
      <c r="L4" s="212" t="s">
        <v>366</v>
      </c>
      <c r="M4" s="212" t="s">
        <v>367</v>
      </c>
      <c r="N4" s="212" t="s">
        <v>368</v>
      </c>
      <c r="O4" s="212" t="s">
        <v>369</v>
      </c>
      <c r="P4" s="212" t="s">
        <v>370</v>
      </c>
      <c r="Q4" s="212" t="s">
        <v>371</v>
      </c>
      <c r="R4" s="248" t="s">
        <v>372</v>
      </c>
      <c r="S4" s="212" t="s">
        <v>373</v>
      </c>
      <c r="T4" s="212" t="s">
        <v>351</v>
      </c>
      <c r="U4" s="285"/>
    </row>
    <row r="5" spans="2:21" ht="12" customHeight="1">
      <c r="B5" s="283"/>
      <c r="C5" s="284"/>
      <c r="D5" s="216"/>
      <c r="E5" s="287"/>
      <c r="F5" s="216"/>
      <c r="G5" s="216"/>
      <c r="H5" s="216"/>
      <c r="I5" s="279"/>
      <c r="J5" s="289"/>
      <c r="K5" s="279"/>
      <c r="L5" s="216"/>
      <c r="M5" s="216"/>
      <c r="N5" s="216"/>
      <c r="O5" s="216"/>
      <c r="P5" s="216"/>
      <c r="Q5" s="216"/>
      <c r="R5" s="277"/>
      <c r="S5" s="216"/>
      <c r="T5" s="216"/>
      <c r="U5" s="249"/>
    </row>
    <row r="6" spans="2:21" ht="12" customHeight="1">
      <c r="B6" s="201" t="s">
        <v>354</v>
      </c>
      <c r="C6" s="193"/>
      <c r="D6" s="174">
        <v>59132</v>
      </c>
      <c r="E6" s="174">
        <v>41699</v>
      </c>
      <c r="F6" s="174">
        <v>24463</v>
      </c>
      <c r="G6" s="174">
        <v>2262</v>
      </c>
      <c r="H6" s="174">
        <v>2655</v>
      </c>
      <c r="I6" s="174">
        <v>5</v>
      </c>
      <c r="J6" s="174">
        <v>159</v>
      </c>
      <c r="K6" s="174">
        <v>49</v>
      </c>
      <c r="L6" s="174">
        <v>5017</v>
      </c>
      <c r="M6" s="174">
        <v>2175</v>
      </c>
      <c r="N6" s="174">
        <v>223</v>
      </c>
      <c r="O6" s="174">
        <v>2566</v>
      </c>
      <c r="P6" s="174">
        <v>223</v>
      </c>
      <c r="Q6" s="174">
        <v>398</v>
      </c>
      <c r="R6" s="174">
        <v>692</v>
      </c>
      <c r="S6" s="174">
        <v>25</v>
      </c>
      <c r="T6" s="174">
        <v>787</v>
      </c>
      <c r="U6" s="174">
        <v>17433</v>
      </c>
    </row>
    <row r="7" spans="2:21" ht="12" customHeight="1">
      <c r="B7" s="232" t="s">
        <v>355</v>
      </c>
      <c r="C7" s="196"/>
      <c r="D7" s="175">
        <f>SUM(D9:D19)</f>
        <v>58485</v>
      </c>
      <c r="E7" s="175">
        <f aca="true" t="shared" si="0" ref="E7:U7">SUM(E9:E19)</f>
        <v>41238</v>
      </c>
      <c r="F7" s="175">
        <f t="shared" si="0"/>
        <v>23911</v>
      </c>
      <c r="G7" s="175">
        <f t="shared" si="0"/>
        <v>2456</v>
      </c>
      <c r="H7" s="175">
        <f t="shared" si="0"/>
        <v>2603</v>
      </c>
      <c r="I7" s="175">
        <f t="shared" si="0"/>
        <v>5</v>
      </c>
      <c r="J7" s="175">
        <f t="shared" si="0"/>
        <v>160</v>
      </c>
      <c r="K7" s="175">
        <f t="shared" si="0"/>
        <v>45</v>
      </c>
      <c r="L7" s="175">
        <f t="shared" si="0"/>
        <v>4993</v>
      </c>
      <c r="M7" s="175">
        <f t="shared" si="0"/>
        <v>2179</v>
      </c>
      <c r="N7" s="175">
        <f t="shared" si="0"/>
        <v>226</v>
      </c>
      <c r="O7" s="175">
        <f t="shared" si="0"/>
        <v>2520</v>
      </c>
      <c r="P7" s="175">
        <f t="shared" si="0"/>
        <v>213</v>
      </c>
      <c r="Q7" s="175">
        <f t="shared" si="0"/>
        <v>397</v>
      </c>
      <c r="R7" s="182">
        <f t="shared" si="0"/>
        <v>715</v>
      </c>
      <c r="S7" s="175">
        <f t="shared" si="0"/>
        <v>31</v>
      </c>
      <c r="T7" s="175">
        <f t="shared" si="0"/>
        <v>784</v>
      </c>
      <c r="U7" s="175">
        <f t="shared" si="0"/>
        <v>17247</v>
      </c>
    </row>
    <row r="8" spans="2:21" ht="12" customHeight="1">
      <c r="B8" s="14"/>
      <c r="C8" s="16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2:23" ht="12" customHeight="1">
      <c r="B9" s="5"/>
      <c r="C9" s="4" t="s">
        <v>5</v>
      </c>
      <c r="D9" s="176">
        <f>+E9+U9</f>
        <v>10016</v>
      </c>
      <c r="E9" s="176">
        <f>SUM(F9:T9)</f>
        <v>7007</v>
      </c>
      <c r="F9" s="176">
        <v>4170</v>
      </c>
      <c r="G9" s="176">
        <v>365</v>
      </c>
      <c r="H9" s="176">
        <v>417</v>
      </c>
      <c r="I9" s="176">
        <v>1</v>
      </c>
      <c r="J9" s="176">
        <v>35</v>
      </c>
      <c r="K9" s="176">
        <v>5</v>
      </c>
      <c r="L9" s="176">
        <v>802</v>
      </c>
      <c r="M9" s="176">
        <v>425</v>
      </c>
      <c r="N9" s="176">
        <v>63</v>
      </c>
      <c r="O9" s="176">
        <v>395</v>
      </c>
      <c r="P9" s="176">
        <v>32</v>
      </c>
      <c r="Q9" s="176">
        <v>55</v>
      </c>
      <c r="R9" s="176">
        <v>127</v>
      </c>
      <c r="S9" s="176">
        <v>6</v>
      </c>
      <c r="T9" s="176">
        <v>109</v>
      </c>
      <c r="U9" s="176">
        <v>3009</v>
      </c>
      <c r="W9" s="181"/>
    </row>
    <row r="10" spans="2:21" ht="12" customHeight="1">
      <c r="B10" s="5"/>
      <c r="C10" s="4" t="s">
        <v>105</v>
      </c>
      <c r="D10" s="176">
        <f aca="true" t="shared" si="1" ref="D10:D19">+E10+U10</f>
        <v>12502</v>
      </c>
      <c r="E10" s="176">
        <f aca="true" t="shared" si="2" ref="E10:E19">SUM(F10:T10)</f>
        <v>8078</v>
      </c>
      <c r="F10" s="176">
        <v>4629</v>
      </c>
      <c r="G10" s="176">
        <v>572</v>
      </c>
      <c r="H10" s="176">
        <v>514</v>
      </c>
      <c r="I10" s="176">
        <v>2</v>
      </c>
      <c r="J10" s="176">
        <v>24</v>
      </c>
      <c r="K10" s="176">
        <v>5</v>
      </c>
      <c r="L10" s="176">
        <v>1027</v>
      </c>
      <c r="M10" s="176">
        <v>447</v>
      </c>
      <c r="N10" s="176">
        <v>39</v>
      </c>
      <c r="O10" s="176">
        <v>477</v>
      </c>
      <c r="P10" s="176">
        <v>40</v>
      </c>
      <c r="Q10" s="176">
        <v>44</v>
      </c>
      <c r="R10" s="176">
        <v>149</v>
      </c>
      <c r="S10" s="176">
        <v>5</v>
      </c>
      <c r="T10" s="176">
        <v>104</v>
      </c>
      <c r="U10" s="176">
        <v>4424</v>
      </c>
    </row>
    <row r="11" spans="2:21" ht="12" customHeight="1">
      <c r="B11" s="5"/>
      <c r="C11" s="4" t="s">
        <v>7</v>
      </c>
      <c r="D11" s="176">
        <f t="shared" si="1"/>
        <v>3062</v>
      </c>
      <c r="E11" s="176">
        <f t="shared" si="2"/>
        <v>2257</v>
      </c>
      <c r="F11" s="176">
        <v>1223</v>
      </c>
      <c r="G11" s="176">
        <v>151</v>
      </c>
      <c r="H11" s="176">
        <v>170</v>
      </c>
      <c r="I11" s="176">
        <v>1</v>
      </c>
      <c r="J11" s="176">
        <v>11</v>
      </c>
      <c r="K11" s="177">
        <v>0</v>
      </c>
      <c r="L11" s="176">
        <v>194</v>
      </c>
      <c r="M11" s="176">
        <v>83</v>
      </c>
      <c r="N11" s="176">
        <v>17</v>
      </c>
      <c r="O11" s="176">
        <v>170</v>
      </c>
      <c r="P11" s="176">
        <v>11</v>
      </c>
      <c r="Q11" s="176">
        <v>66</v>
      </c>
      <c r="R11" s="176">
        <v>81</v>
      </c>
      <c r="S11" s="176">
        <v>3</v>
      </c>
      <c r="T11" s="176">
        <v>76</v>
      </c>
      <c r="U11" s="176">
        <v>805</v>
      </c>
    </row>
    <row r="12" spans="2:21" ht="12" customHeight="1">
      <c r="B12" s="5"/>
      <c r="C12" s="4" t="s">
        <v>8</v>
      </c>
      <c r="D12" s="176">
        <f t="shared" si="1"/>
        <v>2548</v>
      </c>
      <c r="E12" s="176">
        <f t="shared" si="2"/>
        <v>1445</v>
      </c>
      <c r="F12" s="176">
        <v>781</v>
      </c>
      <c r="G12" s="176">
        <v>98</v>
      </c>
      <c r="H12" s="176">
        <v>96</v>
      </c>
      <c r="I12" s="177">
        <v>0</v>
      </c>
      <c r="J12" s="176">
        <v>2</v>
      </c>
      <c r="K12" s="176">
        <v>2</v>
      </c>
      <c r="L12" s="176">
        <v>211</v>
      </c>
      <c r="M12" s="176">
        <v>77</v>
      </c>
      <c r="N12" s="176">
        <v>4</v>
      </c>
      <c r="O12" s="176">
        <v>92</v>
      </c>
      <c r="P12" s="176">
        <v>8</v>
      </c>
      <c r="Q12" s="176">
        <v>13</v>
      </c>
      <c r="R12" s="176">
        <v>35</v>
      </c>
      <c r="S12" s="176">
        <v>1</v>
      </c>
      <c r="T12" s="176">
        <v>25</v>
      </c>
      <c r="U12" s="176">
        <v>1103</v>
      </c>
    </row>
    <row r="13" spans="2:21" ht="12" customHeight="1">
      <c r="B13" s="5"/>
      <c r="C13" s="4" t="s">
        <v>374</v>
      </c>
      <c r="D13" s="176">
        <f t="shared" si="1"/>
        <v>2205</v>
      </c>
      <c r="E13" s="176">
        <f t="shared" si="2"/>
        <v>1457</v>
      </c>
      <c r="F13" s="176">
        <v>731</v>
      </c>
      <c r="G13" s="176">
        <v>135</v>
      </c>
      <c r="H13" s="176">
        <v>94</v>
      </c>
      <c r="I13" s="177">
        <v>0</v>
      </c>
      <c r="J13" s="176">
        <v>4</v>
      </c>
      <c r="K13" s="176">
        <v>5</v>
      </c>
      <c r="L13" s="176">
        <v>212</v>
      </c>
      <c r="M13" s="176">
        <v>60</v>
      </c>
      <c r="N13" s="176">
        <v>2</v>
      </c>
      <c r="O13" s="176">
        <v>91</v>
      </c>
      <c r="P13" s="176">
        <v>11</v>
      </c>
      <c r="Q13" s="176">
        <v>15</v>
      </c>
      <c r="R13" s="176">
        <v>49</v>
      </c>
      <c r="S13" s="183">
        <v>0</v>
      </c>
      <c r="T13" s="176">
        <v>48</v>
      </c>
      <c r="U13" s="176">
        <v>748</v>
      </c>
    </row>
    <row r="14" spans="2:21" ht="12" customHeight="1">
      <c r="B14" s="5"/>
      <c r="C14" s="4" t="s">
        <v>71</v>
      </c>
      <c r="D14" s="176">
        <f t="shared" si="1"/>
        <v>3057</v>
      </c>
      <c r="E14" s="176">
        <f t="shared" si="2"/>
        <v>2327</v>
      </c>
      <c r="F14" s="176">
        <v>1501</v>
      </c>
      <c r="G14" s="176">
        <v>178</v>
      </c>
      <c r="H14" s="176">
        <v>143</v>
      </c>
      <c r="I14" s="177">
        <v>0</v>
      </c>
      <c r="J14" s="176">
        <v>2</v>
      </c>
      <c r="K14" s="176">
        <v>5</v>
      </c>
      <c r="L14" s="176">
        <v>92</v>
      </c>
      <c r="M14" s="176">
        <v>60</v>
      </c>
      <c r="N14" s="176">
        <v>8</v>
      </c>
      <c r="O14" s="176">
        <v>159</v>
      </c>
      <c r="P14" s="176">
        <v>18</v>
      </c>
      <c r="Q14" s="176">
        <v>23</v>
      </c>
      <c r="R14" s="176">
        <v>54</v>
      </c>
      <c r="S14" s="183">
        <v>0</v>
      </c>
      <c r="T14" s="176">
        <v>84</v>
      </c>
      <c r="U14" s="176">
        <v>730</v>
      </c>
    </row>
    <row r="15" spans="2:21" ht="12" customHeight="1">
      <c r="B15" s="5"/>
      <c r="C15" s="4" t="s">
        <v>106</v>
      </c>
      <c r="D15" s="176">
        <f t="shared" si="1"/>
        <v>3976</v>
      </c>
      <c r="E15" s="176">
        <f t="shared" si="2"/>
        <v>2925</v>
      </c>
      <c r="F15" s="176">
        <v>1928</v>
      </c>
      <c r="G15" s="176">
        <v>157</v>
      </c>
      <c r="H15" s="176">
        <v>162</v>
      </c>
      <c r="I15" s="176">
        <v>1</v>
      </c>
      <c r="J15" s="176">
        <v>4</v>
      </c>
      <c r="K15" s="176">
        <v>9</v>
      </c>
      <c r="L15" s="176">
        <v>170</v>
      </c>
      <c r="M15" s="176">
        <v>106</v>
      </c>
      <c r="N15" s="176">
        <v>1</v>
      </c>
      <c r="O15" s="176">
        <v>167</v>
      </c>
      <c r="P15" s="176">
        <v>26</v>
      </c>
      <c r="Q15" s="176">
        <v>42</v>
      </c>
      <c r="R15" s="176">
        <v>59</v>
      </c>
      <c r="S15" s="176">
        <v>1</v>
      </c>
      <c r="T15" s="176">
        <v>92</v>
      </c>
      <c r="U15" s="176">
        <v>1051</v>
      </c>
    </row>
    <row r="16" spans="2:21" ht="12" customHeight="1">
      <c r="B16" s="5"/>
      <c r="C16" s="4" t="s">
        <v>12</v>
      </c>
      <c r="D16" s="176">
        <f t="shared" si="1"/>
        <v>5632</v>
      </c>
      <c r="E16" s="176">
        <f t="shared" si="2"/>
        <v>4571</v>
      </c>
      <c r="F16" s="176">
        <v>2508</v>
      </c>
      <c r="G16" s="176">
        <v>231</v>
      </c>
      <c r="H16" s="176">
        <v>324</v>
      </c>
      <c r="I16" s="177">
        <v>0</v>
      </c>
      <c r="J16" s="176">
        <v>52</v>
      </c>
      <c r="K16" s="176">
        <v>4</v>
      </c>
      <c r="L16" s="176">
        <v>624</v>
      </c>
      <c r="M16" s="176">
        <v>250</v>
      </c>
      <c r="N16" s="176">
        <v>61</v>
      </c>
      <c r="O16" s="176">
        <v>314</v>
      </c>
      <c r="P16" s="176">
        <v>11</v>
      </c>
      <c r="Q16" s="176">
        <v>42</v>
      </c>
      <c r="R16" s="176">
        <v>71</v>
      </c>
      <c r="S16" s="184">
        <v>6</v>
      </c>
      <c r="T16" s="176">
        <v>73</v>
      </c>
      <c r="U16" s="176">
        <v>1061</v>
      </c>
    </row>
    <row r="17" spans="2:21" ht="12" customHeight="1">
      <c r="B17" s="5"/>
      <c r="C17" s="4" t="s">
        <v>13</v>
      </c>
      <c r="D17" s="176">
        <f t="shared" si="1"/>
        <v>4972</v>
      </c>
      <c r="E17" s="176">
        <f t="shared" si="2"/>
        <v>3444</v>
      </c>
      <c r="F17" s="176">
        <v>2068</v>
      </c>
      <c r="G17" s="176">
        <v>200</v>
      </c>
      <c r="H17" s="176">
        <v>265</v>
      </c>
      <c r="I17" s="177">
        <v>0</v>
      </c>
      <c r="J17" s="176">
        <v>11</v>
      </c>
      <c r="K17" s="176">
        <v>2</v>
      </c>
      <c r="L17" s="176">
        <v>364</v>
      </c>
      <c r="M17" s="176">
        <v>175</v>
      </c>
      <c r="N17" s="176">
        <v>3</v>
      </c>
      <c r="O17" s="176">
        <v>209</v>
      </c>
      <c r="P17" s="176">
        <v>31</v>
      </c>
      <c r="Q17" s="176">
        <v>36</v>
      </c>
      <c r="R17" s="176">
        <v>31</v>
      </c>
      <c r="S17" s="176">
        <v>6</v>
      </c>
      <c r="T17" s="176">
        <v>43</v>
      </c>
      <c r="U17" s="176">
        <v>1528</v>
      </c>
    </row>
    <row r="18" spans="2:21" ht="12" customHeight="1">
      <c r="B18" s="5"/>
      <c r="C18" s="4" t="s">
        <v>107</v>
      </c>
      <c r="D18" s="176">
        <f t="shared" si="1"/>
        <v>5847</v>
      </c>
      <c r="E18" s="176">
        <f t="shared" si="2"/>
        <v>4307</v>
      </c>
      <c r="F18" s="176">
        <v>2528</v>
      </c>
      <c r="G18" s="176">
        <v>194</v>
      </c>
      <c r="H18" s="176">
        <v>220</v>
      </c>
      <c r="I18" s="177">
        <v>0</v>
      </c>
      <c r="J18" s="176">
        <v>8</v>
      </c>
      <c r="K18" s="176">
        <v>3</v>
      </c>
      <c r="L18" s="176">
        <v>701</v>
      </c>
      <c r="M18" s="176">
        <v>288</v>
      </c>
      <c r="N18" s="176">
        <v>16</v>
      </c>
      <c r="O18" s="176">
        <v>237</v>
      </c>
      <c r="P18" s="176">
        <v>6</v>
      </c>
      <c r="Q18" s="176">
        <v>27</v>
      </c>
      <c r="R18" s="176">
        <v>29</v>
      </c>
      <c r="S18" s="183">
        <v>0</v>
      </c>
      <c r="T18" s="176">
        <v>50</v>
      </c>
      <c r="U18" s="176">
        <v>1540</v>
      </c>
    </row>
    <row r="19" spans="2:21" ht="12" customHeight="1">
      <c r="B19" s="5"/>
      <c r="C19" s="4" t="s">
        <v>15</v>
      </c>
      <c r="D19" s="176">
        <f t="shared" si="1"/>
        <v>4668</v>
      </c>
      <c r="E19" s="176">
        <f t="shared" si="2"/>
        <v>3420</v>
      </c>
      <c r="F19" s="176">
        <v>1844</v>
      </c>
      <c r="G19" s="176">
        <v>175</v>
      </c>
      <c r="H19" s="176">
        <v>198</v>
      </c>
      <c r="I19" s="177">
        <v>0</v>
      </c>
      <c r="J19" s="176">
        <v>7</v>
      </c>
      <c r="K19" s="176">
        <v>5</v>
      </c>
      <c r="L19" s="176">
        <v>596</v>
      </c>
      <c r="M19" s="176">
        <v>208</v>
      </c>
      <c r="N19" s="176">
        <v>12</v>
      </c>
      <c r="O19" s="176">
        <v>209</v>
      </c>
      <c r="P19" s="176">
        <v>19</v>
      </c>
      <c r="Q19" s="176">
        <v>34</v>
      </c>
      <c r="R19" s="176">
        <v>30</v>
      </c>
      <c r="S19" s="176">
        <v>3</v>
      </c>
      <c r="T19" s="176">
        <v>80</v>
      </c>
      <c r="U19" s="176">
        <v>1248</v>
      </c>
    </row>
    <row r="20" spans="2:6" ht="12" customHeight="1">
      <c r="B20" s="7"/>
      <c r="C20" s="90"/>
      <c r="D20" s="90"/>
      <c r="E20" s="90"/>
      <c r="F20" s="90"/>
    </row>
    <row r="21" spans="2:6" ht="12" customHeight="1">
      <c r="B21" s="7" t="s">
        <v>356</v>
      </c>
      <c r="C21" s="90"/>
      <c r="D21" s="90"/>
      <c r="E21" s="90"/>
      <c r="F21" s="90"/>
    </row>
    <row r="22" spans="2:6" ht="12" customHeight="1">
      <c r="B22" s="7" t="s">
        <v>375</v>
      </c>
      <c r="C22" s="90"/>
      <c r="D22" s="90"/>
      <c r="E22" s="90"/>
      <c r="F22" s="90"/>
    </row>
  </sheetData>
  <sheetProtection/>
  <mergeCells count="22">
    <mergeCell ref="I4:I5"/>
    <mergeCell ref="J4:J5"/>
    <mergeCell ref="O4:O5"/>
    <mergeCell ref="P4:P5"/>
    <mergeCell ref="B3:C5"/>
    <mergeCell ref="D3:D5"/>
    <mergeCell ref="E3:T3"/>
    <mergeCell ref="U3:U5"/>
    <mergeCell ref="E4:E5"/>
    <mergeCell ref="F4:F5"/>
    <mergeCell ref="G4:G5"/>
    <mergeCell ref="H4:H5"/>
    <mergeCell ref="Q4:Q5"/>
    <mergeCell ref="R4:R5"/>
    <mergeCell ref="S4:S5"/>
    <mergeCell ref="T4:T5"/>
    <mergeCell ref="B6:C6"/>
    <mergeCell ref="B7:C7"/>
    <mergeCell ref="K4:K5"/>
    <mergeCell ref="L4:L5"/>
    <mergeCell ref="M4:M5"/>
    <mergeCell ref="N4:N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&amp;L&amp;F</oddHead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57" customWidth="1"/>
    <col min="2" max="2" width="3.125" style="157" customWidth="1"/>
    <col min="3" max="3" width="9.625" style="157" customWidth="1"/>
    <col min="4" max="4" width="5.625" style="157" customWidth="1"/>
    <col min="5" max="10" width="10.125" style="157" customWidth="1"/>
    <col min="11" max="16384" width="9.00390625" style="157" customWidth="1"/>
  </cols>
  <sheetData>
    <row r="1" ht="14.25" customHeight="1">
      <c r="B1" s="1" t="s">
        <v>376</v>
      </c>
    </row>
    <row r="3" spans="2:10" ht="12" customHeight="1">
      <c r="B3" s="292" t="s">
        <v>377</v>
      </c>
      <c r="C3" s="293"/>
      <c r="D3" s="294"/>
      <c r="E3" s="298" t="s">
        <v>378</v>
      </c>
      <c r="F3" s="298"/>
      <c r="G3" s="298" t="s">
        <v>379</v>
      </c>
      <c r="H3" s="298"/>
      <c r="I3" s="298" t="s">
        <v>380</v>
      </c>
      <c r="J3" s="298"/>
    </row>
    <row r="4" spans="2:10" ht="12" customHeight="1">
      <c r="B4" s="295"/>
      <c r="C4" s="296"/>
      <c r="D4" s="297"/>
      <c r="E4" s="159" t="s">
        <v>381</v>
      </c>
      <c r="F4" s="185" t="s">
        <v>382</v>
      </c>
      <c r="G4" s="159" t="s">
        <v>381</v>
      </c>
      <c r="H4" s="185" t="s">
        <v>382</v>
      </c>
      <c r="I4" s="159" t="s">
        <v>381</v>
      </c>
      <c r="J4" s="185" t="s">
        <v>382</v>
      </c>
    </row>
    <row r="5" spans="2:10" ht="12" customHeight="1">
      <c r="B5" s="290" t="s">
        <v>383</v>
      </c>
      <c r="C5" s="163" t="s">
        <v>384</v>
      </c>
      <c r="D5" s="161" t="s">
        <v>385</v>
      </c>
      <c r="E5" s="186">
        <v>111</v>
      </c>
      <c r="F5" s="187">
        <v>111</v>
      </c>
      <c r="G5" s="186">
        <v>19.4</v>
      </c>
      <c r="H5" s="187">
        <v>19.5</v>
      </c>
      <c r="I5" s="186">
        <v>62.4</v>
      </c>
      <c r="J5" s="187">
        <v>62.2</v>
      </c>
    </row>
    <row r="6" spans="2:10" ht="12" customHeight="1">
      <c r="B6" s="290"/>
      <c r="C6" s="291" t="s">
        <v>386</v>
      </c>
      <c r="D6" s="161" t="s">
        <v>387</v>
      </c>
      <c r="E6" s="186">
        <v>116.8</v>
      </c>
      <c r="F6" s="187">
        <v>116.4</v>
      </c>
      <c r="G6" s="186">
        <v>21.8</v>
      </c>
      <c r="H6" s="187">
        <v>21.5</v>
      </c>
      <c r="I6" s="186">
        <v>65</v>
      </c>
      <c r="J6" s="187">
        <v>64.9</v>
      </c>
    </row>
    <row r="7" spans="2:10" ht="12" customHeight="1">
      <c r="B7" s="290"/>
      <c r="C7" s="291"/>
      <c r="D7" s="161" t="s">
        <v>388</v>
      </c>
      <c r="E7" s="186">
        <v>122.4</v>
      </c>
      <c r="F7" s="187">
        <v>122.7</v>
      </c>
      <c r="G7" s="186">
        <v>24.2</v>
      </c>
      <c r="H7" s="187">
        <v>24.5</v>
      </c>
      <c r="I7" s="186">
        <v>67.6</v>
      </c>
      <c r="J7" s="187">
        <v>67.8</v>
      </c>
    </row>
    <row r="8" spans="2:10" ht="12" customHeight="1">
      <c r="B8" s="290"/>
      <c r="C8" s="291"/>
      <c r="D8" s="161" t="s">
        <v>389</v>
      </c>
      <c r="E8" s="186">
        <v>127.8</v>
      </c>
      <c r="F8" s="187">
        <v>127.7</v>
      </c>
      <c r="G8" s="186">
        <v>27.4</v>
      </c>
      <c r="H8" s="187">
        <v>27.1</v>
      </c>
      <c r="I8" s="186">
        <v>70</v>
      </c>
      <c r="J8" s="187">
        <v>70</v>
      </c>
    </row>
    <row r="9" spans="2:10" ht="12" customHeight="1">
      <c r="B9" s="290"/>
      <c r="C9" s="291"/>
      <c r="D9" s="161" t="s">
        <v>390</v>
      </c>
      <c r="E9" s="186">
        <v>133.7</v>
      </c>
      <c r="F9" s="187">
        <v>133.6</v>
      </c>
      <c r="G9" s="186">
        <v>31.3</v>
      </c>
      <c r="H9" s="187">
        <v>30.9</v>
      </c>
      <c r="I9" s="186">
        <v>72.7</v>
      </c>
      <c r="J9" s="187">
        <v>72.6</v>
      </c>
    </row>
    <row r="10" spans="2:10" ht="12" customHeight="1">
      <c r="B10" s="290"/>
      <c r="C10" s="291"/>
      <c r="D10" s="161" t="s">
        <v>391</v>
      </c>
      <c r="E10" s="186">
        <v>138.7</v>
      </c>
      <c r="F10" s="187">
        <v>139.2</v>
      </c>
      <c r="G10" s="186">
        <v>34.2</v>
      </c>
      <c r="H10" s="187">
        <v>34.8</v>
      </c>
      <c r="I10" s="186">
        <v>74.8</v>
      </c>
      <c r="J10" s="187">
        <v>75</v>
      </c>
    </row>
    <row r="11" spans="2:10" ht="12" customHeight="1">
      <c r="B11" s="290"/>
      <c r="C11" s="291"/>
      <c r="D11" s="161" t="s">
        <v>392</v>
      </c>
      <c r="E11" s="186">
        <v>145.2</v>
      </c>
      <c r="F11" s="187">
        <v>145.1</v>
      </c>
      <c r="G11" s="186">
        <v>38.8</v>
      </c>
      <c r="H11" s="187">
        <v>39</v>
      </c>
      <c r="I11" s="186">
        <v>77.8</v>
      </c>
      <c r="J11" s="187">
        <v>77.6</v>
      </c>
    </row>
    <row r="12" spans="2:10" ht="12" customHeight="1">
      <c r="B12" s="290"/>
      <c r="C12" s="291" t="s">
        <v>393</v>
      </c>
      <c r="D12" s="161" t="s">
        <v>394</v>
      </c>
      <c r="E12" s="186">
        <v>153</v>
      </c>
      <c r="F12" s="187">
        <v>152.6</v>
      </c>
      <c r="G12" s="186">
        <v>45.6</v>
      </c>
      <c r="H12" s="187">
        <v>44.8</v>
      </c>
      <c r="I12" s="186">
        <v>81.7</v>
      </c>
      <c r="J12" s="187">
        <v>81.4</v>
      </c>
    </row>
    <row r="13" spans="2:10" ht="12" customHeight="1">
      <c r="B13" s="290"/>
      <c r="C13" s="291"/>
      <c r="D13" s="161" t="s">
        <v>395</v>
      </c>
      <c r="E13" s="186">
        <v>159.4</v>
      </c>
      <c r="F13" s="187">
        <v>159.8</v>
      </c>
      <c r="G13" s="186">
        <v>49.3</v>
      </c>
      <c r="H13" s="187">
        <v>49.9</v>
      </c>
      <c r="I13" s="186">
        <v>84.7</v>
      </c>
      <c r="J13" s="187">
        <v>84.8</v>
      </c>
    </row>
    <row r="14" spans="2:10" ht="12" customHeight="1">
      <c r="B14" s="290"/>
      <c r="C14" s="291"/>
      <c r="D14" s="161" t="s">
        <v>396</v>
      </c>
      <c r="E14" s="186">
        <v>164.8</v>
      </c>
      <c r="F14" s="187">
        <v>164.8</v>
      </c>
      <c r="G14" s="186">
        <v>55.2</v>
      </c>
      <c r="H14" s="187">
        <v>54.8</v>
      </c>
      <c r="I14" s="186">
        <v>88</v>
      </c>
      <c r="J14" s="187">
        <v>88</v>
      </c>
    </row>
    <row r="15" spans="2:10" ht="12" customHeight="1">
      <c r="B15" s="290"/>
      <c r="C15" s="291" t="s">
        <v>397</v>
      </c>
      <c r="D15" s="161" t="s">
        <v>398</v>
      </c>
      <c r="E15" s="186">
        <v>168.2</v>
      </c>
      <c r="F15" s="187">
        <v>167.9</v>
      </c>
      <c r="G15" s="186">
        <v>60.3</v>
      </c>
      <c r="H15" s="187">
        <v>60.2</v>
      </c>
      <c r="I15" s="186">
        <v>90.2</v>
      </c>
      <c r="J15" s="187">
        <v>90</v>
      </c>
    </row>
    <row r="16" spans="2:10" ht="12" customHeight="1">
      <c r="B16" s="290"/>
      <c r="C16" s="291"/>
      <c r="D16" s="161" t="s">
        <v>399</v>
      </c>
      <c r="E16" s="186">
        <v>169.8</v>
      </c>
      <c r="F16" s="187">
        <v>170.2</v>
      </c>
      <c r="G16" s="186">
        <v>62.2</v>
      </c>
      <c r="H16" s="187">
        <v>61.8</v>
      </c>
      <c r="I16" s="186">
        <v>90.9</v>
      </c>
      <c r="J16" s="187">
        <v>91.2</v>
      </c>
    </row>
    <row r="17" spans="2:10" ht="12" customHeight="1">
      <c r="B17" s="290"/>
      <c r="C17" s="291"/>
      <c r="D17" s="161" t="s">
        <v>400</v>
      </c>
      <c r="E17" s="186">
        <v>170.7</v>
      </c>
      <c r="F17" s="187">
        <v>170.7</v>
      </c>
      <c r="G17" s="186">
        <v>63</v>
      </c>
      <c r="H17" s="187">
        <v>63.2</v>
      </c>
      <c r="I17" s="186">
        <v>91.6</v>
      </c>
      <c r="J17" s="187">
        <v>91.5</v>
      </c>
    </row>
    <row r="18" spans="2:10" ht="12" customHeight="1">
      <c r="B18" s="290" t="s">
        <v>401</v>
      </c>
      <c r="C18" s="163" t="s">
        <v>384</v>
      </c>
      <c r="D18" s="161" t="s">
        <v>385</v>
      </c>
      <c r="E18" s="186">
        <v>109.9</v>
      </c>
      <c r="F18" s="187">
        <v>110.3</v>
      </c>
      <c r="G18" s="186">
        <v>18.7</v>
      </c>
      <c r="H18" s="187">
        <v>19</v>
      </c>
      <c r="I18" s="186">
        <v>61.7</v>
      </c>
      <c r="J18" s="187">
        <v>61.7</v>
      </c>
    </row>
    <row r="19" spans="2:10" ht="12" customHeight="1">
      <c r="B19" s="290"/>
      <c r="C19" s="291" t="s">
        <v>386</v>
      </c>
      <c r="D19" s="161" t="s">
        <v>387</v>
      </c>
      <c r="E19" s="186">
        <v>116</v>
      </c>
      <c r="F19" s="187">
        <v>115.7</v>
      </c>
      <c r="G19" s="186">
        <v>21.3</v>
      </c>
      <c r="H19" s="187">
        <v>20.8</v>
      </c>
      <c r="I19" s="186">
        <v>64.6</v>
      </c>
      <c r="J19" s="187">
        <v>64.4</v>
      </c>
    </row>
    <row r="20" spans="2:10" ht="12" customHeight="1">
      <c r="B20" s="290"/>
      <c r="C20" s="291"/>
      <c r="D20" s="161" t="s">
        <v>388</v>
      </c>
      <c r="E20" s="186">
        <v>121.8</v>
      </c>
      <c r="F20" s="187">
        <v>121.8</v>
      </c>
      <c r="G20" s="186">
        <v>23.7</v>
      </c>
      <c r="H20" s="187">
        <v>24</v>
      </c>
      <c r="I20" s="186">
        <v>67.3</v>
      </c>
      <c r="J20" s="187">
        <v>67.3</v>
      </c>
    </row>
    <row r="21" spans="2:10" ht="12" customHeight="1">
      <c r="B21" s="290"/>
      <c r="C21" s="291"/>
      <c r="D21" s="161" t="s">
        <v>389</v>
      </c>
      <c r="E21" s="186">
        <v>127.6</v>
      </c>
      <c r="F21" s="187">
        <v>127.6</v>
      </c>
      <c r="G21" s="186">
        <v>26.7</v>
      </c>
      <c r="H21" s="187">
        <v>26.8</v>
      </c>
      <c r="I21" s="186">
        <v>69.9</v>
      </c>
      <c r="J21" s="187">
        <v>69.9</v>
      </c>
    </row>
    <row r="22" spans="2:10" ht="12" customHeight="1">
      <c r="B22" s="290"/>
      <c r="C22" s="291"/>
      <c r="D22" s="161" t="s">
        <v>390</v>
      </c>
      <c r="E22" s="186">
        <v>133.4</v>
      </c>
      <c r="F22" s="187">
        <v>133.1</v>
      </c>
      <c r="G22" s="186">
        <v>30.4</v>
      </c>
      <c r="H22" s="187">
        <v>30.2</v>
      </c>
      <c r="I22" s="186">
        <v>72.5</v>
      </c>
      <c r="J22" s="187">
        <v>72.5</v>
      </c>
    </row>
    <row r="23" spans="2:10" ht="12" customHeight="1">
      <c r="B23" s="290"/>
      <c r="C23" s="291"/>
      <c r="D23" s="161" t="s">
        <v>391</v>
      </c>
      <c r="E23" s="186">
        <v>140.8</v>
      </c>
      <c r="F23" s="187">
        <v>139.6</v>
      </c>
      <c r="G23" s="186">
        <v>35.2</v>
      </c>
      <c r="H23" s="187">
        <v>33.9</v>
      </c>
      <c r="I23" s="186">
        <v>76.3</v>
      </c>
      <c r="J23" s="187">
        <v>75.4</v>
      </c>
    </row>
    <row r="24" spans="2:10" ht="12" customHeight="1">
      <c r="B24" s="290"/>
      <c r="C24" s="291"/>
      <c r="D24" s="161" t="s">
        <v>392</v>
      </c>
      <c r="E24" s="186">
        <v>146.5</v>
      </c>
      <c r="F24" s="187">
        <v>146.7</v>
      </c>
      <c r="G24" s="186">
        <v>39.4</v>
      </c>
      <c r="H24" s="187">
        <v>39</v>
      </c>
      <c r="I24" s="186">
        <v>79.1</v>
      </c>
      <c r="J24" s="187">
        <v>79.2</v>
      </c>
    </row>
    <row r="25" spans="2:10" ht="12" customHeight="1">
      <c r="B25" s="290"/>
      <c r="C25" s="291" t="s">
        <v>393</v>
      </c>
      <c r="D25" s="161" t="s">
        <v>394</v>
      </c>
      <c r="E25" s="186">
        <v>151.5</v>
      </c>
      <c r="F25" s="187">
        <v>151.5</v>
      </c>
      <c r="G25" s="186">
        <v>44.5</v>
      </c>
      <c r="H25" s="187">
        <v>44.2</v>
      </c>
      <c r="I25" s="186">
        <v>82.1</v>
      </c>
      <c r="J25" s="187">
        <v>81.9</v>
      </c>
    </row>
    <row r="26" spans="2:10" ht="12" customHeight="1">
      <c r="B26" s="290"/>
      <c r="C26" s="291"/>
      <c r="D26" s="161" t="s">
        <v>395</v>
      </c>
      <c r="E26" s="186">
        <v>155</v>
      </c>
      <c r="F26" s="187">
        <v>154.5</v>
      </c>
      <c r="G26" s="186">
        <v>47.8</v>
      </c>
      <c r="H26" s="187">
        <v>47.3</v>
      </c>
      <c r="I26" s="186">
        <v>83.8</v>
      </c>
      <c r="J26" s="187">
        <v>83.5</v>
      </c>
    </row>
    <row r="27" spans="2:10" ht="12" customHeight="1">
      <c r="B27" s="290"/>
      <c r="C27" s="291"/>
      <c r="D27" s="161" t="s">
        <v>396</v>
      </c>
      <c r="E27" s="186">
        <v>156.7</v>
      </c>
      <c r="F27" s="187">
        <v>156.8</v>
      </c>
      <c r="G27" s="186">
        <v>51.1</v>
      </c>
      <c r="H27" s="187">
        <v>50.4</v>
      </c>
      <c r="I27" s="186">
        <v>85.2</v>
      </c>
      <c r="J27" s="187">
        <v>84.9</v>
      </c>
    </row>
    <row r="28" spans="2:10" ht="12" customHeight="1">
      <c r="B28" s="290"/>
      <c r="C28" s="291" t="s">
        <v>397</v>
      </c>
      <c r="D28" s="161" t="s">
        <v>398</v>
      </c>
      <c r="E28" s="186">
        <v>157</v>
      </c>
      <c r="F28" s="187">
        <v>156.9</v>
      </c>
      <c r="G28" s="186">
        <v>53</v>
      </c>
      <c r="H28" s="187">
        <v>52</v>
      </c>
      <c r="I28" s="186">
        <v>85.6</v>
      </c>
      <c r="J28" s="187">
        <v>85.3</v>
      </c>
    </row>
    <row r="29" spans="2:10" ht="12" customHeight="1">
      <c r="B29" s="290"/>
      <c r="C29" s="291"/>
      <c r="D29" s="161" t="s">
        <v>399</v>
      </c>
      <c r="E29" s="186">
        <v>157.8</v>
      </c>
      <c r="F29" s="187">
        <v>157.6</v>
      </c>
      <c r="G29" s="186">
        <v>52.7</v>
      </c>
      <c r="H29" s="187">
        <v>52.7</v>
      </c>
      <c r="I29" s="186">
        <v>85.8</v>
      </c>
      <c r="J29" s="187">
        <v>85.5</v>
      </c>
    </row>
    <row r="30" spans="2:10" ht="12" customHeight="1">
      <c r="B30" s="290"/>
      <c r="C30" s="291"/>
      <c r="D30" s="161" t="s">
        <v>400</v>
      </c>
      <c r="E30" s="186">
        <v>158</v>
      </c>
      <c r="F30" s="187">
        <v>158</v>
      </c>
      <c r="G30" s="186">
        <v>53.6</v>
      </c>
      <c r="H30" s="187">
        <v>53.6</v>
      </c>
      <c r="I30" s="186">
        <v>85.8</v>
      </c>
      <c r="J30" s="187">
        <v>85.8</v>
      </c>
    </row>
    <row r="31" ht="12" customHeight="1">
      <c r="B31" s="7"/>
    </row>
    <row r="32" ht="12" customHeight="1">
      <c r="B32" s="7" t="s">
        <v>402</v>
      </c>
    </row>
    <row r="33" spans="2:6" ht="12" customHeight="1">
      <c r="B33" s="7" t="s">
        <v>403</v>
      </c>
      <c r="C33" s="2"/>
      <c r="D33" s="2"/>
      <c r="E33" s="2"/>
      <c r="F33" s="2"/>
    </row>
  </sheetData>
  <sheetProtection/>
  <mergeCells count="12">
    <mergeCell ref="G3:H3"/>
    <mergeCell ref="I3:J3"/>
    <mergeCell ref="B5:B17"/>
    <mergeCell ref="C6:C11"/>
    <mergeCell ref="C12:C14"/>
    <mergeCell ref="C15:C17"/>
    <mergeCell ref="B18:B30"/>
    <mergeCell ref="C19:C24"/>
    <mergeCell ref="C25:C27"/>
    <mergeCell ref="C28:C30"/>
    <mergeCell ref="B3:D4"/>
    <mergeCell ref="E3:F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&amp;L&amp;F</oddHeader>
  </headerFooter>
  <colBreaks count="3" manualBreakCount="3">
    <brk id="11" max="65535" man="1"/>
    <brk id="26" max="32" man="1"/>
    <brk id="29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zoomScale="110" zoomScaleNormal="110" zoomScaleSheetLayoutView="11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5.125" style="2" customWidth="1"/>
    <col min="4" max="6" width="7.75390625" style="2" customWidth="1"/>
    <col min="7" max="7" width="7.75390625" style="23" customWidth="1"/>
    <col min="8" max="12" width="7.75390625" style="2" customWidth="1"/>
    <col min="13" max="13" width="8.00390625" style="2" customWidth="1"/>
    <col min="14" max="14" width="7.75390625" style="2" customWidth="1"/>
    <col min="15" max="16" width="7.00390625" style="2" customWidth="1"/>
    <col min="17" max="16384" width="9.00390625" style="2" customWidth="1"/>
  </cols>
  <sheetData>
    <row r="1" ht="14.25">
      <c r="B1" s="1" t="s">
        <v>26</v>
      </c>
    </row>
    <row r="3" spans="2:16" ht="13.5">
      <c r="B3" s="219" t="s">
        <v>27</v>
      </c>
      <c r="C3" s="220"/>
      <c r="D3" s="225" t="s">
        <v>28</v>
      </c>
      <c r="E3" s="226"/>
      <c r="F3" s="225" t="s">
        <v>29</v>
      </c>
      <c r="G3" s="227"/>
      <c r="H3" s="227"/>
      <c r="I3" s="227"/>
      <c r="J3" s="227"/>
      <c r="K3" s="227"/>
      <c r="L3" s="227"/>
      <c r="M3" s="225" t="s">
        <v>30</v>
      </c>
      <c r="N3" s="226"/>
      <c r="O3" s="206" t="s">
        <v>31</v>
      </c>
      <c r="P3" s="228"/>
    </row>
    <row r="4" spans="2:16" ht="13.5">
      <c r="B4" s="221"/>
      <c r="C4" s="222"/>
      <c r="D4" s="212" t="s">
        <v>32</v>
      </c>
      <c r="E4" s="212" t="s">
        <v>33</v>
      </c>
      <c r="F4" s="212" t="s">
        <v>32</v>
      </c>
      <c r="G4" s="225" t="s">
        <v>33</v>
      </c>
      <c r="H4" s="229"/>
      <c r="I4" s="229"/>
      <c r="J4" s="229"/>
      <c r="K4" s="229"/>
      <c r="L4" s="229"/>
      <c r="M4" s="212" t="s">
        <v>34</v>
      </c>
      <c r="N4" s="206" t="s">
        <v>33</v>
      </c>
      <c r="O4" s="209" t="s">
        <v>34</v>
      </c>
      <c r="P4" s="212" t="s">
        <v>33</v>
      </c>
    </row>
    <row r="5" spans="2:16" ht="12" customHeight="1">
      <c r="B5" s="221"/>
      <c r="C5" s="222"/>
      <c r="D5" s="213"/>
      <c r="E5" s="213"/>
      <c r="F5" s="213"/>
      <c r="G5" s="214" t="s">
        <v>35</v>
      </c>
      <c r="H5" s="212" t="s">
        <v>36</v>
      </c>
      <c r="I5" s="212" t="s">
        <v>37</v>
      </c>
      <c r="J5" s="212" t="s">
        <v>38</v>
      </c>
      <c r="K5" s="217" t="s">
        <v>39</v>
      </c>
      <c r="L5" s="217" t="s">
        <v>40</v>
      </c>
      <c r="M5" s="213"/>
      <c r="N5" s="207"/>
      <c r="O5" s="210"/>
      <c r="P5" s="213"/>
    </row>
    <row r="6" spans="2:16" ht="12">
      <c r="B6" s="223"/>
      <c r="C6" s="224"/>
      <c r="D6" s="208"/>
      <c r="E6" s="208"/>
      <c r="F6" s="208"/>
      <c r="G6" s="215"/>
      <c r="H6" s="216"/>
      <c r="I6" s="216"/>
      <c r="J6" s="216"/>
      <c r="K6" s="218"/>
      <c r="L6" s="218"/>
      <c r="M6" s="208"/>
      <c r="N6" s="208"/>
      <c r="O6" s="211"/>
      <c r="P6" s="208"/>
    </row>
    <row r="7" spans="2:16" ht="12" customHeight="1">
      <c r="B7" s="201" t="s">
        <v>41</v>
      </c>
      <c r="C7" s="193"/>
      <c r="D7" s="24">
        <v>13</v>
      </c>
      <c r="E7" s="24">
        <v>3486</v>
      </c>
      <c r="F7" s="24">
        <v>126</v>
      </c>
      <c r="G7" s="24">
        <v>21907</v>
      </c>
      <c r="H7" s="24">
        <v>1775</v>
      </c>
      <c r="I7" s="24">
        <v>46</v>
      </c>
      <c r="J7" s="24">
        <v>79</v>
      </c>
      <c r="K7" s="24">
        <v>5148</v>
      </c>
      <c r="L7" s="24">
        <v>14859</v>
      </c>
      <c r="M7" s="24">
        <v>1561</v>
      </c>
      <c r="N7" s="24">
        <v>2094</v>
      </c>
      <c r="O7" s="24">
        <v>947</v>
      </c>
      <c r="P7" s="24">
        <v>0</v>
      </c>
    </row>
    <row r="8" spans="2:16" ht="12" customHeight="1">
      <c r="B8" s="13"/>
      <c r="C8" s="4"/>
      <c r="D8" s="9"/>
      <c r="E8" s="9"/>
      <c r="F8" s="9"/>
      <c r="G8" s="25" t="s">
        <v>42</v>
      </c>
      <c r="H8" s="9"/>
      <c r="I8" s="9"/>
      <c r="J8" s="9"/>
      <c r="K8" s="9"/>
      <c r="L8" s="9"/>
      <c r="M8" s="9"/>
      <c r="N8" s="9"/>
      <c r="O8" s="9"/>
      <c r="P8" s="9"/>
    </row>
    <row r="9" spans="2:16" s="27" customFormat="1" ht="12" customHeight="1">
      <c r="B9" s="202" t="s">
        <v>43</v>
      </c>
      <c r="C9" s="203"/>
      <c r="D9" s="26">
        <v>13</v>
      </c>
      <c r="E9" s="26">
        <v>3486</v>
      </c>
      <c r="F9" s="26">
        <v>125</v>
      </c>
      <c r="G9" s="26">
        <v>21802</v>
      </c>
      <c r="H9" s="26">
        <v>1775</v>
      </c>
      <c r="I9" s="26">
        <v>46</v>
      </c>
      <c r="J9" s="26">
        <v>69</v>
      </c>
      <c r="K9" s="26">
        <v>5113</v>
      </c>
      <c r="L9" s="26">
        <v>14799</v>
      </c>
      <c r="M9" s="26">
        <v>1576</v>
      </c>
      <c r="N9" s="26">
        <v>2021</v>
      </c>
      <c r="O9" s="26">
        <v>961</v>
      </c>
      <c r="P9" s="26">
        <v>0</v>
      </c>
    </row>
    <row r="10" spans="2:16" ht="12" customHeight="1">
      <c r="B10" s="14"/>
      <c r="C10" s="15"/>
      <c r="D10" s="28" t="s">
        <v>44</v>
      </c>
      <c r="E10" s="28" t="s">
        <v>44</v>
      </c>
      <c r="F10" s="28" t="s">
        <v>44</v>
      </c>
      <c r="G10" s="29" t="s">
        <v>44</v>
      </c>
      <c r="H10" s="28" t="s">
        <v>44</v>
      </c>
      <c r="I10" s="28" t="s">
        <v>44</v>
      </c>
      <c r="J10" s="28" t="s">
        <v>44</v>
      </c>
      <c r="K10" s="28" t="s">
        <v>44</v>
      </c>
      <c r="L10" s="28" t="s">
        <v>44</v>
      </c>
      <c r="M10" s="28" t="s">
        <v>44</v>
      </c>
      <c r="N10" s="28" t="s">
        <v>44</v>
      </c>
      <c r="O10" s="28" t="s">
        <v>44</v>
      </c>
      <c r="P10" s="28" t="s">
        <v>44</v>
      </c>
    </row>
    <row r="11" spans="2:16" ht="12" customHeight="1">
      <c r="B11" s="204" t="s">
        <v>45</v>
      </c>
      <c r="C11" s="205"/>
      <c r="D11" s="30">
        <v>2</v>
      </c>
      <c r="E11" s="30">
        <v>629</v>
      </c>
      <c r="F11" s="30">
        <v>19</v>
      </c>
      <c r="G11" s="29">
        <v>3915</v>
      </c>
      <c r="H11" s="30">
        <v>354</v>
      </c>
      <c r="I11" s="30">
        <v>6</v>
      </c>
      <c r="J11" s="30">
        <v>9</v>
      </c>
      <c r="K11" s="30">
        <v>404</v>
      </c>
      <c r="L11" s="30">
        <v>3142</v>
      </c>
      <c r="M11" s="30">
        <v>358</v>
      </c>
      <c r="N11" s="30">
        <v>399</v>
      </c>
      <c r="O11" s="30">
        <v>186</v>
      </c>
      <c r="P11" s="30">
        <v>0</v>
      </c>
    </row>
    <row r="12" spans="2:16" ht="12" customHeight="1">
      <c r="B12" s="31"/>
      <c r="C12" s="32" t="s">
        <v>46</v>
      </c>
      <c r="D12" s="30">
        <v>2</v>
      </c>
      <c r="E12" s="30">
        <v>629</v>
      </c>
      <c r="F12" s="30">
        <v>19</v>
      </c>
      <c r="G12" s="29">
        <v>3915</v>
      </c>
      <c r="H12" s="30">
        <v>354</v>
      </c>
      <c r="I12" s="30">
        <v>6</v>
      </c>
      <c r="J12" s="30">
        <v>9</v>
      </c>
      <c r="K12" s="30">
        <v>404</v>
      </c>
      <c r="L12" s="30">
        <v>3142</v>
      </c>
      <c r="M12" s="30">
        <v>358</v>
      </c>
      <c r="N12" s="30">
        <v>399</v>
      </c>
      <c r="O12" s="30">
        <v>186</v>
      </c>
      <c r="P12" s="30">
        <v>0</v>
      </c>
    </row>
    <row r="13" spans="2:16" ht="12" customHeight="1">
      <c r="B13" s="197" t="s">
        <v>47</v>
      </c>
      <c r="C13" s="198"/>
      <c r="D13" s="30">
        <v>1</v>
      </c>
      <c r="E13" s="30">
        <v>465</v>
      </c>
      <c r="F13" s="30">
        <v>34</v>
      </c>
      <c r="G13" s="29">
        <v>4100</v>
      </c>
      <c r="H13" s="30">
        <v>417</v>
      </c>
      <c r="I13" s="30">
        <v>6</v>
      </c>
      <c r="J13" s="30">
        <v>10</v>
      </c>
      <c r="K13" s="30">
        <v>1021</v>
      </c>
      <c r="L13" s="30">
        <v>2646</v>
      </c>
      <c r="M13" s="30">
        <v>373</v>
      </c>
      <c r="N13" s="30">
        <v>571</v>
      </c>
      <c r="O13" s="30">
        <v>229</v>
      </c>
      <c r="P13" s="30">
        <v>0</v>
      </c>
    </row>
    <row r="14" spans="2:16" ht="12" customHeight="1">
      <c r="B14" s="31"/>
      <c r="C14" s="32" t="s">
        <v>48</v>
      </c>
      <c r="D14" s="30">
        <v>1</v>
      </c>
      <c r="E14" s="30">
        <v>465</v>
      </c>
      <c r="F14" s="30">
        <v>29</v>
      </c>
      <c r="G14" s="29">
        <v>3609</v>
      </c>
      <c r="H14" s="30">
        <v>417</v>
      </c>
      <c r="I14" s="30">
        <v>6</v>
      </c>
      <c r="J14" s="30">
        <v>0</v>
      </c>
      <c r="K14" s="30">
        <v>866</v>
      </c>
      <c r="L14" s="30">
        <v>2320</v>
      </c>
      <c r="M14" s="30">
        <v>335</v>
      </c>
      <c r="N14" s="30">
        <v>543</v>
      </c>
      <c r="O14" s="30">
        <v>206</v>
      </c>
      <c r="P14" s="30">
        <v>0</v>
      </c>
    </row>
    <row r="15" spans="2:16" ht="12" customHeight="1">
      <c r="B15" s="31"/>
      <c r="C15" s="32" t="s">
        <v>49</v>
      </c>
      <c r="D15" s="30">
        <v>0</v>
      </c>
      <c r="E15" s="30">
        <v>0</v>
      </c>
      <c r="F15" s="30">
        <v>5</v>
      </c>
      <c r="G15" s="29">
        <v>491</v>
      </c>
      <c r="H15" s="30">
        <v>0</v>
      </c>
      <c r="I15" s="30">
        <v>0</v>
      </c>
      <c r="J15" s="30">
        <v>10</v>
      </c>
      <c r="K15" s="30">
        <v>155</v>
      </c>
      <c r="L15" s="30">
        <v>326</v>
      </c>
      <c r="M15" s="30">
        <v>38</v>
      </c>
      <c r="N15" s="30">
        <v>28</v>
      </c>
      <c r="O15" s="30">
        <v>23</v>
      </c>
      <c r="P15" s="30">
        <v>0</v>
      </c>
    </row>
    <row r="16" spans="2:16" ht="12" customHeight="1">
      <c r="B16" s="197" t="s">
        <v>50</v>
      </c>
      <c r="C16" s="198"/>
      <c r="D16" s="30">
        <v>3</v>
      </c>
      <c r="E16" s="30">
        <v>577</v>
      </c>
      <c r="F16" s="30">
        <v>8</v>
      </c>
      <c r="G16" s="29">
        <v>1694</v>
      </c>
      <c r="H16" s="30">
        <v>396</v>
      </c>
      <c r="I16" s="30">
        <v>4</v>
      </c>
      <c r="J16" s="30">
        <v>50</v>
      </c>
      <c r="K16" s="30">
        <v>155</v>
      </c>
      <c r="L16" s="30">
        <v>1089</v>
      </c>
      <c r="M16" s="30">
        <v>78</v>
      </c>
      <c r="N16" s="30">
        <v>82</v>
      </c>
      <c r="O16" s="30">
        <v>44</v>
      </c>
      <c r="P16" s="30">
        <v>0</v>
      </c>
    </row>
    <row r="17" spans="2:16" ht="12" customHeight="1">
      <c r="B17" s="31"/>
      <c r="C17" s="32" t="s">
        <v>51</v>
      </c>
      <c r="D17" s="30">
        <v>3</v>
      </c>
      <c r="E17" s="30">
        <v>577</v>
      </c>
      <c r="F17" s="30">
        <v>7</v>
      </c>
      <c r="G17" s="29">
        <v>1200</v>
      </c>
      <c r="H17" s="30">
        <v>0</v>
      </c>
      <c r="I17" s="30">
        <v>4</v>
      </c>
      <c r="J17" s="30">
        <v>50</v>
      </c>
      <c r="K17" s="30">
        <v>100</v>
      </c>
      <c r="L17" s="30">
        <v>1046</v>
      </c>
      <c r="M17" s="30">
        <v>58</v>
      </c>
      <c r="N17" s="30">
        <v>47</v>
      </c>
      <c r="O17" s="30">
        <v>32</v>
      </c>
      <c r="P17" s="30">
        <v>0</v>
      </c>
    </row>
    <row r="18" spans="2:16" ht="12" customHeight="1">
      <c r="B18" s="197" t="s">
        <v>52</v>
      </c>
      <c r="C18" s="198"/>
      <c r="D18" s="30">
        <v>0</v>
      </c>
      <c r="E18" s="30">
        <v>0</v>
      </c>
      <c r="F18" s="30">
        <v>5</v>
      </c>
      <c r="G18" s="29">
        <v>898</v>
      </c>
      <c r="H18" s="30">
        <v>0</v>
      </c>
      <c r="I18" s="30">
        <v>4</v>
      </c>
      <c r="J18" s="30">
        <v>0</v>
      </c>
      <c r="K18" s="30">
        <v>191</v>
      </c>
      <c r="L18" s="30">
        <v>703</v>
      </c>
      <c r="M18" s="30">
        <v>53</v>
      </c>
      <c r="N18" s="30">
        <v>96</v>
      </c>
      <c r="O18" s="30">
        <v>32</v>
      </c>
      <c r="P18" s="30">
        <v>0</v>
      </c>
    </row>
    <row r="19" spans="2:16" ht="12" customHeight="1">
      <c r="B19" s="33"/>
      <c r="C19" s="32" t="s">
        <v>53</v>
      </c>
      <c r="D19" s="30">
        <v>0</v>
      </c>
      <c r="E19" s="30">
        <v>0</v>
      </c>
      <c r="F19" s="30">
        <v>5</v>
      </c>
      <c r="G19" s="29">
        <v>898</v>
      </c>
      <c r="H19" s="30">
        <v>0</v>
      </c>
      <c r="I19" s="30">
        <v>4</v>
      </c>
      <c r="J19" s="30">
        <v>0</v>
      </c>
      <c r="K19" s="30">
        <v>191</v>
      </c>
      <c r="L19" s="30">
        <v>703</v>
      </c>
      <c r="M19" s="30">
        <v>49</v>
      </c>
      <c r="N19" s="30">
        <v>90</v>
      </c>
      <c r="O19" s="30">
        <v>30</v>
      </c>
      <c r="P19" s="30">
        <v>0</v>
      </c>
    </row>
    <row r="20" spans="2:16" ht="12" customHeight="1">
      <c r="B20" s="197" t="s">
        <v>54</v>
      </c>
      <c r="C20" s="198"/>
      <c r="D20" s="30">
        <v>0</v>
      </c>
      <c r="E20" s="30">
        <v>0</v>
      </c>
      <c r="F20" s="30">
        <v>5</v>
      </c>
      <c r="G20" s="29">
        <v>1261</v>
      </c>
      <c r="H20" s="30">
        <v>360</v>
      </c>
      <c r="I20" s="30">
        <v>4</v>
      </c>
      <c r="J20" s="30">
        <v>0</v>
      </c>
      <c r="K20" s="30">
        <v>352</v>
      </c>
      <c r="L20" s="30">
        <v>545</v>
      </c>
      <c r="M20" s="30">
        <v>60</v>
      </c>
      <c r="N20" s="30">
        <v>30</v>
      </c>
      <c r="O20" s="30">
        <v>31</v>
      </c>
      <c r="P20" s="30">
        <v>0</v>
      </c>
    </row>
    <row r="21" spans="2:16" ht="12" customHeight="1">
      <c r="B21" s="31"/>
      <c r="C21" s="32" t="s">
        <v>55</v>
      </c>
      <c r="D21" s="30">
        <v>0</v>
      </c>
      <c r="E21" s="30">
        <v>0</v>
      </c>
      <c r="F21" s="30">
        <v>4</v>
      </c>
      <c r="G21" s="29">
        <v>1117</v>
      </c>
      <c r="H21" s="30">
        <v>360</v>
      </c>
      <c r="I21" s="30">
        <v>4</v>
      </c>
      <c r="J21" s="30">
        <v>0</v>
      </c>
      <c r="K21" s="30">
        <v>302</v>
      </c>
      <c r="L21" s="30">
        <v>451</v>
      </c>
      <c r="M21" s="30">
        <v>44</v>
      </c>
      <c r="N21" s="30">
        <v>30</v>
      </c>
      <c r="O21" s="30">
        <v>21</v>
      </c>
      <c r="P21" s="30">
        <v>0</v>
      </c>
    </row>
    <row r="22" spans="2:16" ht="12" customHeight="1">
      <c r="B22" s="197" t="s">
        <v>56</v>
      </c>
      <c r="C22" s="198"/>
      <c r="D22" s="30">
        <v>1</v>
      </c>
      <c r="E22" s="30">
        <v>223</v>
      </c>
      <c r="F22" s="30">
        <v>8</v>
      </c>
      <c r="G22" s="29">
        <v>1395</v>
      </c>
      <c r="H22" s="30">
        <v>0</v>
      </c>
      <c r="I22" s="30">
        <v>4</v>
      </c>
      <c r="J22" s="30">
        <v>0</v>
      </c>
      <c r="K22" s="30">
        <v>467</v>
      </c>
      <c r="L22" s="30">
        <v>924</v>
      </c>
      <c r="M22" s="30">
        <v>35</v>
      </c>
      <c r="N22" s="30">
        <v>97</v>
      </c>
      <c r="O22" s="30">
        <v>20</v>
      </c>
      <c r="P22" s="30">
        <v>0</v>
      </c>
    </row>
    <row r="23" spans="2:16" ht="12" customHeight="1">
      <c r="B23" s="31"/>
      <c r="C23" s="32" t="s">
        <v>57</v>
      </c>
      <c r="D23" s="30">
        <v>1</v>
      </c>
      <c r="E23" s="30">
        <v>223</v>
      </c>
      <c r="F23" s="30">
        <v>3</v>
      </c>
      <c r="G23" s="29">
        <v>380</v>
      </c>
      <c r="H23" s="30">
        <v>0</v>
      </c>
      <c r="I23" s="30">
        <v>0</v>
      </c>
      <c r="J23" s="30">
        <v>0</v>
      </c>
      <c r="K23" s="30">
        <v>277</v>
      </c>
      <c r="L23" s="30">
        <v>103</v>
      </c>
      <c r="M23" s="30">
        <v>9</v>
      </c>
      <c r="N23" s="30">
        <v>19</v>
      </c>
      <c r="O23" s="30">
        <v>6</v>
      </c>
      <c r="P23" s="30">
        <v>0</v>
      </c>
    </row>
    <row r="24" spans="2:16" ht="12" customHeight="1">
      <c r="B24" s="197" t="s">
        <v>58</v>
      </c>
      <c r="C24" s="198"/>
      <c r="D24" s="30">
        <v>0</v>
      </c>
      <c r="E24" s="30">
        <v>0</v>
      </c>
      <c r="F24" s="30">
        <v>7</v>
      </c>
      <c r="G24" s="29">
        <v>1111</v>
      </c>
      <c r="H24" s="30">
        <v>48</v>
      </c>
      <c r="I24" s="30">
        <v>4</v>
      </c>
      <c r="J24" s="30">
        <v>0</v>
      </c>
      <c r="K24" s="30">
        <v>343</v>
      </c>
      <c r="L24" s="30">
        <v>716</v>
      </c>
      <c r="M24" s="30">
        <v>62</v>
      </c>
      <c r="N24" s="30">
        <v>92</v>
      </c>
      <c r="O24" s="30">
        <v>35</v>
      </c>
      <c r="P24" s="30">
        <v>0</v>
      </c>
    </row>
    <row r="25" spans="2:16" ht="12" customHeight="1">
      <c r="B25" s="31"/>
      <c r="C25" s="32" t="s">
        <v>59</v>
      </c>
      <c r="D25" s="30">
        <v>0</v>
      </c>
      <c r="E25" s="30">
        <v>0</v>
      </c>
      <c r="F25" s="30">
        <v>4</v>
      </c>
      <c r="G25" s="29">
        <v>702</v>
      </c>
      <c r="H25" s="30">
        <v>48</v>
      </c>
      <c r="I25" s="30">
        <v>4</v>
      </c>
      <c r="J25" s="30">
        <v>0</v>
      </c>
      <c r="K25" s="30">
        <v>50</v>
      </c>
      <c r="L25" s="30">
        <v>600</v>
      </c>
      <c r="M25" s="30">
        <v>44</v>
      </c>
      <c r="N25" s="30">
        <v>92</v>
      </c>
      <c r="O25" s="30">
        <v>26</v>
      </c>
      <c r="P25" s="30">
        <v>0</v>
      </c>
    </row>
    <row r="26" spans="2:16" ht="12" customHeight="1">
      <c r="B26" s="197" t="s">
        <v>60</v>
      </c>
      <c r="C26" s="198"/>
      <c r="D26" s="30">
        <v>2</v>
      </c>
      <c r="E26" s="30">
        <v>609</v>
      </c>
      <c r="F26" s="30">
        <v>9</v>
      </c>
      <c r="G26" s="29">
        <v>2122</v>
      </c>
      <c r="H26" s="30">
        <v>200</v>
      </c>
      <c r="I26" s="30">
        <v>4</v>
      </c>
      <c r="J26" s="30">
        <v>0</v>
      </c>
      <c r="K26" s="30">
        <v>472</v>
      </c>
      <c r="L26" s="30">
        <v>1446</v>
      </c>
      <c r="M26" s="30">
        <v>162</v>
      </c>
      <c r="N26" s="30">
        <v>232</v>
      </c>
      <c r="O26" s="30">
        <v>96</v>
      </c>
      <c r="P26" s="30">
        <v>0</v>
      </c>
    </row>
    <row r="27" spans="2:16" ht="12" customHeight="1">
      <c r="B27" s="31"/>
      <c r="C27" s="32" t="s">
        <v>61</v>
      </c>
      <c r="D27" s="30">
        <v>2</v>
      </c>
      <c r="E27" s="30">
        <v>609</v>
      </c>
      <c r="F27" s="30">
        <v>8</v>
      </c>
      <c r="G27" s="29">
        <v>2027</v>
      </c>
      <c r="H27" s="30">
        <v>200</v>
      </c>
      <c r="I27" s="30">
        <v>4</v>
      </c>
      <c r="J27" s="30">
        <v>0</v>
      </c>
      <c r="K27" s="30">
        <v>424</v>
      </c>
      <c r="L27" s="30">
        <v>1399</v>
      </c>
      <c r="M27" s="30">
        <v>143</v>
      </c>
      <c r="N27" s="30">
        <v>224</v>
      </c>
      <c r="O27" s="30">
        <v>85</v>
      </c>
      <c r="P27" s="30">
        <v>0</v>
      </c>
    </row>
    <row r="28" spans="2:16" ht="12" customHeight="1">
      <c r="B28" s="197" t="s">
        <v>62</v>
      </c>
      <c r="C28" s="198"/>
      <c r="D28" s="30">
        <v>1</v>
      </c>
      <c r="E28" s="30">
        <v>366</v>
      </c>
      <c r="F28" s="30">
        <v>13</v>
      </c>
      <c r="G28" s="29">
        <v>2084</v>
      </c>
      <c r="H28" s="30">
        <v>0</v>
      </c>
      <c r="I28" s="30">
        <v>4</v>
      </c>
      <c r="J28" s="30">
        <v>0</v>
      </c>
      <c r="K28" s="30">
        <v>839</v>
      </c>
      <c r="L28" s="30">
        <v>1241</v>
      </c>
      <c r="M28" s="30">
        <v>145</v>
      </c>
      <c r="N28" s="30">
        <v>152</v>
      </c>
      <c r="O28" s="30">
        <v>101</v>
      </c>
      <c r="P28" s="30">
        <v>0</v>
      </c>
    </row>
    <row r="29" spans="2:16" ht="12" customHeight="1">
      <c r="B29" s="31"/>
      <c r="C29" s="32" t="s">
        <v>63</v>
      </c>
      <c r="D29" s="30">
        <v>1</v>
      </c>
      <c r="E29" s="30">
        <v>366</v>
      </c>
      <c r="F29" s="30">
        <v>9</v>
      </c>
      <c r="G29" s="29">
        <v>1139</v>
      </c>
      <c r="H29" s="30">
        <v>0</v>
      </c>
      <c r="I29" s="30">
        <v>4</v>
      </c>
      <c r="J29" s="30">
        <v>0</v>
      </c>
      <c r="K29" s="30">
        <v>339</v>
      </c>
      <c r="L29" s="30">
        <v>796</v>
      </c>
      <c r="M29" s="30">
        <v>114</v>
      </c>
      <c r="N29" s="30">
        <v>146</v>
      </c>
      <c r="O29" s="30">
        <v>81</v>
      </c>
      <c r="P29" s="30">
        <v>0</v>
      </c>
    </row>
    <row r="30" spans="2:16" ht="12" customHeight="1">
      <c r="B30" s="31"/>
      <c r="C30" s="32" t="s">
        <v>64</v>
      </c>
      <c r="D30" s="30">
        <v>0</v>
      </c>
      <c r="E30" s="30">
        <v>0</v>
      </c>
      <c r="F30" s="30">
        <v>4</v>
      </c>
      <c r="G30" s="29">
        <v>945</v>
      </c>
      <c r="H30" s="30">
        <v>0</v>
      </c>
      <c r="I30" s="30">
        <v>0</v>
      </c>
      <c r="J30" s="30">
        <v>0</v>
      </c>
      <c r="K30" s="30">
        <v>500</v>
      </c>
      <c r="L30" s="30">
        <v>445</v>
      </c>
      <c r="M30" s="30">
        <v>31</v>
      </c>
      <c r="N30" s="30">
        <v>6</v>
      </c>
      <c r="O30" s="30">
        <v>20</v>
      </c>
      <c r="P30" s="30">
        <v>0</v>
      </c>
    </row>
    <row r="31" spans="2:16" ht="12" customHeight="1">
      <c r="B31" s="197" t="s">
        <v>65</v>
      </c>
      <c r="C31" s="198"/>
      <c r="D31" s="30">
        <v>2</v>
      </c>
      <c r="E31" s="30">
        <v>445</v>
      </c>
      <c r="F31" s="30">
        <v>10</v>
      </c>
      <c r="G31" s="29">
        <v>2284</v>
      </c>
      <c r="H31" s="30">
        <v>0</v>
      </c>
      <c r="I31" s="30">
        <v>0</v>
      </c>
      <c r="J31" s="30">
        <v>0</v>
      </c>
      <c r="K31" s="30">
        <v>638</v>
      </c>
      <c r="L31" s="30">
        <v>1646</v>
      </c>
      <c r="M31" s="30">
        <v>144</v>
      </c>
      <c r="N31" s="30">
        <v>211</v>
      </c>
      <c r="O31" s="30">
        <v>108</v>
      </c>
      <c r="P31" s="30">
        <v>0</v>
      </c>
    </row>
    <row r="32" spans="2:16" ht="12" customHeight="1">
      <c r="B32" s="31"/>
      <c r="C32" s="32" t="s">
        <v>66</v>
      </c>
      <c r="D32" s="30">
        <v>2</v>
      </c>
      <c r="E32" s="30">
        <v>445</v>
      </c>
      <c r="F32" s="30">
        <v>10</v>
      </c>
      <c r="G32" s="29">
        <v>2284</v>
      </c>
      <c r="H32" s="30">
        <v>0</v>
      </c>
      <c r="I32" s="30">
        <v>0</v>
      </c>
      <c r="J32" s="30">
        <v>0</v>
      </c>
      <c r="K32" s="30">
        <v>638</v>
      </c>
      <c r="L32" s="30">
        <v>1646</v>
      </c>
      <c r="M32" s="30">
        <v>144</v>
      </c>
      <c r="N32" s="30">
        <v>211</v>
      </c>
      <c r="O32" s="30">
        <v>108</v>
      </c>
      <c r="P32" s="30">
        <v>0</v>
      </c>
    </row>
    <row r="33" spans="2:16" ht="12" customHeight="1">
      <c r="B33" s="197" t="s">
        <v>67</v>
      </c>
      <c r="C33" s="198"/>
      <c r="D33" s="30">
        <v>1</v>
      </c>
      <c r="E33" s="30">
        <v>172</v>
      </c>
      <c r="F33" s="30">
        <v>7</v>
      </c>
      <c r="G33" s="29">
        <v>938</v>
      </c>
      <c r="H33" s="30">
        <v>0</v>
      </c>
      <c r="I33" s="30">
        <v>6</v>
      </c>
      <c r="J33" s="30">
        <v>0</v>
      </c>
      <c r="K33" s="30">
        <v>231</v>
      </c>
      <c r="L33" s="30">
        <v>701</v>
      </c>
      <c r="M33" s="30">
        <v>106</v>
      </c>
      <c r="N33" s="30">
        <v>59</v>
      </c>
      <c r="O33" s="30">
        <v>79</v>
      </c>
      <c r="P33" s="30">
        <v>0</v>
      </c>
    </row>
    <row r="34" spans="2:16" ht="12" customHeight="1">
      <c r="B34" s="31"/>
      <c r="C34" s="32" t="s">
        <v>68</v>
      </c>
      <c r="D34" s="30">
        <v>1</v>
      </c>
      <c r="E34" s="30">
        <v>172</v>
      </c>
      <c r="F34" s="30">
        <v>5</v>
      </c>
      <c r="G34" s="29">
        <v>784</v>
      </c>
      <c r="H34" s="30">
        <v>0</v>
      </c>
      <c r="I34" s="30">
        <v>6</v>
      </c>
      <c r="J34" s="30">
        <v>0</v>
      </c>
      <c r="K34" s="30">
        <v>142</v>
      </c>
      <c r="L34" s="30">
        <v>636</v>
      </c>
      <c r="M34" s="30">
        <v>49</v>
      </c>
      <c r="N34" s="30">
        <v>55</v>
      </c>
      <c r="O34" s="30">
        <v>44</v>
      </c>
      <c r="P34" s="30">
        <v>0</v>
      </c>
    </row>
    <row r="35" spans="2:16" s="37" customFormat="1" ht="12" customHeight="1"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ht="12" customHeight="1">
      <c r="B36" s="199" t="s">
        <v>69</v>
      </c>
      <c r="C36" s="200"/>
      <c r="D36" s="30"/>
      <c r="E36" s="30"/>
      <c r="F36" s="30"/>
      <c r="G36" s="29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2" customHeight="1">
      <c r="B37" s="31"/>
      <c r="C37" s="32" t="s">
        <v>5</v>
      </c>
      <c r="D37" s="30">
        <v>2</v>
      </c>
      <c r="E37" s="30">
        <v>629</v>
      </c>
      <c r="F37" s="30">
        <v>19</v>
      </c>
      <c r="G37" s="29">
        <v>3915</v>
      </c>
      <c r="H37" s="30">
        <v>354</v>
      </c>
      <c r="I37" s="30">
        <v>6</v>
      </c>
      <c r="J37" s="30">
        <v>9</v>
      </c>
      <c r="K37" s="30">
        <v>404</v>
      </c>
      <c r="L37" s="30">
        <v>3142</v>
      </c>
      <c r="M37" s="30">
        <v>358</v>
      </c>
      <c r="N37" s="30">
        <v>399</v>
      </c>
      <c r="O37" s="30">
        <v>186</v>
      </c>
      <c r="P37" s="30">
        <v>0</v>
      </c>
    </row>
    <row r="38" spans="2:16" ht="12" customHeight="1">
      <c r="B38" s="31"/>
      <c r="C38" s="32" t="s">
        <v>70</v>
      </c>
      <c r="D38" s="30">
        <v>1</v>
      </c>
      <c r="E38" s="30">
        <v>465</v>
      </c>
      <c r="F38" s="30">
        <v>34</v>
      </c>
      <c r="G38" s="29">
        <v>4100</v>
      </c>
      <c r="H38" s="30">
        <v>417</v>
      </c>
      <c r="I38" s="30">
        <v>6</v>
      </c>
      <c r="J38" s="30">
        <v>10</v>
      </c>
      <c r="K38" s="30">
        <v>1021</v>
      </c>
      <c r="L38" s="30">
        <v>2646</v>
      </c>
      <c r="M38" s="30">
        <v>373</v>
      </c>
      <c r="N38" s="30">
        <v>571</v>
      </c>
      <c r="O38" s="30">
        <v>229</v>
      </c>
      <c r="P38" s="30">
        <v>0</v>
      </c>
    </row>
    <row r="39" spans="2:16" ht="12" customHeight="1">
      <c r="B39" s="31"/>
      <c r="C39" s="32" t="s">
        <v>7</v>
      </c>
      <c r="D39" s="30">
        <v>3</v>
      </c>
      <c r="E39" s="30">
        <v>577</v>
      </c>
      <c r="F39" s="30">
        <v>8</v>
      </c>
      <c r="G39" s="30">
        <v>1694</v>
      </c>
      <c r="H39" s="30">
        <v>396</v>
      </c>
      <c r="I39" s="30">
        <v>4</v>
      </c>
      <c r="J39" s="30">
        <v>50</v>
      </c>
      <c r="K39" s="30">
        <v>155</v>
      </c>
      <c r="L39" s="30">
        <v>1089</v>
      </c>
      <c r="M39" s="30">
        <v>78</v>
      </c>
      <c r="N39" s="30">
        <v>82</v>
      </c>
      <c r="O39" s="30">
        <v>44</v>
      </c>
      <c r="P39" s="30">
        <v>0</v>
      </c>
    </row>
    <row r="40" spans="2:16" ht="12" customHeight="1">
      <c r="B40" s="31"/>
      <c r="C40" s="32" t="s">
        <v>8</v>
      </c>
      <c r="D40" s="30">
        <v>0</v>
      </c>
      <c r="E40" s="30">
        <v>0</v>
      </c>
      <c r="F40" s="30">
        <v>5</v>
      </c>
      <c r="G40" s="30">
        <v>898</v>
      </c>
      <c r="H40" s="30">
        <v>0</v>
      </c>
      <c r="I40" s="30">
        <v>4</v>
      </c>
      <c r="J40" s="30">
        <v>0</v>
      </c>
      <c r="K40" s="30">
        <v>191</v>
      </c>
      <c r="L40" s="30">
        <v>703</v>
      </c>
      <c r="M40" s="30">
        <v>53</v>
      </c>
      <c r="N40" s="30">
        <v>96</v>
      </c>
      <c r="O40" s="30">
        <v>32</v>
      </c>
      <c r="P40" s="30">
        <v>0</v>
      </c>
    </row>
    <row r="41" spans="2:16" ht="12" customHeight="1">
      <c r="B41" s="31"/>
      <c r="C41" s="32" t="s">
        <v>9</v>
      </c>
      <c r="D41" s="30">
        <v>0</v>
      </c>
      <c r="E41" s="30">
        <v>0</v>
      </c>
      <c r="F41" s="30">
        <v>5</v>
      </c>
      <c r="G41" s="30">
        <v>1261</v>
      </c>
      <c r="H41" s="30">
        <v>360</v>
      </c>
      <c r="I41" s="30">
        <v>4</v>
      </c>
      <c r="J41" s="30">
        <v>0</v>
      </c>
      <c r="K41" s="30">
        <v>352</v>
      </c>
      <c r="L41" s="30">
        <v>545</v>
      </c>
      <c r="M41" s="30">
        <v>60</v>
      </c>
      <c r="N41" s="30">
        <v>30</v>
      </c>
      <c r="O41" s="30">
        <v>31</v>
      </c>
      <c r="P41" s="30">
        <v>0</v>
      </c>
    </row>
    <row r="42" spans="2:16" ht="12" customHeight="1">
      <c r="B42" s="31"/>
      <c r="C42" s="32" t="s">
        <v>71</v>
      </c>
      <c r="D42" s="30">
        <v>1</v>
      </c>
      <c r="E42" s="30">
        <v>223</v>
      </c>
      <c r="F42" s="30">
        <v>8</v>
      </c>
      <c r="G42" s="30">
        <v>1395</v>
      </c>
      <c r="H42" s="30">
        <v>0</v>
      </c>
      <c r="I42" s="30">
        <v>4</v>
      </c>
      <c r="J42" s="30">
        <v>0</v>
      </c>
      <c r="K42" s="30">
        <v>467</v>
      </c>
      <c r="L42" s="30">
        <v>924</v>
      </c>
      <c r="M42" s="30">
        <v>35</v>
      </c>
      <c r="N42" s="30">
        <v>97</v>
      </c>
      <c r="O42" s="30">
        <v>20</v>
      </c>
      <c r="P42" s="30">
        <v>0</v>
      </c>
    </row>
    <row r="43" spans="2:16" ht="12" customHeight="1">
      <c r="B43" s="31"/>
      <c r="C43" s="32" t="s">
        <v>11</v>
      </c>
      <c r="D43" s="30">
        <v>0</v>
      </c>
      <c r="E43" s="30">
        <v>0</v>
      </c>
      <c r="F43" s="30">
        <v>7</v>
      </c>
      <c r="G43" s="30">
        <v>1111</v>
      </c>
      <c r="H43" s="30">
        <v>48</v>
      </c>
      <c r="I43" s="30">
        <v>4</v>
      </c>
      <c r="J43" s="30">
        <v>0</v>
      </c>
      <c r="K43" s="30">
        <v>343</v>
      </c>
      <c r="L43" s="30">
        <v>716</v>
      </c>
      <c r="M43" s="30">
        <v>62</v>
      </c>
      <c r="N43" s="30">
        <v>92</v>
      </c>
      <c r="O43" s="30">
        <v>35</v>
      </c>
      <c r="P43" s="30">
        <v>0</v>
      </c>
    </row>
    <row r="44" spans="2:16" ht="12" customHeight="1">
      <c r="B44" s="31"/>
      <c r="C44" s="32" t="s">
        <v>12</v>
      </c>
      <c r="D44" s="30">
        <v>2</v>
      </c>
      <c r="E44" s="30">
        <v>609</v>
      </c>
      <c r="F44" s="30">
        <v>9</v>
      </c>
      <c r="G44" s="30">
        <v>2122</v>
      </c>
      <c r="H44" s="30">
        <v>200</v>
      </c>
      <c r="I44" s="30">
        <v>4</v>
      </c>
      <c r="J44" s="30">
        <v>0</v>
      </c>
      <c r="K44" s="30">
        <v>472</v>
      </c>
      <c r="L44" s="30">
        <v>1446</v>
      </c>
      <c r="M44" s="30">
        <v>162</v>
      </c>
      <c r="N44" s="30">
        <v>232</v>
      </c>
      <c r="O44" s="30">
        <v>96</v>
      </c>
      <c r="P44" s="30">
        <v>0</v>
      </c>
    </row>
    <row r="45" spans="2:16" ht="12" customHeight="1">
      <c r="B45" s="31"/>
      <c r="C45" s="32" t="s">
        <v>13</v>
      </c>
      <c r="D45" s="30">
        <v>1</v>
      </c>
      <c r="E45" s="30">
        <v>366</v>
      </c>
      <c r="F45" s="30">
        <v>13</v>
      </c>
      <c r="G45" s="30">
        <v>2084</v>
      </c>
      <c r="H45" s="30">
        <v>0</v>
      </c>
      <c r="I45" s="30">
        <v>4</v>
      </c>
      <c r="J45" s="30">
        <v>0</v>
      </c>
      <c r="K45" s="30">
        <v>839</v>
      </c>
      <c r="L45" s="30">
        <v>1241</v>
      </c>
      <c r="M45" s="30">
        <v>145</v>
      </c>
      <c r="N45" s="30">
        <v>152</v>
      </c>
      <c r="O45" s="30">
        <v>101</v>
      </c>
      <c r="P45" s="30">
        <v>0</v>
      </c>
    </row>
    <row r="46" spans="2:16" ht="12" customHeight="1">
      <c r="B46" s="31"/>
      <c r="C46" s="32" t="s">
        <v>72</v>
      </c>
      <c r="D46" s="30">
        <v>3</v>
      </c>
      <c r="E46" s="30">
        <v>617</v>
      </c>
      <c r="F46" s="30">
        <v>17</v>
      </c>
      <c r="G46" s="30">
        <v>3222</v>
      </c>
      <c r="H46" s="30">
        <v>0</v>
      </c>
      <c r="I46" s="30">
        <v>6</v>
      </c>
      <c r="J46" s="30">
        <v>0</v>
      </c>
      <c r="K46" s="30">
        <v>869</v>
      </c>
      <c r="L46" s="30">
        <v>2347</v>
      </c>
      <c r="M46" s="30">
        <v>250</v>
      </c>
      <c r="N46" s="30">
        <v>270</v>
      </c>
      <c r="O46" s="30">
        <v>187</v>
      </c>
      <c r="P46" s="30">
        <v>0</v>
      </c>
    </row>
    <row r="47" spans="2:16" ht="12">
      <c r="B47" s="7"/>
      <c r="N47" s="38"/>
      <c r="O47" s="38"/>
      <c r="P47" s="38"/>
    </row>
    <row r="48" ht="12">
      <c r="B48" s="7" t="s">
        <v>73</v>
      </c>
    </row>
    <row r="49" ht="12">
      <c r="B49" s="7" t="s">
        <v>74</v>
      </c>
    </row>
    <row r="50" ht="12">
      <c r="B50" s="7"/>
    </row>
    <row r="51" spans="4:16" ht="12">
      <c r="D51" s="19"/>
      <c r="E51" s="19"/>
      <c r="F51" s="19"/>
      <c r="G51" s="39"/>
      <c r="H51" s="19"/>
      <c r="I51" s="19"/>
      <c r="J51" s="19"/>
      <c r="K51" s="19"/>
      <c r="L51" s="19"/>
      <c r="M51" s="19"/>
      <c r="N51" s="19"/>
      <c r="O51" s="19"/>
      <c r="P51" s="19"/>
    </row>
  </sheetData>
  <sheetProtection/>
  <mergeCells count="33"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7:C7"/>
    <mergeCell ref="B9:C9"/>
    <mergeCell ref="B11:C11"/>
    <mergeCell ref="B13:C13"/>
    <mergeCell ref="B16:C16"/>
    <mergeCell ref="B18:C18"/>
    <mergeCell ref="B33:C33"/>
    <mergeCell ref="B36:C36"/>
    <mergeCell ref="B20:C20"/>
    <mergeCell ref="B22:C22"/>
    <mergeCell ref="B24:C24"/>
    <mergeCell ref="B26:C26"/>
    <mergeCell ref="B28:C28"/>
    <mergeCell ref="B31:C31"/>
  </mergeCells>
  <printOptions/>
  <pageMargins left="0.984251968503937" right="0.5905511811023623" top="0.984251968503937" bottom="0.7874015748031497" header="0.5118110236220472" footer="0.5118110236220472"/>
  <pageSetup fitToHeight="1" fitToWidth="1" horizontalDpi="600" verticalDpi="600" orientation="landscape" paperSize="9" scale="87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zoomScale="115" zoomScaleNormal="115" zoomScaleSheetLayoutView="11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2" customWidth="1"/>
    <col min="2" max="3" width="4.375" style="2" customWidth="1"/>
    <col min="4" max="4" width="8.375" style="2" bestFit="1" customWidth="1"/>
    <col min="5" max="5" width="7.625" style="2" bestFit="1" customWidth="1"/>
    <col min="6" max="6" width="8.50390625" style="2" bestFit="1" customWidth="1"/>
    <col min="7" max="7" width="7.50390625" style="2" bestFit="1" customWidth="1"/>
    <col min="8" max="8" width="6.50390625" style="2" bestFit="1" customWidth="1"/>
    <col min="9" max="11" width="7.50390625" style="2" bestFit="1" customWidth="1"/>
    <col min="12" max="12" width="6.50390625" style="2" bestFit="1" customWidth="1"/>
    <col min="13" max="13" width="7.875" style="2" bestFit="1" customWidth="1"/>
    <col min="14" max="14" width="6.50390625" style="2" bestFit="1" customWidth="1"/>
    <col min="15" max="15" width="6.75390625" style="2" bestFit="1" customWidth="1"/>
    <col min="16" max="16" width="6.50390625" style="2" bestFit="1" customWidth="1"/>
    <col min="17" max="17" width="11.125" style="2" bestFit="1" customWidth="1"/>
    <col min="18" max="18" width="9.125" style="2" bestFit="1" customWidth="1"/>
    <col min="19" max="16384" width="9.00390625" style="2" customWidth="1"/>
  </cols>
  <sheetData>
    <row r="1" spans="2:3" ht="14.25">
      <c r="B1" s="1" t="s">
        <v>75</v>
      </c>
      <c r="C1" s="1"/>
    </row>
    <row r="3" spans="2:17" ht="12" customHeight="1">
      <c r="B3" s="238" t="s">
        <v>76</v>
      </c>
      <c r="C3" s="239"/>
      <c r="D3" s="244" t="s">
        <v>77</v>
      </c>
      <c r="E3" s="40"/>
      <c r="F3" s="244" t="s">
        <v>78</v>
      </c>
      <c r="G3" s="41"/>
      <c r="H3" s="41"/>
      <c r="I3" s="41"/>
      <c r="J3" s="41"/>
      <c r="K3" s="41"/>
      <c r="L3" s="41"/>
      <c r="M3" s="41"/>
      <c r="N3" s="41"/>
      <c r="O3" s="42"/>
      <c r="P3" s="40"/>
      <c r="Q3" s="212" t="s">
        <v>79</v>
      </c>
    </row>
    <row r="4" spans="2:17" ht="12">
      <c r="B4" s="240"/>
      <c r="C4" s="241"/>
      <c r="D4" s="245"/>
      <c r="E4" s="248" t="s">
        <v>80</v>
      </c>
      <c r="F4" s="246"/>
      <c r="G4" s="225" t="s">
        <v>81</v>
      </c>
      <c r="H4" s="226"/>
      <c r="I4" s="225" t="s">
        <v>82</v>
      </c>
      <c r="J4" s="226"/>
      <c r="K4" s="225" t="s">
        <v>83</v>
      </c>
      <c r="L4" s="226"/>
      <c r="M4" s="225" t="s">
        <v>84</v>
      </c>
      <c r="N4" s="226"/>
      <c r="O4" s="225" t="s">
        <v>85</v>
      </c>
      <c r="P4" s="226"/>
      <c r="Q4" s="213"/>
    </row>
    <row r="5" spans="2:17" ht="12">
      <c r="B5" s="242"/>
      <c r="C5" s="243"/>
      <c r="D5" s="223"/>
      <c r="E5" s="249"/>
      <c r="F5" s="247"/>
      <c r="G5" s="43" t="s">
        <v>86</v>
      </c>
      <c r="H5" s="43" t="s">
        <v>87</v>
      </c>
      <c r="I5" s="43" t="s">
        <v>86</v>
      </c>
      <c r="J5" s="43" t="s">
        <v>87</v>
      </c>
      <c r="K5" s="43" t="s">
        <v>86</v>
      </c>
      <c r="L5" s="43" t="s">
        <v>87</v>
      </c>
      <c r="M5" s="43" t="s">
        <v>86</v>
      </c>
      <c r="N5" s="43" t="s">
        <v>87</v>
      </c>
      <c r="O5" s="43" t="s">
        <v>86</v>
      </c>
      <c r="P5" s="43" t="s">
        <v>87</v>
      </c>
      <c r="Q5" s="216"/>
    </row>
    <row r="6" spans="2:17" ht="12">
      <c r="B6" s="230"/>
      <c r="C6" s="231"/>
      <c r="D6" s="3" t="s">
        <v>4</v>
      </c>
      <c r="E6" s="3" t="s">
        <v>88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3" t="s">
        <v>89</v>
      </c>
    </row>
    <row r="7" spans="2:17" ht="13.5" customHeight="1">
      <c r="B7" s="201" t="s">
        <v>24</v>
      </c>
      <c r="C7" s="193"/>
      <c r="D7" s="44">
        <v>82905</v>
      </c>
      <c r="E7" s="45">
        <v>1.011386526747482</v>
      </c>
      <c r="F7" s="44">
        <v>83849</v>
      </c>
      <c r="G7" s="44">
        <v>3605</v>
      </c>
      <c r="H7" s="44">
        <v>3619</v>
      </c>
      <c r="I7" s="44">
        <v>9497</v>
      </c>
      <c r="J7" s="44">
        <v>7238</v>
      </c>
      <c r="K7" s="44">
        <v>17282</v>
      </c>
      <c r="L7" s="44">
        <v>7638</v>
      </c>
      <c r="M7" s="44">
        <v>14713</v>
      </c>
      <c r="N7" s="44">
        <v>5034</v>
      </c>
      <c r="O7" s="46">
        <v>10999</v>
      </c>
      <c r="P7" s="44">
        <v>4224</v>
      </c>
      <c r="Q7" s="47">
        <v>26611.26</v>
      </c>
    </row>
    <row r="8" spans="2:17" s="51" customFormat="1" ht="12" customHeight="1">
      <c r="B8" s="232" t="s">
        <v>90</v>
      </c>
      <c r="C8" s="196"/>
      <c r="D8" s="48">
        <f>SUM(D10:D21)</f>
        <v>87732</v>
      </c>
      <c r="E8" s="49">
        <f>F8/D8</f>
        <v>0.9864929558199973</v>
      </c>
      <c r="F8" s="48">
        <f>SUM(F10:F21)</f>
        <v>86547</v>
      </c>
      <c r="G8" s="48">
        <f>SUM(G10:G21)</f>
        <v>3383</v>
      </c>
      <c r="H8" s="48">
        <f aca="true" t="shared" si="0" ref="H8:P8">SUM(H10:H21)</f>
        <v>3398</v>
      </c>
      <c r="I8" s="48">
        <f t="shared" si="0"/>
        <v>9681</v>
      </c>
      <c r="J8" s="48">
        <f t="shared" si="0"/>
        <v>6996</v>
      </c>
      <c r="K8" s="48">
        <f t="shared" si="0"/>
        <v>17452</v>
      </c>
      <c r="L8" s="48">
        <f t="shared" si="0"/>
        <v>7391</v>
      </c>
      <c r="M8" s="48">
        <f t="shared" si="0"/>
        <v>16296</v>
      </c>
      <c r="N8" s="48">
        <f t="shared" si="0"/>
        <v>5463</v>
      </c>
      <c r="O8" s="48">
        <f>SUM(O10:O21)</f>
        <v>12020</v>
      </c>
      <c r="P8" s="48">
        <f t="shared" si="0"/>
        <v>4467</v>
      </c>
      <c r="Q8" s="50">
        <f>SUM(Q10:Q21)</f>
        <v>29856.850000000002</v>
      </c>
    </row>
    <row r="9" spans="2:17" ht="12" customHeight="1">
      <c r="B9" s="14"/>
      <c r="C9" s="16"/>
      <c r="D9" s="48"/>
      <c r="E9" s="52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8" ht="12">
      <c r="B10" s="5"/>
      <c r="C10" s="53" t="s">
        <v>91</v>
      </c>
      <c r="D10" s="9">
        <v>7140</v>
      </c>
      <c r="E10" s="9" t="s">
        <v>92</v>
      </c>
      <c r="F10" s="54">
        <v>6946</v>
      </c>
      <c r="G10" s="55">
        <v>340</v>
      </c>
      <c r="H10" s="55">
        <v>205</v>
      </c>
      <c r="I10" s="55">
        <v>807</v>
      </c>
      <c r="J10" s="55">
        <v>580</v>
      </c>
      <c r="K10" s="55">
        <v>1440</v>
      </c>
      <c r="L10" s="55">
        <v>605</v>
      </c>
      <c r="M10" s="55">
        <v>1265</v>
      </c>
      <c r="N10" s="55">
        <v>444</v>
      </c>
      <c r="O10" s="55">
        <v>929</v>
      </c>
      <c r="P10" s="55">
        <v>331</v>
      </c>
      <c r="Q10" s="56">
        <v>2399.55</v>
      </c>
      <c r="R10" s="19"/>
    </row>
    <row r="11" spans="2:18" ht="12">
      <c r="B11" s="57"/>
      <c r="C11" s="58" t="s">
        <v>93</v>
      </c>
      <c r="D11" s="9">
        <v>9712</v>
      </c>
      <c r="E11" s="9" t="s">
        <v>92</v>
      </c>
      <c r="F11" s="54">
        <v>7483</v>
      </c>
      <c r="G11" s="55">
        <v>212</v>
      </c>
      <c r="H11" s="55">
        <v>255</v>
      </c>
      <c r="I11" s="55">
        <v>839</v>
      </c>
      <c r="J11" s="55">
        <v>638</v>
      </c>
      <c r="K11" s="55">
        <v>1547</v>
      </c>
      <c r="L11" s="55">
        <v>602</v>
      </c>
      <c r="M11" s="55">
        <v>1391</v>
      </c>
      <c r="N11" s="55">
        <v>448</v>
      </c>
      <c r="O11" s="55">
        <v>1119</v>
      </c>
      <c r="P11" s="55">
        <v>432</v>
      </c>
      <c r="Q11" s="56">
        <v>2613.4</v>
      </c>
      <c r="R11" s="19"/>
    </row>
    <row r="12" spans="2:18" ht="12">
      <c r="B12" s="57"/>
      <c r="C12" s="58" t="s">
        <v>94</v>
      </c>
      <c r="D12" s="9">
        <v>6959</v>
      </c>
      <c r="E12" s="9" t="s">
        <v>92</v>
      </c>
      <c r="F12" s="54">
        <v>6798</v>
      </c>
      <c r="G12" s="55">
        <v>102</v>
      </c>
      <c r="H12" s="55">
        <v>205</v>
      </c>
      <c r="I12" s="55">
        <v>751</v>
      </c>
      <c r="J12" s="55">
        <v>562</v>
      </c>
      <c r="K12" s="55">
        <v>1439</v>
      </c>
      <c r="L12" s="55">
        <v>664</v>
      </c>
      <c r="M12" s="55">
        <v>1293</v>
      </c>
      <c r="N12" s="55">
        <v>411</v>
      </c>
      <c r="O12" s="55">
        <v>957</v>
      </c>
      <c r="P12" s="55">
        <v>414</v>
      </c>
      <c r="Q12" s="56">
        <v>2350.4</v>
      </c>
      <c r="R12" s="19"/>
    </row>
    <row r="13" spans="2:18" ht="12">
      <c r="B13" s="57"/>
      <c r="C13" s="58" t="s">
        <v>95</v>
      </c>
      <c r="D13" s="9">
        <v>6987</v>
      </c>
      <c r="E13" s="9" t="s">
        <v>92</v>
      </c>
      <c r="F13" s="54">
        <v>7203</v>
      </c>
      <c r="G13" s="55">
        <v>263</v>
      </c>
      <c r="H13" s="55">
        <v>261</v>
      </c>
      <c r="I13" s="55">
        <v>935</v>
      </c>
      <c r="J13" s="55">
        <v>681</v>
      </c>
      <c r="K13" s="55">
        <v>1475</v>
      </c>
      <c r="L13" s="55">
        <v>628</v>
      </c>
      <c r="M13" s="55">
        <v>1337</v>
      </c>
      <c r="N13" s="55">
        <v>391</v>
      </c>
      <c r="O13" s="55">
        <v>905</v>
      </c>
      <c r="P13" s="55">
        <v>327</v>
      </c>
      <c r="Q13" s="56">
        <v>2505.1</v>
      </c>
      <c r="R13" s="19"/>
    </row>
    <row r="14" spans="2:18" ht="12">
      <c r="B14" s="57"/>
      <c r="C14" s="58" t="s">
        <v>96</v>
      </c>
      <c r="D14" s="9">
        <v>6948</v>
      </c>
      <c r="E14" s="9" t="s">
        <v>92</v>
      </c>
      <c r="F14" s="54">
        <v>7362</v>
      </c>
      <c r="G14" s="55">
        <v>212</v>
      </c>
      <c r="H14" s="55">
        <v>291</v>
      </c>
      <c r="I14" s="55">
        <v>808</v>
      </c>
      <c r="J14" s="55">
        <v>636</v>
      </c>
      <c r="K14" s="55">
        <v>1578</v>
      </c>
      <c r="L14" s="55">
        <v>643</v>
      </c>
      <c r="M14" s="55">
        <v>1409</v>
      </c>
      <c r="N14" s="55">
        <v>431</v>
      </c>
      <c r="O14" s="55">
        <v>999</v>
      </c>
      <c r="P14" s="55">
        <v>355</v>
      </c>
      <c r="Q14" s="56">
        <v>2589.7</v>
      </c>
      <c r="R14" s="19"/>
    </row>
    <row r="15" spans="2:18" ht="12">
      <c r="B15" s="57"/>
      <c r="C15" s="58" t="s">
        <v>97</v>
      </c>
      <c r="D15" s="9">
        <v>6790</v>
      </c>
      <c r="E15" s="9" t="s">
        <v>92</v>
      </c>
      <c r="F15" s="54">
        <v>7091</v>
      </c>
      <c r="G15" s="55">
        <v>225</v>
      </c>
      <c r="H15" s="55">
        <v>241</v>
      </c>
      <c r="I15" s="55">
        <v>774</v>
      </c>
      <c r="J15" s="55">
        <v>553</v>
      </c>
      <c r="K15" s="55">
        <v>1534</v>
      </c>
      <c r="L15" s="55">
        <v>628</v>
      </c>
      <c r="M15" s="55">
        <v>1337</v>
      </c>
      <c r="N15" s="55">
        <v>466</v>
      </c>
      <c r="O15" s="55">
        <v>982</v>
      </c>
      <c r="P15" s="55">
        <v>351</v>
      </c>
      <c r="Q15" s="56">
        <v>2475.65</v>
      </c>
      <c r="R15" s="19"/>
    </row>
    <row r="16" spans="2:18" ht="12">
      <c r="B16" s="57"/>
      <c r="C16" s="58" t="s">
        <v>98</v>
      </c>
      <c r="D16" s="9">
        <v>7143</v>
      </c>
      <c r="E16" s="9" t="s">
        <v>92</v>
      </c>
      <c r="F16" s="54">
        <v>7003</v>
      </c>
      <c r="G16" s="55">
        <v>269</v>
      </c>
      <c r="H16" s="55">
        <v>161</v>
      </c>
      <c r="I16" s="55">
        <v>863</v>
      </c>
      <c r="J16" s="55">
        <v>539</v>
      </c>
      <c r="K16" s="55">
        <v>1434</v>
      </c>
      <c r="L16" s="55">
        <v>603</v>
      </c>
      <c r="M16" s="55">
        <v>1302</v>
      </c>
      <c r="N16" s="55">
        <v>472</v>
      </c>
      <c r="O16" s="55">
        <v>1004</v>
      </c>
      <c r="P16" s="55">
        <v>356</v>
      </c>
      <c r="Q16" s="56">
        <v>2427.6</v>
      </c>
      <c r="R16" s="19"/>
    </row>
    <row r="17" spans="2:18" ht="12">
      <c r="B17" s="57"/>
      <c r="C17" s="58" t="s">
        <v>99</v>
      </c>
      <c r="D17" s="9">
        <v>7073</v>
      </c>
      <c r="E17" s="9" t="s">
        <v>92</v>
      </c>
      <c r="F17" s="54">
        <v>7653</v>
      </c>
      <c r="G17" s="55">
        <v>141</v>
      </c>
      <c r="H17" s="55">
        <v>176</v>
      </c>
      <c r="I17" s="55">
        <v>895</v>
      </c>
      <c r="J17" s="55">
        <v>629</v>
      </c>
      <c r="K17" s="55">
        <v>1621</v>
      </c>
      <c r="L17" s="55">
        <v>689</v>
      </c>
      <c r="M17" s="55">
        <v>1559</v>
      </c>
      <c r="N17" s="55">
        <v>498</v>
      </c>
      <c r="O17" s="55">
        <v>1061</v>
      </c>
      <c r="P17" s="55">
        <v>384</v>
      </c>
      <c r="Q17" s="56">
        <v>2667.9</v>
      </c>
      <c r="R17" s="19"/>
    </row>
    <row r="18" spans="2:18" ht="12">
      <c r="B18" s="57"/>
      <c r="C18" s="58" t="s">
        <v>100</v>
      </c>
      <c r="D18" s="9">
        <v>7343</v>
      </c>
      <c r="E18" s="9" t="s">
        <v>92</v>
      </c>
      <c r="F18" s="54">
        <v>7853</v>
      </c>
      <c r="G18" s="55">
        <v>538</v>
      </c>
      <c r="H18" s="55">
        <v>517</v>
      </c>
      <c r="I18" s="55">
        <v>777</v>
      </c>
      <c r="J18" s="55">
        <v>565</v>
      </c>
      <c r="K18" s="55">
        <v>1379</v>
      </c>
      <c r="L18" s="55">
        <v>676</v>
      </c>
      <c r="M18" s="55">
        <v>1354</v>
      </c>
      <c r="N18" s="55">
        <v>553</v>
      </c>
      <c r="O18" s="55">
        <v>1087</v>
      </c>
      <c r="P18" s="55">
        <v>407</v>
      </c>
      <c r="Q18" s="56">
        <v>2628.6</v>
      </c>
      <c r="R18" s="19"/>
    </row>
    <row r="19" spans="2:18" ht="13.5">
      <c r="B19" s="233">
        <v>10</v>
      </c>
      <c r="C19" s="234"/>
      <c r="D19" s="9">
        <v>7333</v>
      </c>
      <c r="E19" s="9" t="s">
        <v>92</v>
      </c>
      <c r="F19" s="54">
        <v>7176</v>
      </c>
      <c r="G19" s="55">
        <v>255</v>
      </c>
      <c r="H19" s="55">
        <v>466</v>
      </c>
      <c r="I19" s="55">
        <v>740</v>
      </c>
      <c r="J19" s="55">
        <v>582</v>
      </c>
      <c r="K19" s="55">
        <v>1416</v>
      </c>
      <c r="L19" s="55">
        <v>564</v>
      </c>
      <c r="M19" s="55">
        <v>1339</v>
      </c>
      <c r="N19" s="55">
        <v>450</v>
      </c>
      <c r="O19" s="55">
        <v>978</v>
      </c>
      <c r="P19" s="55">
        <v>386</v>
      </c>
      <c r="Q19" s="56">
        <v>2451.95</v>
      </c>
      <c r="R19" s="19"/>
    </row>
    <row r="20" spans="2:18" ht="13.5">
      <c r="B20" s="235">
        <v>11</v>
      </c>
      <c r="C20" s="236"/>
      <c r="D20" s="9">
        <v>7100</v>
      </c>
      <c r="E20" s="9" t="s">
        <v>92</v>
      </c>
      <c r="F20" s="54">
        <v>6871</v>
      </c>
      <c r="G20" s="55">
        <v>285</v>
      </c>
      <c r="H20" s="55">
        <v>273</v>
      </c>
      <c r="I20" s="55">
        <v>720</v>
      </c>
      <c r="J20" s="55">
        <v>504</v>
      </c>
      <c r="K20" s="55">
        <v>1388</v>
      </c>
      <c r="L20" s="55">
        <v>531</v>
      </c>
      <c r="M20" s="55">
        <v>1345</v>
      </c>
      <c r="N20" s="55">
        <v>441</v>
      </c>
      <c r="O20" s="55">
        <v>1017</v>
      </c>
      <c r="P20" s="55">
        <v>367</v>
      </c>
      <c r="Q20" s="56">
        <v>2352.9</v>
      </c>
      <c r="R20" s="19"/>
    </row>
    <row r="21" spans="2:18" ht="13.5">
      <c r="B21" s="237" t="s">
        <v>101</v>
      </c>
      <c r="C21" s="236"/>
      <c r="D21" s="9">
        <v>7204</v>
      </c>
      <c r="E21" s="9" t="s">
        <v>92</v>
      </c>
      <c r="F21" s="54">
        <v>7108</v>
      </c>
      <c r="G21" s="55">
        <v>541</v>
      </c>
      <c r="H21" s="55">
        <v>347</v>
      </c>
      <c r="I21" s="55">
        <v>772</v>
      </c>
      <c r="J21" s="55">
        <v>527</v>
      </c>
      <c r="K21" s="55">
        <v>1201</v>
      </c>
      <c r="L21" s="55">
        <v>558</v>
      </c>
      <c r="M21" s="55">
        <v>1365</v>
      </c>
      <c r="N21" s="55">
        <v>458</v>
      </c>
      <c r="O21" s="55">
        <v>982</v>
      </c>
      <c r="P21" s="55">
        <v>357</v>
      </c>
      <c r="Q21" s="56">
        <v>2394.1</v>
      </c>
      <c r="R21" s="19"/>
    </row>
    <row r="22" spans="2:16" ht="12">
      <c r="B22" s="7"/>
      <c r="C22" s="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6" ht="12">
      <c r="B23" s="7" t="s">
        <v>102</v>
      </c>
      <c r="C23" s="7"/>
      <c r="F23" s="59"/>
    </row>
    <row r="24" ht="12">
      <c r="F24" s="59"/>
    </row>
    <row r="25" ht="12">
      <c r="F25" s="59"/>
    </row>
    <row r="26" ht="12">
      <c r="F26" s="59"/>
    </row>
    <row r="27" ht="12">
      <c r="F27" s="59"/>
    </row>
    <row r="28" ht="12">
      <c r="F28" s="59"/>
    </row>
    <row r="29" ht="12">
      <c r="F29" s="59"/>
    </row>
    <row r="30" ht="12">
      <c r="F30" s="59"/>
    </row>
    <row r="31" ht="12">
      <c r="F31" s="59"/>
    </row>
    <row r="32" ht="12">
      <c r="F32" s="59"/>
    </row>
    <row r="33" ht="12">
      <c r="F33" s="59"/>
    </row>
    <row r="34" ht="12">
      <c r="F34" s="59"/>
    </row>
  </sheetData>
  <sheetProtection/>
  <mergeCells count="16"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  <mergeCell ref="B6:C6"/>
    <mergeCell ref="B7:C7"/>
    <mergeCell ref="B8:C8"/>
    <mergeCell ref="B19:C19"/>
    <mergeCell ref="B20:C20"/>
    <mergeCell ref="B21:C21"/>
  </mergeCells>
  <printOptions/>
  <pageMargins left="0.7874015748031497" right="0.1968503937007874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zoomScaleSheetLayoutView="11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2.625" style="2" customWidth="1"/>
    <col min="2" max="2" width="30.375" style="2" customWidth="1"/>
    <col min="3" max="8" width="6.375" style="2" customWidth="1"/>
    <col min="9" max="9" width="8.75390625" style="2" customWidth="1"/>
    <col min="10" max="13" width="6.375" style="2" customWidth="1"/>
    <col min="14" max="14" width="7.25390625" style="2" customWidth="1"/>
    <col min="15" max="17" width="7.50390625" style="2" customWidth="1"/>
    <col min="18" max="16384" width="9.00390625" style="2" customWidth="1"/>
  </cols>
  <sheetData>
    <row r="1" ht="14.25">
      <c r="B1" s="1" t="s">
        <v>103</v>
      </c>
    </row>
    <row r="2" ht="12.75" thickBot="1"/>
    <row r="3" spans="2:15" ht="14.25" thickTop="1">
      <c r="B3" s="60"/>
      <c r="C3" s="61" t="s">
        <v>104</v>
      </c>
      <c r="D3" s="60" t="s">
        <v>105</v>
      </c>
      <c r="E3" s="60" t="s">
        <v>7</v>
      </c>
      <c r="F3" s="60" t="s">
        <v>8</v>
      </c>
      <c r="G3" s="60" t="s">
        <v>9</v>
      </c>
      <c r="H3" s="61" t="s">
        <v>71</v>
      </c>
      <c r="I3" s="60" t="s">
        <v>106</v>
      </c>
      <c r="J3" s="60" t="s">
        <v>12</v>
      </c>
      <c r="K3" s="60" t="s">
        <v>13</v>
      </c>
      <c r="L3" s="60" t="s">
        <v>107</v>
      </c>
      <c r="M3" s="61" t="s">
        <v>15</v>
      </c>
      <c r="N3" s="60" t="s">
        <v>108</v>
      </c>
      <c r="O3" s="60" t="s">
        <v>109</v>
      </c>
    </row>
    <row r="4" spans="2:15" ht="13.5">
      <c r="B4" s="62" t="s">
        <v>110</v>
      </c>
      <c r="C4" s="63" t="s">
        <v>44</v>
      </c>
      <c r="D4" s="64" t="s">
        <v>44</v>
      </c>
      <c r="E4" s="64" t="s">
        <v>44</v>
      </c>
      <c r="F4" s="64" t="s">
        <v>44</v>
      </c>
      <c r="G4" s="64" t="s">
        <v>44</v>
      </c>
      <c r="H4" s="64" t="s">
        <v>44</v>
      </c>
      <c r="I4" s="64" t="s">
        <v>44</v>
      </c>
      <c r="J4" s="64" t="s">
        <v>44</v>
      </c>
      <c r="K4" s="64" t="s">
        <v>44</v>
      </c>
      <c r="L4" s="64" t="s">
        <v>44</v>
      </c>
      <c r="M4" s="65" t="s">
        <v>44</v>
      </c>
      <c r="N4" s="66" t="s">
        <v>44</v>
      </c>
      <c r="O4" s="67" t="s">
        <v>44</v>
      </c>
    </row>
    <row r="5" spans="2:15" ht="13.5">
      <c r="B5" s="68" t="s">
        <v>111</v>
      </c>
      <c r="C5" s="69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1">
        <v>0</v>
      </c>
      <c r="N5" s="72">
        <v>0</v>
      </c>
      <c r="O5" s="73">
        <v>0</v>
      </c>
    </row>
    <row r="6" spans="2:15" ht="13.5">
      <c r="B6" s="74" t="s">
        <v>112</v>
      </c>
      <c r="C6" s="69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1">
        <v>0</v>
      </c>
      <c r="N6" s="72">
        <v>0</v>
      </c>
      <c r="O6" s="73">
        <v>0</v>
      </c>
    </row>
    <row r="7" spans="2:15" ht="13.5">
      <c r="B7" s="74" t="s">
        <v>113</v>
      </c>
      <c r="C7" s="69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1">
        <v>0</v>
      </c>
      <c r="N7" s="72">
        <v>0</v>
      </c>
      <c r="O7" s="73">
        <v>0</v>
      </c>
    </row>
    <row r="8" spans="2:15" ht="13.5">
      <c r="B8" s="74" t="s">
        <v>114</v>
      </c>
      <c r="C8" s="69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  <c r="N8" s="72">
        <v>0</v>
      </c>
      <c r="O8" s="73">
        <v>0</v>
      </c>
    </row>
    <row r="9" spans="2:15" ht="13.5">
      <c r="B9" s="74" t="s">
        <v>115</v>
      </c>
      <c r="C9" s="69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  <c r="N9" s="72">
        <v>0</v>
      </c>
      <c r="O9" s="73">
        <v>0</v>
      </c>
    </row>
    <row r="10" spans="2:15" ht="13.5">
      <c r="B10" s="74" t="s">
        <v>116</v>
      </c>
      <c r="C10" s="69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1">
        <v>0</v>
      </c>
      <c r="N10" s="73">
        <v>0</v>
      </c>
      <c r="O10" s="73">
        <v>0</v>
      </c>
    </row>
    <row r="11" spans="2:15" ht="13.5">
      <c r="B11" s="74" t="s">
        <v>117</v>
      </c>
      <c r="C11" s="69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5">
        <v>0</v>
      </c>
      <c r="N11" s="73">
        <v>0</v>
      </c>
      <c r="O11" s="73">
        <v>0</v>
      </c>
    </row>
    <row r="12" spans="2:15" ht="13.5">
      <c r="B12" s="76" t="s">
        <v>118</v>
      </c>
      <c r="C12" s="69" t="s">
        <v>44</v>
      </c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5" t="s">
        <v>44</v>
      </c>
      <c r="N12" s="73" t="s">
        <v>44</v>
      </c>
      <c r="O12" s="73" t="s">
        <v>44</v>
      </c>
    </row>
    <row r="13" spans="2:15" ht="13.5">
      <c r="B13" s="74" t="s">
        <v>119</v>
      </c>
      <c r="C13" s="69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5">
        <v>0</v>
      </c>
      <c r="N13" s="73">
        <v>0</v>
      </c>
      <c r="O13" s="73">
        <v>0</v>
      </c>
    </row>
    <row r="14" spans="2:15" ht="13.5">
      <c r="B14" s="74" t="s">
        <v>120</v>
      </c>
      <c r="C14" s="69" t="s">
        <v>121</v>
      </c>
      <c r="D14" s="77" t="s">
        <v>121</v>
      </c>
      <c r="E14" s="71" t="s">
        <v>121</v>
      </c>
      <c r="F14" s="70" t="s">
        <v>121</v>
      </c>
      <c r="G14" s="77" t="s">
        <v>121</v>
      </c>
      <c r="H14" s="70" t="s">
        <v>121</v>
      </c>
      <c r="I14" s="78" t="s">
        <v>121</v>
      </c>
      <c r="J14" s="77" t="s">
        <v>121</v>
      </c>
      <c r="K14" s="70" t="s">
        <v>121</v>
      </c>
      <c r="L14" s="70" t="s">
        <v>121</v>
      </c>
      <c r="M14" s="79" t="s">
        <v>121</v>
      </c>
      <c r="N14" s="79">
        <v>237</v>
      </c>
      <c r="O14" s="73">
        <v>26932</v>
      </c>
    </row>
    <row r="15" spans="2:15" ht="13.5">
      <c r="B15" s="74" t="s">
        <v>122</v>
      </c>
      <c r="C15" s="69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5">
        <v>0</v>
      </c>
      <c r="N15" s="73">
        <v>0</v>
      </c>
      <c r="O15" s="73">
        <v>0</v>
      </c>
    </row>
    <row r="16" spans="2:15" ht="13.5">
      <c r="B16" s="74" t="s">
        <v>123</v>
      </c>
      <c r="C16" s="69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5">
        <v>0</v>
      </c>
      <c r="N16" s="73">
        <v>0</v>
      </c>
      <c r="O16" s="73">
        <v>0</v>
      </c>
    </row>
    <row r="17" spans="2:15" ht="13.5">
      <c r="B17" s="76" t="s">
        <v>124</v>
      </c>
      <c r="C17" s="69" t="s">
        <v>44</v>
      </c>
      <c r="D17" s="70" t="s">
        <v>44</v>
      </c>
      <c r="E17" s="70" t="s">
        <v>44</v>
      </c>
      <c r="F17" s="70" t="s">
        <v>44</v>
      </c>
      <c r="G17" s="70" t="s">
        <v>44</v>
      </c>
      <c r="H17" s="70" t="s">
        <v>44</v>
      </c>
      <c r="I17" s="70" t="s">
        <v>44</v>
      </c>
      <c r="J17" s="70" t="s">
        <v>44</v>
      </c>
      <c r="K17" s="70" t="s">
        <v>44</v>
      </c>
      <c r="L17" s="70" t="s">
        <v>44</v>
      </c>
      <c r="M17" s="75" t="s">
        <v>44</v>
      </c>
      <c r="N17" s="73" t="s">
        <v>44</v>
      </c>
      <c r="O17" s="73" t="s">
        <v>44</v>
      </c>
    </row>
    <row r="18" spans="2:15" ht="13.5">
      <c r="B18" s="74" t="s">
        <v>125</v>
      </c>
      <c r="C18" s="8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5">
        <v>0</v>
      </c>
      <c r="N18" s="73">
        <v>0</v>
      </c>
      <c r="O18" s="73">
        <v>16</v>
      </c>
    </row>
    <row r="19" spans="2:15" ht="13.5">
      <c r="B19" s="74" t="s">
        <v>126</v>
      </c>
      <c r="C19" s="69">
        <v>5</v>
      </c>
      <c r="D19" s="70">
        <v>1</v>
      </c>
      <c r="E19" s="70">
        <v>1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5">
        <v>0</v>
      </c>
      <c r="N19" s="73">
        <v>7</v>
      </c>
      <c r="O19" s="73">
        <v>180</v>
      </c>
    </row>
    <row r="20" spans="2:15" ht="13.5">
      <c r="B20" s="74" t="s">
        <v>127</v>
      </c>
      <c r="C20" s="69">
        <v>18</v>
      </c>
      <c r="D20" s="70">
        <v>13</v>
      </c>
      <c r="E20" s="70">
        <v>1</v>
      </c>
      <c r="F20" s="70">
        <v>3</v>
      </c>
      <c r="G20" s="70">
        <v>2</v>
      </c>
      <c r="H20" s="70">
        <v>0</v>
      </c>
      <c r="I20" s="70">
        <v>4</v>
      </c>
      <c r="J20" s="70">
        <v>11</v>
      </c>
      <c r="K20" s="70">
        <v>11</v>
      </c>
      <c r="L20" s="70">
        <v>1</v>
      </c>
      <c r="M20" s="75">
        <v>0</v>
      </c>
      <c r="N20" s="73">
        <v>64</v>
      </c>
      <c r="O20" s="73">
        <v>3886</v>
      </c>
    </row>
    <row r="21" spans="2:15" ht="13.5">
      <c r="B21" s="74" t="s">
        <v>128</v>
      </c>
      <c r="C21" s="69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5">
        <v>0</v>
      </c>
      <c r="N21" s="73">
        <v>0</v>
      </c>
      <c r="O21" s="73">
        <v>29</v>
      </c>
    </row>
    <row r="22" spans="2:15" ht="13.5">
      <c r="B22" s="74" t="s">
        <v>129</v>
      </c>
      <c r="C22" s="8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5">
        <v>0</v>
      </c>
      <c r="N22" s="73">
        <v>0</v>
      </c>
      <c r="O22" s="73">
        <v>27</v>
      </c>
    </row>
    <row r="23" spans="2:15" ht="13.5">
      <c r="B23" s="76" t="s">
        <v>130</v>
      </c>
      <c r="C23" s="69" t="s">
        <v>44</v>
      </c>
      <c r="D23" s="70" t="s">
        <v>44</v>
      </c>
      <c r="E23" s="70" t="s">
        <v>44</v>
      </c>
      <c r="F23" s="70" t="s">
        <v>44</v>
      </c>
      <c r="G23" s="70" t="s">
        <v>44</v>
      </c>
      <c r="H23" s="70" t="s">
        <v>44</v>
      </c>
      <c r="I23" s="70" t="s">
        <v>44</v>
      </c>
      <c r="J23" s="70" t="s">
        <v>44</v>
      </c>
      <c r="K23" s="70" t="s">
        <v>44</v>
      </c>
      <c r="L23" s="70" t="s">
        <v>44</v>
      </c>
      <c r="M23" s="75" t="s">
        <v>44</v>
      </c>
      <c r="N23" s="73" t="s">
        <v>44</v>
      </c>
      <c r="O23" s="73" t="s">
        <v>44</v>
      </c>
    </row>
    <row r="24" spans="2:15" ht="13.5">
      <c r="B24" s="74" t="s">
        <v>131</v>
      </c>
      <c r="C24" s="69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5">
        <v>0</v>
      </c>
      <c r="N24" s="73">
        <v>0</v>
      </c>
      <c r="O24" s="73">
        <v>56</v>
      </c>
    </row>
    <row r="25" spans="2:15" ht="13.5">
      <c r="B25" s="74" t="s">
        <v>132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5">
        <v>0</v>
      </c>
      <c r="N25" s="73">
        <v>0</v>
      </c>
      <c r="O25" s="73">
        <v>0</v>
      </c>
    </row>
    <row r="26" spans="2:15" ht="13.5">
      <c r="B26" s="74" t="s">
        <v>133</v>
      </c>
      <c r="C26" s="69">
        <v>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1</v>
      </c>
      <c r="K26" s="70">
        <v>0</v>
      </c>
      <c r="L26" s="70">
        <v>0</v>
      </c>
      <c r="M26" s="75">
        <v>0</v>
      </c>
      <c r="N26" s="73">
        <v>3</v>
      </c>
      <c r="O26" s="73">
        <v>115</v>
      </c>
    </row>
    <row r="27" spans="2:15" ht="13.5">
      <c r="B27" s="74" t="s">
        <v>134</v>
      </c>
      <c r="C27" s="69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5">
        <v>0</v>
      </c>
      <c r="N27" s="73">
        <v>0</v>
      </c>
      <c r="O27" s="73">
        <v>26</v>
      </c>
    </row>
    <row r="28" spans="2:15" ht="13.5">
      <c r="B28" s="74" t="s">
        <v>135</v>
      </c>
      <c r="C28" s="69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5">
        <v>0</v>
      </c>
      <c r="N28" s="73">
        <v>0</v>
      </c>
      <c r="O28" s="73">
        <v>0</v>
      </c>
    </row>
    <row r="29" spans="2:15" ht="13.5">
      <c r="B29" s="74" t="s">
        <v>136</v>
      </c>
      <c r="C29" s="69">
        <v>0</v>
      </c>
      <c r="D29" s="70">
        <v>0</v>
      </c>
      <c r="E29" s="70">
        <v>0</v>
      </c>
      <c r="F29" s="70">
        <v>0</v>
      </c>
      <c r="G29" s="70">
        <v>1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5">
        <v>0</v>
      </c>
      <c r="N29" s="73">
        <v>1</v>
      </c>
      <c r="O29" s="73">
        <v>21</v>
      </c>
    </row>
    <row r="30" spans="2:15" ht="13.5">
      <c r="B30" s="74" t="s">
        <v>137</v>
      </c>
      <c r="C30" s="69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5">
        <v>0</v>
      </c>
      <c r="N30" s="73">
        <v>0</v>
      </c>
      <c r="O30" s="73">
        <v>0</v>
      </c>
    </row>
    <row r="31" spans="2:15" ht="13.5">
      <c r="B31" s="74" t="s">
        <v>138</v>
      </c>
      <c r="C31" s="69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5">
        <v>0</v>
      </c>
      <c r="N31" s="73">
        <v>0</v>
      </c>
      <c r="O31" s="73">
        <v>0</v>
      </c>
    </row>
    <row r="32" spans="2:15" ht="13.5">
      <c r="B32" s="74" t="s">
        <v>139</v>
      </c>
      <c r="C32" s="69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5">
        <v>0</v>
      </c>
      <c r="N32" s="73">
        <v>0</v>
      </c>
      <c r="O32" s="73">
        <v>0</v>
      </c>
    </row>
    <row r="33" spans="2:15" ht="13.5">
      <c r="B33" s="74" t="s">
        <v>140</v>
      </c>
      <c r="C33" s="69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5">
        <v>0</v>
      </c>
      <c r="N33" s="73">
        <v>0</v>
      </c>
      <c r="O33" s="73">
        <v>2</v>
      </c>
    </row>
    <row r="34" spans="2:15" ht="13.5">
      <c r="B34" s="74" t="s">
        <v>141</v>
      </c>
      <c r="C34" s="8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5">
        <v>0</v>
      </c>
      <c r="N34" s="73">
        <v>0</v>
      </c>
      <c r="O34" s="73">
        <v>0</v>
      </c>
    </row>
    <row r="35" spans="2:15" ht="13.5">
      <c r="B35" s="74" t="s">
        <v>142</v>
      </c>
      <c r="C35" s="8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5">
        <v>0</v>
      </c>
      <c r="N35" s="73">
        <v>0</v>
      </c>
      <c r="O35" s="73">
        <v>2</v>
      </c>
    </row>
    <row r="36" spans="2:15" ht="13.5">
      <c r="B36" s="74" t="s">
        <v>143</v>
      </c>
      <c r="C36" s="69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5">
        <v>0</v>
      </c>
      <c r="N36" s="73">
        <v>0</v>
      </c>
      <c r="O36" s="73">
        <v>0</v>
      </c>
    </row>
    <row r="37" spans="2:15" ht="13.5">
      <c r="B37" s="74" t="s">
        <v>144</v>
      </c>
      <c r="C37" s="69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5">
        <v>0</v>
      </c>
      <c r="N37" s="73">
        <v>0</v>
      </c>
      <c r="O37" s="73">
        <v>0</v>
      </c>
    </row>
    <row r="38" spans="2:15" ht="13.5">
      <c r="B38" s="74" t="s">
        <v>145</v>
      </c>
      <c r="C38" s="69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5">
        <v>0</v>
      </c>
      <c r="N38" s="73">
        <v>0</v>
      </c>
      <c r="O38" s="73">
        <v>0</v>
      </c>
    </row>
    <row r="39" spans="2:15" ht="13.5">
      <c r="B39" s="74" t="s">
        <v>146</v>
      </c>
      <c r="C39" s="69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5">
        <v>0</v>
      </c>
      <c r="N39" s="73">
        <v>0</v>
      </c>
      <c r="O39" s="73">
        <v>0</v>
      </c>
    </row>
    <row r="40" spans="2:15" ht="13.5">
      <c r="B40" s="74" t="s">
        <v>147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5">
        <v>0</v>
      </c>
      <c r="N40" s="73">
        <v>0</v>
      </c>
      <c r="O40" s="73">
        <v>0</v>
      </c>
    </row>
    <row r="41" spans="2:15" ht="13.5">
      <c r="B41" s="74" t="s">
        <v>148</v>
      </c>
      <c r="C41" s="69">
        <v>3</v>
      </c>
      <c r="D41" s="70">
        <v>1</v>
      </c>
      <c r="E41" s="70">
        <v>1</v>
      </c>
      <c r="F41" s="70">
        <v>1</v>
      </c>
      <c r="G41" s="70">
        <v>0</v>
      </c>
      <c r="H41" s="70">
        <v>10</v>
      </c>
      <c r="I41" s="70">
        <v>4</v>
      </c>
      <c r="J41" s="70">
        <v>0</v>
      </c>
      <c r="K41" s="70">
        <v>1</v>
      </c>
      <c r="L41" s="70">
        <v>0</v>
      </c>
      <c r="M41" s="75">
        <v>0</v>
      </c>
      <c r="N41" s="73">
        <v>21</v>
      </c>
      <c r="O41" s="73">
        <v>465</v>
      </c>
    </row>
    <row r="42" spans="2:15" ht="13.5">
      <c r="B42" s="74" t="s">
        <v>149</v>
      </c>
      <c r="C42" s="69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5">
        <v>0</v>
      </c>
      <c r="N42" s="73">
        <v>0</v>
      </c>
      <c r="O42" s="73">
        <v>93</v>
      </c>
    </row>
    <row r="43" spans="2:15" ht="13.5">
      <c r="B43" s="74" t="s">
        <v>150</v>
      </c>
      <c r="C43" s="69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5">
        <v>0</v>
      </c>
      <c r="N43" s="73">
        <v>0</v>
      </c>
      <c r="O43" s="73">
        <v>0</v>
      </c>
    </row>
    <row r="44" spans="2:15" ht="13.5">
      <c r="B44" s="74" t="s">
        <v>151</v>
      </c>
      <c r="C44" s="69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5">
        <v>0</v>
      </c>
      <c r="N44" s="73">
        <v>0</v>
      </c>
      <c r="O44" s="73">
        <v>0</v>
      </c>
    </row>
    <row r="45" spans="2:15" ht="13.5">
      <c r="B45" s="74" t="s">
        <v>152</v>
      </c>
      <c r="C45" s="69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5">
        <v>0</v>
      </c>
      <c r="N45" s="73">
        <v>0</v>
      </c>
      <c r="O45" s="73">
        <v>0</v>
      </c>
    </row>
    <row r="46" spans="2:15" ht="13.5">
      <c r="B46" s="74" t="s">
        <v>153</v>
      </c>
      <c r="C46" s="69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5">
        <v>0</v>
      </c>
      <c r="N46" s="73">
        <v>0</v>
      </c>
      <c r="O46" s="73">
        <v>129</v>
      </c>
    </row>
    <row r="47" spans="2:15" ht="13.5">
      <c r="B47" s="74" t="s">
        <v>154</v>
      </c>
      <c r="C47" s="69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5">
        <v>0</v>
      </c>
      <c r="N47" s="73">
        <v>0</v>
      </c>
      <c r="O47" s="73">
        <v>3</v>
      </c>
    </row>
    <row r="48" spans="2:15" ht="13.5">
      <c r="B48" s="74" t="s">
        <v>155</v>
      </c>
      <c r="C48" s="69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5">
        <v>0</v>
      </c>
      <c r="N48" s="73">
        <v>0</v>
      </c>
      <c r="O48" s="73">
        <v>0</v>
      </c>
    </row>
    <row r="49" spans="2:15" ht="13.5">
      <c r="B49" s="74" t="s">
        <v>156</v>
      </c>
      <c r="C49" s="69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5">
        <v>0</v>
      </c>
      <c r="N49" s="73">
        <v>0</v>
      </c>
      <c r="O49" s="73">
        <v>0</v>
      </c>
    </row>
    <row r="50" spans="2:15" ht="13.5">
      <c r="B50" s="74" t="s">
        <v>157</v>
      </c>
      <c r="C50" s="69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5">
        <v>0</v>
      </c>
      <c r="N50" s="73">
        <v>0</v>
      </c>
      <c r="O50" s="73">
        <v>0</v>
      </c>
    </row>
    <row r="51" spans="2:15" ht="13.5">
      <c r="B51" s="74" t="s">
        <v>158</v>
      </c>
      <c r="C51" s="69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5">
        <v>0</v>
      </c>
      <c r="N51" s="73">
        <v>0</v>
      </c>
      <c r="O51" s="73">
        <v>2</v>
      </c>
    </row>
    <row r="52" spans="2:15" ht="13.5">
      <c r="B52" s="74" t="s">
        <v>159</v>
      </c>
      <c r="C52" s="69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5">
        <v>0</v>
      </c>
      <c r="N52" s="73">
        <v>0</v>
      </c>
      <c r="O52" s="73">
        <v>0</v>
      </c>
    </row>
    <row r="53" spans="2:15" ht="13.5">
      <c r="B53" s="74" t="s">
        <v>160</v>
      </c>
      <c r="C53" s="69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5">
        <v>0</v>
      </c>
      <c r="N53" s="73">
        <v>0</v>
      </c>
      <c r="O53" s="73">
        <v>0</v>
      </c>
    </row>
    <row r="54" spans="2:15" ht="13.5">
      <c r="B54" s="74" t="s">
        <v>161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5">
        <v>0</v>
      </c>
      <c r="N54" s="73">
        <v>0</v>
      </c>
      <c r="O54" s="73">
        <v>0</v>
      </c>
    </row>
    <row r="55" spans="2:15" ht="13.5">
      <c r="B55" s="74" t="s">
        <v>162</v>
      </c>
      <c r="C55" s="69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5">
        <v>0</v>
      </c>
      <c r="N55" s="73">
        <v>0</v>
      </c>
      <c r="O55" s="73">
        <v>2</v>
      </c>
    </row>
    <row r="56" spans="2:15" ht="13.5">
      <c r="B56" s="74" t="s">
        <v>163</v>
      </c>
      <c r="C56" s="69">
        <v>0</v>
      </c>
      <c r="D56" s="70">
        <v>1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5">
        <v>0</v>
      </c>
      <c r="N56" s="73">
        <v>1</v>
      </c>
      <c r="O56" s="73">
        <v>56</v>
      </c>
    </row>
    <row r="57" spans="2:15" ht="13.5">
      <c r="B57" s="74" t="s">
        <v>164</v>
      </c>
      <c r="C57" s="69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5">
        <v>0</v>
      </c>
      <c r="N57" s="73">
        <v>0</v>
      </c>
      <c r="O57" s="73">
        <v>0</v>
      </c>
    </row>
    <row r="58" spans="2:15" ht="13.5">
      <c r="B58" s="74" t="s">
        <v>165</v>
      </c>
      <c r="C58" s="69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5">
        <v>0</v>
      </c>
      <c r="N58" s="73">
        <v>0</v>
      </c>
      <c r="O58" s="73">
        <v>9</v>
      </c>
    </row>
    <row r="59" spans="2:15" ht="13.5">
      <c r="B59" s="74" t="s">
        <v>166</v>
      </c>
      <c r="C59" s="69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5">
        <v>0</v>
      </c>
      <c r="N59" s="73">
        <v>0</v>
      </c>
      <c r="O59" s="73">
        <v>0</v>
      </c>
    </row>
    <row r="60" spans="2:15" ht="13.5">
      <c r="B60" s="74" t="s">
        <v>167</v>
      </c>
      <c r="C60" s="69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5">
        <v>0</v>
      </c>
      <c r="N60" s="73">
        <v>0</v>
      </c>
      <c r="O60" s="73">
        <v>0</v>
      </c>
    </row>
    <row r="61" spans="2:15" ht="13.5">
      <c r="B61" s="74" t="s">
        <v>168</v>
      </c>
      <c r="C61" s="69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5">
        <v>0</v>
      </c>
      <c r="N61" s="73">
        <v>0</v>
      </c>
      <c r="O61" s="73">
        <v>0</v>
      </c>
    </row>
    <row r="62" spans="2:15" ht="13.5">
      <c r="B62" s="74" t="s">
        <v>169</v>
      </c>
      <c r="C62" s="69">
        <v>1</v>
      </c>
      <c r="D62" s="70">
        <v>2</v>
      </c>
      <c r="E62" s="70">
        <v>0</v>
      </c>
      <c r="F62" s="70">
        <v>1</v>
      </c>
      <c r="G62" s="70">
        <v>1</v>
      </c>
      <c r="H62" s="70">
        <v>0</v>
      </c>
      <c r="I62" s="70">
        <v>1</v>
      </c>
      <c r="J62" s="70">
        <v>3</v>
      </c>
      <c r="K62" s="70">
        <v>1</v>
      </c>
      <c r="L62" s="70">
        <v>2</v>
      </c>
      <c r="M62" s="75">
        <v>2</v>
      </c>
      <c r="N62" s="73">
        <v>14</v>
      </c>
      <c r="O62" s="73">
        <v>712</v>
      </c>
    </row>
    <row r="63" spans="2:15" ht="12.75" customHeight="1">
      <c r="B63" s="74" t="s">
        <v>170</v>
      </c>
      <c r="C63" s="69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1</v>
      </c>
      <c r="K63" s="70">
        <v>0</v>
      </c>
      <c r="L63" s="70">
        <v>0</v>
      </c>
      <c r="M63" s="75">
        <v>0</v>
      </c>
      <c r="N63" s="73">
        <v>1</v>
      </c>
      <c r="O63" s="73">
        <v>16</v>
      </c>
    </row>
    <row r="64" spans="2:15" ht="13.5">
      <c r="B64" s="74" t="s">
        <v>171</v>
      </c>
      <c r="C64" s="69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5">
        <v>0</v>
      </c>
      <c r="N64" s="73">
        <v>0</v>
      </c>
      <c r="O64" s="73">
        <v>0</v>
      </c>
    </row>
    <row r="65" spans="2:15" ht="13.5">
      <c r="B65" s="76" t="s">
        <v>172</v>
      </c>
      <c r="C65" s="80" t="s">
        <v>44</v>
      </c>
      <c r="D65" s="70" t="s">
        <v>44</v>
      </c>
      <c r="E65" s="70" t="s">
        <v>44</v>
      </c>
      <c r="F65" s="70" t="s">
        <v>44</v>
      </c>
      <c r="G65" s="70" t="s">
        <v>44</v>
      </c>
      <c r="H65" s="70" t="s">
        <v>44</v>
      </c>
      <c r="I65" s="70" t="s">
        <v>44</v>
      </c>
      <c r="J65" s="70" t="s">
        <v>44</v>
      </c>
      <c r="K65" s="70" t="s">
        <v>44</v>
      </c>
      <c r="L65" s="70" t="s">
        <v>44</v>
      </c>
      <c r="M65" s="75" t="s">
        <v>44</v>
      </c>
      <c r="N65" s="73" t="s">
        <v>44</v>
      </c>
      <c r="O65" s="73" t="s">
        <v>44</v>
      </c>
    </row>
    <row r="66" spans="2:15" ht="13.5">
      <c r="B66" s="74" t="s">
        <v>173</v>
      </c>
      <c r="C66" s="69">
        <v>4</v>
      </c>
      <c r="D66" s="70">
        <v>1</v>
      </c>
      <c r="E66" s="70">
        <v>0</v>
      </c>
      <c r="F66" s="70">
        <v>0</v>
      </c>
      <c r="G66" s="70">
        <v>0</v>
      </c>
      <c r="H66" s="70">
        <v>0</v>
      </c>
      <c r="I66" s="70">
        <v>2</v>
      </c>
      <c r="J66" s="70">
        <v>1</v>
      </c>
      <c r="K66" s="70">
        <v>0</v>
      </c>
      <c r="L66" s="70">
        <v>0</v>
      </c>
      <c r="M66" s="75">
        <v>0</v>
      </c>
      <c r="N66" s="73">
        <v>8</v>
      </c>
      <c r="O66" s="73">
        <v>783</v>
      </c>
    </row>
    <row r="67" spans="2:15" ht="13.5">
      <c r="B67" s="74" t="s">
        <v>174</v>
      </c>
      <c r="C67" s="69">
        <v>1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4</v>
      </c>
      <c r="K67" s="70">
        <v>0</v>
      </c>
      <c r="L67" s="70">
        <v>0</v>
      </c>
      <c r="M67" s="75">
        <v>0</v>
      </c>
      <c r="N67" s="73">
        <v>5</v>
      </c>
      <c r="O67" s="73">
        <v>220</v>
      </c>
    </row>
    <row r="68" spans="2:15" ht="13.5">
      <c r="B68" s="74" t="s">
        <v>175</v>
      </c>
      <c r="C68" s="80">
        <v>3</v>
      </c>
      <c r="D68" s="70">
        <v>2</v>
      </c>
      <c r="E68" s="70">
        <v>2</v>
      </c>
      <c r="F68" s="70">
        <v>1</v>
      </c>
      <c r="G68" s="70">
        <v>0</v>
      </c>
      <c r="H68" s="70">
        <v>0</v>
      </c>
      <c r="I68" s="70">
        <v>0</v>
      </c>
      <c r="J68" s="70">
        <v>1</v>
      </c>
      <c r="K68" s="70">
        <v>0</v>
      </c>
      <c r="L68" s="70">
        <v>1</v>
      </c>
      <c r="M68" s="75">
        <v>0</v>
      </c>
      <c r="N68" s="73">
        <v>10</v>
      </c>
      <c r="O68" s="73">
        <v>526</v>
      </c>
    </row>
    <row r="69" spans="2:15" ht="13.5">
      <c r="B69" s="74" t="s">
        <v>176</v>
      </c>
      <c r="C69" s="8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5">
        <v>0</v>
      </c>
      <c r="N69" s="73">
        <v>0</v>
      </c>
      <c r="O69" s="73">
        <v>17</v>
      </c>
    </row>
    <row r="70" spans="2:15" ht="13.5">
      <c r="B70" s="81" t="s">
        <v>177</v>
      </c>
      <c r="C70" s="69">
        <v>2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2</v>
      </c>
      <c r="J70" s="70">
        <v>0</v>
      </c>
      <c r="K70" s="70">
        <v>0</v>
      </c>
      <c r="L70" s="70">
        <v>0</v>
      </c>
      <c r="M70" s="75">
        <v>0</v>
      </c>
      <c r="N70" s="73">
        <v>4</v>
      </c>
      <c r="O70" s="73">
        <v>141</v>
      </c>
    </row>
    <row r="71" spans="2:15" ht="13.5">
      <c r="B71" s="74" t="s">
        <v>178</v>
      </c>
      <c r="C71" s="69">
        <v>2</v>
      </c>
      <c r="D71" s="70">
        <v>1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5">
        <v>0</v>
      </c>
      <c r="N71" s="73">
        <v>3</v>
      </c>
      <c r="O71" s="73">
        <v>105</v>
      </c>
    </row>
    <row r="72" spans="2:15" ht="13.5">
      <c r="B72" s="74" t="s">
        <v>179</v>
      </c>
      <c r="C72" s="69" t="s">
        <v>121</v>
      </c>
      <c r="D72" s="70" t="s">
        <v>121</v>
      </c>
      <c r="E72" s="70" t="s">
        <v>121</v>
      </c>
      <c r="F72" s="70" t="s">
        <v>121</v>
      </c>
      <c r="G72" s="70" t="s">
        <v>121</v>
      </c>
      <c r="H72" s="70" t="s">
        <v>121</v>
      </c>
      <c r="I72" s="70" t="s">
        <v>121</v>
      </c>
      <c r="J72" s="70" t="s">
        <v>121</v>
      </c>
      <c r="K72" s="70" t="s">
        <v>121</v>
      </c>
      <c r="L72" s="70" t="s">
        <v>121</v>
      </c>
      <c r="M72" s="78" t="s">
        <v>121</v>
      </c>
      <c r="N72" s="73">
        <v>14</v>
      </c>
      <c r="O72" s="73">
        <v>1449</v>
      </c>
    </row>
    <row r="73" spans="2:15" ht="13.5">
      <c r="B73" s="82" t="s">
        <v>180</v>
      </c>
      <c r="C73" s="69">
        <v>1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5">
        <v>0</v>
      </c>
      <c r="N73" s="73">
        <v>1</v>
      </c>
      <c r="O73" s="73">
        <v>73</v>
      </c>
    </row>
    <row r="74" spans="2:15" ht="13.5">
      <c r="B74" s="74" t="s">
        <v>181</v>
      </c>
      <c r="C74" s="69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5">
        <v>0</v>
      </c>
      <c r="N74" s="73">
        <v>0</v>
      </c>
      <c r="O74" s="73">
        <v>10</v>
      </c>
    </row>
    <row r="75" spans="2:15" ht="13.5">
      <c r="B75" s="74" t="s">
        <v>182</v>
      </c>
      <c r="C75" s="69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5">
        <v>0</v>
      </c>
      <c r="N75" s="73">
        <v>0</v>
      </c>
      <c r="O75" s="73">
        <v>2</v>
      </c>
    </row>
    <row r="76" spans="2:15" ht="13.5">
      <c r="B76" s="74" t="s">
        <v>183</v>
      </c>
      <c r="C76" s="69">
        <v>2</v>
      </c>
      <c r="D76" s="70">
        <v>1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3</v>
      </c>
      <c r="L76" s="70">
        <v>3</v>
      </c>
      <c r="M76" s="75">
        <v>0</v>
      </c>
      <c r="N76" s="73">
        <v>9</v>
      </c>
      <c r="O76" s="73">
        <v>692</v>
      </c>
    </row>
    <row r="77" spans="2:15" ht="13.5">
      <c r="B77" s="74" t="s">
        <v>184</v>
      </c>
      <c r="C77" s="69">
        <v>0</v>
      </c>
      <c r="D77" s="70">
        <v>0</v>
      </c>
      <c r="E77" s="70">
        <v>1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5">
        <v>0</v>
      </c>
      <c r="N77" s="73">
        <v>1</v>
      </c>
      <c r="O77" s="73">
        <v>113</v>
      </c>
    </row>
    <row r="78" spans="2:15" ht="13.5">
      <c r="B78" s="74" t="s">
        <v>185</v>
      </c>
      <c r="C78" s="69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5">
        <v>0</v>
      </c>
      <c r="N78" s="73">
        <v>0</v>
      </c>
      <c r="O78" s="73">
        <v>0</v>
      </c>
    </row>
    <row r="79" spans="2:15" ht="13.5">
      <c r="B79" s="74" t="s">
        <v>186</v>
      </c>
      <c r="C79" s="69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5">
        <v>0</v>
      </c>
      <c r="N79" s="73">
        <v>0</v>
      </c>
      <c r="O79" s="73">
        <v>116</v>
      </c>
    </row>
    <row r="80" spans="2:15" ht="13.5">
      <c r="B80" s="74" t="s">
        <v>187</v>
      </c>
      <c r="C80" s="69">
        <v>0</v>
      </c>
      <c r="D80" s="70">
        <v>1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5">
        <v>0</v>
      </c>
      <c r="N80" s="73">
        <v>1</v>
      </c>
      <c r="O80" s="73">
        <v>148</v>
      </c>
    </row>
    <row r="81" spans="2:15" ht="13.5">
      <c r="B81" s="83" t="s">
        <v>188</v>
      </c>
      <c r="C81" s="84">
        <v>0</v>
      </c>
      <c r="D81" s="85">
        <v>5</v>
      </c>
      <c r="E81" s="85">
        <v>0</v>
      </c>
      <c r="F81" s="85">
        <v>1</v>
      </c>
      <c r="G81" s="85">
        <v>1</v>
      </c>
      <c r="H81" s="85">
        <v>0</v>
      </c>
      <c r="I81" s="85">
        <v>0</v>
      </c>
      <c r="J81" s="85">
        <v>0</v>
      </c>
      <c r="K81" s="85">
        <v>1</v>
      </c>
      <c r="L81" s="85">
        <v>4</v>
      </c>
      <c r="M81" s="86">
        <v>0</v>
      </c>
      <c r="N81" s="87">
        <v>12</v>
      </c>
      <c r="O81" s="87">
        <v>739</v>
      </c>
    </row>
    <row r="82" ht="12">
      <c r="E82" s="88"/>
    </row>
    <row r="83" spans="2:15" ht="13.5">
      <c r="B83" s="2" t="s">
        <v>189</v>
      </c>
      <c r="E83" s="89"/>
      <c r="O83" s="90"/>
    </row>
    <row r="84" spans="2:14" ht="13.5">
      <c r="B84" s="91" t="s">
        <v>190</v>
      </c>
      <c r="C84" s="90"/>
      <c r="D84" s="90"/>
      <c r="E84" s="92"/>
      <c r="F84" s="90"/>
      <c r="G84" s="90"/>
      <c r="H84" s="90"/>
      <c r="I84" s="90"/>
      <c r="J84" s="90"/>
      <c r="K84" s="90"/>
      <c r="L84" s="90"/>
      <c r="M84" s="90"/>
      <c r="N84" s="90"/>
    </row>
    <row r="85" spans="2:12" ht="13.5">
      <c r="B85" s="91" t="s">
        <v>191</v>
      </c>
      <c r="C85" s="90"/>
      <c r="D85" s="90"/>
      <c r="E85" s="92"/>
      <c r="F85" s="90"/>
      <c r="G85" s="90"/>
      <c r="H85" s="90"/>
      <c r="I85" s="90"/>
      <c r="J85" s="90"/>
      <c r="K85" s="90"/>
      <c r="L85" s="90"/>
    </row>
    <row r="86" spans="2:12" ht="13.5">
      <c r="B86" s="250" t="s">
        <v>192</v>
      </c>
      <c r="C86" s="251"/>
      <c r="D86" s="92"/>
      <c r="E86" s="92"/>
      <c r="F86" s="90"/>
      <c r="G86" s="90"/>
      <c r="H86" s="90"/>
      <c r="I86" s="90"/>
      <c r="J86" s="90"/>
      <c r="K86" s="90"/>
      <c r="L86" s="90"/>
    </row>
  </sheetData>
  <sheetProtection/>
  <mergeCells count="1">
    <mergeCell ref="B86:C8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>&amp;L&amp;F</oddHeader>
  </headerFooter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3.50390625" style="2" customWidth="1"/>
    <col min="3" max="3" width="7.625" style="2" bestFit="1" customWidth="1"/>
    <col min="4" max="4" width="7.875" style="2" customWidth="1"/>
    <col min="5" max="7" width="8.125" style="2" bestFit="1" customWidth="1"/>
    <col min="8" max="8" width="6.625" style="2" bestFit="1" customWidth="1"/>
    <col min="9" max="10" width="6.375" style="2" customWidth="1"/>
    <col min="11" max="11" width="7.875" style="2" customWidth="1"/>
    <col min="12" max="12" width="6.375" style="2" customWidth="1"/>
    <col min="13" max="13" width="9.50390625" style="2" customWidth="1"/>
    <col min="14" max="15" width="7.375" style="2" customWidth="1"/>
    <col min="16" max="16384" width="9.00390625" style="2" customWidth="1"/>
  </cols>
  <sheetData>
    <row r="1" s="94" customFormat="1" ht="14.25">
      <c r="B1" s="93" t="s">
        <v>193</v>
      </c>
    </row>
    <row r="2" s="94" customFormat="1" ht="12"/>
    <row r="3" spans="2:13" s="94" customFormat="1" ht="12" customHeight="1">
      <c r="B3" s="258" t="s">
        <v>194</v>
      </c>
      <c r="C3" s="261" t="s">
        <v>195</v>
      </c>
      <c r="D3" s="262"/>
      <c r="E3" s="262"/>
      <c r="F3" s="262"/>
      <c r="G3" s="262"/>
      <c r="H3" s="262"/>
      <c r="I3" s="262"/>
      <c r="J3" s="262"/>
      <c r="K3" s="262"/>
      <c r="L3" s="263"/>
      <c r="M3" s="267" t="s">
        <v>196</v>
      </c>
    </row>
    <row r="4" spans="2:13" s="94" customFormat="1" ht="12" customHeight="1">
      <c r="B4" s="259"/>
      <c r="C4" s="264"/>
      <c r="D4" s="265"/>
      <c r="E4" s="265"/>
      <c r="F4" s="265"/>
      <c r="G4" s="265"/>
      <c r="H4" s="265"/>
      <c r="I4" s="265"/>
      <c r="J4" s="265"/>
      <c r="K4" s="265"/>
      <c r="L4" s="266"/>
      <c r="M4" s="268"/>
    </row>
    <row r="5" spans="2:13" s="94" customFormat="1" ht="12" customHeight="1">
      <c r="B5" s="259"/>
      <c r="C5" s="254" t="s">
        <v>35</v>
      </c>
      <c r="D5" s="252" t="s">
        <v>197</v>
      </c>
      <c r="E5" s="252" t="s">
        <v>198</v>
      </c>
      <c r="F5" s="252" t="s">
        <v>199</v>
      </c>
      <c r="G5" s="252" t="s">
        <v>200</v>
      </c>
      <c r="H5" s="252" t="s">
        <v>201</v>
      </c>
      <c r="I5" s="252" t="s">
        <v>202</v>
      </c>
      <c r="J5" s="252" t="s">
        <v>203</v>
      </c>
      <c r="K5" s="252" t="s">
        <v>204</v>
      </c>
      <c r="L5" s="254" t="s">
        <v>205</v>
      </c>
      <c r="M5" s="256" t="s">
        <v>206</v>
      </c>
    </row>
    <row r="6" spans="2:13" s="94" customFormat="1" ht="12" customHeight="1">
      <c r="B6" s="260"/>
      <c r="C6" s="255"/>
      <c r="D6" s="253"/>
      <c r="E6" s="253"/>
      <c r="F6" s="253"/>
      <c r="G6" s="253"/>
      <c r="H6" s="253"/>
      <c r="I6" s="253"/>
      <c r="J6" s="253"/>
      <c r="K6" s="253"/>
      <c r="L6" s="255"/>
      <c r="M6" s="257"/>
    </row>
    <row r="7" spans="2:13" s="94" customFormat="1" ht="12">
      <c r="B7" s="95"/>
      <c r="C7" s="96" t="s">
        <v>207</v>
      </c>
      <c r="D7" s="96" t="s">
        <v>207</v>
      </c>
      <c r="E7" s="96" t="s">
        <v>207</v>
      </c>
      <c r="F7" s="96" t="s">
        <v>207</v>
      </c>
      <c r="G7" s="96" t="s">
        <v>207</v>
      </c>
      <c r="H7" s="96" t="s">
        <v>207</v>
      </c>
      <c r="I7" s="96" t="s">
        <v>207</v>
      </c>
      <c r="J7" s="96" t="s">
        <v>207</v>
      </c>
      <c r="K7" s="96" t="s">
        <v>207</v>
      </c>
      <c r="L7" s="96" t="s">
        <v>207</v>
      </c>
      <c r="M7" s="96"/>
    </row>
    <row r="8" spans="2:13" s="94" customFormat="1" ht="12">
      <c r="B8" s="97" t="s">
        <v>24</v>
      </c>
      <c r="C8" s="98">
        <v>3695</v>
      </c>
      <c r="D8" s="98">
        <v>311</v>
      </c>
      <c r="E8" s="98">
        <v>776</v>
      </c>
      <c r="F8" s="98">
        <v>760</v>
      </c>
      <c r="G8" s="98">
        <v>859</v>
      </c>
      <c r="H8" s="98">
        <v>661</v>
      </c>
      <c r="I8" s="98">
        <v>299</v>
      </c>
      <c r="J8" s="98">
        <v>29</v>
      </c>
      <c r="K8" s="98">
        <v>0</v>
      </c>
      <c r="L8" s="98">
        <v>0</v>
      </c>
      <c r="M8" s="99">
        <v>9.04033039410458</v>
      </c>
    </row>
    <row r="9" spans="2:13" s="94" customFormat="1" ht="12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2:13" s="94" customFormat="1" ht="12">
      <c r="B10" s="100" t="s">
        <v>90</v>
      </c>
      <c r="C10" s="101">
        <v>3518</v>
      </c>
      <c r="D10" s="101">
        <v>317</v>
      </c>
      <c r="E10" s="101">
        <v>726</v>
      </c>
      <c r="F10" s="101">
        <v>712</v>
      </c>
      <c r="G10" s="101">
        <v>768</v>
      </c>
      <c r="H10" s="101">
        <v>703</v>
      </c>
      <c r="I10" s="101">
        <v>278</v>
      </c>
      <c r="J10" s="101">
        <v>14</v>
      </c>
      <c r="K10" s="101">
        <v>0</v>
      </c>
      <c r="L10" s="101">
        <v>0</v>
      </c>
      <c r="M10" s="102">
        <v>8.695394258765837</v>
      </c>
    </row>
    <row r="11" spans="2:13" s="94" customFormat="1" ht="12">
      <c r="B11" s="100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s="94" customFormat="1" ht="12">
      <c r="B12" s="97" t="s">
        <v>208</v>
      </c>
      <c r="C12" s="98">
        <v>1792</v>
      </c>
      <c r="D12" s="98">
        <v>119</v>
      </c>
      <c r="E12" s="98">
        <v>324</v>
      </c>
      <c r="F12" s="98">
        <v>346</v>
      </c>
      <c r="G12" s="98">
        <v>431</v>
      </c>
      <c r="H12" s="98">
        <v>394</v>
      </c>
      <c r="I12" s="98">
        <v>169</v>
      </c>
      <c r="J12" s="98">
        <v>9</v>
      </c>
      <c r="K12" s="98">
        <v>0</v>
      </c>
      <c r="L12" s="98">
        <v>0</v>
      </c>
      <c r="M12" s="99">
        <v>4.429262794686862</v>
      </c>
    </row>
    <row r="13" spans="2:13" s="94" customFormat="1" ht="12">
      <c r="B13" s="97" t="s">
        <v>209</v>
      </c>
      <c r="C13" s="98">
        <v>1548</v>
      </c>
      <c r="D13" s="98">
        <v>171</v>
      </c>
      <c r="E13" s="98">
        <v>363</v>
      </c>
      <c r="F13" s="98">
        <v>326</v>
      </c>
      <c r="G13" s="98">
        <v>309</v>
      </c>
      <c r="H13" s="98">
        <v>282</v>
      </c>
      <c r="I13" s="98">
        <v>93</v>
      </c>
      <c r="J13" s="98">
        <v>4</v>
      </c>
      <c r="K13" s="98">
        <v>0</v>
      </c>
      <c r="L13" s="98">
        <v>0</v>
      </c>
      <c r="M13" s="99">
        <v>3.8261712088031596</v>
      </c>
    </row>
    <row r="14" spans="2:13" s="94" customFormat="1" ht="12">
      <c r="B14" s="97" t="s">
        <v>210</v>
      </c>
      <c r="C14" s="98">
        <v>90</v>
      </c>
      <c r="D14" s="98">
        <v>18</v>
      </c>
      <c r="E14" s="98">
        <v>19</v>
      </c>
      <c r="F14" s="98">
        <v>20</v>
      </c>
      <c r="G14" s="98">
        <v>11</v>
      </c>
      <c r="H14" s="98">
        <v>14</v>
      </c>
      <c r="I14" s="98">
        <v>7</v>
      </c>
      <c r="J14" s="98">
        <v>1</v>
      </c>
      <c r="K14" s="98">
        <v>0</v>
      </c>
      <c r="L14" s="98">
        <v>0</v>
      </c>
      <c r="M14" s="99">
        <v>0.2224518144653</v>
      </c>
    </row>
    <row r="15" spans="2:13" s="94" customFormat="1" ht="12">
      <c r="B15" s="97" t="s">
        <v>211</v>
      </c>
      <c r="C15" s="98">
        <v>58</v>
      </c>
      <c r="D15" s="98">
        <v>8</v>
      </c>
      <c r="E15" s="98">
        <v>15</v>
      </c>
      <c r="F15" s="98">
        <v>13</v>
      </c>
      <c r="G15" s="98">
        <v>11</v>
      </c>
      <c r="H15" s="98">
        <v>7</v>
      </c>
      <c r="I15" s="98">
        <v>4</v>
      </c>
      <c r="J15" s="98">
        <v>0</v>
      </c>
      <c r="K15" s="98">
        <v>0</v>
      </c>
      <c r="L15" s="98">
        <v>0</v>
      </c>
      <c r="M15" s="99">
        <v>0.1433578359887489</v>
      </c>
    </row>
    <row r="16" spans="2:13" s="94" customFormat="1" ht="12">
      <c r="B16" s="97" t="s">
        <v>212</v>
      </c>
      <c r="C16" s="98">
        <v>30</v>
      </c>
      <c r="D16" s="98">
        <v>1</v>
      </c>
      <c r="E16" s="98">
        <v>5</v>
      </c>
      <c r="F16" s="98">
        <v>7</v>
      </c>
      <c r="G16" s="98">
        <v>6</v>
      </c>
      <c r="H16" s="98">
        <v>6</v>
      </c>
      <c r="I16" s="98">
        <v>5</v>
      </c>
      <c r="J16" s="98">
        <v>0</v>
      </c>
      <c r="K16" s="98">
        <v>0</v>
      </c>
      <c r="L16" s="98">
        <v>0</v>
      </c>
      <c r="M16" s="99">
        <v>0.07415060482176666</v>
      </c>
    </row>
    <row r="17" spans="2:13" s="94" customFormat="1" ht="12">
      <c r="B17" s="97" t="s">
        <v>205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="94" customFormat="1" ht="12">
      <c r="B18" s="105"/>
    </row>
    <row r="19" s="94" customFormat="1" ht="12">
      <c r="B19" s="105" t="s">
        <v>73</v>
      </c>
    </row>
    <row r="20" spans="2:11" s="94" customFormat="1" ht="12">
      <c r="B20" s="106" t="s">
        <v>213</v>
      </c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B3:B6"/>
    <mergeCell ref="C3:L4"/>
    <mergeCell ref="M3:M4"/>
    <mergeCell ref="C5:C6"/>
    <mergeCell ref="D5:D6"/>
    <mergeCell ref="E5:E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2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="120" zoomScaleNormal="120"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26.625" style="2" customWidth="1"/>
    <col min="3" max="13" width="7.875" style="2" customWidth="1"/>
    <col min="14" max="15" width="9.625" style="2" customWidth="1"/>
    <col min="16" max="16384" width="9.00390625" style="2" customWidth="1"/>
  </cols>
  <sheetData>
    <row r="1" ht="14.25">
      <c r="B1" s="1" t="s">
        <v>214</v>
      </c>
    </row>
    <row r="2" ht="12.75" thickBot="1"/>
    <row r="3" spans="2:15" ht="14.25" thickTop="1">
      <c r="B3" s="60"/>
      <c r="C3" s="61" t="s">
        <v>104</v>
      </c>
      <c r="D3" s="60" t="s">
        <v>105</v>
      </c>
      <c r="E3" s="60" t="s">
        <v>7</v>
      </c>
      <c r="F3" s="60" t="s">
        <v>8</v>
      </c>
      <c r="G3" s="60" t="s">
        <v>9</v>
      </c>
      <c r="H3" s="61" t="s">
        <v>71</v>
      </c>
      <c r="I3" s="60" t="s">
        <v>106</v>
      </c>
      <c r="J3" s="60" t="s">
        <v>12</v>
      </c>
      <c r="K3" s="60" t="s">
        <v>13</v>
      </c>
      <c r="L3" s="60" t="s">
        <v>107</v>
      </c>
      <c r="M3" s="61" t="s">
        <v>15</v>
      </c>
      <c r="N3" s="60" t="s">
        <v>108</v>
      </c>
      <c r="O3" s="60" t="s">
        <v>109</v>
      </c>
    </row>
    <row r="4" spans="2:15" ht="13.5">
      <c r="B4" s="108" t="s">
        <v>215</v>
      </c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112"/>
      <c r="O4" s="112"/>
    </row>
    <row r="5" spans="2:15" ht="13.5">
      <c r="B5" s="113" t="s">
        <v>216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17"/>
      <c r="O5" s="117"/>
    </row>
    <row r="6" spans="2:15" ht="12">
      <c r="B6" s="118" t="s">
        <v>217</v>
      </c>
      <c r="C6" s="119">
        <v>474</v>
      </c>
      <c r="D6" s="120">
        <v>615.4</v>
      </c>
      <c r="E6" s="120">
        <v>640.2</v>
      </c>
      <c r="F6" s="120">
        <v>695.8</v>
      </c>
      <c r="G6" s="120">
        <v>579.7</v>
      </c>
      <c r="H6" s="120">
        <v>506</v>
      </c>
      <c r="I6" s="120">
        <v>460.5</v>
      </c>
      <c r="J6" s="120">
        <v>614.3</v>
      </c>
      <c r="K6" s="120">
        <v>558.2</v>
      </c>
      <c r="L6" s="120">
        <v>490</v>
      </c>
      <c r="M6" s="121">
        <v>588.3</v>
      </c>
      <c r="N6" s="122">
        <v>564.7</v>
      </c>
      <c r="O6" s="123">
        <v>643.34</v>
      </c>
    </row>
    <row r="7" spans="2:15" ht="12">
      <c r="B7" s="124" t="s">
        <v>218</v>
      </c>
      <c r="C7" s="125" t="s">
        <v>44</v>
      </c>
      <c r="D7" s="126" t="s">
        <v>44</v>
      </c>
      <c r="E7" s="126" t="s">
        <v>44</v>
      </c>
      <c r="F7" s="126" t="s">
        <v>44</v>
      </c>
      <c r="G7" s="126" t="s">
        <v>44</v>
      </c>
      <c r="H7" s="126" t="s">
        <v>44</v>
      </c>
      <c r="I7" s="126" t="s">
        <v>44</v>
      </c>
      <c r="J7" s="126" t="s">
        <v>44</v>
      </c>
      <c r="K7" s="126" t="s">
        <v>44</v>
      </c>
      <c r="L7" s="126" t="s">
        <v>44</v>
      </c>
      <c r="M7" s="127" t="s">
        <v>44</v>
      </c>
      <c r="N7" s="128" t="s">
        <v>44</v>
      </c>
      <c r="O7" s="123" t="s">
        <v>44</v>
      </c>
    </row>
    <row r="8" spans="2:15" ht="12">
      <c r="B8" s="118" t="s">
        <v>219</v>
      </c>
      <c r="C8" s="125">
        <v>4.6</v>
      </c>
      <c r="D8" s="126">
        <v>6.8</v>
      </c>
      <c r="E8" s="126">
        <v>10.5</v>
      </c>
      <c r="F8" s="126">
        <v>9</v>
      </c>
      <c r="G8" s="126">
        <v>5</v>
      </c>
      <c r="H8" s="126">
        <v>1.5</v>
      </c>
      <c r="I8" s="126">
        <v>10.8</v>
      </c>
      <c r="J8" s="126">
        <v>2.7</v>
      </c>
      <c r="K8" s="126">
        <v>4</v>
      </c>
      <c r="L8" s="126">
        <v>4.7</v>
      </c>
      <c r="M8" s="127">
        <v>8.8</v>
      </c>
      <c r="N8" s="128">
        <v>6.1</v>
      </c>
      <c r="O8" s="123">
        <v>11.43</v>
      </c>
    </row>
    <row r="9" spans="2:15" ht="12">
      <c r="B9" s="118" t="s">
        <v>220</v>
      </c>
      <c r="C9" s="125">
        <v>18.9</v>
      </c>
      <c r="D9" s="126">
        <v>54.2</v>
      </c>
      <c r="E9" s="126">
        <v>26.3</v>
      </c>
      <c r="F9" s="126">
        <v>46.8</v>
      </c>
      <c r="G9" s="126">
        <v>12.3</v>
      </c>
      <c r="H9" s="126">
        <v>7</v>
      </c>
      <c r="I9" s="126">
        <v>23.5</v>
      </c>
      <c r="J9" s="126">
        <v>37.7</v>
      </c>
      <c r="K9" s="126">
        <v>38</v>
      </c>
      <c r="L9" s="126">
        <v>14.7</v>
      </c>
      <c r="M9" s="127">
        <v>21.3</v>
      </c>
      <c r="N9" s="128">
        <v>30.1</v>
      </c>
      <c r="O9" s="123">
        <v>31.34</v>
      </c>
    </row>
    <row r="10" spans="2:15" ht="12">
      <c r="B10" s="118" t="s">
        <v>221</v>
      </c>
      <c r="C10" s="125">
        <v>85.2</v>
      </c>
      <c r="D10" s="126">
        <v>39.5</v>
      </c>
      <c r="E10" s="126">
        <v>113.8</v>
      </c>
      <c r="F10" s="126">
        <v>166.3</v>
      </c>
      <c r="G10" s="126">
        <v>30.3</v>
      </c>
      <c r="H10" s="126">
        <v>26.5</v>
      </c>
      <c r="I10" s="126">
        <v>30</v>
      </c>
      <c r="J10" s="126">
        <v>39.4</v>
      </c>
      <c r="K10" s="126">
        <v>123.8</v>
      </c>
      <c r="L10" s="126">
        <v>61</v>
      </c>
      <c r="M10" s="127">
        <v>37.3</v>
      </c>
      <c r="N10" s="128">
        <v>67.5</v>
      </c>
      <c r="O10" s="123">
        <v>73.37</v>
      </c>
    </row>
    <row r="11" spans="2:15" ht="12">
      <c r="B11" s="118" t="s">
        <v>222</v>
      </c>
      <c r="C11" s="125">
        <v>0</v>
      </c>
      <c r="D11" s="126">
        <v>0.1</v>
      </c>
      <c r="E11" s="126">
        <v>1</v>
      </c>
      <c r="F11" s="126">
        <v>0.5</v>
      </c>
      <c r="G11" s="126">
        <v>0</v>
      </c>
      <c r="H11" s="126">
        <v>0</v>
      </c>
      <c r="I11" s="126">
        <v>2.3</v>
      </c>
      <c r="J11" s="126">
        <v>0.1</v>
      </c>
      <c r="K11" s="126">
        <v>0.8</v>
      </c>
      <c r="L11" s="126">
        <v>2.7</v>
      </c>
      <c r="M11" s="127">
        <v>0</v>
      </c>
      <c r="N11" s="128">
        <v>0.6</v>
      </c>
      <c r="O11" s="123">
        <v>1.72</v>
      </c>
    </row>
    <row r="12" spans="2:15" ht="12">
      <c r="B12" s="118" t="s">
        <v>223</v>
      </c>
      <c r="C12" s="125">
        <v>138.6</v>
      </c>
      <c r="D12" s="126">
        <v>127.7</v>
      </c>
      <c r="E12" s="126">
        <v>270</v>
      </c>
      <c r="F12" s="126">
        <v>210.3</v>
      </c>
      <c r="G12" s="126">
        <v>303.5</v>
      </c>
      <c r="H12" s="126">
        <v>67.5</v>
      </c>
      <c r="I12" s="126">
        <v>244.5</v>
      </c>
      <c r="J12" s="126">
        <v>290.9</v>
      </c>
      <c r="K12" s="126">
        <v>628.5</v>
      </c>
      <c r="L12" s="126">
        <v>256.2</v>
      </c>
      <c r="M12" s="127">
        <v>411.7</v>
      </c>
      <c r="N12" s="128">
        <v>267.5</v>
      </c>
      <c r="O12" s="123">
        <v>269.62</v>
      </c>
    </row>
    <row r="13" spans="2:15" ht="12">
      <c r="B13" s="118" t="s">
        <v>224</v>
      </c>
      <c r="C13" s="125">
        <v>31</v>
      </c>
      <c r="D13" s="126">
        <v>93.4</v>
      </c>
      <c r="E13" s="126">
        <v>64.3</v>
      </c>
      <c r="F13" s="126">
        <v>68.8</v>
      </c>
      <c r="G13" s="126">
        <v>75</v>
      </c>
      <c r="H13" s="126">
        <v>19</v>
      </c>
      <c r="I13" s="126">
        <v>46.5</v>
      </c>
      <c r="J13" s="126">
        <v>75.7</v>
      </c>
      <c r="K13" s="126">
        <v>50.8</v>
      </c>
      <c r="L13" s="126">
        <v>37.7</v>
      </c>
      <c r="M13" s="127">
        <v>67.8</v>
      </c>
      <c r="N13" s="128">
        <v>60.3</v>
      </c>
      <c r="O13" s="123">
        <v>67.09</v>
      </c>
    </row>
    <row r="14" spans="2:15" ht="12">
      <c r="B14" s="118" t="s">
        <v>225</v>
      </c>
      <c r="C14" s="125">
        <v>19.9</v>
      </c>
      <c r="D14" s="126">
        <v>27.6</v>
      </c>
      <c r="E14" s="126">
        <v>27.3</v>
      </c>
      <c r="F14" s="126">
        <v>18</v>
      </c>
      <c r="G14" s="126">
        <v>4</v>
      </c>
      <c r="H14" s="126">
        <v>4.5</v>
      </c>
      <c r="I14" s="126">
        <v>14</v>
      </c>
      <c r="J14" s="126">
        <v>12.9</v>
      </c>
      <c r="K14" s="126">
        <v>18.7</v>
      </c>
      <c r="L14" s="126">
        <v>14.2</v>
      </c>
      <c r="M14" s="127">
        <v>428</v>
      </c>
      <c r="N14" s="128">
        <v>20.3</v>
      </c>
      <c r="O14" s="123">
        <v>25.04</v>
      </c>
    </row>
    <row r="15" spans="2:15" ht="12">
      <c r="B15" s="118" t="s">
        <v>226</v>
      </c>
      <c r="C15" s="125">
        <v>7.7</v>
      </c>
      <c r="D15" s="126">
        <v>4.1</v>
      </c>
      <c r="E15" s="126">
        <v>2.5</v>
      </c>
      <c r="F15" s="126">
        <v>5.8</v>
      </c>
      <c r="G15" s="126">
        <v>3.3</v>
      </c>
      <c r="H15" s="126">
        <v>3</v>
      </c>
      <c r="I15" s="126">
        <v>0.8</v>
      </c>
      <c r="J15" s="126">
        <v>7.1</v>
      </c>
      <c r="K15" s="126">
        <v>22.5</v>
      </c>
      <c r="L15" s="126">
        <v>4.7</v>
      </c>
      <c r="M15" s="127">
        <v>33.3</v>
      </c>
      <c r="N15" s="128">
        <v>9.3</v>
      </c>
      <c r="O15" s="123">
        <v>22.69</v>
      </c>
    </row>
    <row r="16" spans="2:15" ht="12">
      <c r="B16" s="118" t="s">
        <v>227</v>
      </c>
      <c r="C16" s="125">
        <v>4.2</v>
      </c>
      <c r="D16" s="126">
        <v>3.7</v>
      </c>
      <c r="E16" s="126">
        <v>6</v>
      </c>
      <c r="F16" s="126">
        <v>1.8</v>
      </c>
      <c r="G16" s="126">
        <v>1</v>
      </c>
      <c r="H16" s="126">
        <v>1</v>
      </c>
      <c r="I16" s="126">
        <v>6</v>
      </c>
      <c r="J16" s="126">
        <v>7.4</v>
      </c>
      <c r="K16" s="126">
        <v>1</v>
      </c>
      <c r="L16" s="126">
        <v>0.8</v>
      </c>
      <c r="M16" s="127">
        <v>2.2</v>
      </c>
      <c r="N16" s="128">
        <v>3.4</v>
      </c>
      <c r="O16" s="123">
        <v>5.72</v>
      </c>
    </row>
    <row r="17" spans="2:15" ht="12">
      <c r="B17" s="118" t="s">
        <v>228</v>
      </c>
      <c r="C17" s="125">
        <v>10.9</v>
      </c>
      <c r="D17" s="126">
        <v>23</v>
      </c>
      <c r="E17" s="126">
        <v>11.8</v>
      </c>
      <c r="F17" s="126">
        <v>46.3</v>
      </c>
      <c r="G17" s="126">
        <v>43.3</v>
      </c>
      <c r="H17" s="126">
        <v>8</v>
      </c>
      <c r="I17" s="126">
        <v>5.3</v>
      </c>
      <c r="J17" s="126">
        <v>32.9</v>
      </c>
      <c r="K17" s="126">
        <v>3.7</v>
      </c>
      <c r="L17" s="126">
        <v>13.7</v>
      </c>
      <c r="M17" s="127">
        <v>76.2</v>
      </c>
      <c r="N17" s="128">
        <v>25.2</v>
      </c>
      <c r="O17" s="123">
        <v>34.6</v>
      </c>
    </row>
    <row r="18" spans="2:15" ht="12">
      <c r="B18" s="118" t="s">
        <v>229</v>
      </c>
      <c r="C18" s="125">
        <v>5</v>
      </c>
      <c r="D18" s="126">
        <v>1.9</v>
      </c>
      <c r="E18" s="126">
        <v>14</v>
      </c>
      <c r="F18" s="126">
        <v>7</v>
      </c>
      <c r="G18" s="126">
        <v>2</v>
      </c>
      <c r="H18" s="126">
        <v>1</v>
      </c>
      <c r="I18" s="126">
        <v>0.3</v>
      </c>
      <c r="J18" s="126">
        <v>3.9</v>
      </c>
      <c r="K18" s="126">
        <v>0.7</v>
      </c>
      <c r="L18" s="126">
        <v>8.3</v>
      </c>
      <c r="M18" s="127">
        <v>5.8</v>
      </c>
      <c r="N18" s="128">
        <v>4.4</v>
      </c>
      <c r="O18" s="123">
        <v>11.59</v>
      </c>
    </row>
    <row r="19" spans="2:15" ht="12">
      <c r="B19" s="124" t="s">
        <v>230</v>
      </c>
      <c r="C19" s="125" t="s">
        <v>44</v>
      </c>
      <c r="D19" s="126" t="s">
        <v>44</v>
      </c>
      <c r="E19" s="126" t="s">
        <v>44</v>
      </c>
      <c r="F19" s="126" t="s">
        <v>44</v>
      </c>
      <c r="G19" s="126" t="s">
        <v>44</v>
      </c>
      <c r="H19" s="126" t="s">
        <v>44</v>
      </c>
      <c r="I19" s="126" t="s">
        <v>44</v>
      </c>
      <c r="J19" s="126" t="s">
        <v>44</v>
      </c>
      <c r="K19" s="126" t="s">
        <v>44</v>
      </c>
      <c r="L19" s="126" t="s">
        <v>44</v>
      </c>
      <c r="M19" s="127" t="s">
        <v>44</v>
      </c>
      <c r="N19" s="128" t="s">
        <v>44</v>
      </c>
      <c r="O19" s="123" t="s">
        <v>44</v>
      </c>
    </row>
    <row r="20" spans="2:15" ht="12">
      <c r="B20" s="118" t="s">
        <v>231</v>
      </c>
      <c r="C20" s="125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1.5</v>
      </c>
      <c r="K20" s="126">
        <v>0</v>
      </c>
      <c r="L20" s="126">
        <v>0</v>
      </c>
      <c r="M20" s="127">
        <v>0</v>
      </c>
      <c r="N20" s="128">
        <v>0.2</v>
      </c>
      <c r="O20" s="123">
        <v>0.75</v>
      </c>
    </row>
    <row r="21" spans="2:15" ht="12">
      <c r="B21" s="118" t="s">
        <v>232</v>
      </c>
      <c r="C21" s="125">
        <v>115</v>
      </c>
      <c r="D21" s="126">
        <v>52.3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25</v>
      </c>
      <c r="K21" s="126">
        <v>23</v>
      </c>
      <c r="L21" s="126">
        <v>54.5</v>
      </c>
      <c r="M21" s="127">
        <v>55</v>
      </c>
      <c r="N21" s="128">
        <v>58.4</v>
      </c>
      <c r="O21" s="123">
        <v>24.84</v>
      </c>
    </row>
    <row r="22" spans="2:15" ht="12">
      <c r="B22" s="124" t="s">
        <v>233</v>
      </c>
      <c r="C22" s="125" t="s">
        <v>44</v>
      </c>
      <c r="D22" s="126" t="s">
        <v>44</v>
      </c>
      <c r="E22" s="126" t="s">
        <v>44</v>
      </c>
      <c r="F22" s="126" t="s">
        <v>44</v>
      </c>
      <c r="G22" s="126" t="s">
        <v>44</v>
      </c>
      <c r="H22" s="126" t="s">
        <v>44</v>
      </c>
      <c r="I22" s="126" t="s">
        <v>44</v>
      </c>
      <c r="J22" s="126" t="s">
        <v>44</v>
      </c>
      <c r="K22" s="126" t="s">
        <v>44</v>
      </c>
      <c r="L22" s="126" t="s">
        <v>44</v>
      </c>
      <c r="M22" s="127" t="s">
        <v>44</v>
      </c>
      <c r="N22" s="128" t="s">
        <v>44</v>
      </c>
      <c r="O22" s="128" t="s">
        <v>44</v>
      </c>
    </row>
    <row r="23" spans="2:15" ht="12">
      <c r="B23" s="118" t="s">
        <v>234</v>
      </c>
      <c r="C23" s="125">
        <v>69.5</v>
      </c>
      <c r="D23" s="126">
        <v>37.8</v>
      </c>
      <c r="E23" s="126">
        <v>17</v>
      </c>
      <c r="F23" s="126">
        <v>0</v>
      </c>
      <c r="G23" s="126">
        <v>9</v>
      </c>
      <c r="H23" s="126">
        <v>0</v>
      </c>
      <c r="I23" s="126">
        <v>14</v>
      </c>
      <c r="J23" s="126">
        <v>60.3</v>
      </c>
      <c r="K23" s="126">
        <v>37.5</v>
      </c>
      <c r="L23" s="126">
        <v>35.7</v>
      </c>
      <c r="M23" s="127">
        <v>8</v>
      </c>
      <c r="N23" s="128">
        <v>34.2</v>
      </c>
      <c r="O23" s="128">
        <v>27.09</v>
      </c>
    </row>
    <row r="24" spans="2:15" ht="12">
      <c r="B24" s="118" t="s">
        <v>235</v>
      </c>
      <c r="C24" s="125">
        <v>9.5</v>
      </c>
      <c r="D24" s="126">
        <v>6.3</v>
      </c>
      <c r="E24" s="126">
        <v>46.5</v>
      </c>
      <c r="F24" s="126">
        <v>1</v>
      </c>
      <c r="G24" s="126">
        <v>4</v>
      </c>
      <c r="H24" s="126">
        <v>0</v>
      </c>
      <c r="I24" s="126">
        <v>3.5</v>
      </c>
      <c r="J24" s="126">
        <v>4</v>
      </c>
      <c r="K24" s="126">
        <v>11</v>
      </c>
      <c r="L24" s="126">
        <v>1.7</v>
      </c>
      <c r="M24" s="127">
        <v>0</v>
      </c>
      <c r="N24" s="128">
        <v>8.2</v>
      </c>
      <c r="O24" s="128">
        <v>8.07</v>
      </c>
    </row>
    <row r="25" spans="2:15" ht="12">
      <c r="B25" s="118" t="s">
        <v>236</v>
      </c>
      <c r="C25" s="125">
        <v>4</v>
      </c>
      <c r="D25" s="126">
        <v>2.3</v>
      </c>
      <c r="E25" s="126">
        <v>11.5</v>
      </c>
      <c r="F25" s="126">
        <v>0</v>
      </c>
      <c r="G25" s="126">
        <v>1</v>
      </c>
      <c r="H25" s="126">
        <v>0</v>
      </c>
      <c r="I25" s="126">
        <v>0.5</v>
      </c>
      <c r="J25" s="126">
        <v>7.7</v>
      </c>
      <c r="K25" s="126">
        <v>1</v>
      </c>
      <c r="L25" s="126">
        <v>1.3</v>
      </c>
      <c r="M25" s="127">
        <v>0</v>
      </c>
      <c r="N25" s="128">
        <v>3.1</v>
      </c>
      <c r="O25" s="128">
        <v>5.5</v>
      </c>
    </row>
    <row r="26" spans="2:15" ht="12">
      <c r="B26" s="129" t="s">
        <v>237</v>
      </c>
      <c r="C26" s="130">
        <v>8.8</v>
      </c>
      <c r="D26" s="131">
        <v>5.8</v>
      </c>
      <c r="E26" s="131">
        <v>9.5</v>
      </c>
      <c r="F26" s="131">
        <v>0.5</v>
      </c>
      <c r="G26" s="131">
        <v>0</v>
      </c>
      <c r="H26" s="131">
        <v>0</v>
      </c>
      <c r="I26" s="131">
        <v>2.5</v>
      </c>
      <c r="J26" s="131">
        <v>18.7</v>
      </c>
      <c r="K26" s="131">
        <v>0.5</v>
      </c>
      <c r="L26" s="131">
        <v>8.3</v>
      </c>
      <c r="M26" s="132">
        <v>5</v>
      </c>
      <c r="N26" s="133">
        <v>6.7</v>
      </c>
      <c r="O26" s="133">
        <v>9.65</v>
      </c>
    </row>
    <row r="28" ht="12">
      <c r="B28" s="2" t="s">
        <v>189</v>
      </c>
    </row>
    <row r="29" spans="2:15" ht="13.5">
      <c r="B29" s="269" t="s">
        <v>238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</row>
    <row r="30" spans="2:12" ht="12">
      <c r="B30" s="134" t="s">
        <v>239</v>
      </c>
      <c r="C30" s="135"/>
      <c r="D30" s="135"/>
      <c r="E30" s="135"/>
      <c r="F30" s="7"/>
      <c r="G30" s="7"/>
      <c r="H30" s="7"/>
      <c r="I30" s="7"/>
      <c r="J30" s="7"/>
      <c r="K30" s="7"/>
      <c r="L30" s="7"/>
    </row>
    <row r="31" spans="2:5" ht="12">
      <c r="B31" s="271"/>
      <c r="C31" s="271"/>
      <c r="D31" s="271"/>
      <c r="E31" s="271"/>
    </row>
    <row r="32" spans="2:5" ht="12">
      <c r="B32" s="89"/>
      <c r="C32" s="89"/>
      <c r="D32" s="89"/>
      <c r="E32" s="89"/>
    </row>
    <row r="33" spans="2:5" ht="12">
      <c r="B33" s="89"/>
      <c r="C33" s="89"/>
      <c r="D33" s="89"/>
      <c r="E33" s="89"/>
    </row>
  </sheetData>
  <sheetProtection/>
  <mergeCells count="2">
    <mergeCell ref="B29:O29"/>
    <mergeCell ref="B31:E31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400" verticalDpi="400" orientation="landscape" paperSize="9" scale="97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15.125" style="2" customWidth="1"/>
    <col min="3" max="3" width="7.25390625" style="2" customWidth="1"/>
    <col min="4" max="15" width="6.375" style="2" customWidth="1"/>
    <col min="16" max="18" width="8.625" style="2" customWidth="1"/>
    <col min="19" max="16384" width="9.00390625" style="2" customWidth="1"/>
  </cols>
  <sheetData>
    <row r="1" ht="14.25" customHeight="1">
      <c r="B1" s="1" t="s">
        <v>240</v>
      </c>
    </row>
    <row r="2" ht="12" customHeight="1" thickBot="1"/>
    <row r="3" spans="2:15" ht="12" customHeight="1" thickTop="1">
      <c r="B3" s="136" t="s">
        <v>27</v>
      </c>
      <c r="C3" s="137" t="s">
        <v>241</v>
      </c>
      <c r="D3" s="137" t="s">
        <v>242</v>
      </c>
      <c r="E3" s="137" t="s">
        <v>243</v>
      </c>
      <c r="F3" s="137" t="s">
        <v>244</v>
      </c>
      <c r="G3" s="137" t="s">
        <v>245</v>
      </c>
      <c r="H3" s="137" t="s">
        <v>246</v>
      </c>
      <c r="I3" s="137" t="s">
        <v>247</v>
      </c>
      <c r="J3" s="137" t="s">
        <v>248</v>
      </c>
      <c r="K3" s="137" t="s">
        <v>249</v>
      </c>
      <c r="L3" s="137" t="s">
        <v>250</v>
      </c>
      <c r="M3" s="137" t="s">
        <v>251</v>
      </c>
      <c r="N3" s="138" t="s">
        <v>252</v>
      </c>
      <c r="O3" s="139" t="s">
        <v>253</v>
      </c>
    </row>
    <row r="4" spans="2:15" ht="12" customHeight="1">
      <c r="B4" s="140"/>
      <c r="C4" s="141" t="s">
        <v>254</v>
      </c>
      <c r="D4" s="142" t="s">
        <v>254</v>
      </c>
      <c r="E4" s="142" t="s">
        <v>254</v>
      </c>
      <c r="F4" s="142" t="s">
        <v>254</v>
      </c>
      <c r="G4" s="142" t="s">
        <v>254</v>
      </c>
      <c r="H4" s="142" t="s">
        <v>254</v>
      </c>
      <c r="I4" s="142" t="s">
        <v>254</v>
      </c>
      <c r="J4" s="142" t="s">
        <v>254</v>
      </c>
      <c r="K4" s="142" t="s">
        <v>254</v>
      </c>
      <c r="L4" s="142" t="s">
        <v>254</v>
      </c>
      <c r="M4" s="142" t="s">
        <v>254</v>
      </c>
      <c r="N4" s="142" t="s">
        <v>254</v>
      </c>
      <c r="O4" s="143" t="s">
        <v>254</v>
      </c>
    </row>
    <row r="5" spans="2:15" ht="12" customHeight="1">
      <c r="B5" s="144" t="s">
        <v>24</v>
      </c>
      <c r="C5" s="145">
        <v>579</v>
      </c>
      <c r="D5" s="146">
        <v>21</v>
      </c>
      <c r="E5" s="146">
        <v>57</v>
      </c>
      <c r="F5" s="146">
        <v>125</v>
      </c>
      <c r="G5" s="146">
        <v>0</v>
      </c>
      <c r="H5" s="146">
        <v>11</v>
      </c>
      <c r="I5" s="146">
        <v>81</v>
      </c>
      <c r="J5" s="146">
        <v>15</v>
      </c>
      <c r="K5" s="146">
        <v>148</v>
      </c>
      <c r="L5" s="146">
        <v>4</v>
      </c>
      <c r="M5" s="146">
        <v>8</v>
      </c>
      <c r="N5" s="146">
        <v>0</v>
      </c>
      <c r="O5" s="147">
        <v>109</v>
      </c>
    </row>
    <row r="6" spans="2:15" s="51" customFormat="1" ht="12" customHeight="1">
      <c r="B6" s="148" t="s">
        <v>90</v>
      </c>
      <c r="C6" s="149">
        <v>377</v>
      </c>
      <c r="D6" s="150">
        <v>0</v>
      </c>
      <c r="E6" s="150">
        <v>0</v>
      </c>
      <c r="F6" s="150">
        <v>30</v>
      </c>
      <c r="G6" s="150">
        <v>41</v>
      </c>
      <c r="H6" s="150">
        <v>155</v>
      </c>
      <c r="I6" s="150">
        <v>24</v>
      </c>
      <c r="J6" s="150">
        <v>12</v>
      </c>
      <c r="K6" s="150">
        <v>6</v>
      </c>
      <c r="L6" s="150">
        <v>19</v>
      </c>
      <c r="M6" s="150">
        <v>0</v>
      </c>
      <c r="N6" s="150">
        <v>0</v>
      </c>
      <c r="O6" s="151">
        <v>90</v>
      </c>
    </row>
    <row r="7" spans="2:15" ht="12" customHeight="1">
      <c r="B7" s="144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ht="12" customHeight="1">
      <c r="B8" s="144" t="s">
        <v>255</v>
      </c>
      <c r="C8" s="145">
        <v>10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5</v>
      </c>
      <c r="J8" s="146">
        <v>0</v>
      </c>
      <c r="K8" s="146">
        <v>5</v>
      </c>
      <c r="L8" s="146">
        <v>0</v>
      </c>
      <c r="M8" s="146">
        <v>0</v>
      </c>
      <c r="N8" s="146">
        <v>0</v>
      </c>
      <c r="O8" s="152">
        <v>0</v>
      </c>
    </row>
    <row r="9" spans="2:15" ht="12" customHeight="1">
      <c r="B9" s="144" t="s">
        <v>256</v>
      </c>
      <c r="C9" s="145">
        <v>47</v>
      </c>
      <c r="D9" s="146">
        <v>0</v>
      </c>
      <c r="E9" s="146">
        <v>0</v>
      </c>
      <c r="F9" s="146">
        <v>0</v>
      </c>
      <c r="G9" s="146">
        <v>41</v>
      </c>
      <c r="H9" s="146">
        <v>0</v>
      </c>
      <c r="I9" s="146">
        <v>0</v>
      </c>
      <c r="J9" s="146">
        <v>0</v>
      </c>
      <c r="K9" s="146">
        <v>1</v>
      </c>
      <c r="L9" s="146">
        <v>5</v>
      </c>
      <c r="M9" s="146">
        <v>0</v>
      </c>
      <c r="N9" s="146">
        <v>0</v>
      </c>
      <c r="O9" s="152">
        <v>0</v>
      </c>
    </row>
    <row r="10" spans="2:15" ht="12" customHeight="1">
      <c r="B10" s="144" t="s">
        <v>257</v>
      </c>
      <c r="C10" s="145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52">
        <v>0</v>
      </c>
    </row>
    <row r="11" spans="2:15" ht="12" customHeight="1">
      <c r="B11" s="144" t="s">
        <v>258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52">
        <v>0</v>
      </c>
    </row>
    <row r="12" spans="2:15" ht="12" customHeight="1">
      <c r="B12" s="144" t="s">
        <v>259</v>
      </c>
      <c r="C12" s="145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7">
        <v>0</v>
      </c>
    </row>
    <row r="13" spans="2:15" ht="12" customHeight="1">
      <c r="B13" s="144" t="s">
        <v>260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7">
        <v>0</v>
      </c>
    </row>
    <row r="14" spans="2:15" ht="12" customHeight="1">
      <c r="B14" s="144" t="s">
        <v>261</v>
      </c>
      <c r="C14" s="145">
        <v>49</v>
      </c>
      <c r="D14" s="146">
        <v>0</v>
      </c>
      <c r="E14" s="146">
        <v>0</v>
      </c>
      <c r="F14" s="146">
        <v>30</v>
      </c>
      <c r="G14" s="146">
        <v>0</v>
      </c>
      <c r="H14" s="146">
        <v>0</v>
      </c>
      <c r="I14" s="146">
        <v>7</v>
      </c>
      <c r="J14" s="146">
        <v>12</v>
      </c>
      <c r="K14" s="146">
        <v>0</v>
      </c>
      <c r="L14" s="146">
        <v>0</v>
      </c>
      <c r="M14" s="146">
        <v>0</v>
      </c>
      <c r="N14" s="146">
        <v>0</v>
      </c>
      <c r="O14" s="152">
        <v>0</v>
      </c>
    </row>
    <row r="15" spans="2:15" ht="12" customHeight="1">
      <c r="B15" s="144" t="s">
        <v>262</v>
      </c>
      <c r="C15" s="145">
        <v>14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14</v>
      </c>
      <c r="M15" s="146">
        <v>0</v>
      </c>
      <c r="N15" s="146">
        <v>0</v>
      </c>
      <c r="O15" s="152">
        <v>0</v>
      </c>
    </row>
    <row r="16" spans="2:15" ht="12" customHeight="1">
      <c r="B16" s="144" t="s">
        <v>263</v>
      </c>
      <c r="C16" s="145">
        <v>12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12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52">
        <v>0</v>
      </c>
    </row>
    <row r="17" spans="2:15" ht="12" customHeight="1">
      <c r="B17" s="144" t="s">
        <v>264</v>
      </c>
      <c r="C17" s="145">
        <v>245</v>
      </c>
      <c r="D17" s="146">
        <v>0</v>
      </c>
      <c r="E17" s="146">
        <v>0</v>
      </c>
      <c r="F17" s="146">
        <v>0</v>
      </c>
      <c r="G17" s="146">
        <v>0</v>
      </c>
      <c r="H17" s="146">
        <v>155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52">
        <v>90</v>
      </c>
    </row>
    <row r="18" spans="2:15" ht="12" customHeight="1">
      <c r="B18" s="153" t="s">
        <v>265</v>
      </c>
      <c r="C18" s="154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6">
        <v>0</v>
      </c>
    </row>
    <row r="19" ht="12" customHeight="1">
      <c r="B19" s="7"/>
    </row>
    <row r="20" ht="12" customHeight="1">
      <c r="B20" s="7" t="s">
        <v>266</v>
      </c>
    </row>
    <row r="21" ht="12" customHeight="1">
      <c r="B21" s="7" t="s">
        <v>267</v>
      </c>
    </row>
  </sheetData>
  <sheetProtection/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9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57" customWidth="1"/>
    <col min="2" max="2" width="27.625" style="157" customWidth="1"/>
    <col min="3" max="22" width="8.00390625" style="157" customWidth="1"/>
    <col min="23" max="16384" width="9.00390625" style="157" customWidth="1"/>
  </cols>
  <sheetData>
    <row r="1" ht="14.25" customHeight="1">
      <c r="B1" s="1" t="s">
        <v>268</v>
      </c>
    </row>
    <row r="3" spans="2:22" ht="12" customHeight="1">
      <c r="B3" s="158" t="s">
        <v>269</v>
      </c>
      <c r="C3" s="159" t="s">
        <v>35</v>
      </c>
      <c r="D3" s="160" t="s">
        <v>270</v>
      </c>
      <c r="E3" s="160" t="s">
        <v>271</v>
      </c>
      <c r="F3" s="160" t="s">
        <v>272</v>
      </c>
      <c r="G3" s="160" t="s">
        <v>273</v>
      </c>
      <c r="H3" s="160" t="s">
        <v>198</v>
      </c>
      <c r="I3" s="160" t="s">
        <v>199</v>
      </c>
      <c r="J3" s="160" t="s">
        <v>200</v>
      </c>
      <c r="K3" s="160" t="s">
        <v>201</v>
      </c>
      <c r="L3" s="160" t="s">
        <v>202</v>
      </c>
      <c r="M3" s="160" t="s">
        <v>203</v>
      </c>
      <c r="N3" s="160" t="s">
        <v>274</v>
      </c>
      <c r="O3" s="160" t="s">
        <v>275</v>
      </c>
      <c r="P3" s="160" t="s">
        <v>276</v>
      </c>
      <c r="Q3" s="160" t="s">
        <v>277</v>
      </c>
      <c r="R3" s="160" t="s">
        <v>278</v>
      </c>
      <c r="S3" s="160" t="s">
        <v>279</v>
      </c>
      <c r="T3" s="160" t="s">
        <v>280</v>
      </c>
      <c r="U3" s="160" t="s">
        <v>281</v>
      </c>
      <c r="V3" s="160" t="s">
        <v>282</v>
      </c>
    </row>
    <row r="4" spans="2:22" ht="12" customHeight="1">
      <c r="B4" s="161"/>
      <c r="C4" s="162" t="s">
        <v>4</v>
      </c>
      <c r="D4" s="162" t="s">
        <v>4</v>
      </c>
      <c r="E4" s="162" t="s">
        <v>4</v>
      </c>
      <c r="F4" s="162" t="s">
        <v>4</v>
      </c>
      <c r="G4" s="162" t="s">
        <v>4</v>
      </c>
      <c r="H4" s="162" t="s">
        <v>4</v>
      </c>
      <c r="I4" s="162" t="s">
        <v>4</v>
      </c>
      <c r="J4" s="162" t="s">
        <v>4</v>
      </c>
      <c r="K4" s="162" t="s">
        <v>4</v>
      </c>
      <c r="L4" s="162" t="s">
        <v>4</v>
      </c>
      <c r="M4" s="162" t="s">
        <v>4</v>
      </c>
      <c r="N4" s="162" t="s">
        <v>4</v>
      </c>
      <c r="O4" s="162" t="s">
        <v>4</v>
      </c>
      <c r="P4" s="162" t="s">
        <v>4</v>
      </c>
      <c r="Q4" s="162" t="s">
        <v>4</v>
      </c>
      <c r="R4" s="162" t="s">
        <v>4</v>
      </c>
      <c r="S4" s="162" t="s">
        <v>4</v>
      </c>
      <c r="T4" s="162" t="s">
        <v>4</v>
      </c>
      <c r="U4" s="162" t="s">
        <v>4</v>
      </c>
      <c r="V4" s="162" t="s">
        <v>4</v>
      </c>
    </row>
    <row r="5" spans="2:22" ht="12" customHeight="1">
      <c r="B5" s="163" t="s">
        <v>24</v>
      </c>
      <c r="C5" s="164">
        <v>18935</v>
      </c>
      <c r="D5" s="164">
        <v>49</v>
      </c>
      <c r="E5" s="164">
        <v>6</v>
      </c>
      <c r="F5" s="164">
        <v>6</v>
      </c>
      <c r="G5" s="164">
        <v>33</v>
      </c>
      <c r="H5" s="164">
        <v>46</v>
      </c>
      <c r="I5" s="164">
        <v>53</v>
      </c>
      <c r="J5" s="164">
        <v>82</v>
      </c>
      <c r="K5" s="164">
        <v>114</v>
      </c>
      <c r="L5" s="164">
        <v>153</v>
      </c>
      <c r="M5" s="164">
        <v>215</v>
      </c>
      <c r="N5" s="164">
        <v>378</v>
      </c>
      <c r="O5" s="164">
        <v>721</v>
      </c>
      <c r="P5" s="164">
        <v>996</v>
      </c>
      <c r="Q5" s="164">
        <v>1235</v>
      </c>
      <c r="R5" s="164">
        <v>1855</v>
      </c>
      <c r="S5" s="164">
        <v>2636</v>
      </c>
      <c r="T5" s="164">
        <v>3480</v>
      </c>
      <c r="U5" s="164">
        <v>3172</v>
      </c>
      <c r="V5" s="164">
        <v>3705</v>
      </c>
    </row>
    <row r="6" spans="2:22" s="167" customFormat="1" ht="12" customHeight="1">
      <c r="B6" s="165" t="s">
        <v>90</v>
      </c>
      <c r="C6" s="166">
        <v>19421</v>
      </c>
      <c r="D6" s="166">
        <v>53</v>
      </c>
      <c r="E6" s="166">
        <v>9</v>
      </c>
      <c r="F6" s="166">
        <v>5</v>
      </c>
      <c r="G6" s="166">
        <v>24</v>
      </c>
      <c r="H6" s="166">
        <v>51</v>
      </c>
      <c r="I6" s="166">
        <v>64</v>
      </c>
      <c r="J6" s="166">
        <v>79</v>
      </c>
      <c r="K6" s="166">
        <v>140</v>
      </c>
      <c r="L6" s="166">
        <v>172</v>
      </c>
      <c r="M6" s="166">
        <v>203</v>
      </c>
      <c r="N6" s="166">
        <v>370</v>
      </c>
      <c r="O6" s="166">
        <v>702</v>
      </c>
      <c r="P6" s="166">
        <v>1053</v>
      </c>
      <c r="Q6" s="166">
        <v>1375</v>
      </c>
      <c r="R6" s="166">
        <v>1699</v>
      </c>
      <c r="S6" s="166">
        <v>2655</v>
      </c>
      <c r="T6" s="166">
        <v>3502</v>
      </c>
      <c r="U6" s="166">
        <v>3323</v>
      </c>
      <c r="V6" s="166">
        <v>3942</v>
      </c>
    </row>
    <row r="7" spans="2:22" ht="12" customHeight="1"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2:22" ht="12" customHeight="1">
      <c r="B8" s="163" t="s">
        <v>283</v>
      </c>
      <c r="C8" s="164">
        <v>38</v>
      </c>
      <c r="D8" s="164" t="s">
        <v>284</v>
      </c>
      <c r="E8" s="164" t="s">
        <v>284</v>
      </c>
      <c r="F8" s="164" t="s">
        <v>284</v>
      </c>
      <c r="G8" s="164" t="s">
        <v>284</v>
      </c>
      <c r="H8" s="164" t="s">
        <v>284</v>
      </c>
      <c r="I8" s="164" t="s">
        <v>284</v>
      </c>
      <c r="J8" s="164" t="s">
        <v>284</v>
      </c>
      <c r="K8" s="164">
        <v>1</v>
      </c>
      <c r="L8" s="164" t="s">
        <v>284</v>
      </c>
      <c r="M8" s="164" t="s">
        <v>284</v>
      </c>
      <c r="N8" s="164" t="s">
        <v>284</v>
      </c>
      <c r="O8" s="164">
        <v>3</v>
      </c>
      <c r="P8" s="164">
        <v>2</v>
      </c>
      <c r="Q8" s="164">
        <v>5</v>
      </c>
      <c r="R8" s="164">
        <v>2</v>
      </c>
      <c r="S8" s="164">
        <v>5</v>
      </c>
      <c r="T8" s="164">
        <v>4</v>
      </c>
      <c r="U8" s="164">
        <v>7</v>
      </c>
      <c r="V8" s="164">
        <v>9</v>
      </c>
    </row>
    <row r="9" spans="2:22" ht="12" customHeight="1">
      <c r="B9" s="168" t="s">
        <v>38</v>
      </c>
      <c r="C9" s="164">
        <v>32</v>
      </c>
      <c r="D9" s="169" t="s">
        <v>284</v>
      </c>
      <c r="E9" s="169" t="s">
        <v>284</v>
      </c>
      <c r="F9" s="169" t="s">
        <v>284</v>
      </c>
      <c r="G9" s="169" t="s">
        <v>284</v>
      </c>
      <c r="H9" s="169" t="s">
        <v>284</v>
      </c>
      <c r="I9" s="169" t="s">
        <v>284</v>
      </c>
      <c r="J9" s="169" t="s">
        <v>284</v>
      </c>
      <c r="K9" s="169" t="s">
        <v>284</v>
      </c>
      <c r="L9" s="169">
        <v>1</v>
      </c>
      <c r="M9" s="169" t="s">
        <v>284</v>
      </c>
      <c r="N9" s="169" t="s">
        <v>284</v>
      </c>
      <c r="O9" s="169" t="s">
        <v>284</v>
      </c>
      <c r="P9" s="169" t="s">
        <v>284</v>
      </c>
      <c r="Q9" s="169" t="s">
        <v>284</v>
      </c>
      <c r="R9" s="169">
        <v>1</v>
      </c>
      <c r="S9" s="169">
        <v>4</v>
      </c>
      <c r="T9" s="169">
        <v>11</v>
      </c>
      <c r="U9" s="169">
        <v>11</v>
      </c>
      <c r="V9" s="169">
        <v>4</v>
      </c>
    </row>
    <row r="10" spans="2:22" ht="12" customHeight="1">
      <c r="B10" s="163" t="s">
        <v>285</v>
      </c>
      <c r="C10" s="164">
        <v>179</v>
      </c>
      <c r="D10" s="164">
        <v>1</v>
      </c>
      <c r="E10" s="164" t="s">
        <v>284</v>
      </c>
      <c r="F10" s="164" t="s">
        <v>284</v>
      </c>
      <c r="G10" s="164" t="s">
        <v>284</v>
      </c>
      <c r="H10" s="164" t="s">
        <v>284</v>
      </c>
      <c r="I10" s="164" t="s">
        <v>284</v>
      </c>
      <c r="J10" s="164" t="s">
        <v>284</v>
      </c>
      <c r="K10" s="164">
        <v>1</v>
      </c>
      <c r="L10" s="164">
        <v>1</v>
      </c>
      <c r="M10" s="164">
        <v>2</v>
      </c>
      <c r="N10" s="164">
        <v>3</v>
      </c>
      <c r="O10" s="164">
        <v>7</v>
      </c>
      <c r="P10" s="164">
        <v>13</v>
      </c>
      <c r="Q10" s="164">
        <v>9</v>
      </c>
      <c r="R10" s="164">
        <v>15</v>
      </c>
      <c r="S10" s="164">
        <v>33</v>
      </c>
      <c r="T10" s="164">
        <v>25</v>
      </c>
      <c r="U10" s="164">
        <v>32</v>
      </c>
      <c r="V10" s="164">
        <v>37</v>
      </c>
    </row>
    <row r="11" spans="2:22" ht="12" customHeight="1">
      <c r="B11" s="163" t="s">
        <v>286</v>
      </c>
      <c r="C11" s="164">
        <v>95</v>
      </c>
      <c r="D11" s="164" t="s">
        <v>284</v>
      </c>
      <c r="E11" s="164" t="s">
        <v>284</v>
      </c>
      <c r="F11" s="164" t="s">
        <v>284</v>
      </c>
      <c r="G11" s="164" t="s">
        <v>284</v>
      </c>
      <c r="H11" s="164" t="s">
        <v>284</v>
      </c>
      <c r="I11" s="164" t="s">
        <v>284</v>
      </c>
      <c r="J11" s="164" t="s">
        <v>284</v>
      </c>
      <c r="K11" s="164" t="s">
        <v>284</v>
      </c>
      <c r="L11" s="164" t="s">
        <v>284</v>
      </c>
      <c r="M11" s="164">
        <v>3</v>
      </c>
      <c r="N11" s="164">
        <v>6</v>
      </c>
      <c r="O11" s="164">
        <v>7</v>
      </c>
      <c r="P11" s="164">
        <v>6</v>
      </c>
      <c r="Q11" s="164">
        <v>10</v>
      </c>
      <c r="R11" s="164">
        <v>14</v>
      </c>
      <c r="S11" s="164">
        <v>19</v>
      </c>
      <c r="T11" s="164">
        <v>18</v>
      </c>
      <c r="U11" s="164">
        <v>8</v>
      </c>
      <c r="V11" s="164">
        <v>4</v>
      </c>
    </row>
    <row r="12" spans="2:22" ht="12" customHeight="1">
      <c r="B12" s="170" t="s">
        <v>287</v>
      </c>
      <c r="C12" s="164" t="s">
        <v>288</v>
      </c>
      <c r="D12" s="164" t="s">
        <v>284</v>
      </c>
      <c r="E12" s="164" t="s">
        <v>284</v>
      </c>
      <c r="F12" s="164" t="s">
        <v>284</v>
      </c>
      <c r="G12" s="164" t="s">
        <v>284</v>
      </c>
      <c r="H12" s="164" t="s">
        <v>284</v>
      </c>
      <c r="I12" s="164" t="s">
        <v>284</v>
      </c>
      <c r="J12" s="164" t="s">
        <v>284</v>
      </c>
      <c r="K12" s="164" t="s">
        <v>284</v>
      </c>
      <c r="L12" s="164" t="s">
        <v>284</v>
      </c>
      <c r="M12" s="164" t="s">
        <v>284</v>
      </c>
      <c r="N12" s="164" t="s">
        <v>284</v>
      </c>
      <c r="O12" s="164" t="s">
        <v>284</v>
      </c>
      <c r="P12" s="164" t="s">
        <v>284</v>
      </c>
      <c r="Q12" s="164" t="s">
        <v>284</v>
      </c>
      <c r="R12" s="164" t="s">
        <v>284</v>
      </c>
      <c r="S12" s="164" t="s">
        <v>284</v>
      </c>
      <c r="T12" s="164" t="s">
        <v>284</v>
      </c>
      <c r="U12" s="164" t="s">
        <v>284</v>
      </c>
      <c r="V12" s="164" t="s">
        <v>284</v>
      </c>
    </row>
    <row r="13" spans="2:22" ht="12" customHeight="1">
      <c r="B13" s="168" t="s">
        <v>289</v>
      </c>
      <c r="C13" s="164">
        <v>60</v>
      </c>
      <c r="D13" s="169">
        <v>1</v>
      </c>
      <c r="E13" s="169" t="s">
        <v>284</v>
      </c>
      <c r="F13" s="169" t="s">
        <v>284</v>
      </c>
      <c r="G13" s="169" t="s">
        <v>284</v>
      </c>
      <c r="H13" s="169" t="s">
        <v>284</v>
      </c>
      <c r="I13" s="169" t="s">
        <v>284</v>
      </c>
      <c r="J13" s="169" t="s">
        <v>284</v>
      </c>
      <c r="K13" s="169" t="s">
        <v>284</v>
      </c>
      <c r="L13" s="169" t="s">
        <v>284</v>
      </c>
      <c r="M13" s="169" t="s">
        <v>284</v>
      </c>
      <c r="N13" s="169" t="s">
        <v>284</v>
      </c>
      <c r="O13" s="169" t="s">
        <v>284</v>
      </c>
      <c r="P13" s="169">
        <v>4</v>
      </c>
      <c r="Q13" s="169">
        <v>6</v>
      </c>
      <c r="R13" s="169">
        <v>7</v>
      </c>
      <c r="S13" s="169">
        <v>6</v>
      </c>
      <c r="T13" s="169">
        <v>20</v>
      </c>
      <c r="U13" s="169">
        <v>7</v>
      </c>
      <c r="V13" s="169">
        <v>9</v>
      </c>
    </row>
    <row r="14" spans="2:22" ht="12" customHeight="1">
      <c r="B14" s="163" t="s">
        <v>290</v>
      </c>
      <c r="C14" s="164">
        <v>5516</v>
      </c>
      <c r="D14" s="164">
        <v>2</v>
      </c>
      <c r="E14" s="164">
        <v>1</v>
      </c>
      <c r="F14" s="164">
        <v>1</v>
      </c>
      <c r="G14" s="164">
        <v>1</v>
      </c>
      <c r="H14" s="164">
        <v>3</v>
      </c>
      <c r="I14" s="164">
        <v>3</v>
      </c>
      <c r="J14" s="164">
        <v>16</v>
      </c>
      <c r="K14" s="164">
        <v>28</v>
      </c>
      <c r="L14" s="164">
        <v>43</v>
      </c>
      <c r="M14" s="164">
        <v>61</v>
      </c>
      <c r="N14" s="164">
        <v>131</v>
      </c>
      <c r="O14" s="164">
        <v>283</v>
      </c>
      <c r="P14" s="164">
        <v>474</v>
      </c>
      <c r="Q14" s="164">
        <v>629</v>
      </c>
      <c r="R14" s="164">
        <v>684</v>
      </c>
      <c r="S14" s="164">
        <v>982</v>
      </c>
      <c r="T14" s="164">
        <v>1009</v>
      </c>
      <c r="U14" s="164">
        <v>684</v>
      </c>
      <c r="V14" s="164">
        <v>481</v>
      </c>
    </row>
    <row r="15" spans="2:22" ht="12" customHeight="1">
      <c r="B15" s="163" t="s">
        <v>291</v>
      </c>
      <c r="C15" s="164">
        <v>198</v>
      </c>
      <c r="D15" s="164" t="s">
        <v>284</v>
      </c>
      <c r="E15" s="164" t="s">
        <v>284</v>
      </c>
      <c r="F15" s="164" t="s">
        <v>284</v>
      </c>
      <c r="G15" s="164" t="s">
        <v>284</v>
      </c>
      <c r="H15" s="164">
        <v>1</v>
      </c>
      <c r="I15" s="164" t="s">
        <v>284</v>
      </c>
      <c r="J15" s="164">
        <v>1</v>
      </c>
      <c r="K15" s="164">
        <v>2</v>
      </c>
      <c r="L15" s="164">
        <v>4</v>
      </c>
      <c r="M15" s="164">
        <v>1</v>
      </c>
      <c r="N15" s="164">
        <v>6</v>
      </c>
      <c r="O15" s="164">
        <v>5</v>
      </c>
      <c r="P15" s="164">
        <v>13</v>
      </c>
      <c r="Q15" s="164">
        <v>13</v>
      </c>
      <c r="R15" s="164">
        <v>21</v>
      </c>
      <c r="S15" s="164">
        <v>27</v>
      </c>
      <c r="T15" s="164">
        <v>39</v>
      </c>
      <c r="U15" s="164">
        <v>33</v>
      </c>
      <c r="V15" s="164">
        <v>32</v>
      </c>
    </row>
    <row r="16" spans="2:22" ht="12" customHeight="1">
      <c r="B16" s="163" t="s">
        <v>292</v>
      </c>
      <c r="C16" s="164">
        <v>24</v>
      </c>
      <c r="D16" s="164" t="s">
        <v>284</v>
      </c>
      <c r="E16" s="164" t="s">
        <v>284</v>
      </c>
      <c r="F16" s="164" t="s">
        <v>284</v>
      </c>
      <c r="G16" s="164" t="s">
        <v>284</v>
      </c>
      <c r="H16" s="164" t="s">
        <v>284</v>
      </c>
      <c r="I16" s="164" t="s">
        <v>284</v>
      </c>
      <c r="J16" s="164" t="s">
        <v>284</v>
      </c>
      <c r="K16" s="164">
        <v>1</v>
      </c>
      <c r="L16" s="164" t="s">
        <v>284</v>
      </c>
      <c r="M16" s="164" t="s">
        <v>284</v>
      </c>
      <c r="N16" s="164" t="s">
        <v>284</v>
      </c>
      <c r="O16" s="164">
        <v>1</v>
      </c>
      <c r="P16" s="164">
        <v>1</v>
      </c>
      <c r="Q16" s="164" t="s">
        <v>284</v>
      </c>
      <c r="R16" s="164">
        <v>2</v>
      </c>
      <c r="S16" s="164">
        <v>2</v>
      </c>
      <c r="T16" s="164">
        <v>4</v>
      </c>
      <c r="U16" s="164">
        <v>5</v>
      </c>
      <c r="V16" s="164">
        <v>8</v>
      </c>
    </row>
    <row r="17" spans="2:22" ht="12" customHeight="1">
      <c r="B17" s="171" t="s">
        <v>293</v>
      </c>
      <c r="C17" s="164">
        <v>29</v>
      </c>
      <c r="D17" s="169" t="s">
        <v>284</v>
      </c>
      <c r="E17" s="169" t="s">
        <v>284</v>
      </c>
      <c r="F17" s="169" t="s">
        <v>284</v>
      </c>
      <c r="G17" s="169" t="s">
        <v>284</v>
      </c>
      <c r="H17" s="169" t="s">
        <v>284</v>
      </c>
      <c r="I17" s="169" t="s">
        <v>284</v>
      </c>
      <c r="J17" s="169" t="s">
        <v>284</v>
      </c>
      <c r="K17" s="169" t="s">
        <v>284</v>
      </c>
      <c r="L17" s="169" t="s">
        <v>284</v>
      </c>
      <c r="M17" s="169">
        <v>1</v>
      </c>
      <c r="N17" s="169" t="s">
        <v>284</v>
      </c>
      <c r="O17" s="169" t="s">
        <v>284</v>
      </c>
      <c r="P17" s="169" t="s">
        <v>284</v>
      </c>
      <c r="Q17" s="169">
        <v>2</v>
      </c>
      <c r="R17" s="169">
        <v>4</v>
      </c>
      <c r="S17" s="169">
        <v>4</v>
      </c>
      <c r="T17" s="169">
        <v>9</v>
      </c>
      <c r="U17" s="169">
        <v>7</v>
      </c>
      <c r="V17" s="169">
        <v>2</v>
      </c>
    </row>
    <row r="18" spans="2:22" ht="12" customHeight="1">
      <c r="B18" s="163" t="s">
        <v>294</v>
      </c>
      <c r="C18" s="164">
        <v>255</v>
      </c>
      <c r="D18" s="164" t="s">
        <v>284</v>
      </c>
      <c r="E18" s="164" t="s">
        <v>284</v>
      </c>
      <c r="F18" s="164" t="s">
        <v>284</v>
      </c>
      <c r="G18" s="164" t="s">
        <v>284</v>
      </c>
      <c r="H18" s="164" t="s">
        <v>284</v>
      </c>
      <c r="I18" s="164" t="s">
        <v>284</v>
      </c>
      <c r="J18" s="164" t="s">
        <v>284</v>
      </c>
      <c r="K18" s="164" t="s">
        <v>284</v>
      </c>
      <c r="L18" s="164">
        <v>1</v>
      </c>
      <c r="M18" s="164">
        <v>6</v>
      </c>
      <c r="N18" s="164">
        <v>12</v>
      </c>
      <c r="O18" s="164">
        <v>19</v>
      </c>
      <c r="P18" s="164">
        <v>13</v>
      </c>
      <c r="Q18" s="164">
        <v>28</v>
      </c>
      <c r="R18" s="164">
        <v>25</v>
      </c>
      <c r="S18" s="164">
        <v>44</v>
      </c>
      <c r="T18" s="164">
        <v>44</v>
      </c>
      <c r="U18" s="164">
        <v>40</v>
      </c>
      <c r="V18" s="164">
        <v>23</v>
      </c>
    </row>
    <row r="19" spans="2:22" ht="12" customHeight="1">
      <c r="B19" s="172" t="s">
        <v>295</v>
      </c>
      <c r="C19" s="164">
        <v>119</v>
      </c>
      <c r="D19" s="164" t="s">
        <v>284</v>
      </c>
      <c r="E19" s="164" t="s">
        <v>284</v>
      </c>
      <c r="F19" s="164" t="s">
        <v>284</v>
      </c>
      <c r="G19" s="164" t="s">
        <v>284</v>
      </c>
      <c r="H19" s="164" t="s">
        <v>284</v>
      </c>
      <c r="I19" s="164" t="s">
        <v>284</v>
      </c>
      <c r="J19" s="164" t="s">
        <v>284</v>
      </c>
      <c r="K19" s="164">
        <v>1</v>
      </c>
      <c r="L19" s="164">
        <v>2</v>
      </c>
      <c r="M19" s="164">
        <v>3</v>
      </c>
      <c r="N19" s="164">
        <v>2</v>
      </c>
      <c r="O19" s="164">
        <v>3</v>
      </c>
      <c r="P19" s="164">
        <v>5</v>
      </c>
      <c r="Q19" s="164">
        <v>3</v>
      </c>
      <c r="R19" s="164">
        <v>8</v>
      </c>
      <c r="S19" s="164">
        <v>14</v>
      </c>
      <c r="T19" s="164">
        <v>20</v>
      </c>
      <c r="U19" s="164">
        <v>21</v>
      </c>
      <c r="V19" s="164">
        <v>37</v>
      </c>
    </row>
    <row r="20" spans="2:22" ht="12" customHeight="1">
      <c r="B20" s="163" t="s">
        <v>296</v>
      </c>
      <c r="C20" s="164">
        <v>98</v>
      </c>
      <c r="D20" s="164" t="s">
        <v>284</v>
      </c>
      <c r="E20" s="164" t="s">
        <v>284</v>
      </c>
      <c r="F20" s="164" t="s">
        <v>284</v>
      </c>
      <c r="G20" s="164" t="s">
        <v>284</v>
      </c>
      <c r="H20" s="164" t="s">
        <v>284</v>
      </c>
      <c r="I20" s="164">
        <v>1</v>
      </c>
      <c r="J20" s="164">
        <v>1</v>
      </c>
      <c r="K20" s="164">
        <v>2</v>
      </c>
      <c r="L20" s="164" t="s">
        <v>284</v>
      </c>
      <c r="M20" s="164" t="s">
        <v>284</v>
      </c>
      <c r="N20" s="164">
        <v>2</v>
      </c>
      <c r="O20" s="164">
        <v>1</v>
      </c>
      <c r="P20" s="164">
        <v>2</v>
      </c>
      <c r="Q20" s="164">
        <v>1</v>
      </c>
      <c r="R20" s="164">
        <v>4</v>
      </c>
      <c r="S20" s="164">
        <v>3</v>
      </c>
      <c r="T20" s="164">
        <v>19</v>
      </c>
      <c r="U20" s="164">
        <v>29</v>
      </c>
      <c r="V20" s="164">
        <v>33</v>
      </c>
    </row>
    <row r="21" spans="2:22" ht="12" customHeight="1">
      <c r="B21" s="168" t="s">
        <v>297</v>
      </c>
      <c r="C21" s="164">
        <v>1</v>
      </c>
      <c r="D21" s="169" t="s">
        <v>284</v>
      </c>
      <c r="E21" s="169" t="s">
        <v>284</v>
      </c>
      <c r="F21" s="169" t="s">
        <v>284</v>
      </c>
      <c r="G21" s="169" t="s">
        <v>284</v>
      </c>
      <c r="H21" s="169" t="s">
        <v>284</v>
      </c>
      <c r="I21" s="169" t="s">
        <v>284</v>
      </c>
      <c r="J21" s="169" t="s">
        <v>284</v>
      </c>
      <c r="K21" s="169" t="s">
        <v>284</v>
      </c>
      <c r="L21" s="169" t="s">
        <v>284</v>
      </c>
      <c r="M21" s="169" t="s">
        <v>284</v>
      </c>
      <c r="N21" s="169" t="s">
        <v>284</v>
      </c>
      <c r="O21" s="169">
        <v>1</v>
      </c>
      <c r="P21" s="169" t="s">
        <v>284</v>
      </c>
      <c r="Q21" s="169" t="s">
        <v>284</v>
      </c>
      <c r="R21" s="169" t="s">
        <v>284</v>
      </c>
      <c r="S21" s="169" t="s">
        <v>284</v>
      </c>
      <c r="T21" s="169" t="s">
        <v>284</v>
      </c>
      <c r="U21" s="169" t="s">
        <v>284</v>
      </c>
      <c r="V21" s="169" t="s">
        <v>284</v>
      </c>
    </row>
    <row r="22" spans="2:22" ht="12" customHeight="1">
      <c r="B22" s="168" t="s">
        <v>298</v>
      </c>
      <c r="C22" s="164">
        <v>34</v>
      </c>
      <c r="D22" s="164" t="s">
        <v>284</v>
      </c>
      <c r="E22" s="164" t="s">
        <v>284</v>
      </c>
      <c r="F22" s="164" t="s">
        <v>284</v>
      </c>
      <c r="G22" s="164" t="s">
        <v>284</v>
      </c>
      <c r="H22" s="164" t="s">
        <v>284</v>
      </c>
      <c r="I22" s="164" t="s">
        <v>284</v>
      </c>
      <c r="J22" s="164" t="s">
        <v>284</v>
      </c>
      <c r="K22" s="164" t="s">
        <v>284</v>
      </c>
      <c r="L22" s="164" t="s">
        <v>284</v>
      </c>
      <c r="M22" s="164" t="s">
        <v>284</v>
      </c>
      <c r="N22" s="164" t="s">
        <v>284</v>
      </c>
      <c r="O22" s="164">
        <v>1</v>
      </c>
      <c r="P22" s="164">
        <v>3</v>
      </c>
      <c r="Q22" s="164">
        <v>6</v>
      </c>
      <c r="R22" s="164">
        <v>9</v>
      </c>
      <c r="S22" s="164">
        <v>11</v>
      </c>
      <c r="T22" s="164">
        <v>2</v>
      </c>
      <c r="U22" s="164">
        <v>2</v>
      </c>
      <c r="V22" s="164" t="s">
        <v>284</v>
      </c>
    </row>
    <row r="23" spans="2:22" ht="12" customHeight="1">
      <c r="B23" s="163" t="s">
        <v>299</v>
      </c>
      <c r="C23" s="164">
        <v>62</v>
      </c>
      <c r="D23" s="164" t="s">
        <v>284</v>
      </c>
      <c r="E23" s="164" t="s">
        <v>284</v>
      </c>
      <c r="F23" s="164" t="s">
        <v>284</v>
      </c>
      <c r="G23" s="164" t="s">
        <v>284</v>
      </c>
      <c r="H23" s="164" t="s">
        <v>284</v>
      </c>
      <c r="I23" s="164" t="s">
        <v>284</v>
      </c>
      <c r="J23" s="164" t="s">
        <v>284</v>
      </c>
      <c r="K23" s="164" t="s">
        <v>284</v>
      </c>
      <c r="L23" s="164" t="s">
        <v>284</v>
      </c>
      <c r="M23" s="164" t="s">
        <v>284</v>
      </c>
      <c r="N23" s="164" t="s">
        <v>284</v>
      </c>
      <c r="O23" s="164">
        <v>1</v>
      </c>
      <c r="P23" s="164" t="s">
        <v>284</v>
      </c>
      <c r="Q23" s="164">
        <v>3</v>
      </c>
      <c r="R23" s="164">
        <v>6</v>
      </c>
      <c r="S23" s="164">
        <v>18</v>
      </c>
      <c r="T23" s="164">
        <v>17</v>
      </c>
      <c r="U23" s="164">
        <v>12</v>
      </c>
      <c r="V23" s="164">
        <v>5</v>
      </c>
    </row>
    <row r="24" spans="2:22" ht="12" customHeight="1">
      <c r="B24" s="163" t="s">
        <v>300</v>
      </c>
      <c r="C24" s="164">
        <v>60</v>
      </c>
      <c r="D24" s="164" t="s">
        <v>284</v>
      </c>
      <c r="E24" s="164" t="s">
        <v>284</v>
      </c>
      <c r="F24" s="164" t="s">
        <v>284</v>
      </c>
      <c r="G24" s="164" t="s">
        <v>284</v>
      </c>
      <c r="H24" s="164" t="s">
        <v>284</v>
      </c>
      <c r="I24" s="164" t="s">
        <v>284</v>
      </c>
      <c r="J24" s="164" t="s">
        <v>284</v>
      </c>
      <c r="K24" s="164" t="s">
        <v>284</v>
      </c>
      <c r="L24" s="164" t="s">
        <v>284</v>
      </c>
      <c r="M24" s="164" t="s">
        <v>284</v>
      </c>
      <c r="N24" s="164" t="s">
        <v>284</v>
      </c>
      <c r="O24" s="164">
        <v>1</v>
      </c>
      <c r="P24" s="164">
        <v>1</v>
      </c>
      <c r="Q24" s="164">
        <v>1</v>
      </c>
      <c r="R24" s="164">
        <v>1</v>
      </c>
      <c r="S24" s="164">
        <v>6</v>
      </c>
      <c r="T24" s="164">
        <v>14</v>
      </c>
      <c r="U24" s="164">
        <v>18</v>
      </c>
      <c r="V24" s="164">
        <v>18</v>
      </c>
    </row>
    <row r="25" spans="2:22" ht="12" customHeight="1">
      <c r="B25" s="168" t="s">
        <v>301</v>
      </c>
      <c r="C25" s="164">
        <v>99</v>
      </c>
      <c r="D25" s="169">
        <v>1</v>
      </c>
      <c r="E25" s="169">
        <v>2</v>
      </c>
      <c r="F25" s="169">
        <v>1</v>
      </c>
      <c r="G25" s="169">
        <v>2</v>
      </c>
      <c r="H25" s="169" t="s">
        <v>284</v>
      </c>
      <c r="I25" s="169">
        <v>3</v>
      </c>
      <c r="J25" s="169">
        <v>2</v>
      </c>
      <c r="K25" s="169">
        <v>4</v>
      </c>
      <c r="L25" s="169" t="s">
        <v>284</v>
      </c>
      <c r="M25" s="169">
        <v>1</v>
      </c>
      <c r="N25" s="169">
        <v>3</v>
      </c>
      <c r="O25" s="169">
        <v>5</v>
      </c>
      <c r="P25" s="169">
        <v>10</v>
      </c>
      <c r="Q25" s="169">
        <v>12</v>
      </c>
      <c r="R25" s="169">
        <v>9</v>
      </c>
      <c r="S25" s="169">
        <v>12</v>
      </c>
      <c r="T25" s="169">
        <v>12</v>
      </c>
      <c r="U25" s="169">
        <v>13</v>
      </c>
      <c r="V25" s="169">
        <v>7</v>
      </c>
    </row>
    <row r="26" spans="2:22" ht="12" customHeight="1">
      <c r="B26" s="163" t="s">
        <v>302</v>
      </c>
      <c r="C26" s="164">
        <v>1</v>
      </c>
      <c r="D26" s="164" t="s">
        <v>284</v>
      </c>
      <c r="E26" s="164" t="s">
        <v>284</v>
      </c>
      <c r="F26" s="164" t="s">
        <v>284</v>
      </c>
      <c r="G26" s="164" t="s">
        <v>284</v>
      </c>
      <c r="H26" s="164" t="s">
        <v>284</v>
      </c>
      <c r="I26" s="164" t="s">
        <v>284</v>
      </c>
      <c r="J26" s="164" t="s">
        <v>284</v>
      </c>
      <c r="K26" s="164" t="s">
        <v>284</v>
      </c>
      <c r="L26" s="164" t="s">
        <v>284</v>
      </c>
      <c r="M26" s="164" t="s">
        <v>284</v>
      </c>
      <c r="N26" s="164" t="s">
        <v>284</v>
      </c>
      <c r="O26" s="164" t="s">
        <v>284</v>
      </c>
      <c r="P26" s="164" t="s">
        <v>284</v>
      </c>
      <c r="Q26" s="164" t="s">
        <v>284</v>
      </c>
      <c r="R26" s="164" t="s">
        <v>284</v>
      </c>
      <c r="S26" s="164" t="s">
        <v>284</v>
      </c>
      <c r="T26" s="164" t="s">
        <v>284</v>
      </c>
      <c r="U26" s="164">
        <v>1</v>
      </c>
      <c r="V26" s="164" t="s">
        <v>284</v>
      </c>
    </row>
    <row r="27" spans="2:22" ht="12" customHeight="1">
      <c r="B27" s="163" t="s">
        <v>303</v>
      </c>
      <c r="C27" s="164" t="s">
        <v>288</v>
      </c>
      <c r="D27" s="164" t="s">
        <v>284</v>
      </c>
      <c r="E27" s="164" t="s">
        <v>284</v>
      </c>
      <c r="F27" s="164" t="s">
        <v>284</v>
      </c>
      <c r="G27" s="164" t="s">
        <v>284</v>
      </c>
      <c r="H27" s="164" t="s">
        <v>284</v>
      </c>
      <c r="I27" s="164" t="s">
        <v>284</v>
      </c>
      <c r="J27" s="164" t="s">
        <v>284</v>
      </c>
      <c r="K27" s="164" t="s">
        <v>284</v>
      </c>
      <c r="L27" s="164" t="s">
        <v>284</v>
      </c>
      <c r="M27" s="164" t="s">
        <v>284</v>
      </c>
      <c r="N27" s="164" t="s">
        <v>284</v>
      </c>
      <c r="O27" s="164" t="s">
        <v>284</v>
      </c>
      <c r="P27" s="164" t="s">
        <v>284</v>
      </c>
      <c r="Q27" s="164" t="s">
        <v>284</v>
      </c>
      <c r="R27" s="164" t="s">
        <v>284</v>
      </c>
      <c r="S27" s="164" t="s">
        <v>284</v>
      </c>
      <c r="T27" s="164" t="s">
        <v>284</v>
      </c>
      <c r="U27" s="164" t="s">
        <v>284</v>
      </c>
      <c r="V27" s="164" t="s">
        <v>284</v>
      </c>
    </row>
    <row r="28" spans="2:22" ht="12" customHeight="1">
      <c r="B28" s="163" t="s">
        <v>304</v>
      </c>
      <c r="C28" s="164">
        <v>154</v>
      </c>
      <c r="D28" s="164" t="s">
        <v>284</v>
      </c>
      <c r="E28" s="164" t="s">
        <v>284</v>
      </c>
      <c r="F28" s="164" t="s">
        <v>284</v>
      </c>
      <c r="G28" s="164" t="s">
        <v>284</v>
      </c>
      <c r="H28" s="164" t="s">
        <v>284</v>
      </c>
      <c r="I28" s="164" t="s">
        <v>284</v>
      </c>
      <c r="J28" s="164" t="s">
        <v>284</v>
      </c>
      <c r="K28" s="164" t="s">
        <v>284</v>
      </c>
      <c r="L28" s="164" t="s">
        <v>284</v>
      </c>
      <c r="M28" s="164">
        <v>3</v>
      </c>
      <c r="N28" s="164">
        <v>3</v>
      </c>
      <c r="O28" s="164">
        <v>5</v>
      </c>
      <c r="P28" s="164">
        <v>6</v>
      </c>
      <c r="Q28" s="164">
        <v>8</v>
      </c>
      <c r="R28" s="164">
        <v>7</v>
      </c>
      <c r="S28" s="164">
        <v>14</v>
      </c>
      <c r="T28" s="164">
        <v>28</v>
      </c>
      <c r="U28" s="164">
        <v>28</v>
      </c>
      <c r="V28" s="164">
        <v>52</v>
      </c>
    </row>
    <row r="29" spans="2:22" ht="12" customHeight="1">
      <c r="B29" s="168" t="s">
        <v>305</v>
      </c>
      <c r="C29" s="164">
        <v>3142</v>
      </c>
      <c r="D29" s="169" t="s">
        <v>284</v>
      </c>
      <c r="E29" s="169" t="s">
        <v>284</v>
      </c>
      <c r="F29" s="169">
        <v>1</v>
      </c>
      <c r="G29" s="169" t="s">
        <v>284</v>
      </c>
      <c r="H29" s="169">
        <v>3</v>
      </c>
      <c r="I29" s="169">
        <v>6</v>
      </c>
      <c r="J29" s="169">
        <v>10</v>
      </c>
      <c r="K29" s="169">
        <v>14</v>
      </c>
      <c r="L29" s="169">
        <v>26</v>
      </c>
      <c r="M29" s="169">
        <v>32</v>
      </c>
      <c r="N29" s="169">
        <v>44</v>
      </c>
      <c r="O29" s="169">
        <v>102</v>
      </c>
      <c r="P29" s="169">
        <v>138</v>
      </c>
      <c r="Q29" s="169">
        <v>174</v>
      </c>
      <c r="R29" s="169">
        <v>234</v>
      </c>
      <c r="S29" s="169">
        <v>345</v>
      </c>
      <c r="T29" s="169">
        <v>575</v>
      </c>
      <c r="U29" s="169">
        <v>599</v>
      </c>
      <c r="V29" s="169">
        <v>839</v>
      </c>
    </row>
    <row r="30" spans="2:22" ht="12" customHeight="1">
      <c r="B30" s="163" t="s">
        <v>306</v>
      </c>
      <c r="C30" s="164">
        <v>2153</v>
      </c>
      <c r="D30" s="164" t="s">
        <v>284</v>
      </c>
      <c r="E30" s="164" t="s">
        <v>284</v>
      </c>
      <c r="F30" s="164" t="s">
        <v>284</v>
      </c>
      <c r="G30" s="164" t="s">
        <v>284</v>
      </c>
      <c r="H30" s="164" t="s">
        <v>284</v>
      </c>
      <c r="I30" s="164">
        <v>2</v>
      </c>
      <c r="J30" s="164">
        <v>3</v>
      </c>
      <c r="K30" s="164">
        <v>11</v>
      </c>
      <c r="L30" s="164">
        <v>20</v>
      </c>
      <c r="M30" s="164">
        <v>20</v>
      </c>
      <c r="N30" s="164">
        <v>33</v>
      </c>
      <c r="O30" s="164">
        <v>60</v>
      </c>
      <c r="P30" s="164">
        <v>94</v>
      </c>
      <c r="Q30" s="164">
        <v>114</v>
      </c>
      <c r="R30" s="164">
        <v>158</v>
      </c>
      <c r="S30" s="164">
        <v>266</v>
      </c>
      <c r="T30" s="164">
        <v>437</v>
      </c>
      <c r="U30" s="164">
        <v>456</v>
      </c>
      <c r="V30" s="164">
        <v>479</v>
      </c>
    </row>
    <row r="31" spans="2:22" ht="12" customHeight="1">
      <c r="B31" s="168" t="s">
        <v>307</v>
      </c>
      <c r="C31" s="164">
        <v>252</v>
      </c>
      <c r="D31" s="169" t="s">
        <v>284</v>
      </c>
      <c r="E31" s="169" t="s">
        <v>284</v>
      </c>
      <c r="F31" s="169" t="s">
        <v>284</v>
      </c>
      <c r="G31" s="169" t="s">
        <v>284</v>
      </c>
      <c r="H31" s="169" t="s">
        <v>284</v>
      </c>
      <c r="I31" s="169" t="s">
        <v>284</v>
      </c>
      <c r="J31" s="169" t="s">
        <v>284</v>
      </c>
      <c r="K31" s="169">
        <v>2</v>
      </c>
      <c r="L31" s="169">
        <v>1</v>
      </c>
      <c r="M31" s="169">
        <v>1</v>
      </c>
      <c r="N31" s="169">
        <v>2</v>
      </c>
      <c r="O31" s="169">
        <v>8</v>
      </c>
      <c r="P31" s="169">
        <v>14</v>
      </c>
      <c r="Q31" s="169">
        <v>26</v>
      </c>
      <c r="R31" s="169">
        <v>20</v>
      </c>
      <c r="S31" s="169">
        <v>45</v>
      </c>
      <c r="T31" s="169">
        <v>50</v>
      </c>
      <c r="U31" s="169">
        <v>56</v>
      </c>
      <c r="V31" s="169">
        <v>27</v>
      </c>
    </row>
    <row r="32" spans="2:22" ht="12" customHeight="1">
      <c r="B32" s="163" t="s">
        <v>308</v>
      </c>
      <c r="C32" s="164">
        <v>226</v>
      </c>
      <c r="D32" s="164" t="s">
        <v>284</v>
      </c>
      <c r="E32" s="164" t="s">
        <v>284</v>
      </c>
      <c r="F32" s="164" t="s">
        <v>284</v>
      </c>
      <c r="G32" s="164" t="s">
        <v>284</v>
      </c>
      <c r="H32" s="164">
        <v>1</v>
      </c>
      <c r="I32" s="164" t="s">
        <v>284</v>
      </c>
      <c r="J32" s="164">
        <v>3</v>
      </c>
      <c r="K32" s="164">
        <v>1</v>
      </c>
      <c r="L32" s="164">
        <v>1</v>
      </c>
      <c r="M32" s="164">
        <v>3</v>
      </c>
      <c r="N32" s="164">
        <v>5</v>
      </c>
      <c r="O32" s="164">
        <v>12</v>
      </c>
      <c r="P32" s="164">
        <v>16</v>
      </c>
      <c r="Q32" s="164">
        <v>28</v>
      </c>
      <c r="R32" s="164">
        <v>24</v>
      </c>
      <c r="S32" s="164">
        <v>36</v>
      </c>
      <c r="T32" s="164">
        <v>28</v>
      </c>
      <c r="U32" s="164">
        <v>29</v>
      </c>
      <c r="V32" s="164">
        <v>39</v>
      </c>
    </row>
    <row r="33" spans="2:22" ht="12" customHeight="1">
      <c r="B33" s="163" t="s">
        <v>309</v>
      </c>
      <c r="C33" s="164">
        <v>16</v>
      </c>
      <c r="D33" s="164" t="s">
        <v>284</v>
      </c>
      <c r="E33" s="164">
        <v>1</v>
      </c>
      <c r="F33" s="164" t="s">
        <v>284</v>
      </c>
      <c r="G33" s="164" t="s">
        <v>284</v>
      </c>
      <c r="H33" s="164" t="s">
        <v>284</v>
      </c>
      <c r="I33" s="164" t="s">
        <v>284</v>
      </c>
      <c r="J33" s="164">
        <v>1</v>
      </c>
      <c r="K33" s="164" t="s">
        <v>284</v>
      </c>
      <c r="L33" s="164" t="s">
        <v>284</v>
      </c>
      <c r="M33" s="164" t="s">
        <v>284</v>
      </c>
      <c r="N33" s="164" t="s">
        <v>284</v>
      </c>
      <c r="O33" s="164" t="s">
        <v>284</v>
      </c>
      <c r="P33" s="164">
        <v>1</v>
      </c>
      <c r="Q33" s="164" t="s">
        <v>284</v>
      </c>
      <c r="R33" s="164">
        <v>1</v>
      </c>
      <c r="S33" s="164">
        <v>2</v>
      </c>
      <c r="T33" s="164">
        <v>2</v>
      </c>
      <c r="U33" s="164">
        <v>2</v>
      </c>
      <c r="V33" s="164">
        <v>6</v>
      </c>
    </row>
    <row r="34" spans="2:22" ht="12" customHeight="1">
      <c r="B34" s="168" t="s">
        <v>310</v>
      </c>
      <c r="C34" s="164">
        <v>2077</v>
      </c>
      <c r="D34" s="169">
        <v>1</v>
      </c>
      <c r="E34" s="169">
        <v>1</v>
      </c>
      <c r="F34" s="169" t="s">
        <v>284</v>
      </c>
      <c r="G34" s="169" t="s">
        <v>284</v>
      </c>
      <c r="H34" s="169">
        <v>1</v>
      </c>
      <c r="I34" s="169">
        <v>1</v>
      </c>
      <c r="J34" s="169">
        <v>2</v>
      </c>
      <c r="K34" s="169">
        <v>2</v>
      </c>
      <c r="L34" s="169">
        <v>4</v>
      </c>
      <c r="M34" s="169">
        <v>3</v>
      </c>
      <c r="N34" s="169">
        <v>11</v>
      </c>
      <c r="O34" s="169">
        <v>20</v>
      </c>
      <c r="P34" s="169">
        <v>42</v>
      </c>
      <c r="Q34" s="169">
        <v>55</v>
      </c>
      <c r="R34" s="169">
        <v>116</v>
      </c>
      <c r="S34" s="169">
        <v>247</v>
      </c>
      <c r="T34" s="169">
        <v>401</v>
      </c>
      <c r="U34" s="169">
        <v>495</v>
      </c>
      <c r="V34" s="169">
        <v>675</v>
      </c>
    </row>
    <row r="35" spans="2:22" ht="12" customHeight="1">
      <c r="B35" s="163" t="s">
        <v>311</v>
      </c>
      <c r="C35" s="164">
        <v>10</v>
      </c>
      <c r="D35" s="164" t="s">
        <v>284</v>
      </c>
      <c r="E35" s="164" t="s">
        <v>284</v>
      </c>
      <c r="F35" s="164" t="s">
        <v>284</v>
      </c>
      <c r="G35" s="164" t="s">
        <v>284</v>
      </c>
      <c r="H35" s="164" t="s">
        <v>284</v>
      </c>
      <c r="I35" s="164" t="s">
        <v>284</v>
      </c>
      <c r="J35" s="164" t="s">
        <v>284</v>
      </c>
      <c r="K35" s="164" t="s">
        <v>284</v>
      </c>
      <c r="L35" s="164" t="s">
        <v>284</v>
      </c>
      <c r="M35" s="164" t="s">
        <v>284</v>
      </c>
      <c r="N35" s="164" t="s">
        <v>284</v>
      </c>
      <c r="O35" s="164" t="s">
        <v>284</v>
      </c>
      <c r="P35" s="164" t="s">
        <v>284</v>
      </c>
      <c r="Q35" s="164" t="s">
        <v>284</v>
      </c>
      <c r="R35" s="164">
        <v>1</v>
      </c>
      <c r="S35" s="164">
        <v>1</v>
      </c>
      <c r="T35" s="164">
        <v>4</v>
      </c>
      <c r="U35" s="164">
        <v>1</v>
      </c>
      <c r="V35" s="164">
        <v>3</v>
      </c>
    </row>
    <row r="36" spans="2:22" ht="12" customHeight="1">
      <c r="B36" s="168" t="s">
        <v>312</v>
      </c>
      <c r="C36" s="164">
        <v>302</v>
      </c>
      <c r="D36" s="169" t="s">
        <v>284</v>
      </c>
      <c r="E36" s="169" t="s">
        <v>284</v>
      </c>
      <c r="F36" s="169" t="s">
        <v>284</v>
      </c>
      <c r="G36" s="169" t="s">
        <v>284</v>
      </c>
      <c r="H36" s="169" t="s">
        <v>284</v>
      </c>
      <c r="I36" s="169" t="s">
        <v>284</v>
      </c>
      <c r="J36" s="169" t="s">
        <v>284</v>
      </c>
      <c r="K36" s="169" t="s">
        <v>284</v>
      </c>
      <c r="L36" s="169" t="s">
        <v>284</v>
      </c>
      <c r="M36" s="169" t="s">
        <v>284</v>
      </c>
      <c r="N36" s="169">
        <v>1</v>
      </c>
      <c r="O36" s="169">
        <v>2</v>
      </c>
      <c r="P36" s="169">
        <v>4</v>
      </c>
      <c r="Q36" s="169">
        <v>9</v>
      </c>
      <c r="R36" s="169">
        <v>15</v>
      </c>
      <c r="S36" s="169">
        <v>54</v>
      </c>
      <c r="T36" s="169">
        <v>91</v>
      </c>
      <c r="U36" s="169">
        <v>66</v>
      </c>
      <c r="V36" s="169">
        <v>60</v>
      </c>
    </row>
    <row r="37" spans="2:22" ht="12" customHeight="1">
      <c r="B37" s="163" t="s">
        <v>313</v>
      </c>
      <c r="C37" s="164">
        <v>30</v>
      </c>
      <c r="D37" s="164" t="s">
        <v>284</v>
      </c>
      <c r="E37" s="164" t="s">
        <v>284</v>
      </c>
      <c r="F37" s="164" t="s">
        <v>284</v>
      </c>
      <c r="G37" s="164" t="s">
        <v>284</v>
      </c>
      <c r="H37" s="164" t="s">
        <v>284</v>
      </c>
      <c r="I37" s="164" t="s">
        <v>284</v>
      </c>
      <c r="J37" s="164" t="s">
        <v>284</v>
      </c>
      <c r="K37" s="164">
        <v>1</v>
      </c>
      <c r="L37" s="164" t="s">
        <v>284</v>
      </c>
      <c r="M37" s="164">
        <v>2</v>
      </c>
      <c r="N37" s="164" t="s">
        <v>284</v>
      </c>
      <c r="O37" s="164" t="s">
        <v>284</v>
      </c>
      <c r="P37" s="164">
        <v>1</v>
      </c>
      <c r="Q37" s="164">
        <v>2</v>
      </c>
      <c r="R37" s="164">
        <v>3</v>
      </c>
      <c r="S37" s="164">
        <v>4</v>
      </c>
      <c r="T37" s="164">
        <v>6</v>
      </c>
      <c r="U37" s="164">
        <v>5</v>
      </c>
      <c r="V37" s="164">
        <v>6</v>
      </c>
    </row>
    <row r="38" spans="2:22" ht="12" customHeight="1">
      <c r="B38" s="163" t="s">
        <v>314</v>
      </c>
      <c r="C38" s="164">
        <v>755</v>
      </c>
      <c r="D38" s="164">
        <v>1</v>
      </c>
      <c r="E38" s="164" t="s">
        <v>284</v>
      </c>
      <c r="F38" s="164" t="s">
        <v>284</v>
      </c>
      <c r="G38" s="164">
        <v>1</v>
      </c>
      <c r="H38" s="164">
        <v>1</v>
      </c>
      <c r="I38" s="164" t="s">
        <v>284</v>
      </c>
      <c r="J38" s="164">
        <v>1</v>
      </c>
      <c r="K38" s="164">
        <v>1</v>
      </c>
      <c r="L38" s="164">
        <v>3</v>
      </c>
      <c r="M38" s="164">
        <v>2</v>
      </c>
      <c r="N38" s="164">
        <v>6</v>
      </c>
      <c r="O38" s="164">
        <v>12</v>
      </c>
      <c r="P38" s="164">
        <v>20</v>
      </c>
      <c r="Q38" s="164">
        <v>33</v>
      </c>
      <c r="R38" s="164">
        <v>72</v>
      </c>
      <c r="S38" s="164">
        <v>123</v>
      </c>
      <c r="T38" s="164">
        <v>166</v>
      </c>
      <c r="U38" s="164">
        <v>151</v>
      </c>
      <c r="V38" s="164">
        <v>162</v>
      </c>
    </row>
    <row r="39" spans="2:22" ht="12" customHeight="1">
      <c r="B39" s="168" t="s">
        <v>315</v>
      </c>
      <c r="C39" s="164">
        <v>41</v>
      </c>
      <c r="D39" s="169" t="s">
        <v>284</v>
      </c>
      <c r="E39" s="169" t="s">
        <v>284</v>
      </c>
      <c r="F39" s="169" t="s">
        <v>284</v>
      </c>
      <c r="G39" s="169" t="s">
        <v>284</v>
      </c>
      <c r="H39" s="169" t="s">
        <v>284</v>
      </c>
      <c r="I39" s="169" t="s">
        <v>284</v>
      </c>
      <c r="J39" s="169" t="s">
        <v>284</v>
      </c>
      <c r="K39" s="169">
        <v>2</v>
      </c>
      <c r="L39" s="169" t="s">
        <v>284</v>
      </c>
      <c r="M39" s="169">
        <v>1</v>
      </c>
      <c r="N39" s="169">
        <v>2</v>
      </c>
      <c r="O39" s="169" t="s">
        <v>284</v>
      </c>
      <c r="P39" s="169" t="s">
        <v>284</v>
      </c>
      <c r="Q39" s="169" t="s">
        <v>284</v>
      </c>
      <c r="R39" s="169">
        <v>3</v>
      </c>
      <c r="S39" s="169">
        <v>6</v>
      </c>
      <c r="T39" s="169">
        <v>8</v>
      </c>
      <c r="U39" s="169">
        <v>6</v>
      </c>
      <c r="V39" s="169">
        <v>13</v>
      </c>
    </row>
    <row r="40" spans="2:22" ht="12" customHeight="1">
      <c r="B40" s="163" t="s">
        <v>316</v>
      </c>
      <c r="C40" s="164">
        <v>99</v>
      </c>
      <c r="D40" s="164" t="s">
        <v>284</v>
      </c>
      <c r="E40" s="164" t="s">
        <v>284</v>
      </c>
      <c r="F40" s="164" t="s">
        <v>284</v>
      </c>
      <c r="G40" s="164" t="s">
        <v>284</v>
      </c>
      <c r="H40" s="164" t="s">
        <v>284</v>
      </c>
      <c r="I40" s="164" t="s">
        <v>284</v>
      </c>
      <c r="J40" s="164" t="s">
        <v>284</v>
      </c>
      <c r="K40" s="164" t="s">
        <v>284</v>
      </c>
      <c r="L40" s="164" t="s">
        <v>284</v>
      </c>
      <c r="M40" s="164" t="s">
        <v>284</v>
      </c>
      <c r="N40" s="164">
        <v>3</v>
      </c>
      <c r="O40" s="164">
        <v>2</v>
      </c>
      <c r="P40" s="164">
        <v>5</v>
      </c>
      <c r="Q40" s="164">
        <v>2</v>
      </c>
      <c r="R40" s="164">
        <v>9</v>
      </c>
      <c r="S40" s="164">
        <v>16</v>
      </c>
      <c r="T40" s="164">
        <v>21</v>
      </c>
      <c r="U40" s="164">
        <v>17</v>
      </c>
      <c r="V40" s="164">
        <v>24</v>
      </c>
    </row>
    <row r="41" spans="2:22" ht="12" customHeight="1">
      <c r="B41" s="168" t="s">
        <v>317</v>
      </c>
      <c r="C41" s="164">
        <v>245</v>
      </c>
      <c r="D41" s="169">
        <v>1</v>
      </c>
      <c r="E41" s="169" t="s">
        <v>284</v>
      </c>
      <c r="F41" s="169" t="s">
        <v>284</v>
      </c>
      <c r="G41" s="169" t="s">
        <v>284</v>
      </c>
      <c r="H41" s="169" t="s">
        <v>284</v>
      </c>
      <c r="I41" s="169" t="s">
        <v>284</v>
      </c>
      <c r="J41" s="169" t="s">
        <v>284</v>
      </c>
      <c r="K41" s="169">
        <v>5</v>
      </c>
      <c r="L41" s="169">
        <v>9</v>
      </c>
      <c r="M41" s="169">
        <v>12</v>
      </c>
      <c r="N41" s="169">
        <v>8</v>
      </c>
      <c r="O41" s="169">
        <v>24</v>
      </c>
      <c r="P41" s="169">
        <v>30</v>
      </c>
      <c r="Q41" s="169">
        <v>35</v>
      </c>
      <c r="R41" s="169">
        <v>22</v>
      </c>
      <c r="S41" s="169">
        <v>39</v>
      </c>
      <c r="T41" s="169">
        <v>31</v>
      </c>
      <c r="U41" s="169">
        <v>22</v>
      </c>
      <c r="V41" s="169">
        <v>7</v>
      </c>
    </row>
    <row r="42" spans="2:22" ht="12" customHeight="1">
      <c r="B42" s="163" t="s">
        <v>318</v>
      </c>
      <c r="C42" s="164">
        <v>365</v>
      </c>
      <c r="D42" s="164" t="s">
        <v>284</v>
      </c>
      <c r="E42" s="164" t="s">
        <v>284</v>
      </c>
      <c r="F42" s="164" t="s">
        <v>284</v>
      </c>
      <c r="G42" s="164">
        <v>1</v>
      </c>
      <c r="H42" s="164">
        <v>1</v>
      </c>
      <c r="I42" s="164" t="s">
        <v>284</v>
      </c>
      <c r="J42" s="164">
        <v>1</v>
      </c>
      <c r="K42" s="164" t="s">
        <v>284</v>
      </c>
      <c r="L42" s="164">
        <v>1</v>
      </c>
      <c r="M42" s="164">
        <v>4</v>
      </c>
      <c r="N42" s="164">
        <v>8</v>
      </c>
      <c r="O42" s="164">
        <v>16</v>
      </c>
      <c r="P42" s="164">
        <v>14</v>
      </c>
      <c r="Q42" s="164">
        <v>19</v>
      </c>
      <c r="R42" s="164">
        <v>26</v>
      </c>
      <c r="S42" s="164">
        <v>56</v>
      </c>
      <c r="T42" s="164">
        <v>69</v>
      </c>
      <c r="U42" s="164">
        <v>65</v>
      </c>
      <c r="V42" s="164">
        <v>84</v>
      </c>
    </row>
    <row r="43" spans="2:22" ht="12" customHeight="1">
      <c r="B43" s="163" t="s">
        <v>319</v>
      </c>
      <c r="C43" s="164">
        <v>18</v>
      </c>
      <c r="D43" s="164" t="s">
        <v>284</v>
      </c>
      <c r="E43" s="164" t="s">
        <v>284</v>
      </c>
      <c r="F43" s="164" t="s">
        <v>284</v>
      </c>
      <c r="G43" s="164" t="s">
        <v>284</v>
      </c>
      <c r="H43" s="164" t="s">
        <v>284</v>
      </c>
      <c r="I43" s="164" t="s">
        <v>284</v>
      </c>
      <c r="J43" s="164" t="s">
        <v>284</v>
      </c>
      <c r="K43" s="164" t="s">
        <v>284</v>
      </c>
      <c r="L43" s="164">
        <v>1</v>
      </c>
      <c r="M43" s="164" t="s">
        <v>284</v>
      </c>
      <c r="N43" s="164">
        <v>1</v>
      </c>
      <c r="O43" s="164" t="s">
        <v>284</v>
      </c>
      <c r="P43" s="164" t="s">
        <v>284</v>
      </c>
      <c r="Q43" s="164">
        <v>1</v>
      </c>
      <c r="R43" s="164">
        <v>1</v>
      </c>
      <c r="S43" s="164" t="s">
        <v>284</v>
      </c>
      <c r="T43" s="164">
        <v>4</v>
      </c>
      <c r="U43" s="164">
        <v>2</v>
      </c>
      <c r="V43" s="164">
        <v>8</v>
      </c>
    </row>
    <row r="44" spans="2:22" ht="12" customHeight="1">
      <c r="B44" s="168" t="s">
        <v>320</v>
      </c>
      <c r="C44" s="164">
        <v>80</v>
      </c>
      <c r="D44" s="169" t="s">
        <v>284</v>
      </c>
      <c r="E44" s="169" t="s">
        <v>284</v>
      </c>
      <c r="F44" s="169" t="s">
        <v>284</v>
      </c>
      <c r="G44" s="169" t="s">
        <v>284</v>
      </c>
      <c r="H44" s="169" t="s">
        <v>284</v>
      </c>
      <c r="I44" s="169" t="s">
        <v>284</v>
      </c>
      <c r="J44" s="169" t="s">
        <v>284</v>
      </c>
      <c r="K44" s="169">
        <v>1</v>
      </c>
      <c r="L44" s="169">
        <v>1</v>
      </c>
      <c r="M44" s="169" t="s">
        <v>284</v>
      </c>
      <c r="N44" s="169">
        <v>3</v>
      </c>
      <c r="O44" s="169">
        <v>5</v>
      </c>
      <c r="P44" s="169">
        <v>2</v>
      </c>
      <c r="Q44" s="169">
        <v>11</v>
      </c>
      <c r="R44" s="169">
        <v>8</v>
      </c>
      <c r="S44" s="169">
        <v>11</v>
      </c>
      <c r="T44" s="169">
        <v>18</v>
      </c>
      <c r="U44" s="169">
        <v>12</v>
      </c>
      <c r="V44" s="169">
        <v>8</v>
      </c>
    </row>
    <row r="45" spans="2:22" ht="12" customHeight="1">
      <c r="B45" s="172" t="s">
        <v>321</v>
      </c>
      <c r="C45" s="164">
        <v>61</v>
      </c>
      <c r="D45" s="164" t="s">
        <v>284</v>
      </c>
      <c r="E45" s="164" t="s">
        <v>284</v>
      </c>
      <c r="F45" s="164" t="s">
        <v>284</v>
      </c>
      <c r="G45" s="164" t="s">
        <v>284</v>
      </c>
      <c r="H45" s="164" t="s">
        <v>284</v>
      </c>
      <c r="I45" s="164" t="s">
        <v>284</v>
      </c>
      <c r="J45" s="164" t="s">
        <v>284</v>
      </c>
      <c r="K45" s="164" t="s">
        <v>284</v>
      </c>
      <c r="L45" s="164">
        <v>1</v>
      </c>
      <c r="M45" s="164" t="s">
        <v>284</v>
      </c>
      <c r="N45" s="164">
        <v>1</v>
      </c>
      <c r="O45" s="164">
        <v>2</v>
      </c>
      <c r="P45" s="164">
        <v>2</v>
      </c>
      <c r="Q45" s="164">
        <v>7</v>
      </c>
      <c r="R45" s="164">
        <v>7</v>
      </c>
      <c r="S45" s="164">
        <v>5</v>
      </c>
      <c r="T45" s="164">
        <v>15</v>
      </c>
      <c r="U45" s="164">
        <v>10</v>
      </c>
      <c r="V45" s="164">
        <v>11</v>
      </c>
    </row>
    <row r="46" spans="2:22" ht="12" customHeight="1">
      <c r="B46" s="168" t="s">
        <v>322</v>
      </c>
      <c r="C46" s="164">
        <v>370</v>
      </c>
      <c r="D46" s="169">
        <v>1</v>
      </c>
      <c r="E46" s="169" t="s">
        <v>284</v>
      </c>
      <c r="F46" s="169" t="s">
        <v>284</v>
      </c>
      <c r="G46" s="169" t="s">
        <v>284</v>
      </c>
      <c r="H46" s="169" t="s">
        <v>284</v>
      </c>
      <c r="I46" s="169" t="s">
        <v>284</v>
      </c>
      <c r="J46" s="169" t="s">
        <v>284</v>
      </c>
      <c r="K46" s="169" t="s">
        <v>284</v>
      </c>
      <c r="L46" s="169" t="s">
        <v>284</v>
      </c>
      <c r="M46" s="169">
        <v>2</v>
      </c>
      <c r="N46" s="169">
        <v>4</v>
      </c>
      <c r="O46" s="169">
        <v>2</v>
      </c>
      <c r="P46" s="169">
        <v>9</v>
      </c>
      <c r="Q46" s="169">
        <v>20</v>
      </c>
      <c r="R46" s="169">
        <v>34</v>
      </c>
      <c r="S46" s="169">
        <v>42</v>
      </c>
      <c r="T46" s="169">
        <v>71</v>
      </c>
      <c r="U46" s="169">
        <v>72</v>
      </c>
      <c r="V46" s="169">
        <v>113</v>
      </c>
    </row>
    <row r="47" spans="2:22" ht="12" customHeight="1">
      <c r="B47" s="163" t="s">
        <v>323</v>
      </c>
      <c r="C47" s="164">
        <v>75</v>
      </c>
      <c r="D47" s="164" t="s">
        <v>284</v>
      </c>
      <c r="E47" s="164" t="s">
        <v>284</v>
      </c>
      <c r="F47" s="164" t="s">
        <v>284</v>
      </c>
      <c r="G47" s="164" t="s">
        <v>284</v>
      </c>
      <c r="H47" s="164" t="s">
        <v>284</v>
      </c>
      <c r="I47" s="164" t="s">
        <v>284</v>
      </c>
      <c r="J47" s="164" t="s">
        <v>284</v>
      </c>
      <c r="K47" s="164" t="s">
        <v>284</v>
      </c>
      <c r="L47" s="164" t="s">
        <v>284</v>
      </c>
      <c r="M47" s="164" t="s">
        <v>284</v>
      </c>
      <c r="N47" s="164" t="s">
        <v>284</v>
      </c>
      <c r="O47" s="164">
        <v>1</v>
      </c>
      <c r="P47" s="164" t="s">
        <v>284</v>
      </c>
      <c r="Q47" s="164">
        <v>1</v>
      </c>
      <c r="R47" s="164">
        <v>3</v>
      </c>
      <c r="S47" s="164">
        <v>14</v>
      </c>
      <c r="T47" s="164">
        <v>14</v>
      </c>
      <c r="U47" s="164">
        <v>17</v>
      </c>
      <c r="V47" s="164">
        <v>25</v>
      </c>
    </row>
    <row r="48" spans="2:22" ht="12" customHeight="1">
      <c r="B48" s="163" t="s">
        <v>324</v>
      </c>
      <c r="C48" s="164" t="s">
        <v>288</v>
      </c>
      <c r="D48" s="164" t="s">
        <v>284</v>
      </c>
      <c r="E48" s="164" t="s">
        <v>284</v>
      </c>
      <c r="F48" s="164" t="s">
        <v>284</v>
      </c>
      <c r="G48" s="164" t="s">
        <v>284</v>
      </c>
      <c r="H48" s="164" t="s">
        <v>284</v>
      </c>
      <c r="I48" s="164" t="s">
        <v>284</v>
      </c>
      <c r="J48" s="164" t="s">
        <v>284</v>
      </c>
      <c r="K48" s="164" t="s">
        <v>284</v>
      </c>
      <c r="L48" s="164" t="s">
        <v>284</v>
      </c>
      <c r="M48" s="164" t="s">
        <v>284</v>
      </c>
      <c r="N48" s="164" t="s">
        <v>284</v>
      </c>
      <c r="O48" s="164" t="s">
        <v>284</v>
      </c>
      <c r="P48" s="164" t="s">
        <v>284</v>
      </c>
      <c r="Q48" s="164" t="s">
        <v>284</v>
      </c>
      <c r="R48" s="164" t="s">
        <v>284</v>
      </c>
      <c r="S48" s="164" t="s">
        <v>284</v>
      </c>
      <c r="T48" s="164" t="s">
        <v>284</v>
      </c>
      <c r="U48" s="164" t="s">
        <v>284</v>
      </c>
      <c r="V48" s="164" t="s">
        <v>284</v>
      </c>
    </row>
    <row r="49" spans="2:22" ht="12" customHeight="1">
      <c r="B49" s="168" t="s">
        <v>325</v>
      </c>
      <c r="C49" s="164">
        <v>13</v>
      </c>
      <c r="D49" s="169">
        <v>13</v>
      </c>
      <c r="E49" s="169" t="s">
        <v>284</v>
      </c>
      <c r="F49" s="169" t="s">
        <v>284</v>
      </c>
      <c r="G49" s="169" t="s">
        <v>284</v>
      </c>
      <c r="H49" s="169" t="s">
        <v>284</v>
      </c>
      <c r="I49" s="169" t="s">
        <v>284</v>
      </c>
      <c r="J49" s="169" t="s">
        <v>284</v>
      </c>
      <c r="K49" s="169" t="s">
        <v>284</v>
      </c>
      <c r="L49" s="169" t="s">
        <v>284</v>
      </c>
      <c r="M49" s="169" t="s">
        <v>284</v>
      </c>
      <c r="N49" s="169" t="s">
        <v>284</v>
      </c>
      <c r="O49" s="169" t="s">
        <v>284</v>
      </c>
      <c r="P49" s="169" t="s">
        <v>284</v>
      </c>
      <c r="Q49" s="169" t="s">
        <v>284</v>
      </c>
      <c r="R49" s="169" t="s">
        <v>284</v>
      </c>
      <c r="S49" s="169" t="s">
        <v>284</v>
      </c>
      <c r="T49" s="169" t="s">
        <v>284</v>
      </c>
      <c r="U49" s="169" t="s">
        <v>284</v>
      </c>
      <c r="V49" s="169" t="s">
        <v>284</v>
      </c>
    </row>
    <row r="50" spans="2:22" ht="12" customHeight="1">
      <c r="B50" s="163" t="s">
        <v>326</v>
      </c>
      <c r="C50" s="164">
        <v>35</v>
      </c>
      <c r="D50" s="164">
        <v>22</v>
      </c>
      <c r="E50" s="164">
        <v>1</v>
      </c>
      <c r="F50" s="164">
        <v>1</v>
      </c>
      <c r="G50" s="164" t="s">
        <v>284</v>
      </c>
      <c r="H50" s="164" t="s">
        <v>284</v>
      </c>
      <c r="I50" s="164">
        <v>1</v>
      </c>
      <c r="J50" s="164">
        <v>1</v>
      </c>
      <c r="K50" s="164" t="s">
        <v>284</v>
      </c>
      <c r="L50" s="164" t="s">
        <v>284</v>
      </c>
      <c r="M50" s="164" t="s">
        <v>284</v>
      </c>
      <c r="N50" s="164" t="s">
        <v>284</v>
      </c>
      <c r="O50" s="164">
        <v>1</v>
      </c>
      <c r="P50" s="164" t="s">
        <v>284</v>
      </c>
      <c r="Q50" s="164" t="s">
        <v>284</v>
      </c>
      <c r="R50" s="164">
        <v>1</v>
      </c>
      <c r="S50" s="164">
        <v>3</v>
      </c>
      <c r="T50" s="164">
        <v>1</v>
      </c>
      <c r="U50" s="164">
        <v>2</v>
      </c>
      <c r="V50" s="164">
        <v>1</v>
      </c>
    </row>
    <row r="51" spans="2:22" ht="12" customHeight="1">
      <c r="B51" s="168" t="s">
        <v>327</v>
      </c>
      <c r="C51" s="164">
        <v>623</v>
      </c>
      <c r="D51" s="169" t="s">
        <v>284</v>
      </c>
      <c r="E51" s="169" t="s">
        <v>284</v>
      </c>
      <c r="F51" s="169" t="s">
        <v>284</v>
      </c>
      <c r="G51" s="169" t="s">
        <v>284</v>
      </c>
      <c r="H51" s="169" t="s">
        <v>284</v>
      </c>
      <c r="I51" s="169" t="s">
        <v>284</v>
      </c>
      <c r="J51" s="169" t="s">
        <v>284</v>
      </c>
      <c r="K51" s="169" t="s">
        <v>284</v>
      </c>
      <c r="L51" s="169" t="s">
        <v>284</v>
      </c>
      <c r="M51" s="169" t="s">
        <v>284</v>
      </c>
      <c r="N51" s="169" t="s">
        <v>284</v>
      </c>
      <c r="O51" s="169" t="s">
        <v>284</v>
      </c>
      <c r="P51" s="169" t="s">
        <v>284</v>
      </c>
      <c r="Q51" s="169" t="s">
        <v>284</v>
      </c>
      <c r="R51" s="169">
        <v>6</v>
      </c>
      <c r="S51" s="169">
        <v>10</v>
      </c>
      <c r="T51" s="169">
        <v>40</v>
      </c>
      <c r="U51" s="169">
        <v>127</v>
      </c>
      <c r="V51" s="169">
        <v>440</v>
      </c>
    </row>
    <row r="52" spans="2:22" ht="12" customHeight="1">
      <c r="B52" s="168" t="s">
        <v>328</v>
      </c>
      <c r="C52" s="164">
        <v>1</v>
      </c>
      <c r="D52" s="169">
        <v>1</v>
      </c>
      <c r="E52" s="169" t="s">
        <v>284</v>
      </c>
      <c r="F52" s="169" t="s">
        <v>284</v>
      </c>
      <c r="G52" s="169" t="s">
        <v>284</v>
      </c>
      <c r="H52" s="169" t="s">
        <v>284</v>
      </c>
      <c r="I52" s="169" t="s">
        <v>284</v>
      </c>
      <c r="J52" s="169" t="s">
        <v>284</v>
      </c>
      <c r="K52" s="169" t="s">
        <v>284</v>
      </c>
      <c r="L52" s="169" t="s">
        <v>284</v>
      </c>
      <c r="M52" s="169" t="s">
        <v>284</v>
      </c>
      <c r="N52" s="169" t="s">
        <v>284</v>
      </c>
      <c r="O52" s="169" t="s">
        <v>284</v>
      </c>
      <c r="P52" s="169" t="s">
        <v>284</v>
      </c>
      <c r="Q52" s="169" t="s">
        <v>284</v>
      </c>
      <c r="R52" s="169" t="s">
        <v>284</v>
      </c>
      <c r="S52" s="169" t="s">
        <v>284</v>
      </c>
      <c r="T52" s="169" t="s">
        <v>284</v>
      </c>
      <c r="U52" s="169" t="s">
        <v>284</v>
      </c>
      <c r="V52" s="169" t="s">
        <v>284</v>
      </c>
    </row>
    <row r="53" spans="2:22" ht="12" customHeight="1">
      <c r="B53" s="163" t="s">
        <v>329</v>
      </c>
      <c r="C53" s="164">
        <v>127</v>
      </c>
      <c r="D53" s="164">
        <v>5</v>
      </c>
      <c r="E53" s="164">
        <v>1</v>
      </c>
      <c r="F53" s="164">
        <v>0</v>
      </c>
      <c r="G53" s="164">
        <v>1</v>
      </c>
      <c r="H53" s="164">
        <v>2</v>
      </c>
      <c r="I53" s="164">
        <v>0</v>
      </c>
      <c r="J53" s="164">
        <v>0</v>
      </c>
      <c r="K53" s="164">
        <v>4</v>
      </c>
      <c r="L53" s="164">
        <v>3</v>
      </c>
      <c r="M53" s="164">
        <v>1</v>
      </c>
      <c r="N53" s="164">
        <v>1</v>
      </c>
      <c r="O53" s="164">
        <v>5</v>
      </c>
      <c r="P53" s="164">
        <v>12</v>
      </c>
      <c r="Q53" s="164">
        <v>3</v>
      </c>
      <c r="R53" s="164">
        <v>5</v>
      </c>
      <c r="S53" s="164">
        <v>10</v>
      </c>
      <c r="T53" s="164">
        <v>21</v>
      </c>
      <c r="U53" s="164">
        <v>18</v>
      </c>
      <c r="V53" s="164">
        <v>35</v>
      </c>
    </row>
    <row r="54" spans="2:22" ht="12" customHeight="1">
      <c r="B54" s="168" t="s">
        <v>330</v>
      </c>
      <c r="C54" s="164">
        <v>617</v>
      </c>
      <c r="D54" s="169">
        <v>2</v>
      </c>
      <c r="E54" s="169">
        <v>1</v>
      </c>
      <c r="F54" s="169" t="s">
        <v>284</v>
      </c>
      <c r="G54" s="169">
        <v>11</v>
      </c>
      <c r="H54" s="169">
        <v>9</v>
      </c>
      <c r="I54" s="169">
        <v>9</v>
      </c>
      <c r="J54" s="169">
        <v>6</v>
      </c>
      <c r="K54" s="169">
        <v>4</v>
      </c>
      <c r="L54" s="169">
        <v>4</v>
      </c>
      <c r="M54" s="169">
        <v>5</v>
      </c>
      <c r="N54" s="169">
        <v>15</v>
      </c>
      <c r="O54" s="169">
        <v>28</v>
      </c>
      <c r="P54" s="169">
        <v>37</v>
      </c>
      <c r="Q54" s="169">
        <v>41</v>
      </c>
      <c r="R54" s="169">
        <v>66</v>
      </c>
      <c r="S54" s="169">
        <v>77</v>
      </c>
      <c r="T54" s="169">
        <v>98</v>
      </c>
      <c r="U54" s="169">
        <v>110</v>
      </c>
      <c r="V54" s="169">
        <v>94</v>
      </c>
    </row>
    <row r="55" spans="2:22" ht="12" customHeight="1">
      <c r="B55" s="163" t="s">
        <v>331</v>
      </c>
      <c r="C55" s="164">
        <v>538</v>
      </c>
      <c r="D55" s="164" t="s">
        <v>284</v>
      </c>
      <c r="E55" s="164" t="s">
        <v>284</v>
      </c>
      <c r="F55" s="164">
        <v>1</v>
      </c>
      <c r="G55" s="164">
        <v>5</v>
      </c>
      <c r="H55" s="164">
        <v>28</v>
      </c>
      <c r="I55" s="164">
        <v>35</v>
      </c>
      <c r="J55" s="164">
        <v>30</v>
      </c>
      <c r="K55" s="164">
        <v>47</v>
      </c>
      <c r="L55" s="164">
        <v>41</v>
      </c>
      <c r="M55" s="164">
        <v>32</v>
      </c>
      <c r="N55" s="164">
        <v>51</v>
      </c>
      <c r="O55" s="164">
        <v>49</v>
      </c>
      <c r="P55" s="164">
        <v>52</v>
      </c>
      <c r="Q55" s="164">
        <v>52</v>
      </c>
      <c r="R55" s="164">
        <v>38</v>
      </c>
      <c r="S55" s="164">
        <v>25</v>
      </c>
      <c r="T55" s="164">
        <v>28</v>
      </c>
      <c r="U55" s="164">
        <v>14</v>
      </c>
      <c r="V55" s="164">
        <v>10</v>
      </c>
    </row>
    <row r="56" spans="2:22" ht="12" customHeight="1">
      <c r="B56" s="168" t="s">
        <v>332</v>
      </c>
      <c r="C56" s="164">
        <v>6</v>
      </c>
      <c r="D56" s="169" t="s">
        <v>284</v>
      </c>
      <c r="E56" s="169">
        <v>1</v>
      </c>
      <c r="F56" s="169" t="s">
        <v>284</v>
      </c>
      <c r="G56" s="169" t="s">
        <v>284</v>
      </c>
      <c r="H56" s="169" t="s">
        <v>284</v>
      </c>
      <c r="I56" s="169">
        <v>1</v>
      </c>
      <c r="J56" s="169" t="s">
        <v>284</v>
      </c>
      <c r="K56" s="169" t="s">
        <v>284</v>
      </c>
      <c r="L56" s="169" t="s">
        <v>284</v>
      </c>
      <c r="M56" s="169">
        <v>2</v>
      </c>
      <c r="N56" s="169" t="s">
        <v>284</v>
      </c>
      <c r="O56" s="169">
        <v>1</v>
      </c>
      <c r="P56" s="169">
        <v>1</v>
      </c>
      <c r="Q56" s="169" t="s">
        <v>284</v>
      </c>
      <c r="R56" s="169" t="s">
        <v>284</v>
      </c>
      <c r="S56" s="169" t="s">
        <v>284</v>
      </c>
      <c r="T56" s="169" t="s">
        <v>284</v>
      </c>
      <c r="U56" s="169" t="s">
        <v>284</v>
      </c>
      <c r="V56" s="169" t="s">
        <v>284</v>
      </c>
    </row>
    <row r="57" spans="2:22" ht="12" customHeight="1">
      <c r="B57" s="168" t="s">
        <v>333</v>
      </c>
      <c r="C57" s="164">
        <v>90</v>
      </c>
      <c r="D57" s="169">
        <v>1</v>
      </c>
      <c r="E57" s="169" t="s">
        <v>284</v>
      </c>
      <c r="F57" s="169" t="s">
        <v>284</v>
      </c>
      <c r="G57" s="169">
        <v>2</v>
      </c>
      <c r="H57" s="169">
        <v>1</v>
      </c>
      <c r="I57" s="169">
        <v>2</v>
      </c>
      <c r="J57" s="169">
        <v>1</v>
      </c>
      <c r="K57" s="169">
        <v>5</v>
      </c>
      <c r="L57" s="169">
        <v>4</v>
      </c>
      <c r="M57" s="169" t="s">
        <v>284</v>
      </c>
      <c r="N57" s="169">
        <v>3</v>
      </c>
      <c r="O57" s="169">
        <v>7</v>
      </c>
      <c r="P57" s="169">
        <v>6</v>
      </c>
      <c r="Q57" s="169">
        <v>6</v>
      </c>
      <c r="R57" s="169">
        <v>7</v>
      </c>
      <c r="S57" s="169">
        <v>14</v>
      </c>
      <c r="T57" s="169">
        <v>8</v>
      </c>
      <c r="U57" s="169">
        <v>11</v>
      </c>
      <c r="V57" s="169">
        <v>12</v>
      </c>
    </row>
    <row r="58" spans="2:22" ht="12" customHeight="1">
      <c r="B58" s="168" t="s">
        <v>334</v>
      </c>
      <c r="C58" s="164" t="s">
        <v>284</v>
      </c>
      <c r="D58" s="169" t="s">
        <v>284</v>
      </c>
      <c r="E58" s="169" t="s">
        <v>284</v>
      </c>
      <c r="F58" s="169" t="s">
        <v>284</v>
      </c>
      <c r="G58" s="169" t="s">
        <v>284</v>
      </c>
      <c r="H58" s="169" t="s">
        <v>284</v>
      </c>
      <c r="I58" s="169" t="s">
        <v>284</v>
      </c>
      <c r="J58" s="169" t="s">
        <v>284</v>
      </c>
      <c r="K58" s="169" t="s">
        <v>284</v>
      </c>
      <c r="L58" s="169" t="s">
        <v>284</v>
      </c>
      <c r="M58" s="169" t="s">
        <v>284</v>
      </c>
      <c r="N58" s="169" t="s">
        <v>284</v>
      </c>
      <c r="O58" s="169" t="s">
        <v>284</v>
      </c>
      <c r="P58" s="169" t="s">
        <v>284</v>
      </c>
      <c r="Q58" s="169" t="s">
        <v>284</v>
      </c>
      <c r="R58" s="169" t="s">
        <v>284</v>
      </c>
      <c r="S58" s="169" t="s">
        <v>284</v>
      </c>
      <c r="T58" s="169" t="s">
        <v>284</v>
      </c>
      <c r="U58" s="169" t="s">
        <v>284</v>
      </c>
      <c r="V58" s="169" t="s">
        <v>284</v>
      </c>
    </row>
    <row r="59" ht="12" customHeight="1">
      <c r="B59" s="7"/>
    </row>
    <row r="60" ht="12" customHeight="1">
      <c r="B60" s="7" t="s">
        <v>335</v>
      </c>
    </row>
    <row r="61" ht="12" customHeight="1">
      <c r="B61" s="7"/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zoomScale="115" zoomScaleNormal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1.875" style="2" customWidth="1"/>
    <col min="3" max="3" width="11.50390625" style="2" customWidth="1"/>
    <col min="4" max="18" width="11.00390625" style="2" customWidth="1"/>
    <col min="19" max="19" width="13.625" style="2" customWidth="1"/>
    <col min="20" max="16384" width="9.00390625" style="2" customWidth="1"/>
  </cols>
  <sheetData>
    <row r="1" ht="14.25" customHeight="1">
      <c r="B1" s="1" t="s">
        <v>336</v>
      </c>
    </row>
    <row r="3" spans="2:19" ht="12" customHeight="1">
      <c r="B3" s="273" t="s">
        <v>337</v>
      </c>
      <c r="C3" s="274"/>
      <c r="D3" s="212" t="s">
        <v>35</v>
      </c>
      <c r="E3" s="225" t="s">
        <v>338</v>
      </c>
      <c r="F3" s="227"/>
      <c r="G3" s="227"/>
      <c r="H3" s="227"/>
      <c r="I3" s="226"/>
      <c r="J3" s="225" t="s">
        <v>339</v>
      </c>
      <c r="K3" s="227"/>
      <c r="L3" s="227"/>
      <c r="M3" s="226"/>
      <c r="N3" s="225" t="s">
        <v>340</v>
      </c>
      <c r="O3" s="227"/>
      <c r="P3" s="226"/>
      <c r="Q3" s="212" t="s">
        <v>341</v>
      </c>
      <c r="R3" s="212" t="s">
        <v>342</v>
      </c>
      <c r="S3" s="212" t="s">
        <v>343</v>
      </c>
    </row>
    <row r="4" spans="2:19" ht="12" customHeight="1">
      <c r="B4" s="275"/>
      <c r="C4" s="276"/>
      <c r="D4" s="216"/>
      <c r="E4" s="43" t="s">
        <v>344</v>
      </c>
      <c r="F4" s="12" t="s">
        <v>345</v>
      </c>
      <c r="G4" s="12" t="s">
        <v>346</v>
      </c>
      <c r="H4" s="12" t="s">
        <v>347</v>
      </c>
      <c r="I4" s="12" t="s">
        <v>348</v>
      </c>
      <c r="J4" s="43" t="s">
        <v>344</v>
      </c>
      <c r="K4" s="12" t="s">
        <v>349</v>
      </c>
      <c r="L4" s="173" t="s">
        <v>350</v>
      </c>
      <c r="M4" s="12" t="s">
        <v>351</v>
      </c>
      <c r="N4" s="43" t="s">
        <v>344</v>
      </c>
      <c r="O4" s="12" t="s">
        <v>352</v>
      </c>
      <c r="P4" s="12" t="s">
        <v>353</v>
      </c>
      <c r="Q4" s="216"/>
      <c r="R4" s="216"/>
      <c r="S4" s="272"/>
    </row>
    <row r="5" spans="2:19" ht="12" customHeight="1">
      <c r="B5" s="201" t="s">
        <v>354</v>
      </c>
      <c r="C5" s="193"/>
      <c r="D5" s="174">
        <v>12130</v>
      </c>
      <c r="E5" s="174">
        <v>2114</v>
      </c>
      <c r="F5" s="174">
        <v>202</v>
      </c>
      <c r="G5" s="174">
        <v>1218</v>
      </c>
      <c r="H5" s="174">
        <v>693</v>
      </c>
      <c r="I5" s="174">
        <v>1</v>
      </c>
      <c r="J5" s="174">
        <v>63</v>
      </c>
      <c r="K5" s="174">
        <v>22</v>
      </c>
      <c r="L5" s="174">
        <v>4</v>
      </c>
      <c r="M5" s="174">
        <v>37</v>
      </c>
      <c r="N5" s="174">
        <v>488</v>
      </c>
      <c r="O5" s="174">
        <v>37</v>
      </c>
      <c r="P5" s="174">
        <v>451</v>
      </c>
      <c r="Q5" s="174">
        <v>2387</v>
      </c>
      <c r="R5" s="174">
        <v>4431</v>
      </c>
      <c r="S5" s="174">
        <v>2647</v>
      </c>
    </row>
    <row r="6" spans="2:19" ht="12" customHeight="1">
      <c r="B6" s="232" t="s">
        <v>355</v>
      </c>
      <c r="C6" s="196"/>
      <c r="D6" s="175">
        <f>SUM(D7:D17)</f>
        <v>12302</v>
      </c>
      <c r="E6" s="175">
        <f aca="true" t="shared" si="0" ref="E6:S6">SUM(E7:E17)</f>
        <v>2061</v>
      </c>
      <c r="F6" s="175">
        <f t="shared" si="0"/>
        <v>200</v>
      </c>
      <c r="G6" s="175">
        <f t="shared" si="0"/>
        <v>1175</v>
      </c>
      <c r="H6" s="175">
        <f t="shared" si="0"/>
        <v>685</v>
      </c>
      <c r="I6" s="175">
        <f t="shared" si="0"/>
        <v>1</v>
      </c>
      <c r="J6" s="175">
        <f t="shared" si="0"/>
        <v>62</v>
      </c>
      <c r="K6" s="175">
        <f t="shared" si="0"/>
        <v>23</v>
      </c>
      <c r="L6" s="175">
        <f t="shared" si="0"/>
        <v>3</v>
      </c>
      <c r="M6" s="175">
        <f t="shared" si="0"/>
        <v>36</v>
      </c>
      <c r="N6" s="175">
        <f t="shared" si="0"/>
        <v>487</v>
      </c>
      <c r="O6" s="175">
        <f t="shared" si="0"/>
        <v>33</v>
      </c>
      <c r="P6" s="175">
        <f t="shared" si="0"/>
        <v>454</v>
      </c>
      <c r="Q6" s="175">
        <f t="shared" si="0"/>
        <v>2395</v>
      </c>
      <c r="R6" s="175">
        <f t="shared" si="0"/>
        <v>4485</v>
      </c>
      <c r="S6" s="175">
        <f t="shared" si="0"/>
        <v>2812</v>
      </c>
    </row>
    <row r="7" spans="2:19" ht="12" customHeight="1">
      <c r="B7" s="14"/>
      <c r="C7" s="4" t="s">
        <v>5</v>
      </c>
      <c r="D7" s="174">
        <f>SUM(E7,J7,N7,Q7,R7,S7)</f>
        <v>1761</v>
      </c>
      <c r="E7" s="176">
        <f>SUM(F7:I7)</f>
        <v>142</v>
      </c>
      <c r="F7" s="176">
        <v>34</v>
      </c>
      <c r="G7" s="176">
        <v>74</v>
      </c>
      <c r="H7" s="176">
        <v>34</v>
      </c>
      <c r="I7" s="177">
        <v>0</v>
      </c>
      <c r="J7" s="176">
        <f>SUM(K7:M7)</f>
        <v>8</v>
      </c>
      <c r="K7" s="176">
        <v>5</v>
      </c>
      <c r="L7" s="177">
        <v>0</v>
      </c>
      <c r="M7" s="176">
        <v>3</v>
      </c>
      <c r="N7" s="176">
        <f>SUM(O7:P7)</f>
        <v>43</v>
      </c>
      <c r="O7" s="176">
        <v>8</v>
      </c>
      <c r="P7" s="176">
        <v>35</v>
      </c>
      <c r="Q7" s="176">
        <v>395</v>
      </c>
      <c r="R7" s="176">
        <v>735</v>
      </c>
      <c r="S7" s="176">
        <v>438</v>
      </c>
    </row>
    <row r="8" spans="2:19" ht="12" customHeight="1">
      <c r="B8" s="5"/>
      <c r="C8" s="4" t="s">
        <v>105</v>
      </c>
      <c r="D8" s="174">
        <f aca="true" t="shared" si="1" ref="D8:D13">+E8+J8+N8+Q8+R8+S8</f>
        <v>2446</v>
      </c>
      <c r="E8" s="174">
        <f aca="true" t="shared" si="2" ref="E8:E13">SUM(F8:I8)</f>
        <v>223</v>
      </c>
      <c r="F8" s="174">
        <v>43</v>
      </c>
      <c r="G8" s="174">
        <v>147</v>
      </c>
      <c r="H8" s="174">
        <v>33</v>
      </c>
      <c r="I8" s="177">
        <v>0</v>
      </c>
      <c r="J8" s="174">
        <f aca="true" t="shared" si="3" ref="J8:J17">+K8+L8+M8</f>
        <v>9</v>
      </c>
      <c r="K8" s="174">
        <v>5</v>
      </c>
      <c r="L8" s="177">
        <v>0</v>
      </c>
      <c r="M8" s="174">
        <v>4</v>
      </c>
      <c r="N8" s="174">
        <f aca="true" t="shared" si="4" ref="N8:N17">+O8+P8</f>
        <v>97</v>
      </c>
      <c r="O8" s="174">
        <v>8</v>
      </c>
      <c r="P8" s="174">
        <v>89</v>
      </c>
      <c r="Q8" s="174">
        <v>519</v>
      </c>
      <c r="R8" s="174">
        <v>992</v>
      </c>
      <c r="S8" s="174">
        <v>606</v>
      </c>
    </row>
    <row r="9" spans="2:19" ht="12" customHeight="1">
      <c r="B9" s="5"/>
      <c r="C9" s="4" t="s">
        <v>7</v>
      </c>
      <c r="D9" s="174">
        <f t="shared" si="1"/>
        <v>699</v>
      </c>
      <c r="E9" s="174">
        <f t="shared" si="2"/>
        <v>131</v>
      </c>
      <c r="F9" s="174">
        <v>9</v>
      </c>
      <c r="G9" s="174">
        <v>109</v>
      </c>
      <c r="H9" s="174">
        <v>13</v>
      </c>
      <c r="I9" s="177">
        <v>0</v>
      </c>
      <c r="J9" s="174">
        <f t="shared" si="3"/>
        <v>5</v>
      </c>
      <c r="K9" s="176">
        <v>3</v>
      </c>
      <c r="L9" s="177">
        <v>0</v>
      </c>
      <c r="M9" s="176">
        <v>2</v>
      </c>
      <c r="N9" s="174">
        <f t="shared" si="4"/>
        <v>36</v>
      </c>
      <c r="O9" s="178">
        <v>1</v>
      </c>
      <c r="P9" s="174">
        <v>35</v>
      </c>
      <c r="Q9" s="174">
        <v>129</v>
      </c>
      <c r="R9" s="174">
        <v>256</v>
      </c>
      <c r="S9" s="174">
        <v>142</v>
      </c>
    </row>
    <row r="10" spans="2:19" ht="12" customHeight="1">
      <c r="B10" s="5"/>
      <c r="C10" s="4" t="s">
        <v>8</v>
      </c>
      <c r="D10" s="174">
        <f t="shared" si="1"/>
        <v>409</v>
      </c>
      <c r="E10" s="174">
        <f t="shared" si="2"/>
        <v>74</v>
      </c>
      <c r="F10" s="174">
        <v>19</v>
      </c>
      <c r="G10" s="174">
        <v>28</v>
      </c>
      <c r="H10" s="174">
        <v>27</v>
      </c>
      <c r="I10" s="177">
        <v>0</v>
      </c>
      <c r="J10" s="174">
        <f t="shared" si="3"/>
        <v>2</v>
      </c>
      <c r="K10" s="176">
        <v>1</v>
      </c>
      <c r="L10" s="177">
        <v>0</v>
      </c>
      <c r="M10" s="176">
        <v>1</v>
      </c>
      <c r="N10" s="174">
        <f t="shared" si="4"/>
        <v>27</v>
      </c>
      <c r="O10" s="177">
        <v>0</v>
      </c>
      <c r="P10" s="174">
        <v>27</v>
      </c>
      <c r="Q10" s="174">
        <v>84</v>
      </c>
      <c r="R10" s="174">
        <v>152</v>
      </c>
      <c r="S10" s="174">
        <v>70</v>
      </c>
    </row>
    <row r="11" spans="2:19" ht="12" customHeight="1">
      <c r="B11" s="5"/>
      <c r="C11" s="4" t="s">
        <v>9</v>
      </c>
      <c r="D11" s="174">
        <v>399</v>
      </c>
      <c r="E11" s="174">
        <f t="shared" si="2"/>
        <v>37</v>
      </c>
      <c r="F11" s="174">
        <v>3</v>
      </c>
      <c r="G11" s="174">
        <v>20</v>
      </c>
      <c r="H11" s="174">
        <v>14</v>
      </c>
      <c r="I11" s="177">
        <v>0</v>
      </c>
      <c r="J11" s="174">
        <v>2</v>
      </c>
      <c r="K11" s="176">
        <v>2</v>
      </c>
      <c r="L11" s="177">
        <v>0</v>
      </c>
      <c r="M11" s="179">
        <v>0</v>
      </c>
      <c r="N11" s="174">
        <f t="shared" si="4"/>
        <v>24</v>
      </c>
      <c r="O11" s="178">
        <v>2</v>
      </c>
      <c r="P11" s="174">
        <v>22</v>
      </c>
      <c r="Q11" s="174">
        <v>95</v>
      </c>
      <c r="R11" s="174">
        <v>146</v>
      </c>
      <c r="S11" s="174">
        <v>95</v>
      </c>
    </row>
    <row r="12" spans="2:19" ht="12" customHeight="1">
      <c r="B12" s="5"/>
      <c r="C12" s="4" t="s">
        <v>71</v>
      </c>
      <c r="D12" s="174">
        <f t="shared" si="1"/>
        <v>975</v>
      </c>
      <c r="E12" s="174">
        <f t="shared" si="2"/>
        <v>592</v>
      </c>
      <c r="F12" s="174">
        <v>20</v>
      </c>
      <c r="G12" s="174">
        <v>383</v>
      </c>
      <c r="H12" s="174">
        <v>189</v>
      </c>
      <c r="I12" s="177">
        <v>0</v>
      </c>
      <c r="J12" s="174">
        <f t="shared" si="3"/>
        <v>6</v>
      </c>
      <c r="K12" s="179">
        <v>0</v>
      </c>
      <c r="L12" s="177">
        <v>0</v>
      </c>
      <c r="M12" s="176">
        <v>6</v>
      </c>
      <c r="N12" s="174">
        <f t="shared" si="4"/>
        <v>72</v>
      </c>
      <c r="O12" s="177">
        <v>0</v>
      </c>
      <c r="P12" s="174">
        <v>72</v>
      </c>
      <c r="Q12" s="174">
        <v>90</v>
      </c>
      <c r="R12" s="174">
        <v>147</v>
      </c>
      <c r="S12" s="174">
        <v>68</v>
      </c>
    </row>
    <row r="13" spans="2:19" ht="12" customHeight="1">
      <c r="B13" s="5"/>
      <c r="C13" s="4" t="s">
        <v>106</v>
      </c>
      <c r="D13" s="174">
        <f t="shared" si="1"/>
        <v>1163</v>
      </c>
      <c r="E13" s="174">
        <f t="shared" si="2"/>
        <v>631</v>
      </c>
      <c r="F13" s="174">
        <v>12</v>
      </c>
      <c r="G13" s="174">
        <v>287</v>
      </c>
      <c r="H13" s="174">
        <v>332</v>
      </c>
      <c r="I13" s="177">
        <v>0</v>
      </c>
      <c r="J13" s="174">
        <f t="shared" si="3"/>
        <v>4</v>
      </c>
      <c r="K13" s="179">
        <v>0</v>
      </c>
      <c r="L13" s="177">
        <v>0</v>
      </c>
      <c r="M13" s="176">
        <v>4</v>
      </c>
      <c r="N13" s="174">
        <f t="shared" si="4"/>
        <v>66</v>
      </c>
      <c r="O13" s="177">
        <v>0</v>
      </c>
      <c r="P13" s="174">
        <v>66</v>
      </c>
      <c r="Q13" s="174">
        <v>153</v>
      </c>
      <c r="R13" s="174">
        <v>207</v>
      </c>
      <c r="S13" s="174">
        <v>102</v>
      </c>
    </row>
    <row r="14" spans="2:19" ht="12" customHeight="1">
      <c r="B14" s="5"/>
      <c r="C14" s="4" t="s">
        <v>12</v>
      </c>
      <c r="D14" s="174">
        <f>+E14+J14+N14+Q14+R14+S14</f>
        <v>1296</v>
      </c>
      <c r="E14" s="174">
        <f>SUM(F14:I14)</f>
        <v>72</v>
      </c>
      <c r="F14" s="174">
        <v>21</v>
      </c>
      <c r="G14" s="174">
        <v>41</v>
      </c>
      <c r="H14" s="174">
        <v>9</v>
      </c>
      <c r="I14" s="177">
        <v>1</v>
      </c>
      <c r="J14" s="174">
        <f>+K14+L14+M14</f>
        <v>9</v>
      </c>
      <c r="K14" s="176">
        <v>5</v>
      </c>
      <c r="L14" s="177">
        <v>1</v>
      </c>
      <c r="M14" s="176">
        <v>3</v>
      </c>
      <c r="N14" s="174">
        <f>+O14+P14</f>
        <v>33</v>
      </c>
      <c r="O14" s="178">
        <v>2</v>
      </c>
      <c r="P14" s="174">
        <v>31</v>
      </c>
      <c r="Q14" s="174">
        <v>257</v>
      </c>
      <c r="R14" s="174">
        <v>542</v>
      </c>
      <c r="S14" s="174">
        <v>383</v>
      </c>
    </row>
    <row r="15" spans="2:19" ht="12" customHeight="1">
      <c r="B15" s="5"/>
      <c r="C15" s="4" t="s">
        <v>13</v>
      </c>
      <c r="D15" s="174">
        <f>+E15+J15+N15+Q15+R15+S15</f>
        <v>1062</v>
      </c>
      <c r="E15" s="174">
        <f>SUM(F15:I15)</f>
        <v>61</v>
      </c>
      <c r="F15" s="174">
        <v>14</v>
      </c>
      <c r="G15" s="174">
        <v>27</v>
      </c>
      <c r="H15" s="174">
        <v>20</v>
      </c>
      <c r="I15" s="177">
        <v>0</v>
      </c>
      <c r="J15" s="174">
        <f t="shared" si="3"/>
        <v>8</v>
      </c>
      <c r="K15" s="179">
        <v>0</v>
      </c>
      <c r="L15" s="177">
        <v>2</v>
      </c>
      <c r="M15" s="176">
        <v>6</v>
      </c>
      <c r="N15" s="174">
        <f t="shared" si="4"/>
        <v>45</v>
      </c>
      <c r="O15" s="174">
        <v>9</v>
      </c>
      <c r="P15" s="174">
        <v>36</v>
      </c>
      <c r="Q15" s="174">
        <v>256</v>
      </c>
      <c r="R15" s="174">
        <v>422</v>
      </c>
      <c r="S15" s="174">
        <v>270</v>
      </c>
    </row>
    <row r="16" spans="2:19" ht="12" customHeight="1">
      <c r="B16" s="5"/>
      <c r="C16" s="4" t="s">
        <v>107</v>
      </c>
      <c r="D16" s="174">
        <f>+E16+J16+N16+Q16+R16+S16</f>
        <v>1144</v>
      </c>
      <c r="E16" s="174">
        <f>SUM(F16:I16)</f>
        <v>60</v>
      </c>
      <c r="F16" s="174">
        <v>15</v>
      </c>
      <c r="G16" s="174">
        <v>33</v>
      </c>
      <c r="H16" s="174">
        <v>12</v>
      </c>
      <c r="I16" s="177">
        <v>0</v>
      </c>
      <c r="J16" s="174">
        <f t="shared" si="3"/>
        <v>4</v>
      </c>
      <c r="K16" s="176">
        <v>2</v>
      </c>
      <c r="L16" s="177">
        <v>0</v>
      </c>
      <c r="M16" s="176">
        <v>2</v>
      </c>
      <c r="N16" s="174">
        <f t="shared" si="4"/>
        <v>24</v>
      </c>
      <c r="O16" s="174">
        <v>1</v>
      </c>
      <c r="P16" s="174">
        <v>23</v>
      </c>
      <c r="Q16" s="174">
        <v>218</v>
      </c>
      <c r="R16" s="174">
        <v>490</v>
      </c>
      <c r="S16" s="174">
        <v>348</v>
      </c>
    </row>
    <row r="17" spans="2:19" ht="12" customHeight="1">
      <c r="B17" s="5"/>
      <c r="C17" s="4" t="s">
        <v>15</v>
      </c>
      <c r="D17" s="174">
        <f>+E17+J17+N17+Q17+R17+S17</f>
        <v>948</v>
      </c>
      <c r="E17" s="174">
        <f>SUM(F17:I17)</f>
        <v>38</v>
      </c>
      <c r="F17" s="174">
        <v>10</v>
      </c>
      <c r="G17" s="174">
        <v>26</v>
      </c>
      <c r="H17" s="174">
        <v>2</v>
      </c>
      <c r="I17" s="177">
        <v>0</v>
      </c>
      <c r="J17" s="174">
        <f t="shared" si="3"/>
        <v>5</v>
      </c>
      <c r="K17" s="179">
        <v>0</v>
      </c>
      <c r="L17" s="177">
        <v>0</v>
      </c>
      <c r="M17" s="176">
        <v>5</v>
      </c>
      <c r="N17" s="174">
        <f t="shared" si="4"/>
        <v>20</v>
      </c>
      <c r="O17" s="174">
        <v>2</v>
      </c>
      <c r="P17" s="174">
        <v>18</v>
      </c>
      <c r="Q17" s="174">
        <v>199</v>
      </c>
      <c r="R17" s="174">
        <v>396</v>
      </c>
      <c r="S17" s="174">
        <v>290</v>
      </c>
    </row>
    <row r="18" spans="2:4" ht="12" customHeight="1">
      <c r="B18" s="7"/>
      <c r="C18" s="90"/>
      <c r="D18" s="90"/>
    </row>
    <row r="19" spans="2:11" ht="12" customHeight="1">
      <c r="B19" s="7" t="s">
        <v>356</v>
      </c>
      <c r="C19" s="90"/>
      <c r="D19" s="90"/>
      <c r="K19" s="180"/>
    </row>
    <row r="20" spans="2:6" ht="12" customHeight="1">
      <c r="B20" s="7" t="s">
        <v>267</v>
      </c>
      <c r="C20" s="7"/>
      <c r="D20" s="7"/>
      <c r="E20" s="7"/>
      <c r="F20" s="7"/>
    </row>
    <row r="23" spans="4:19" ht="12" customHeight="1">
      <c r="D23" s="181"/>
      <c r="E23" s="181"/>
      <c r="J23" s="181"/>
      <c r="N23" s="181"/>
      <c r="Q23" s="181"/>
      <c r="R23" s="181"/>
      <c r="S23" s="181"/>
    </row>
  </sheetData>
  <sheetProtection/>
  <mergeCells count="10">
    <mergeCell ref="R3:R4"/>
    <mergeCell ref="S3:S4"/>
    <mergeCell ref="B5:C5"/>
    <mergeCell ref="B6:C6"/>
    <mergeCell ref="B3:C4"/>
    <mergeCell ref="D3:D4"/>
    <mergeCell ref="E3:I3"/>
    <mergeCell ref="J3:M3"/>
    <mergeCell ref="N3:P3"/>
    <mergeCell ref="Q3:Q4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User</cp:lastModifiedBy>
  <cp:lastPrinted>2010-03-15T04:12:26Z</cp:lastPrinted>
  <dcterms:created xsi:type="dcterms:W3CDTF">1999-08-08T13:52:57Z</dcterms:created>
  <dcterms:modified xsi:type="dcterms:W3CDTF">2011-10-19T04:55:22Z</dcterms:modified>
  <cp:category/>
  <cp:version/>
  <cp:contentType/>
  <cp:contentStatus/>
</cp:coreProperties>
</file>