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805" windowHeight="12060" activeTab="0"/>
  </bookViews>
  <sheets>
    <sheet name="7-1 蚕糸主要県生産比較" sheetId="1" r:id="rId1"/>
    <sheet name="7-2 蚕種価格" sheetId="2" r:id="rId2"/>
    <sheet name="7-3 繭価格" sheetId="3" r:id="rId3"/>
    <sheet name="7-4 繭検定成績及び数量" sheetId="4" r:id="rId4"/>
    <sheet name="7-5 月別生糸生産量" sheetId="5" r:id="rId5"/>
  </sheets>
  <definedNames>
    <definedName name="_xlnm.Print_Area" localSheetId="0">'7-1 蚕糸主要県生産比較'!$A$1:$J$34</definedName>
  </definedNames>
  <calcPr fullCalcOnLoad="1"/>
</workbook>
</file>

<file path=xl/sharedStrings.xml><?xml version="1.0" encoding="utf-8"?>
<sst xmlns="http://schemas.openxmlformats.org/spreadsheetml/2006/main" count="392" uniqueCount="129">
  <si>
    <t>順位</t>
  </si>
  <si>
    <t>桑栽培
面積</t>
  </si>
  <si>
    <t>養蚕
農家数</t>
  </si>
  <si>
    <t>蚕種
掃立卵量</t>
  </si>
  <si>
    <t>収繭量</t>
  </si>
  <si>
    <t>掃立量</t>
  </si>
  <si>
    <t>桑園面積</t>
  </si>
  <si>
    <t>戸</t>
  </si>
  <si>
    <t>100箱</t>
  </si>
  <si>
    <t>箱</t>
  </si>
  <si>
    <t>計</t>
  </si>
  <si>
    <t>10a当たり</t>
  </si>
  <si>
    <t>一戸当たり</t>
  </si>
  <si>
    <t>注）1 順位は収繭量をもとに整理した。</t>
  </si>
  <si>
    <t xml:space="preserve">　　2 「10a当たり」の収繭量及び掃立量は桑栽培面積より算出した。    </t>
  </si>
  <si>
    <t>ha</t>
  </si>
  <si>
    <t>t</t>
  </si>
  <si>
    <t>kg</t>
  </si>
  <si>
    <t>a</t>
  </si>
  <si>
    <t>群馬県</t>
  </si>
  <si>
    <t>福島県</t>
  </si>
  <si>
    <t>栃木県</t>
  </si>
  <si>
    <t>埼玉県</t>
  </si>
  <si>
    <t>茨城県</t>
  </si>
  <si>
    <t>長野県</t>
  </si>
  <si>
    <t>山梨県</t>
  </si>
  <si>
    <t>宮城県</t>
  </si>
  <si>
    <t>岩手県</t>
  </si>
  <si>
    <t>愛媛県</t>
  </si>
  <si>
    <t xml:space="preserve"> </t>
  </si>
  <si>
    <t>７－1 蚕糸主要県生産比較 （平成21年）</t>
  </si>
  <si>
    <t>資料：農林水産省生産局生産流通振興課、全国農業協同組合連合会</t>
  </si>
  <si>
    <t>－</t>
  </si>
  <si>
    <t>　　3 群馬県以外の桑栽培面積統計調査は平成20年度で終了。</t>
  </si>
  <si>
    <t>【作成担当】　蚕糸園芸課　蚕糸係　石川（内線３０９３）</t>
  </si>
  <si>
    <t>･･</t>
  </si>
  <si>
    <t>その他</t>
  </si>
  <si>
    <t>７－２蚕種価格 （平成17～21年）</t>
  </si>
  <si>
    <t>区分</t>
  </si>
  <si>
    <t>春蚕種</t>
  </si>
  <si>
    <t>夏蚕種</t>
  </si>
  <si>
    <t>初秋蚕種</t>
  </si>
  <si>
    <t>晩秋蚕種</t>
  </si>
  <si>
    <t>蚕種価格</t>
  </si>
  <si>
    <t>繭価格に
対する割合</t>
  </si>
  <si>
    <t>円</t>
  </si>
  <si>
    <t>％</t>
  </si>
  <si>
    <t>％</t>
  </si>
  <si>
    <t>平成</t>
  </si>
  <si>
    <t>17  年</t>
  </si>
  <si>
    <t>18</t>
  </si>
  <si>
    <t>18</t>
  </si>
  <si>
    <t>19</t>
  </si>
  <si>
    <t>19</t>
  </si>
  <si>
    <t>20</t>
  </si>
  <si>
    <t>20</t>
  </si>
  <si>
    <t>21</t>
  </si>
  <si>
    <t>21</t>
  </si>
  <si>
    <t>資料：県蚕糸園芸課</t>
  </si>
  <si>
    <t>注）1箱（2万粒）当たりの価格である。</t>
  </si>
  <si>
    <t>７－3 繭価格（平成17～21年）</t>
  </si>
  <si>
    <t>年</t>
  </si>
  <si>
    <t>春蚕期</t>
  </si>
  <si>
    <t>夏蚕期</t>
  </si>
  <si>
    <t>初秋蚕期</t>
  </si>
  <si>
    <t>晩秋蚕期</t>
  </si>
  <si>
    <t>全国</t>
  </si>
  <si>
    <t>円/kg</t>
  </si>
  <si>
    <t>平成17</t>
  </si>
  <si>
    <t>-</t>
  </si>
  <si>
    <t>資料：全国農業協同組合連合会、県蚕糸園芸課</t>
  </si>
  <si>
    <t>注）1 全国価格の平成19年までは、農林水産省が主産県に聞き取り調査した価格、平成20年及び平成21年は全国農業協同</t>
  </si>
  <si>
    <t>　　　組合連合会業務統計である。</t>
  </si>
  <si>
    <t>　　2 初秋蚕期の価格は、夏蚕期と統合した価格である。</t>
  </si>
  <si>
    <t>７－5 月別生糸生産量 （平成21生糸年度）</t>
  </si>
  <si>
    <t>月</t>
  </si>
  <si>
    <t>器械製糸</t>
  </si>
  <si>
    <t>国用製糸</t>
  </si>
  <si>
    <t>玉糸製糸</t>
  </si>
  <si>
    <t>工場数</t>
  </si>
  <si>
    <t>台　　数</t>
  </si>
  <si>
    <t>生糸生産量</t>
  </si>
  <si>
    <t>業者数</t>
  </si>
  <si>
    <t>免　許　　　　　　　　　　　　　　　　　　　　　　　　　　　　　　　　　　　　　　　　　　　　　　　　　　　　　　　　　　　　　　　　　　　　　　　　　　　　　　　　　許可釜数</t>
  </si>
  <si>
    <t>許可釜数</t>
  </si>
  <si>
    <t>玉糸生産量</t>
  </si>
  <si>
    <t>台</t>
  </si>
  <si>
    <t>釜</t>
  </si>
  <si>
    <t>平成20年度</t>
  </si>
  <si>
    <t>-</t>
  </si>
  <si>
    <t>平成21年度</t>
  </si>
  <si>
    <t>21年6月</t>
  </si>
  <si>
    <t>7</t>
  </si>
  <si>
    <t>8</t>
  </si>
  <si>
    <t>9</t>
  </si>
  <si>
    <t>22年1月</t>
  </si>
  <si>
    <t>2</t>
  </si>
  <si>
    <t>3</t>
  </si>
  <si>
    <t>4</t>
  </si>
  <si>
    <t>5</t>
  </si>
  <si>
    <t>注）工場数・台数、業者数・釜数は生糸年度末（5月）の数である。</t>
  </si>
  <si>
    <t>７－4 繭検定成績及び数量 （平成21年）</t>
  </si>
  <si>
    <t>検定件数
荷口数量</t>
  </si>
  <si>
    <t>生糸量
歩合</t>
  </si>
  <si>
    <t>選除繭
歩合</t>
  </si>
  <si>
    <t>繭糸長</t>
  </si>
  <si>
    <t>解舒率</t>
  </si>
  <si>
    <t>繭格</t>
  </si>
  <si>
    <t>繭糸繊度</t>
  </si>
  <si>
    <t>小節点</t>
  </si>
  <si>
    <t>ｍ</t>
  </si>
  <si>
    <t>等</t>
  </si>
  <si>
    <t>ｄ</t>
  </si>
  <si>
    <t>点</t>
  </si>
  <si>
    <t>平成20年</t>
  </si>
  <si>
    <t>最多</t>
  </si>
  <si>
    <t>５Ａ</t>
  </si>
  <si>
    <t>最少</t>
  </si>
  <si>
    <t>２Ａ</t>
  </si>
  <si>
    <t>平均</t>
  </si>
  <si>
    <t>平成21年</t>
  </si>
  <si>
    <t>78件</t>
  </si>
  <si>
    <t>３Ａ</t>
  </si>
  <si>
    <t>45件</t>
  </si>
  <si>
    <t>４Ａ</t>
  </si>
  <si>
    <t>21件</t>
  </si>
  <si>
    <t>73件</t>
  </si>
  <si>
    <t>注）1 繭糸繊度の単位デニール（ｄ）は、糸の長さ450m、重さ0.05gである。</t>
  </si>
  <si>
    <t xml:space="preserve">    2 群馬県繭品質評価協議会による繭品質評価の成績である。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</si>
</sst>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);[Red]\(#,##0.00\)"/>
    <numFmt numFmtId="181" formatCode="0_);[Red]\(0\)"/>
    <numFmt numFmtId="182" formatCode="0.0_);[Red]\(0.0\)"/>
    <numFmt numFmtId="183" formatCode="0.0"/>
    <numFmt numFmtId="184" formatCode="0.0_ "/>
    <numFmt numFmtId="185" formatCode="#,##0;[Red]#,##0"/>
    <numFmt numFmtId="186" formatCode="#,000&quot;件&quot;"/>
    <numFmt numFmtId="187" formatCode="0.00_);[Red]\(0.00\)"/>
    <numFmt numFmtId="188" formatCode="#,000&quot;kg&quot;"/>
    <numFmt numFmtId="189" formatCode="0.00;[Red]0.00"/>
    <numFmt numFmtId="190" formatCode="0.0;[Red]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b/>
      <sz val="9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right" vertical="center" wrapText="1"/>
    </xf>
    <xf numFmtId="179" fontId="2" fillId="0" borderId="10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179" fontId="4" fillId="0" borderId="10" xfId="0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distributed" vertical="distributed"/>
    </xf>
    <xf numFmtId="179" fontId="2" fillId="0" borderId="0" xfId="0" applyNumberFormat="1" applyFont="1" applyAlignment="1">
      <alignment vertical="center"/>
    </xf>
    <xf numFmtId="49" fontId="4" fillId="34" borderId="10" xfId="0" applyNumberFormat="1" applyFont="1" applyFill="1" applyBorder="1" applyAlignment="1">
      <alignment horizontal="distributed" vertical="distributed"/>
    </xf>
    <xf numFmtId="0" fontId="4" fillId="0" borderId="0" xfId="0" applyFont="1" applyAlignment="1">
      <alignment vertical="center"/>
    </xf>
    <xf numFmtId="181" fontId="2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182" fontId="2" fillId="0" borderId="10" xfId="0" applyNumberFormat="1" applyFont="1" applyBorder="1" applyAlignment="1">
      <alignment horizontal="right" vertical="center" wrapText="1"/>
    </xf>
    <xf numFmtId="182" fontId="4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82" fontId="2" fillId="0" borderId="1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49" fontId="2" fillId="34" borderId="12" xfId="0" applyNumberFormat="1" applyFont="1" applyFill="1" applyBorder="1" applyAlignment="1">
      <alignment horizontal="center" vertical="center"/>
    </xf>
    <xf numFmtId="183" fontId="2" fillId="0" borderId="10" xfId="0" applyNumberFormat="1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184" fontId="2" fillId="0" borderId="10" xfId="0" applyNumberFormat="1" applyFont="1" applyBorder="1" applyAlignment="1">
      <alignment horizontal="right" vertical="center" wrapText="1"/>
    </xf>
    <xf numFmtId="177" fontId="7" fillId="0" borderId="10" xfId="0" applyNumberFormat="1" applyFont="1" applyBorder="1" applyAlignment="1">
      <alignment horizontal="right" vertical="center" wrapText="1"/>
    </xf>
    <xf numFmtId="183" fontId="7" fillId="0" borderId="10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178" fontId="7" fillId="0" borderId="10" xfId="0" applyNumberFormat="1" applyFont="1" applyBorder="1" applyAlignment="1">
      <alignment vertical="center" wrapText="1"/>
    </xf>
    <xf numFmtId="179" fontId="7" fillId="0" borderId="10" xfId="0" applyNumberFormat="1" applyFont="1" applyBorder="1" applyAlignment="1">
      <alignment horizontal="right" vertical="center" wrapText="1"/>
    </xf>
    <xf numFmtId="49" fontId="2" fillId="34" borderId="12" xfId="0" applyNumberFormat="1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vertical="center"/>
    </xf>
    <xf numFmtId="185" fontId="2" fillId="0" borderId="10" xfId="0" applyNumberFormat="1" applyFont="1" applyBorder="1" applyAlignment="1">
      <alignment horizontal="right" vertical="center"/>
    </xf>
    <xf numFmtId="0" fontId="4" fillId="34" borderId="14" xfId="0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2" fillId="34" borderId="12" xfId="0" applyNumberFormat="1" applyFont="1" applyFill="1" applyBorder="1" applyAlignment="1">
      <alignment horizontal="distributed" vertical="center" wrapText="1"/>
    </xf>
    <xf numFmtId="49" fontId="2" fillId="34" borderId="14" xfId="0" applyNumberFormat="1" applyFont="1" applyFill="1" applyBorder="1" applyAlignment="1">
      <alignment horizontal="distributed" vertical="center" wrapText="1"/>
    </xf>
    <xf numFmtId="3" fontId="8" fillId="0" borderId="16" xfId="0" applyNumberFormat="1" applyFont="1" applyBorder="1" applyAlignment="1">
      <alignment/>
    </xf>
    <xf numFmtId="49" fontId="2" fillId="34" borderId="12" xfId="0" applyNumberFormat="1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vertical="center"/>
    </xf>
    <xf numFmtId="49" fontId="2" fillId="34" borderId="14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/>
    </xf>
    <xf numFmtId="0" fontId="2" fillId="34" borderId="11" xfId="0" applyNumberFormat="1" applyFont="1" applyFill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8" fontId="2" fillId="0" borderId="18" xfId="48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8" fontId="4" fillId="0" borderId="18" xfId="48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vertical="center"/>
    </xf>
    <xf numFmtId="190" fontId="2" fillId="0" borderId="10" xfId="0" applyNumberFormat="1" applyFont="1" applyBorder="1" applyAlignment="1">
      <alignment vertical="center"/>
    </xf>
    <xf numFmtId="188" fontId="2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2" fillId="34" borderId="1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 wrapText="1"/>
    </xf>
    <xf numFmtId="0" fontId="0" fillId="33" borderId="10" xfId="0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distributed" vertical="center"/>
    </xf>
    <xf numFmtId="0" fontId="2" fillId="34" borderId="19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/>
    </xf>
    <xf numFmtId="0" fontId="2" fillId="34" borderId="20" xfId="0" applyFont="1" applyFill="1" applyBorder="1" applyAlignment="1">
      <alignment horizontal="distributed" vertical="center"/>
    </xf>
    <xf numFmtId="0" fontId="2" fillId="34" borderId="0" xfId="0" applyFont="1" applyFill="1" applyBorder="1" applyAlignment="1">
      <alignment horizontal="distributed" vertical="center"/>
    </xf>
    <xf numFmtId="0" fontId="2" fillId="34" borderId="21" xfId="0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25" xfId="0" applyFont="1" applyFill="1" applyBorder="1" applyAlignment="1">
      <alignment horizontal="distributed" vertical="center" wrapText="1"/>
    </xf>
    <xf numFmtId="0" fontId="2" fillId="34" borderId="18" xfId="0" applyFont="1" applyFill="1" applyBorder="1" applyAlignment="1">
      <alignment horizontal="distributed" vertical="center" wrapText="1"/>
    </xf>
    <xf numFmtId="186" fontId="2" fillId="0" borderId="11" xfId="48" applyNumberFormat="1" applyFont="1" applyBorder="1" applyAlignment="1">
      <alignment horizontal="right" vertical="center" wrapText="1"/>
    </xf>
    <xf numFmtId="186" fontId="6" fillId="0" borderId="25" xfId="48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4" borderId="11" xfId="0" applyFont="1" applyFill="1" applyBorder="1" applyAlignment="1">
      <alignment horizontal="distributed" vertical="center" wrapText="1"/>
    </xf>
    <xf numFmtId="0" fontId="4" fillId="34" borderId="25" xfId="0" applyFont="1" applyFill="1" applyBorder="1" applyAlignment="1">
      <alignment horizontal="distributed" vertical="center" wrapText="1"/>
    </xf>
    <xf numFmtId="0" fontId="4" fillId="34" borderId="18" xfId="0" applyFont="1" applyFill="1" applyBorder="1" applyAlignment="1">
      <alignment horizontal="distributed" vertical="center" wrapText="1"/>
    </xf>
    <xf numFmtId="186" fontId="4" fillId="0" borderId="11" xfId="48" applyNumberFormat="1" applyFont="1" applyBorder="1" applyAlignment="1">
      <alignment horizontal="right" vertical="center" wrapText="1"/>
    </xf>
    <xf numFmtId="186" fontId="9" fillId="0" borderId="25" xfId="48" applyNumberFormat="1" applyFont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distributed" vertical="center" wrapText="1"/>
    </xf>
    <xf numFmtId="186" fontId="0" fillId="0" borderId="25" xfId="48" applyNumberFormat="1" applyFont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distributed" vertical="center" wrapText="1"/>
    </xf>
    <xf numFmtId="49" fontId="2" fillId="34" borderId="13" xfId="0" applyNumberFormat="1" applyFont="1" applyFill="1" applyBorder="1" applyAlignment="1">
      <alignment horizontal="distributed" vertical="center" wrapText="1"/>
    </xf>
    <xf numFmtId="49" fontId="2" fillId="34" borderId="12" xfId="0" applyNumberFormat="1" applyFont="1" applyFill="1" applyBorder="1" applyAlignment="1">
      <alignment horizontal="distributed" vertical="center" wrapText="1"/>
    </xf>
    <xf numFmtId="49" fontId="2" fillId="34" borderId="14" xfId="0" applyNumberFormat="1" applyFont="1" applyFill="1" applyBorder="1" applyAlignment="1">
      <alignment horizontal="distributed" vertical="center" wrapText="1"/>
    </xf>
    <xf numFmtId="49" fontId="4" fillId="34" borderId="12" xfId="0" applyNumberFormat="1" applyFont="1" applyFill="1" applyBorder="1" applyAlignment="1">
      <alignment horizontal="distributed" vertical="center" wrapText="1"/>
    </xf>
    <xf numFmtId="49" fontId="4" fillId="34" borderId="13" xfId="0" applyNumberFormat="1" applyFont="1" applyFill="1" applyBorder="1" applyAlignment="1">
      <alignment horizontal="distributed" vertical="center" wrapText="1"/>
    </xf>
    <xf numFmtId="49" fontId="4" fillId="34" borderId="14" xfId="0" applyNumberFormat="1" applyFont="1" applyFill="1" applyBorder="1" applyAlignment="1">
      <alignment horizontal="distributed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9.00390625" style="1" customWidth="1"/>
    <col min="3" max="3" width="9.50390625" style="1" bestFit="1" customWidth="1"/>
    <col min="4" max="4" width="9.125" style="1" bestFit="1" customWidth="1"/>
    <col min="5" max="5" width="9.50390625" style="1" bestFit="1" customWidth="1"/>
    <col min="6" max="6" width="11.50390625" style="1" bestFit="1" customWidth="1"/>
    <col min="7" max="10" width="9.00390625" style="1" customWidth="1"/>
    <col min="11" max="11" width="9.25390625" style="1" customWidth="1"/>
    <col min="12" max="16384" width="9.00390625" style="1" customWidth="1"/>
  </cols>
  <sheetData>
    <row r="1" ht="14.25" customHeight="1">
      <c r="B1" s="4" t="s">
        <v>30</v>
      </c>
    </row>
    <row r="3" spans="2:10" ht="12" customHeight="1">
      <c r="B3" s="82" t="s">
        <v>0</v>
      </c>
      <c r="C3" s="80" t="s">
        <v>1</v>
      </c>
      <c r="D3" s="80" t="s">
        <v>2</v>
      </c>
      <c r="E3" s="83" t="s">
        <v>3</v>
      </c>
      <c r="F3" s="90" t="s">
        <v>4</v>
      </c>
      <c r="G3" s="88" t="s">
        <v>11</v>
      </c>
      <c r="H3" s="89"/>
      <c r="I3" s="85" t="s">
        <v>12</v>
      </c>
      <c r="J3" s="86"/>
    </row>
    <row r="4" spans="2:10" ht="12" customHeight="1">
      <c r="B4" s="82"/>
      <c r="C4" s="81"/>
      <c r="D4" s="87"/>
      <c r="E4" s="84"/>
      <c r="F4" s="91"/>
      <c r="G4" s="5" t="s">
        <v>4</v>
      </c>
      <c r="H4" s="5" t="s">
        <v>5</v>
      </c>
      <c r="I4" s="5" t="s">
        <v>6</v>
      </c>
      <c r="J4" s="5" t="s">
        <v>4</v>
      </c>
    </row>
    <row r="5" spans="2:10" ht="12" customHeight="1">
      <c r="B5" s="10"/>
      <c r="C5" s="2" t="s">
        <v>15</v>
      </c>
      <c r="D5" s="2" t="s">
        <v>7</v>
      </c>
      <c r="E5" s="2" t="s">
        <v>8</v>
      </c>
      <c r="F5" s="2" t="s">
        <v>16</v>
      </c>
      <c r="G5" s="2" t="s">
        <v>17</v>
      </c>
      <c r="H5" s="2" t="s">
        <v>9</v>
      </c>
      <c r="I5" s="2" t="s">
        <v>18</v>
      </c>
      <c r="J5" s="2" t="s">
        <v>17</v>
      </c>
    </row>
    <row r="6" spans="2:10" ht="12" customHeight="1">
      <c r="B6" s="13"/>
      <c r="C6" s="12"/>
      <c r="D6" s="12"/>
      <c r="E6" s="12"/>
      <c r="F6" s="9"/>
      <c r="G6" s="6"/>
      <c r="H6" s="7"/>
      <c r="I6" s="6"/>
      <c r="J6" s="6"/>
    </row>
    <row r="7" spans="2:10" s="18" customFormat="1" ht="12" customHeight="1">
      <c r="B7" s="17" t="s">
        <v>19</v>
      </c>
      <c r="C7" s="8">
        <v>856.8</v>
      </c>
      <c r="D7" s="8">
        <v>373</v>
      </c>
      <c r="E7" s="9">
        <v>41.95875</v>
      </c>
      <c r="F7" s="9">
        <v>139.0085</v>
      </c>
      <c r="G7" s="8">
        <f>F7*1000/C7*0.1</f>
        <v>16.224147992530344</v>
      </c>
      <c r="H7" s="9">
        <f>E7/C7*10</f>
        <v>0.48971463585434183</v>
      </c>
      <c r="I7" s="8">
        <f>C7*100/D7</f>
        <v>229.70509383378015</v>
      </c>
      <c r="J7" s="8">
        <f>(F7*1000)/D7</f>
        <v>372.6769436997319</v>
      </c>
    </row>
    <row r="8" spans="2:10" ht="12" customHeight="1">
      <c r="B8" s="15"/>
      <c r="C8" s="8"/>
      <c r="D8" s="6"/>
      <c r="E8" s="6"/>
      <c r="F8" s="7"/>
      <c r="G8" s="8"/>
      <c r="H8" s="7"/>
      <c r="I8" s="8"/>
      <c r="J8" s="8"/>
    </row>
    <row r="9" spans="2:10" ht="12" customHeight="1">
      <c r="B9" s="15" t="s">
        <v>20</v>
      </c>
      <c r="C9" s="3" t="s">
        <v>35</v>
      </c>
      <c r="D9" s="23">
        <v>95</v>
      </c>
      <c r="E9" s="24">
        <v>11.9475</v>
      </c>
      <c r="F9" s="7">
        <v>47.5357</v>
      </c>
      <c r="G9" s="3" t="s">
        <v>32</v>
      </c>
      <c r="H9" s="3" t="s">
        <v>32</v>
      </c>
      <c r="I9" s="3" t="s">
        <v>32</v>
      </c>
      <c r="J9" s="3">
        <f aca="true" t="shared" si="0" ref="J9:J27">(F9*1000)/D9</f>
        <v>500.37578947368416</v>
      </c>
    </row>
    <row r="10" spans="2:10" ht="12" customHeight="1">
      <c r="B10" s="15"/>
      <c r="C10" s="3"/>
      <c r="D10" s="6"/>
      <c r="E10" s="19"/>
      <c r="F10" s="7"/>
      <c r="G10" s="3"/>
      <c r="H10" s="7"/>
      <c r="I10" s="3"/>
      <c r="J10" s="3"/>
    </row>
    <row r="11" spans="2:10" ht="12" customHeight="1">
      <c r="B11" s="15" t="s">
        <v>21</v>
      </c>
      <c r="C11" s="3" t="s">
        <v>35</v>
      </c>
      <c r="D11" s="3">
        <v>47</v>
      </c>
      <c r="E11" s="21">
        <v>12.21</v>
      </c>
      <c r="F11" s="7">
        <v>35.8494</v>
      </c>
      <c r="G11" s="3" t="s">
        <v>32</v>
      </c>
      <c r="H11" s="3" t="s">
        <v>32</v>
      </c>
      <c r="I11" s="3" t="s">
        <v>32</v>
      </c>
      <c r="J11" s="3">
        <f t="shared" si="0"/>
        <v>762.7531914893617</v>
      </c>
    </row>
    <row r="12" spans="2:10" ht="12" customHeight="1">
      <c r="B12" s="15"/>
      <c r="C12" s="3"/>
      <c r="D12" s="6"/>
      <c r="E12" s="21"/>
      <c r="F12" s="7"/>
      <c r="G12" s="3"/>
      <c r="H12" s="7"/>
      <c r="I12" s="3"/>
      <c r="J12" s="3"/>
    </row>
    <row r="13" spans="2:10" ht="12" customHeight="1">
      <c r="B13" s="15" t="s">
        <v>22</v>
      </c>
      <c r="C13" s="3" t="s">
        <v>35</v>
      </c>
      <c r="D13" s="3">
        <v>79</v>
      </c>
      <c r="E13" s="21">
        <v>9.0225</v>
      </c>
      <c r="F13" s="7">
        <v>25.255</v>
      </c>
      <c r="G13" s="3" t="s">
        <v>32</v>
      </c>
      <c r="H13" s="3" t="s">
        <v>32</v>
      </c>
      <c r="I13" s="3" t="s">
        <v>32</v>
      </c>
      <c r="J13" s="3">
        <f t="shared" si="0"/>
        <v>319.6835443037975</v>
      </c>
    </row>
    <row r="14" spans="2:10" ht="12" customHeight="1">
      <c r="B14" s="15"/>
      <c r="C14" s="3"/>
      <c r="D14" s="6"/>
      <c r="E14" s="21"/>
      <c r="F14" s="7"/>
      <c r="G14" s="3"/>
      <c r="H14" s="7"/>
      <c r="I14" s="3"/>
      <c r="J14" s="3"/>
    </row>
    <row r="15" spans="2:10" ht="12" customHeight="1">
      <c r="B15" s="15" t="s">
        <v>23</v>
      </c>
      <c r="C15" s="3" t="s">
        <v>35</v>
      </c>
      <c r="D15" s="3">
        <v>33</v>
      </c>
      <c r="E15" s="21">
        <v>2.94</v>
      </c>
      <c r="F15" s="7">
        <v>12.5984</v>
      </c>
      <c r="G15" s="3" t="s">
        <v>32</v>
      </c>
      <c r="H15" s="3" t="s">
        <v>32</v>
      </c>
      <c r="I15" s="3" t="s">
        <v>32</v>
      </c>
      <c r="J15" s="3">
        <f t="shared" si="0"/>
        <v>381.76969696969695</v>
      </c>
    </row>
    <row r="16" spans="2:10" ht="12" customHeight="1">
      <c r="B16" s="15"/>
      <c r="C16" s="3"/>
      <c r="D16" s="6"/>
      <c r="E16" s="21"/>
      <c r="F16" s="7"/>
      <c r="G16" s="3"/>
      <c r="H16" s="7"/>
      <c r="I16" s="3"/>
      <c r="J16" s="3"/>
    </row>
    <row r="17" spans="2:10" ht="12" customHeight="1">
      <c r="B17" s="15" t="s">
        <v>26</v>
      </c>
      <c r="C17" s="3" t="s">
        <v>35</v>
      </c>
      <c r="D17" s="3">
        <v>37</v>
      </c>
      <c r="E17" s="21">
        <v>3.5025</v>
      </c>
      <c r="F17" s="7">
        <v>9.7492</v>
      </c>
      <c r="G17" s="3" t="s">
        <v>32</v>
      </c>
      <c r="H17" s="3" t="s">
        <v>32</v>
      </c>
      <c r="I17" s="3" t="s">
        <v>32</v>
      </c>
      <c r="J17" s="3">
        <f t="shared" si="0"/>
        <v>263.4918918918919</v>
      </c>
    </row>
    <row r="18" spans="2:10" ht="12" customHeight="1">
      <c r="B18" s="15"/>
      <c r="C18" s="3"/>
      <c r="D18" s="6"/>
      <c r="E18" s="21"/>
      <c r="F18" s="7"/>
      <c r="G18" s="3"/>
      <c r="H18" s="7"/>
      <c r="I18" s="3"/>
      <c r="J18" s="3"/>
    </row>
    <row r="19" spans="2:10" ht="12" customHeight="1">
      <c r="B19" s="15" t="s">
        <v>25</v>
      </c>
      <c r="C19" s="3" t="s">
        <v>35</v>
      </c>
      <c r="D19" s="3">
        <v>31</v>
      </c>
      <c r="E19" s="21">
        <v>2.9325</v>
      </c>
      <c r="F19" s="7">
        <v>9.1541</v>
      </c>
      <c r="G19" s="3" t="s">
        <v>32</v>
      </c>
      <c r="H19" s="3" t="s">
        <v>32</v>
      </c>
      <c r="I19" s="3" t="s">
        <v>32</v>
      </c>
      <c r="J19" s="3">
        <f t="shared" si="0"/>
        <v>295.2935483870968</v>
      </c>
    </row>
    <row r="20" spans="2:10" ht="12" customHeight="1">
      <c r="B20" s="15"/>
      <c r="C20" s="3"/>
      <c r="D20" s="6"/>
      <c r="E20" s="21"/>
      <c r="F20" s="7"/>
      <c r="G20" s="3"/>
      <c r="H20" s="7"/>
      <c r="I20" s="3"/>
      <c r="J20" s="3"/>
    </row>
    <row r="21" spans="2:10" ht="12" customHeight="1">
      <c r="B21" s="15" t="s">
        <v>27</v>
      </c>
      <c r="C21" s="3" t="s">
        <v>35</v>
      </c>
      <c r="D21" s="3">
        <v>33</v>
      </c>
      <c r="E21" s="21">
        <v>2.52</v>
      </c>
      <c r="F21" s="7">
        <v>9.5256</v>
      </c>
      <c r="G21" s="3" t="s">
        <v>32</v>
      </c>
      <c r="H21" s="3" t="s">
        <v>32</v>
      </c>
      <c r="I21" s="3" t="s">
        <v>32</v>
      </c>
      <c r="J21" s="3">
        <f t="shared" si="0"/>
        <v>288.6545454545455</v>
      </c>
    </row>
    <row r="22" spans="2:10" ht="12" customHeight="1">
      <c r="B22" s="15"/>
      <c r="C22" s="3"/>
      <c r="D22" s="3"/>
      <c r="E22" s="21"/>
      <c r="F22" s="7"/>
      <c r="G22" s="3"/>
      <c r="H22" s="7"/>
      <c r="I22" s="3"/>
      <c r="J22" s="3"/>
    </row>
    <row r="23" spans="2:10" ht="12" customHeight="1">
      <c r="B23" s="15" t="s">
        <v>24</v>
      </c>
      <c r="C23" s="3" t="s">
        <v>35</v>
      </c>
      <c r="D23" s="3">
        <v>39</v>
      </c>
      <c r="E23" s="21">
        <v>3.71625</v>
      </c>
      <c r="F23" s="7">
        <v>8.5801</v>
      </c>
      <c r="G23" s="3" t="s">
        <v>32</v>
      </c>
      <c r="H23" s="3" t="s">
        <v>32</v>
      </c>
      <c r="I23" s="3" t="s">
        <v>32</v>
      </c>
      <c r="J23" s="3">
        <f>(F23*1000)/D23</f>
        <v>220.00256410256412</v>
      </c>
    </row>
    <row r="24" spans="2:10" ht="12" customHeight="1">
      <c r="B24" s="15"/>
      <c r="C24" s="3"/>
      <c r="D24" s="6"/>
      <c r="E24" s="21"/>
      <c r="F24" s="7"/>
      <c r="G24" s="3"/>
      <c r="H24" s="7"/>
      <c r="I24" s="3"/>
      <c r="J24" s="3"/>
    </row>
    <row r="25" spans="2:10" ht="12" customHeight="1">
      <c r="B25" s="15" t="s">
        <v>28</v>
      </c>
      <c r="C25" s="3" t="s">
        <v>35</v>
      </c>
      <c r="D25" s="3">
        <v>22</v>
      </c>
      <c r="E25" s="21">
        <v>2.39775</v>
      </c>
      <c r="F25" s="7">
        <v>7.0184</v>
      </c>
      <c r="G25" s="3" t="s">
        <v>32</v>
      </c>
      <c r="H25" s="3" t="s">
        <v>32</v>
      </c>
      <c r="I25" s="3" t="s">
        <v>32</v>
      </c>
      <c r="J25" s="3">
        <f t="shared" si="0"/>
        <v>319.0181818181818</v>
      </c>
    </row>
    <row r="26" spans="2:10" ht="12" customHeight="1">
      <c r="B26" s="15"/>
      <c r="C26" s="3"/>
      <c r="D26" s="3"/>
      <c r="E26" s="21"/>
      <c r="F26" s="7"/>
      <c r="G26" s="3"/>
      <c r="H26" s="7"/>
      <c r="I26" s="3"/>
      <c r="J26" s="3"/>
    </row>
    <row r="27" spans="2:10" ht="12" customHeight="1">
      <c r="B27" s="15" t="s">
        <v>36</v>
      </c>
      <c r="C27" s="3" t="s">
        <v>35</v>
      </c>
      <c r="D27" s="3">
        <v>126</v>
      </c>
      <c r="E27" s="7">
        <v>7.05</v>
      </c>
      <c r="F27" s="7">
        <v>22.7</v>
      </c>
      <c r="G27" s="3" t="s">
        <v>32</v>
      </c>
      <c r="H27" s="3" t="s">
        <v>32</v>
      </c>
      <c r="I27" s="3" t="s">
        <v>32</v>
      </c>
      <c r="J27" s="3">
        <f t="shared" si="0"/>
        <v>180.15873015873015</v>
      </c>
    </row>
    <row r="28" spans="2:10" ht="12" customHeight="1">
      <c r="B28" s="13"/>
      <c r="C28" s="3"/>
      <c r="D28" s="3"/>
      <c r="E28" s="21"/>
      <c r="F28" s="7"/>
      <c r="G28" s="3"/>
      <c r="H28" s="7"/>
      <c r="I28" s="3"/>
      <c r="J28" s="8"/>
    </row>
    <row r="29" spans="2:10" ht="12" customHeight="1">
      <c r="B29" s="14" t="s">
        <v>10</v>
      </c>
      <c r="C29" s="3" t="s">
        <v>35</v>
      </c>
      <c r="D29" s="8">
        <v>915</v>
      </c>
      <c r="E29" s="22">
        <v>100.149</v>
      </c>
      <c r="F29" s="9">
        <v>326.9566</v>
      </c>
      <c r="G29" s="8" t="s">
        <v>32</v>
      </c>
      <c r="H29" s="9" t="s">
        <v>32</v>
      </c>
      <c r="I29" s="8" t="s">
        <v>32</v>
      </c>
      <c r="J29" s="8">
        <f>(F29*1000)/D29</f>
        <v>357.32961748633875</v>
      </c>
    </row>
    <row r="30" ht="12" customHeight="1">
      <c r="F30" s="1" t="s">
        <v>29</v>
      </c>
    </row>
    <row r="31" spans="2:7" ht="12" customHeight="1">
      <c r="B31" s="11" t="s">
        <v>31</v>
      </c>
      <c r="E31" s="26"/>
      <c r="F31" s="16"/>
      <c r="G31" s="25"/>
    </row>
    <row r="32" ht="12" customHeight="1">
      <c r="B32" s="11" t="s">
        <v>13</v>
      </c>
    </row>
    <row r="33" ht="12" customHeight="1">
      <c r="B33" s="11" t="s">
        <v>14</v>
      </c>
    </row>
    <row r="34" ht="12" customHeight="1">
      <c r="B34" s="11" t="s">
        <v>33</v>
      </c>
    </row>
    <row r="36" spans="2:6" ht="12" customHeight="1">
      <c r="B36" s="20" t="s">
        <v>34</v>
      </c>
      <c r="C36" s="16"/>
      <c r="D36" s="16"/>
      <c r="E36" s="16"/>
      <c r="F36" s="16"/>
    </row>
    <row r="38" ht="12" customHeight="1">
      <c r="D38" s="25"/>
    </row>
    <row r="40" ht="12" customHeight="1">
      <c r="D40" s="25"/>
    </row>
  </sheetData>
  <sheetProtection/>
  <mergeCells count="7">
    <mergeCell ref="C3:C4"/>
    <mergeCell ref="B3:B4"/>
    <mergeCell ref="E3:E4"/>
    <mergeCell ref="I3:J3"/>
    <mergeCell ref="D3:D4"/>
    <mergeCell ref="G3:H3"/>
    <mergeCell ref="F3:F4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1.875" style="0" customWidth="1"/>
    <col min="4" max="4" width="6.625" style="0" customWidth="1"/>
    <col min="6" max="6" width="9.625" style="0" customWidth="1"/>
    <col min="8" max="8" width="9.625" style="0" customWidth="1"/>
    <col min="10" max="10" width="9.625" style="0" customWidth="1"/>
    <col min="12" max="12" width="9.625" style="0" customWidth="1"/>
    <col min="13" max="13" width="8.625" style="0" customWidth="1"/>
  </cols>
  <sheetData>
    <row r="1" s="1" customFormat="1" ht="14.25" customHeight="1">
      <c r="B1" s="4" t="s">
        <v>37</v>
      </c>
    </row>
    <row r="2" s="1" customFormat="1" ht="12" customHeight="1"/>
    <row r="3" spans="2:12" s="1" customFormat="1" ht="12" customHeight="1">
      <c r="B3" s="103" t="s">
        <v>38</v>
      </c>
      <c r="C3" s="104"/>
      <c r="D3" s="105"/>
      <c r="E3" s="85" t="s">
        <v>39</v>
      </c>
      <c r="F3" s="86"/>
      <c r="G3" s="85" t="s">
        <v>40</v>
      </c>
      <c r="H3" s="86"/>
      <c r="I3" s="85" t="s">
        <v>41</v>
      </c>
      <c r="J3" s="86"/>
      <c r="K3" s="85" t="s">
        <v>42</v>
      </c>
      <c r="L3" s="86"/>
    </row>
    <row r="4" spans="2:12" s="1" customFormat="1" ht="12" customHeight="1">
      <c r="B4" s="106"/>
      <c r="C4" s="107"/>
      <c r="D4" s="108"/>
      <c r="E4" s="85" t="s">
        <v>43</v>
      </c>
      <c r="F4" s="98" t="s">
        <v>44</v>
      </c>
      <c r="G4" s="85" t="s">
        <v>43</v>
      </c>
      <c r="H4" s="98" t="s">
        <v>44</v>
      </c>
      <c r="I4" s="85" t="s">
        <v>43</v>
      </c>
      <c r="J4" s="98" t="s">
        <v>44</v>
      </c>
      <c r="K4" s="85" t="s">
        <v>43</v>
      </c>
      <c r="L4" s="98" t="s">
        <v>44</v>
      </c>
    </row>
    <row r="5" spans="2:12" s="1" customFormat="1" ht="12" customHeight="1">
      <c r="B5" s="109"/>
      <c r="C5" s="110"/>
      <c r="D5" s="111"/>
      <c r="E5" s="100"/>
      <c r="F5" s="99"/>
      <c r="G5" s="100"/>
      <c r="H5" s="99"/>
      <c r="I5" s="100"/>
      <c r="J5" s="99"/>
      <c r="K5" s="100"/>
      <c r="L5" s="99"/>
    </row>
    <row r="6" spans="2:12" s="1" customFormat="1" ht="12" customHeight="1">
      <c r="B6" s="28"/>
      <c r="C6" s="29"/>
      <c r="D6" s="30"/>
      <c r="E6" s="2" t="s">
        <v>45</v>
      </c>
      <c r="F6" s="2" t="s">
        <v>47</v>
      </c>
      <c r="G6" s="2" t="s">
        <v>45</v>
      </c>
      <c r="H6" s="2" t="s">
        <v>47</v>
      </c>
      <c r="I6" s="2" t="s">
        <v>45</v>
      </c>
      <c r="J6" s="2" t="s">
        <v>47</v>
      </c>
      <c r="K6" s="2" t="s">
        <v>45</v>
      </c>
      <c r="L6" s="2" t="s">
        <v>47</v>
      </c>
    </row>
    <row r="7" spans="2:12" s="1" customFormat="1" ht="12" customHeight="1">
      <c r="B7" s="31" t="s">
        <v>48</v>
      </c>
      <c r="C7" s="101" t="s">
        <v>49</v>
      </c>
      <c r="D7" s="102"/>
      <c r="E7" s="3">
        <v>3503</v>
      </c>
      <c r="F7" s="32">
        <v>4.5</v>
      </c>
      <c r="G7" s="33">
        <v>3053</v>
      </c>
      <c r="H7" s="34">
        <v>6.3</v>
      </c>
      <c r="I7" s="3">
        <v>3503</v>
      </c>
      <c r="J7" s="7">
        <v>7.5</v>
      </c>
      <c r="K7" s="3">
        <v>3503</v>
      </c>
      <c r="L7" s="34">
        <v>5.3</v>
      </c>
    </row>
    <row r="8" spans="2:12" s="1" customFormat="1" ht="12" customHeight="1">
      <c r="B8" s="92" t="s">
        <v>51</v>
      </c>
      <c r="C8" s="93"/>
      <c r="D8" s="94"/>
      <c r="E8" s="3">
        <v>3503</v>
      </c>
      <c r="F8" s="32">
        <v>4.5</v>
      </c>
      <c r="G8" s="33">
        <v>3053</v>
      </c>
      <c r="H8" s="37">
        <v>7.1</v>
      </c>
      <c r="I8" s="3">
        <v>3503</v>
      </c>
      <c r="J8" s="7">
        <v>7.8</v>
      </c>
      <c r="K8" s="3">
        <v>3503</v>
      </c>
      <c r="L8" s="34">
        <v>5.2</v>
      </c>
    </row>
    <row r="9" spans="2:12" s="1" customFormat="1" ht="12" customHeight="1">
      <c r="B9" s="92" t="s">
        <v>53</v>
      </c>
      <c r="C9" s="93"/>
      <c r="D9" s="94"/>
      <c r="E9" s="3">
        <v>3503</v>
      </c>
      <c r="F9" s="32">
        <v>4.7</v>
      </c>
      <c r="G9" s="33">
        <v>3503</v>
      </c>
      <c r="H9" s="34">
        <v>4.9</v>
      </c>
      <c r="I9" s="3">
        <v>3503</v>
      </c>
      <c r="J9" s="7">
        <v>6.1</v>
      </c>
      <c r="K9" s="3">
        <v>3503</v>
      </c>
      <c r="L9" s="34">
        <v>5.7</v>
      </c>
    </row>
    <row r="10" spans="2:12" s="1" customFormat="1" ht="12" customHeight="1">
      <c r="B10" s="92" t="s">
        <v>55</v>
      </c>
      <c r="C10" s="93"/>
      <c r="D10" s="94"/>
      <c r="E10" s="3">
        <v>3503</v>
      </c>
      <c r="F10" s="32">
        <v>5</v>
      </c>
      <c r="G10" s="33">
        <v>3503</v>
      </c>
      <c r="H10" s="38">
        <v>5.5</v>
      </c>
      <c r="I10" s="3">
        <v>3503</v>
      </c>
      <c r="J10" s="7">
        <v>6.1</v>
      </c>
      <c r="K10" s="3">
        <v>3503</v>
      </c>
      <c r="L10" s="34">
        <v>5.3</v>
      </c>
    </row>
    <row r="11" spans="2:12" s="18" customFormat="1" ht="12" customHeight="1">
      <c r="B11" s="95" t="s">
        <v>57</v>
      </c>
      <c r="C11" s="96"/>
      <c r="D11" s="97"/>
      <c r="E11" s="39">
        <v>3503</v>
      </c>
      <c r="F11" s="40">
        <v>5.17</v>
      </c>
      <c r="G11" s="41">
        <v>3503</v>
      </c>
      <c r="H11" s="42">
        <v>5.76</v>
      </c>
      <c r="I11" s="39">
        <v>3503</v>
      </c>
      <c r="J11" s="43">
        <v>5.47</v>
      </c>
      <c r="K11" s="39">
        <v>3503</v>
      </c>
      <c r="L11" s="42">
        <v>5.24</v>
      </c>
    </row>
    <row r="12" s="1" customFormat="1" ht="12" customHeight="1"/>
    <row r="13" s="1" customFormat="1" ht="12" customHeight="1">
      <c r="B13" s="11" t="s">
        <v>58</v>
      </c>
    </row>
    <row r="14" s="1" customFormat="1" ht="12" customHeight="1">
      <c r="B14" s="11" t="s">
        <v>59</v>
      </c>
    </row>
  </sheetData>
  <sheetProtection/>
  <mergeCells count="18">
    <mergeCell ref="G3:H3"/>
    <mergeCell ref="I3:J3"/>
    <mergeCell ref="K3:L3"/>
    <mergeCell ref="E4:E5"/>
    <mergeCell ref="F4:F5"/>
    <mergeCell ref="G4:G5"/>
    <mergeCell ref="H4:H5"/>
    <mergeCell ref="I4:I5"/>
    <mergeCell ref="B10:D10"/>
    <mergeCell ref="B11:D11"/>
    <mergeCell ref="J4:J5"/>
    <mergeCell ref="K4:K5"/>
    <mergeCell ref="L4:L5"/>
    <mergeCell ref="C7:D7"/>
    <mergeCell ref="B8:D8"/>
    <mergeCell ref="B9:D9"/>
    <mergeCell ref="B3:D5"/>
    <mergeCell ref="E3:F3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25390625" style="0" customWidth="1"/>
    <col min="3" max="3" width="2.375" style="0" customWidth="1"/>
    <col min="12" max="13" width="8.50390625" style="0" customWidth="1"/>
  </cols>
  <sheetData>
    <row r="1" s="1" customFormat="1" ht="14.25" customHeight="1">
      <c r="B1" s="4" t="s">
        <v>60</v>
      </c>
    </row>
    <row r="2" s="1" customFormat="1" ht="12" customHeight="1"/>
    <row r="3" spans="2:11" s="1" customFormat="1" ht="12" customHeight="1">
      <c r="B3" s="103" t="s">
        <v>61</v>
      </c>
      <c r="C3" s="112"/>
      <c r="D3" s="115" t="s">
        <v>62</v>
      </c>
      <c r="E3" s="116"/>
      <c r="F3" s="115" t="s">
        <v>63</v>
      </c>
      <c r="G3" s="116"/>
      <c r="H3" s="115" t="s">
        <v>64</v>
      </c>
      <c r="I3" s="116"/>
      <c r="J3" s="115" t="s">
        <v>65</v>
      </c>
      <c r="K3" s="116"/>
    </row>
    <row r="4" spans="2:11" s="1" customFormat="1" ht="12" customHeight="1">
      <c r="B4" s="113"/>
      <c r="C4" s="114"/>
      <c r="D4" s="27" t="s">
        <v>19</v>
      </c>
      <c r="E4" s="27" t="s">
        <v>66</v>
      </c>
      <c r="F4" s="27" t="s">
        <v>19</v>
      </c>
      <c r="G4" s="27" t="s">
        <v>66</v>
      </c>
      <c r="H4" s="27" t="s">
        <v>19</v>
      </c>
      <c r="I4" s="27" t="s">
        <v>66</v>
      </c>
      <c r="J4" s="27" t="s">
        <v>19</v>
      </c>
      <c r="K4" s="27" t="s">
        <v>66</v>
      </c>
    </row>
    <row r="5" spans="2:11" s="1" customFormat="1" ht="12" customHeight="1">
      <c r="B5" s="28"/>
      <c r="C5" s="29"/>
      <c r="D5" s="2" t="s">
        <v>67</v>
      </c>
      <c r="E5" s="2" t="s">
        <v>67</v>
      </c>
      <c r="F5" s="2" t="s">
        <v>67</v>
      </c>
      <c r="G5" s="2" t="s">
        <v>67</v>
      </c>
      <c r="H5" s="2" t="s">
        <v>67</v>
      </c>
      <c r="I5" s="2" t="s">
        <v>67</v>
      </c>
      <c r="J5" s="2" t="s">
        <v>67</v>
      </c>
      <c r="K5" s="2" t="s">
        <v>67</v>
      </c>
    </row>
    <row r="6" spans="2:11" s="1" customFormat="1" ht="12" customHeight="1">
      <c r="B6" s="44" t="s">
        <v>68</v>
      </c>
      <c r="C6" s="45" t="s">
        <v>61</v>
      </c>
      <c r="D6" s="46">
        <v>2032</v>
      </c>
      <c r="E6" s="46">
        <v>1964</v>
      </c>
      <c r="F6" s="46" t="s">
        <v>69</v>
      </c>
      <c r="G6" s="46" t="s">
        <v>69</v>
      </c>
      <c r="H6" s="46">
        <v>1593</v>
      </c>
      <c r="I6" s="46">
        <v>1727</v>
      </c>
      <c r="J6" s="46">
        <v>2031</v>
      </c>
      <c r="K6" s="46">
        <v>1957</v>
      </c>
    </row>
    <row r="7" spans="2:11" s="1" customFormat="1" ht="12" customHeight="1">
      <c r="B7" s="44" t="s">
        <v>50</v>
      </c>
      <c r="C7" s="47"/>
      <c r="D7" s="46">
        <v>2040</v>
      </c>
      <c r="E7" s="46">
        <v>1890</v>
      </c>
      <c r="F7" s="46" t="s">
        <v>69</v>
      </c>
      <c r="G7" s="46" t="s">
        <v>69</v>
      </c>
      <c r="H7" s="46">
        <v>1561</v>
      </c>
      <c r="I7" s="46">
        <v>1606</v>
      </c>
      <c r="J7" s="46">
        <v>2035</v>
      </c>
      <c r="K7" s="46">
        <v>1901</v>
      </c>
    </row>
    <row r="8" spans="2:11" s="1" customFormat="1" ht="12" customHeight="1">
      <c r="B8" s="44" t="s">
        <v>52</v>
      </c>
      <c r="C8" s="47"/>
      <c r="D8" s="46">
        <v>2037</v>
      </c>
      <c r="E8" s="46">
        <v>1931</v>
      </c>
      <c r="F8" s="46" t="s">
        <v>69</v>
      </c>
      <c r="G8" s="46" t="s">
        <v>69</v>
      </c>
      <c r="H8" s="46">
        <v>2037</v>
      </c>
      <c r="I8" s="46">
        <v>1871</v>
      </c>
      <c r="J8" s="46">
        <v>2029</v>
      </c>
      <c r="K8" s="46">
        <v>1911</v>
      </c>
    </row>
    <row r="9" spans="2:11" s="1" customFormat="1" ht="12" customHeight="1">
      <c r="B9" s="44" t="s">
        <v>54</v>
      </c>
      <c r="C9" s="47"/>
      <c r="D9" s="46">
        <v>2052</v>
      </c>
      <c r="E9" s="46">
        <v>1948</v>
      </c>
      <c r="F9" s="46" t="s">
        <v>69</v>
      </c>
      <c r="G9" s="46" t="s">
        <v>69</v>
      </c>
      <c r="H9" s="46">
        <v>1874</v>
      </c>
      <c r="I9" s="46">
        <v>1814</v>
      </c>
      <c r="J9" s="46">
        <v>2025</v>
      </c>
      <c r="K9" s="46">
        <v>1938</v>
      </c>
    </row>
    <row r="10" spans="2:11" s="18" customFormat="1" ht="12" customHeight="1">
      <c r="B10" s="48" t="s">
        <v>56</v>
      </c>
      <c r="C10" s="47"/>
      <c r="D10" s="49">
        <v>2032.5</v>
      </c>
      <c r="E10" s="49">
        <v>1911.5</v>
      </c>
      <c r="F10" s="46" t="s">
        <v>69</v>
      </c>
      <c r="G10" s="46" t="s">
        <v>69</v>
      </c>
      <c r="H10" s="49">
        <v>1847.9</v>
      </c>
      <c r="I10" s="49">
        <v>1814.1</v>
      </c>
      <c r="J10" s="49">
        <v>2002.4</v>
      </c>
      <c r="K10" s="49">
        <v>1941.3</v>
      </c>
    </row>
    <row r="11" spans="2:11" s="18" customFormat="1" ht="12" customHeight="1">
      <c r="B11" s="50"/>
      <c r="C11" s="50"/>
      <c r="D11" s="50"/>
      <c r="E11" s="50"/>
      <c r="F11" s="51"/>
      <c r="G11" s="51"/>
      <c r="H11" s="50"/>
      <c r="I11" s="50"/>
      <c r="J11" s="50"/>
      <c r="K11" s="50"/>
    </row>
    <row r="12" s="1" customFormat="1" ht="12" customHeight="1">
      <c r="B12" s="11" t="s">
        <v>70</v>
      </c>
    </row>
    <row r="13" s="1" customFormat="1" ht="12" customHeight="1">
      <c r="B13" s="11" t="s">
        <v>71</v>
      </c>
    </row>
    <row r="14" s="1" customFormat="1" ht="12" customHeight="1">
      <c r="B14" s="11" t="s">
        <v>72</v>
      </c>
    </row>
    <row r="15" s="1" customFormat="1" ht="12" customHeight="1">
      <c r="B15" s="11" t="s">
        <v>73</v>
      </c>
    </row>
  </sheetData>
  <sheetProtection/>
  <mergeCells count="5">
    <mergeCell ref="B3:C4"/>
    <mergeCell ref="D3:E3"/>
    <mergeCell ref="F3:G3"/>
    <mergeCell ref="H3:I3"/>
    <mergeCell ref="J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13.125" style="0" customWidth="1"/>
    <col min="4" max="4" width="6.00390625" style="0" customWidth="1"/>
    <col min="5" max="5" width="9.375" style="0" bestFit="1" customWidth="1"/>
    <col min="12" max="12" width="1.00390625" style="0" customWidth="1"/>
  </cols>
  <sheetData>
    <row r="1" s="1" customFormat="1" ht="14.25" customHeight="1">
      <c r="B1" s="4" t="s">
        <v>101</v>
      </c>
    </row>
    <row r="2" s="1" customFormat="1" ht="12" customHeight="1"/>
    <row r="3" spans="2:11" s="1" customFormat="1" ht="12" customHeight="1">
      <c r="B3" s="82" t="s">
        <v>38</v>
      </c>
      <c r="C3" s="90" t="s">
        <v>102</v>
      </c>
      <c r="D3" s="90" t="s">
        <v>38</v>
      </c>
      <c r="E3" s="80" t="s">
        <v>103</v>
      </c>
      <c r="F3" s="80" t="s">
        <v>104</v>
      </c>
      <c r="G3" s="90" t="s">
        <v>105</v>
      </c>
      <c r="H3" s="90" t="s">
        <v>106</v>
      </c>
      <c r="I3" s="90" t="s">
        <v>107</v>
      </c>
      <c r="J3" s="90" t="s">
        <v>108</v>
      </c>
      <c r="K3" s="90" t="s">
        <v>109</v>
      </c>
    </row>
    <row r="4" spans="2:11" s="1" customFormat="1" ht="12" customHeight="1">
      <c r="B4" s="82"/>
      <c r="C4" s="129"/>
      <c r="D4" s="129"/>
      <c r="E4" s="131"/>
      <c r="F4" s="131"/>
      <c r="G4" s="129"/>
      <c r="H4" s="129"/>
      <c r="I4" s="129"/>
      <c r="J4" s="129"/>
      <c r="K4" s="129"/>
    </row>
    <row r="5" spans="2:11" s="1" customFormat="1" ht="12" customHeight="1">
      <c r="B5" s="59"/>
      <c r="C5" s="60"/>
      <c r="D5" s="61"/>
      <c r="E5" s="61" t="s">
        <v>46</v>
      </c>
      <c r="F5" s="61" t="s">
        <v>46</v>
      </c>
      <c r="G5" s="62" t="s">
        <v>110</v>
      </c>
      <c r="H5" s="62" t="s">
        <v>46</v>
      </c>
      <c r="I5" s="62" t="s">
        <v>111</v>
      </c>
      <c r="J5" s="62" t="s">
        <v>112</v>
      </c>
      <c r="K5" s="62" t="s">
        <v>113</v>
      </c>
    </row>
    <row r="6" spans="2:11" s="1" customFormat="1" ht="12" customHeight="1">
      <c r="B6" s="117" t="s">
        <v>114</v>
      </c>
      <c r="C6" s="120">
        <v>218</v>
      </c>
      <c r="D6" s="63" t="s">
        <v>115</v>
      </c>
      <c r="E6" s="64">
        <v>20.64</v>
      </c>
      <c r="F6" s="21">
        <v>1.2</v>
      </c>
      <c r="G6" s="65" t="s">
        <v>35</v>
      </c>
      <c r="H6" s="66">
        <v>93</v>
      </c>
      <c r="I6" s="65" t="s">
        <v>116</v>
      </c>
      <c r="J6" s="65" t="s">
        <v>35</v>
      </c>
      <c r="K6" s="65" t="s">
        <v>35</v>
      </c>
    </row>
    <row r="7" spans="2:11" s="1" customFormat="1" ht="12" customHeight="1">
      <c r="B7" s="118"/>
      <c r="C7" s="130"/>
      <c r="D7" s="67" t="s">
        <v>117</v>
      </c>
      <c r="E7" s="64">
        <v>13.55</v>
      </c>
      <c r="F7" s="21">
        <v>0</v>
      </c>
      <c r="G7" s="65" t="s">
        <v>35</v>
      </c>
      <c r="H7" s="66">
        <v>73</v>
      </c>
      <c r="I7" s="65" t="s">
        <v>118</v>
      </c>
      <c r="J7" s="65" t="s">
        <v>35</v>
      </c>
      <c r="K7" s="65" t="s">
        <v>35</v>
      </c>
    </row>
    <row r="8" spans="2:11" s="1" customFormat="1" ht="12" customHeight="1">
      <c r="B8" s="119"/>
      <c r="C8" s="68">
        <v>161218</v>
      </c>
      <c r="D8" s="69" t="s">
        <v>119</v>
      </c>
      <c r="E8" s="64">
        <v>19.25</v>
      </c>
      <c r="F8" s="21">
        <v>0.2</v>
      </c>
      <c r="G8" s="65" t="s">
        <v>35</v>
      </c>
      <c r="H8" s="66">
        <v>87</v>
      </c>
      <c r="I8" s="65" t="s">
        <v>116</v>
      </c>
      <c r="J8" s="65" t="s">
        <v>35</v>
      </c>
      <c r="K8" s="65" t="s">
        <v>35</v>
      </c>
    </row>
    <row r="9" spans="2:11" s="1" customFormat="1" ht="12" customHeight="1">
      <c r="B9" s="124" t="s">
        <v>120</v>
      </c>
      <c r="C9" s="127">
        <v>217</v>
      </c>
      <c r="D9" s="70" t="s">
        <v>115</v>
      </c>
      <c r="E9" s="71">
        <v>20.49</v>
      </c>
      <c r="F9" s="22">
        <v>1.5</v>
      </c>
      <c r="G9" s="72" t="s">
        <v>35</v>
      </c>
      <c r="H9" s="73">
        <v>93</v>
      </c>
      <c r="I9" s="72" t="s">
        <v>116</v>
      </c>
      <c r="J9" s="72" t="s">
        <v>35</v>
      </c>
      <c r="K9" s="72" t="s">
        <v>35</v>
      </c>
    </row>
    <row r="10" spans="2:11" s="1" customFormat="1" ht="12" customHeight="1">
      <c r="B10" s="125"/>
      <c r="C10" s="128"/>
      <c r="D10" s="74" t="s">
        <v>117</v>
      </c>
      <c r="E10" s="71">
        <v>13.39</v>
      </c>
      <c r="F10" s="22">
        <v>0</v>
      </c>
      <c r="G10" s="72" t="s">
        <v>35</v>
      </c>
      <c r="H10" s="73">
        <v>70</v>
      </c>
      <c r="I10" s="72" t="s">
        <v>118</v>
      </c>
      <c r="J10" s="72" t="s">
        <v>35</v>
      </c>
      <c r="K10" s="72" t="s">
        <v>35</v>
      </c>
    </row>
    <row r="11" spans="2:11" s="1" customFormat="1" ht="12" customHeight="1">
      <c r="B11" s="126"/>
      <c r="C11" s="75">
        <v>139028</v>
      </c>
      <c r="D11" s="76" t="s">
        <v>119</v>
      </c>
      <c r="E11" s="71">
        <v>18.96</v>
      </c>
      <c r="F11" s="22">
        <v>0.2</v>
      </c>
      <c r="G11" s="72" t="s">
        <v>35</v>
      </c>
      <c r="H11" s="73">
        <v>87</v>
      </c>
      <c r="I11" s="72" t="s">
        <v>116</v>
      </c>
      <c r="J11" s="72" t="s">
        <v>35</v>
      </c>
      <c r="K11" s="72" t="s">
        <v>35</v>
      </c>
    </row>
    <row r="12" spans="2:11" s="1" customFormat="1" ht="12" customHeight="1">
      <c r="B12" s="117" t="s">
        <v>62</v>
      </c>
      <c r="C12" s="120" t="s">
        <v>121</v>
      </c>
      <c r="D12" s="63" t="s">
        <v>115</v>
      </c>
      <c r="E12" s="64">
        <v>20.48</v>
      </c>
      <c r="F12" s="21">
        <v>0.6</v>
      </c>
      <c r="G12" s="65" t="s">
        <v>35</v>
      </c>
      <c r="H12" s="66">
        <v>93</v>
      </c>
      <c r="I12" s="65" t="s">
        <v>116</v>
      </c>
      <c r="J12" s="65" t="s">
        <v>35</v>
      </c>
      <c r="K12" s="65" t="s">
        <v>35</v>
      </c>
    </row>
    <row r="13" spans="2:11" s="1" customFormat="1" ht="12" customHeight="1">
      <c r="B13" s="118"/>
      <c r="C13" s="121"/>
      <c r="D13" s="67" t="s">
        <v>117</v>
      </c>
      <c r="E13" s="64">
        <v>14.24</v>
      </c>
      <c r="F13" s="21">
        <v>0</v>
      </c>
      <c r="G13" s="65" t="s">
        <v>35</v>
      </c>
      <c r="H13" s="66">
        <v>76</v>
      </c>
      <c r="I13" s="65" t="s">
        <v>122</v>
      </c>
      <c r="J13" s="65" t="s">
        <v>35</v>
      </c>
      <c r="K13" s="65" t="s">
        <v>35</v>
      </c>
    </row>
    <row r="14" spans="2:11" s="1" customFormat="1" ht="12" customHeight="1">
      <c r="B14" s="119"/>
      <c r="C14" s="68">
        <v>55157</v>
      </c>
      <c r="D14" s="69" t="s">
        <v>119</v>
      </c>
      <c r="E14" s="64">
        <v>19.12</v>
      </c>
      <c r="F14" s="21">
        <v>0.1</v>
      </c>
      <c r="G14" s="65" t="s">
        <v>35</v>
      </c>
      <c r="H14" s="66">
        <v>87</v>
      </c>
      <c r="I14" s="65" t="s">
        <v>116</v>
      </c>
      <c r="J14" s="65" t="s">
        <v>35</v>
      </c>
      <c r="K14" s="65" t="s">
        <v>35</v>
      </c>
    </row>
    <row r="15" spans="2:11" s="1" customFormat="1" ht="12" customHeight="1">
      <c r="B15" s="117" t="s">
        <v>63</v>
      </c>
      <c r="C15" s="120" t="s">
        <v>123</v>
      </c>
      <c r="D15" s="63" t="s">
        <v>115</v>
      </c>
      <c r="E15" s="64">
        <v>20.49</v>
      </c>
      <c r="F15" s="21">
        <v>1.3</v>
      </c>
      <c r="G15" s="65" t="s">
        <v>35</v>
      </c>
      <c r="H15" s="66">
        <v>91</v>
      </c>
      <c r="I15" s="65" t="s">
        <v>116</v>
      </c>
      <c r="J15" s="65" t="s">
        <v>35</v>
      </c>
      <c r="K15" s="65" t="s">
        <v>35</v>
      </c>
    </row>
    <row r="16" spans="2:11" s="1" customFormat="1" ht="12" customHeight="1">
      <c r="B16" s="118"/>
      <c r="C16" s="121"/>
      <c r="D16" s="67" t="s">
        <v>117</v>
      </c>
      <c r="E16" s="64">
        <v>18.08</v>
      </c>
      <c r="F16" s="21">
        <v>0.1</v>
      </c>
      <c r="G16" s="65" t="s">
        <v>35</v>
      </c>
      <c r="H16" s="66">
        <v>72</v>
      </c>
      <c r="I16" s="65" t="s">
        <v>118</v>
      </c>
      <c r="J16" s="65" t="s">
        <v>35</v>
      </c>
      <c r="K16" s="65" t="s">
        <v>35</v>
      </c>
    </row>
    <row r="17" spans="2:11" s="1" customFormat="1" ht="12" customHeight="1">
      <c r="B17" s="119"/>
      <c r="C17" s="68">
        <v>25981</v>
      </c>
      <c r="D17" s="69" t="s">
        <v>119</v>
      </c>
      <c r="E17" s="64">
        <v>19.5</v>
      </c>
      <c r="F17" s="21">
        <v>0.3</v>
      </c>
      <c r="G17" s="65" t="s">
        <v>35</v>
      </c>
      <c r="H17" s="66">
        <v>83</v>
      </c>
      <c r="I17" s="65" t="s">
        <v>124</v>
      </c>
      <c r="J17" s="65" t="s">
        <v>35</v>
      </c>
      <c r="K17" s="65" t="s">
        <v>35</v>
      </c>
    </row>
    <row r="18" spans="2:11" s="1" customFormat="1" ht="12" customHeight="1">
      <c r="B18" s="117" t="s">
        <v>64</v>
      </c>
      <c r="C18" s="120" t="s">
        <v>125</v>
      </c>
      <c r="D18" s="63" t="s">
        <v>115</v>
      </c>
      <c r="E18" s="64">
        <v>20.38</v>
      </c>
      <c r="F18" s="21">
        <v>1.3</v>
      </c>
      <c r="G18" s="65" t="s">
        <v>35</v>
      </c>
      <c r="H18" s="66">
        <v>93</v>
      </c>
      <c r="I18" s="65" t="s">
        <v>116</v>
      </c>
      <c r="J18" s="65" t="s">
        <v>35</v>
      </c>
      <c r="K18" s="65" t="s">
        <v>35</v>
      </c>
    </row>
    <row r="19" spans="2:11" s="1" customFormat="1" ht="12" customHeight="1">
      <c r="B19" s="118"/>
      <c r="C19" s="121"/>
      <c r="D19" s="67" t="s">
        <v>117</v>
      </c>
      <c r="E19" s="64">
        <v>17.57</v>
      </c>
      <c r="F19" s="21">
        <v>0.1</v>
      </c>
      <c r="G19" s="65" t="s">
        <v>35</v>
      </c>
      <c r="H19" s="66">
        <v>70</v>
      </c>
      <c r="I19" s="65" t="s">
        <v>118</v>
      </c>
      <c r="J19" s="65" t="s">
        <v>35</v>
      </c>
      <c r="K19" s="65" t="s">
        <v>35</v>
      </c>
    </row>
    <row r="20" spans="2:11" s="1" customFormat="1" ht="12" customHeight="1">
      <c r="B20" s="119"/>
      <c r="C20" s="68">
        <v>8636</v>
      </c>
      <c r="D20" s="69" t="s">
        <v>119</v>
      </c>
      <c r="E20" s="64">
        <v>19.53</v>
      </c>
      <c r="F20" s="21">
        <v>0.4</v>
      </c>
      <c r="G20" s="65" t="s">
        <v>35</v>
      </c>
      <c r="H20" s="66">
        <v>84</v>
      </c>
      <c r="I20" s="65" t="s">
        <v>124</v>
      </c>
      <c r="J20" s="65" t="s">
        <v>35</v>
      </c>
      <c r="K20" s="65" t="s">
        <v>35</v>
      </c>
    </row>
    <row r="21" spans="2:11" s="1" customFormat="1" ht="12" customHeight="1">
      <c r="B21" s="117" t="s">
        <v>65</v>
      </c>
      <c r="C21" s="120" t="s">
        <v>126</v>
      </c>
      <c r="D21" s="63" t="s">
        <v>115</v>
      </c>
      <c r="E21" s="77">
        <v>20.22</v>
      </c>
      <c r="F21" s="32">
        <v>1.5</v>
      </c>
      <c r="G21" s="65" t="s">
        <v>35</v>
      </c>
      <c r="H21" s="34">
        <v>93</v>
      </c>
      <c r="I21" s="2" t="s">
        <v>116</v>
      </c>
      <c r="J21" s="65" t="s">
        <v>35</v>
      </c>
      <c r="K21" s="65" t="s">
        <v>35</v>
      </c>
    </row>
    <row r="22" spans="2:11" s="1" customFormat="1" ht="12" customHeight="1">
      <c r="B22" s="118"/>
      <c r="C22" s="121"/>
      <c r="D22" s="67" t="s">
        <v>117</v>
      </c>
      <c r="E22" s="77">
        <v>13.93</v>
      </c>
      <c r="F22" s="78">
        <v>0</v>
      </c>
      <c r="G22" s="65" t="s">
        <v>35</v>
      </c>
      <c r="H22" s="34">
        <v>80</v>
      </c>
      <c r="I22" s="2" t="s">
        <v>124</v>
      </c>
      <c r="J22" s="65" t="s">
        <v>35</v>
      </c>
      <c r="K22" s="65" t="s">
        <v>35</v>
      </c>
    </row>
    <row r="23" spans="2:11" s="1" customFormat="1" ht="12" customHeight="1">
      <c r="B23" s="119"/>
      <c r="C23" s="68">
        <v>49254</v>
      </c>
      <c r="D23" s="69" t="s">
        <v>119</v>
      </c>
      <c r="E23" s="64">
        <v>18.4</v>
      </c>
      <c r="F23" s="34">
        <v>0.2</v>
      </c>
      <c r="G23" s="65" t="s">
        <v>35</v>
      </c>
      <c r="H23" s="34">
        <v>89</v>
      </c>
      <c r="I23" s="2" t="s">
        <v>116</v>
      </c>
      <c r="J23" s="65" t="s">
        <v>35</v>
      </c>
      <c r="K23" s="65" t="s">
        <v>35</v>
      </c>
    </row>
    <row r="24" s="1" customFormat="1" ht="12" customHeight="1">
      <c r="C24" s="79"/>
    </row>
    <row r="25" s="1" customFormat="1" ht="12" customHeight="1">
      <c r="B25" s="11" t="s">
        <v>58</v>
      </c>
    </row>
    <row r="26" spans="2:9" s="1" customFormat="1" ht="12" customHeight="1">
      <c r="B26" s="122" t="s">
        <v>127</v>
      </c>
      <c r="C26" s="122"/>
      <c r="D26" s="122"/>
      <c r="E26" s="122"/>
      <c r="F26" s="122"/>
      <c r="G26" s="122"/>
      <c r="H26" s="122"/>
      <c r="I26" s="122"/>
    </row>
    <row r="27" spans="2:10" s="1" customFormat="1" ht="12" customHeight="1">
      <c r="B27" s="122" t="s">
        <v>128</v>
      </c>
      <c r="C27" s="122"/>
      <c r="D27" s="122"/>
      <c r="E27" s="122"/>
      <c r="F27" s="122"/>
      <c r="G27" s="122"/>
      <c r="H27" s="122"/>
      <c r="I27" s="122"/>
      <c r="J27" s="123"/>
    </row>
  </sheetData>
  <sheetProtection/>
  <mergeCells count="24">
    <mergeCell ref="F3:F4"/>
    <mergeCell ref="G3:G4"/>
    <mergeCell ref="H3:H4"/>
    <mergeCell ref="I3:I4"/>
    <mergeCell ref="J3:J4"/>
    <mergeCell ref="K3:K4"/>
    <mergeCell ref="B6:B8"/>
    <mergeCell ref="C6:C7"/>
    <mergeCell ref="B3:B4"/>
    <mergeCell ref="C3:C4"/>
    <mergeCell ref="D3:D4"/>
    <mergeCell ref="E3:E4"/>
    <mergeCell ref="B9:B11"/>
    <mergeCell ref="C9:C10"/>
    <mergeCell ref="B12:B14"/>
    <mergeCell ref="C12:C13"/>
    <mergeCell ref="B15:B17"/>
    <mergeCell ref="C15:C16"/>
    <mergeCell ref="B18:B20"/>
    <mergeCell ref="C18:C19"/>
    <mergeCell ref="B21:B23"/>
    <mergeCell ref="C21:C22"/>
    <mergeCell ref="B26:I26"/>
    <mergeCell ref="B27:J27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2.50390625" style="0" customWidth="1"/>
    <col min="4" max="4" width="7.00390625" style="0" customWidth="1"/>
    <col min="5" max="5" width="1.75390625" style="0" customWidth="1"/>
    <col min="8" max="8" width="10.125" style="0" customWidth="1"/>
    <col min="11" max="11" width="10.125" style="0" customWidth="1"/>
    <col min="14" max="14" width="10.375" style="0" customWidth="1"/>
    <col min="15" max="16" width="8.625" style="0" customWidth="1"/>
  </cols>
  <sheetData>
    <row r="1" s="1" customFormat="1" ht="14.25" customHeight="1">
      <c r="B1" s="4" t="s">
        <v>74</v>
      </c>
    </row>
    <row r="2" s="1" customFormat="1" ht="12" customHeight="1"/>
    <row r="3" spans="2:14" s="1" customFormat="1" ht="12" customHeight="1">
      <c r="B3" s="138" t="s">
        <v>75</v>
      </c>
      <c r="C3" s="139"/>
      <c r="D3" s="139"/>
      <c r="E3" s="140"/>
      <c r="F3" s="147" t="s">
        <v>76</v>
      </c>
      <c r="G3" s="148"/>
      <c r="H3" s="149"/>
      <c r="I3" s="147" t="s">
        <v>77</v>
      </c>
      <c r="J3" s="148"/>
      <c r="K3" s="149"/>
      <c r="L3" s="147" t="s">
        <v>78</v>
      </c>
      <c r="M3" s="148"/>
      <c r="N3" s="149"/>
    </row>
    <row r="4" spans="2:14" s="1" customFormat="1" ht="12" customHeight="1">
      <c r="B4" s="141"/>
      <c r="C4" s="142"/>
      <c r="D4" s="142"/>
      <c r="E4" s="143"/>
      <c r="F4" s="90" t="s">
        <v>79</v>
      </c>
      <c r="G4" s="90" t="s">
        <v>80</v>
      </c>
      <c r="H4" s="90" t="s">
        <v>81</v>
      </c>
      <c r="I4" s="90" t="s">
        <v>82</v>
      </c>
      <c r="J4" s="90" t="s">
        <v>83</v>
      </c>
      <c r="K4" s="90" t="s">
        <v>81</v>
      </c>
      <c r="L4" s="90" t="s">
        <v>82</v>
      </c>
      <c r="M4" s="90" t="s">
        <v>84</v>
      </c>
      <c r="N4" s="90" t="s">
        <v>85</v>
      </c>
    </row>
    <row r="5" spans="2:14" s="1" customFormat="1" ht="12" customHeight="1">
      <c r="B5" s="144"/>
      <c r="C5" s="145"/>
      <c r="D5" s="145"/>
      <c r="E5" s="146"/>
      <c r="F5" s="129"/>
      <c r="G5" s="129"/>
      <c r="H5" s="129"/>
      <c r="I5" s="129"/>
      <c r="J5" s="129"/>
      <c r="K5" s="129"/>
      <c r="L5" s="129"/>
      <c r="M5" s="129"/>
      <c r="N5" s="129"/>
    </row>
    <row r="6" spans="2:14" s="1" customFormat="1" ht="12" customHeight="1">
      <c r="B6" s="28"/>
      <c r="C6" s="29"/>
      <c r="D6" s="29"/>
      <c r="E6" s="30"/>
      <c r="F6" s="2"/>
      <c r="G6" s="2" t="s">
        <v>86</v>
      </c>
      <c r="H6" s="2" t="s">
        <v>17</v>
      </c>
      <c r="I6" s="2"/>
      <c r="J6" s="2" t="s">
        <v>87</v>
      </c>
      <c r="K6" s="2" t="s">
        <v>17</v>
      </c>
      <c r="L6" s="2"/>
      <c r="M6" s="2" t="s">
        <v>87</v>
      </c>
      <c r="N6" s="2" t="s">
        <v>17</v>
      </c>
    </row>
    <row r="7" spans="2:14" s="1" customFormat="1" ht="12" customHeight="1">
      <c r="B7" s="133" t="s">
        <v>88</v>
      </c>
      <c r="C7" s="132"/>
      <c r="D7" s="132"/>
      <c r="E7" s="134"/>
      <c r="F7" s="3">
        <v>1</v>
      </c>
      <c r="G7" s="3">
        <v>78</v>
      </c>
      <c r="H7" s="3">
        <v>46653.5</v>
      </c>
      <c r="I7" s="3" t="s">
        <v>89</v>
      </c>
      <c r="J7" s="3" t="s">
        <v>69</v>
      </c>
      <c r="K7" s="3" t="s">
        <v>89</v>
      </c>
      <c r="L7" s="8" t="s">
        <v>69</v>
      </c>
      <c r="M7" s="8" t="s">
        <v>69</v>
      </c>
      <c r="N7" s="8" t="s">
        <v>69</v>
      </c>
    </row>
    <row r="8" spans="2:14" s="18" customFormat="1" ht="12" customHeight="1">
      <c r="B8" s="135" t="s">
        <v>90</v>
      </c>
      <c r="C8" s="136"/>
      <c r="D8" s="136"/>
      <c r="E8" s="137"/>
      <c r="F8" s="8">
        <v>1</v>
      </c>
      <c r="G8" s="8">
        <v>78</v>
      </c>
      <c r="H8" s="8">
        <v>34763</v>
      </c>
      <c r="I8" s="3" t="s">
        <v>89</v>
      </c>
      <c r="J8" s="3" t="s">
        <v>69</v>
      </c>
      <c r="K8" s="3" t="s">
        <v>89</v>
      </c>
      <c r="L8" s="8" t="s">
        <v>69</v>
      </c>
      <c r="M8" s="8" t="s">
        <v>69</v>
      </c>
      <c r="N8" s="8" t="s">
        <v>69</v>
      </c>
    </row>
    <row r="9" spans="2:14" s="1" customFormat="1" ht="12" customHeight="1">
      <c r="B9" s="52"/>
      <c r="C9" s="132" t="s">
        <v>91</v>
      </c>
      <c r="D9" s="132"/>
      <c r="E9" s="53"/>
      <c r="F9" s="3">
        <v>1</v>
      </c>
      <c r="G9" s="3">
        <v>78</v>
      </c>
      <c r="H9" s="54">
        <v>3299</v>
      </c>
      <c r="I9" s="3" t="s">
        <v>89</v>
      </c>
      <c r="J9" s="3" t="s">
        <v>69</v>
      </c>
      <c r="K9" s="3" t="s">
        <v>89</v>
      </c>
      <c r="L9" s="8" t="s">
        <v>69</v>
      </c>
      <c r="M9" s="8" t="s">
        <v>69</v>
      </c>
      <c r="N9" s="8" t="s">
        <v>69</v>
      </c>
    </row>
    <row r="10" spans="2:14" s="1" customFormat="1" ht="12" customHeight="1">
      <c r="B10" s="55"/>
      <c r="C10" s="56"/>
      <c r="D10" s="35" t="s">
        <v>92</v>
      </c>
      <c r="E10" s="57"/>
      <c r="F10" s="3">
        <v>1</v>
      </c>
      <c r="G10" s="3">
        <v>78</v>
      </c>
      <c r="H10" s="58">
        <v>2627</v>
      </c>
      <c r="I10" s="3" t="s">
        <v>89</v>
      </c>
      <c r="J10" s="3" t="s">
        <v>69</v>
      </c>
      <c r="K10" s="3" t="s">
        <v>89</v>
      </c>
      <c r="L10" s="8" t="s">
        <v>69</v>
      </c>
      <c r="M10" s="8" t="s">
        <v>69</v>
      </c>
      <c r="N10" s="8" t="s">
        <v>69</v>
      </c>
    </row>
    <row r="11" spans="2:14" s="1" customFormat="1" ht="12" customHeight="1">
      <c r="B11" s="55"/>
      <c r="C11" s="56"/>
      <c r="D11" s="35" t="s">
        <v>93</v>
      </c>
      <c r="E11" s="57"/>
      <c r="F11" s="3">
        <v>1</v>
      </c>
      <c r="G11" s="3">
        <v>78</v>
      </c>
      <c r="H11" s="58">
        <v>3105</v>
      </c>
      <c r="I11" s="3" t="s">
        <v>89</v>
      </c>
      <c r="J11" s="3" t="s">
        <v>69</v>
      </c>
      <c r="K11" s="3" t="s">
        <v>89</v>
      </c>
      <c r="L11" s="8" t="s">
        <v>69</v>
      </c>
      <c r="M11" s="8" t="s">
        <v>69</v>
      </c>
      <c r="N11" s="8" t="s">
        <v>69</v>
      </c>
    </row>
    <row r="12" spans="2:14" s="1" customFormat="1" ht="12" customHeight="1">
      <c r="B12" s="55"/>
      <c r="C12" s="56"/>
      <c r="D12" s="35" t="s">
        <v>94</v>
      </c>
      <c r="E12" s="57"/>
      <c r="F12" s="3">
        <v>1</v>
      </c>
      <c r="G12" s="3">
        <v>78</v>
      </c>
      <c r="H12" s="58">
        <v>3059</v>
      </c>
      <c r="I12" s="3" t="s">
        <v>89</v>
      </c>
      <c r="J12" s="3" t="s">
        <v>69</v>
      </c>
      <c r="K12" s="3" t="s">
        <v>89</v>
      </c>
      <c r="L12" s="8" t="s">
        <v>69</v>
      </c>
      <c r="M12" s="8" t="s">
        <v>69</v>
      </c>
      <c r="N12" s="8" t="s">
        <v>69</v>
      </c>
    </row>
    <row r="13" spans="2:14" s="1" customFormat="1" ht="12" customHeight="1">
      <c r="B13" s="55"/>
      <c r="C13" s="56"/>
      <c r="D13" s="35">
        <v>10</v>
      </c>
      <c r="E13" s="57"/>
      <c r="F13" s="3">
        <v>1</v>
      </c>
      <c r="G13" s="3">
        <v>78</v>
      </c>
      <c r="H13" s="58">
        <v>2908</v>
      </c>
      <c r="I13" s="3" t="s">
        <v>89</v>
      </c>
      <c r="J13" s="3" t="s">
        <v>69</v>
      </c>
      <c r="K13" s="3" t="s">
        <v>89</v>
      </c>
      <c r="L13" s="8" t="s">
        <v>69</v>
      </c>
      <c r="M13" s="8" t="s">
        <v>69</v>
      </c>
      <c r="N13" s="8" t="s">
        <v>69</v>
      </c>
    </row>
    <row r="14" spans="2:14" s="1" customFormat="1" ht="12" customHeight="1">
      <c r="B14" s="55"/>
      <c r="C14" s="56"/>
      <c r="D14" s="35">
        <v>11</v>
      </c>
      <c r="E14" s="57"/>
      <c r="F14" s="3">
        <v>1</v>
      </c>
      <c r="G14" s="3">
        <v>78</v>
      </c>
      <c r="H14" s="58">
        <v>2663</v>
      </c>
      <c r="I14" s="3" t="s">
        <v>89</v>
      </c>
      <c r="J14" s="3" t="s">
        <v>69</v>
      </c>
      <c r="K14" s="3" t="s">
        <v>89</v>
      </c>
      <c r="L14" s="8" t="s">
        <v>69</v>
      </c>
      <c r="M14" s="8" t="s">
        <v>69</v>
      </c>
      <c r="N14" s="8" t="s">
        <v>69</v>
      </c>
    </row>
    <row r="15" spans="2:14" s="1" customFormat="1" ht="12" customHeight="1">
      <c r="B15" s="55"/>
      <c r="C15" s="56"/>
      <c r="D15" s="35">
        <v>12</v>
      </c>
      <c r="E15" s="57"/>
      <c r="F15" s="3">
        <v>1</v>
      </c>
      <c r="G15" s="3">
        <v>78</v>
      </c>
      <c r="H15" s="58">
        <v>2401</v>
      </c>
      <c r="I15" s="3" t="s">
        <v>89</v>
      </c>
      <c r="J15" s="3" t="s">
        <v>69</v>
      </c>
      <c r="K15" s="3" t="s">
        <v>89</v>
      </c>
      <c r="L15" s="8" t="s">
        <v>69</v>
      </c>
      <c r="M15" s="8" t="s">
        <v>69</v>
      </c>
      <c r="N15" s="8" t="s">
        <v>69</v>
      </c>
    </row>
    <row r="16" spans="2:14" s="1" customFormat="1" ht="12" customHeight="1">
      <c r="B16" s="55"/>
      <c r="C16" s="132" t="s">
        <v>95</v>
      </c>
      <c r="D16" s="132"/>
      <c r="E16" s="36"/>
      <c r="F16" s="3">
        <v>1</v>
      </c>
      <c r="G16" s="3">
        <v>78</v>
      </c>
      <c r="H16" s="58">
        <v>2558</v>
      </c>
      <c r="I16" s="3" t="s">
        <v>89</v>
      </c>
      <c r="J16" s="3" t="s">
        <v>69</v>
      </c>
      <c r="K16" s="3" t="s">
        <v>89</v>
      </c>
      <c r="L16" s="8" t="s">
        <v>69</v>
      </c>
      <c r="M16" s="8" t="s">
        <v>69</v>
      </c>
      <c r="N16" s="8" t="s">
        <v>69</v>
      </c>
    </row>
    <row r="17" spans="2:14" s="1" customFormat="1" ht="12" customHeight="1">
      <c r="B17" s="55"/>
      <c r="C17" s="56"/>
      <c r="D17" s="35" t="s">
        <v>96</v>
      </c>
      <c r="E17" s="57"/>
      <c r="F17" s="3">
        <v>1</v>
      </c>
      <c r="G17" s="3">
        <v>78</v>
      </c>
      <c r="H17" s="58">
        <v>2974</v>
      </c>
      <c r="I17" s="3" t="s">
        <v>89</v>
      </c>
      <c r="J17" s="3" t="s">
        <v>69</v>
      </c>
      <c r="K17" s="3" t="s">
        <v>89</v>
      </c>
      <c r="L17" s="8" t="s">
        <v>69</v>
      </c>
      <c r="M17" s="8" t="s">
        <v>69</v>
      </c>
      <c r="N17" s="8" t="s">
        <v>69</v>
      </c>
    </row>
    <row r="18" spans="2:14" s="1" customFormat="1" ht="12" customHeight="1">
      <c r="B18" s="55"/>
      <c r="C18" s="56"/>
      <c r="D18" s="35" t="s">
        <v>97</v>
      </c>
      <c r="E18" s="57"/>
      <c r="F18" s="3">
        <v>1</v>
      </c>
      <c r="G18" s="3">
        <v>78</v>
      </c>
      <c r="H18" s="58">
        <v>3154</v>
      </c>
      <c r="I18" s="3" t="s">
        <v>89</v>
      </c>
      <c r="J18" s="3" t="s">
        <v>69</v>
      </c>
      <c r="K18" s="3" t="s">
        <v>89</v>
      </c>
      <c r="L18" s="8" t="s">
        <v>69</v>
      </c>
      <c r="M18" s="8" t="s">
        <v>69</v>
      </c>
      <c r="N18" s="8" t="s">
        <v>69</v>
      </c>
    </row>
    <row r="19" spans="2:14" s="1" customFormat="1" ht="12" customHeight="1">
      <c r="B19" s="55"/>
      <c r="C19" s="56"/>
      <c r="D19" s="35" t="s">
        <v>98</v>
      </c>
      <c r="E19" s="57"/>
      <c r="F19" s="3">
        <v>1</v>
      </c>
      <c r="G19" s="3">
        <v>78</v>
      </c>
      <c r="H19" s="58">
        <v>2901</v>
      </c>
      <c r="I19" s="3" t="s">
        <v>89</v>
      </c>
      <c r="J19" s="3" t="s">
        <v>69</v>
      </c>
      <c r="K19" s="3" t="s">
        <v>89</v>
      </c>
      <c r="L19" s="8" t="s">
        <v>69</v>
      </c>
      <c r="M19" s="8" t="s">
        <v>69</v>
      </c>
      <c r="N19" s="8" t="s">
        <v>69</v>
      </c>
    </row>
    <row r="20" spans="2:14" s="1" customFormat="1" ht="12" customHeight="1">
      <c r="B20" s="55"/>
      <c r="C20" s="56"/>
      <c r="D20" s="35" t="s">
        <v>99</v>
      </c>
      <c r="E20" s="57"/>
      <c r="F20" s="3">
        <v>1</v>
      </c>
      <c r="G20" s="3">
        <v>78</v>
      </c>
      <c r="H20" s="58">
        <v>3114</v>
      </c>
      <c r="I20" s="3" t="s">
        <v>89</v>
      </c>
      <c r="J20" s="3" t="s">
        <v>69</v>
      </c>
      <c r="K20" s="3" t="s">
        <v>89</v>
      </c>
      <c r="L20" s="8" t="s">
        <v>69</v>
      </c>
      <c r="M20" s="8" t="s">
        <v>69</v>
      </c>
      <c r="N20" s="8" t="s">
        <v>69</v>
      </c>
    </row>
    <row r="21" s="1" customFormat="1" ht="12" customHeight="1"/>
    <row r="22" s="1" customFormat="1" ht="12" customHeight="1">
      <c r="B22" s="11" t="s">
        <v>58</v>
      </c>
    </row>
    <row r="23" spans="2:9" s="1" customFormat="1" ht="12" customHeight="1">
      <c r="B23" s="122" t="s">
        <v>100</v>
      </c>
      <c r="C23" s="123"/>
      <c r="D23" s="123"/>
      <c r="E23" s="123"/>
      <c r="F23" s="123"/>
      <c r="G23" s="123"/>
      <c r="H23" s="123"/>
      <c r="I23" s="123"/>
    </row>
  </sheetData>
  <sheetProtection/>
  <mergeCells count="18">
    <mergeCell ref="I3:K3"/>
    <mergeCell ref="L3:N3"/>
    <mergeCell ref="F4:F5"/>
    <mergeCell ref="G4:G5"/>
    <mergeCell ref="H4:H5"/>
    <mergeCell ref="I4:I5"/>
    <mergeCell ref="J4:J5"/>
    <mergeCell ref="K4:K5"/>
    <mergeCell ref="C16:D16"/>
    <mergeCell ref="B23:I23"/>
    <mergeCell ref="L4:L5"/>
    <mergeCell ref="M4:M5"/>
    <mergeCell ref="N4:N5"/>
    <mergeCell ref="B7:E7"/>
    <mergeCell ref="B8:E8"/>
    <mergeCell ref="C9:D9"/>
    <mergeCell ref="B3:E5"/>
    <mergeCell ref="F3:H3"/>
  </mergeCells>
  <printOptions/>
  <pageMargins left="0.7" right="0.7" top="0.75" bottom="0.75" header="0.3" footer="0.3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oka-ki</dc:creator>
  <cp:keywords/>
  <dc:description/>
  <cp:lastModifiedBy>User</cp:lastModifiedBy>
  <cp:lastPrinted>2011-10-11T02:36:09Z</cp:lastPrinted>
  <dcterms:created xsi:type="dcterms:W3CDTF">1999-07-27T01:24:56Z</dcterms:created>
  <dcterms:modified xsi:type="dcterms:W3CDTF">2011-10-25T05:01:47Z</dcterms:modified>
  <cp:category/>
  <cp:version/>
  <cp:contentType/>
  <cp:contentStatus/>
</cp:coreProperties>
</file>