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0665" windowHeight="5940" activeTab="0"/>
  </bookViews>
  <sheets>
    <sheet name="83大型小売店販売額H20" sheetId="1" r:id="rId1"/>
  </sheets>
  <definedNames>
    <definedName name="_xlnm.Print_Area" localSheetId="0">'83大型小売店販売額H20'!$A$1:$T$60</definedName>
  </definedNames>
  <calcPr fullCalcOnLoad="1"/>
</workbook>
</file>

<file path=xl/sharedStrings.xml><?xml version="1.0" encoding="utf-8"?>
<sst xmlns="http://schemas.openxmlformats.org/spreadsheetml/2006/main" count="88" uniqueCount="47">
  <si>
    <t>業態</t>
  </si>
  <si>
    <t>月</t>
  </si>
  <si>
    <t>商店数</t>
  </si>
  <si>
    <t>営業日数</t>
  </si>
  <si>
    <t>販売額</t>
  </si>
  <si>
    <t>合計</t>
  </si>
  <si>
    <t>従業者数</t>
  </si>
  <si>
    <t>売場面積</t>
  </si>
  <si>
    <t>日</t>
  </si>
  <si>
    <t>万円</t>
  </si>
  <si>
    <t>％</t>
  </si>
  <si>
    <t>人</t>
  </si>
  <si>
    <t>百貨店</t>
  </si>
  <si>
    <t>スーパー</t>
  </si>
  <si>
    <t>売場面積１㎡
当たりの販売額</t>
  </si>
  <si>
    <t>万円</t>
  </si>
  <si>
    <t>千㎡</t>
  </si>
  <si>
    <t xml:space="preserve"> </t>
  </si>
  <si>
    <t>百万円</t>
  </si>
  <si>
    <t>対 前 年　　　　　　　　　　　　　　　　　　　　　　　　　　　　　　　　　　　　　　　　　　　　　　　　　　　　　　　　　　　　　　　　　　　　　　　　　　　　　　　(同月)比</t>
  </si>
  <si>
    <t>衣料品</t>
  </si>
  <si>
    <t>　</t>
  </si>
  <si>
    <t>飲食料品</t>
  </si>
  <si>
    <t>その他</t>
  </si>
  <si>
    <t>内訳</t>
  </si>
  <si>
    <t>商品券</t>
  </si>
  <si>
    <t xml:space="preserve">                                                                            </t>
  </si>
  <si>
    <t>資料：経済産業省「商業販売統計年報」</t>
  </si>
  <si>
    <t>従業者　　　　　　　　　　　　　　　　　　　　　　　　　　　　　　　　　　　　　　　　　　　　　　　　　　　　　　　　　　　　　　　　　　　　　　　　　　　　　　　　　　　　　　　　　　　一人
当たりの　　　　　　　　　　　　　　　　　　　　　　　　　　　　　　　　　　　　　　　　　　　　　　　　　　　　　　　　　　　　　　　　　　　　　　　　　　　　　　　　　販売額</t>
  </si>
  <si>
    <t>1</t>
  </si>
  <si>
    <t>2</t>
  </si>
  <si>
    <t>3</t>
  </si>
  <si>
    <t>4</t>
  </si>
  <si>
    <t>5</t>
  </si>
  <si>
    <t>6</t>
  </si>
  <si>
    <t>7</t>
  </si>
  <si>
    <t>8</t>
  </si>
  <si>
    <t>9</t>
  </si>
  <si>
    <t>注）1 店舗調整をしてあるので、当年及び当月の数値を前年及び前年同月の数値で除しても表中の対前年（同月）比とは一致しない。</t>
  </si>
  <si>
    <t>店</t>
  </si>
  <si>
    <t>枚</t>
  </si>
  <si>
    <t>年月</t>
  </si>
  <si>
    <t>10</t>
  </si>
  <si>
    <t xml:space="preserve">    2 小数点以下第2位はラウンド（四捨五入）してある。</t>
  </si>
  <si>
    <t>平成19年</t>
  </si>
  <si>
    <t>１１－4 大型小売店販売額 （平成20年）</t>
  </si>
  <si>
    <t>平成20年</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</si>
</sst>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_ "/>
    <numFmt numFmtId="179" formatCode="#,##0.0_);[Red]\(#,##0.0\)"/>
    <numFmt numFmtId="180" formatCode="0.00_);[Red]\(0.00\)"/>
    <numFmt numFmtId="181" formatCode="0.0_);[Red]\(0.0\)"/>
    <numFmt numFmtId="182" formatCode="0.00_ "/>
    <numFmt numFmtId="183" formatCode="#,##0.00_);[Red]\(#,##0.00\)"/>
    <numFmt numFmtId="184" formatCode="0_);[Red]\(0\)"/>
    <numFmt numFmtId="185" formatCode="0.0;&quot;△ &quot;0.0"/>
    <numFmt numFmtId="186" formatCode="0.0_ "/>
    <numFmt numFmtId="187" formatCode="#,##0;&quot;△ &quot;#,##0"/>
    <numFmt numFmtId="188" formatCode="#,##0.00;&quot;△ &quot;#,##0.00"/>
    <numFmt numFmtId="189" formatCode="#,##0.0;&quot;△ &quot;#,##0.0"/>
    <numFmt numFmtId="190" formatCode="#,##0.0_ ;[Red]\-#,##0.0\ "/>
    <numFmt numFmtId="191" formatCode="0.000;&quot;△ &quot;0.000"/>
    <numFmt numFmtId="192" formatCode="#,##0.0;[Red]\-#,##0.0"/>
  </numFmts>
  <fonts count="42">
    <font>
      <sz val="11"/>
      <name val="ＭＳ Ｐゴシック"/>
      <family val="3"/>
    </font>
    <font>
      <sz val="6"/>
      <name val="ＭＳ Ｐゴシック"/>
      <family val="3"/>
    </font>
    <font>
      <sz val="10"/>
      <name val="ＭＳ 明朝"/>
      <family val="1"/>
    </font>
    <font>
      <b/>
      <sz val="12"/>
      <name val="ＭＳ 明朝"/>
      <family val="1"/>
    </font>
    <font>
      <b/>
      <sz val="10"/>
      <name val="ＭＳ 明朝"/>
      <family val="1"/>
    </font>
    <font>
      <sz val="8"/>
      <name val="ＭＳ 明朝"/>
      <family val="1"/>
    </font>
    <font>
      <sz val="9"/>
      <name val="ＭＳ 明朝"/>
      <family val="1"/>
    </font>
    <font>
      <b/>
      <sz val="9"/>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indexed="47"/>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01">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2" fillId="0" borderId="10" xfId="0" applyFont="1" applyFill="1" applyBorder="1" applyAlignment="1">
      <alignment horizontal="right" vertical="center" wrapText="1"/>
    </xf>
    <xf numFmtId="0" fontId="2" fillId="0" borderId="11" xfId="0" applyFont="1" applyFill="1" applyBorder="1" applyAlignment="1">
      <alignment horizontal="right" vertical="center" wrapText="1"/>
    </xf>
    <xf numFmtId="0" fontId="2" fillId="0" borderId="10" xfId="0" applyFont="1" applyBorder="1" applyAlignment="1">
      <alignment horizontal="right" vertical="center" wrapText="1"/>
    </xf>
    <xf numFmtId="0" fontId="2" fillId="33" borderId="11" xfId="0" applyFont="1" applyFill="1" applyBorder="1" applyAlignment="1">
      <alignment horizontal="distributed" vertical="center" wrapText="1"/>
    </xf>
    <xf numFmtId="0" fontId="2" fillId="33" borderId="12" xfId="0" applyFont="1" applyFill="1" applyBorder="1" applyAlignment="1">
      <alignment horizontal="distributed" vertical="center" wrapText="1"/>
    </xf>
    <xf numFmtId="0" fontId="2" fillId="34" borderId="13" xfId="0" applyFont="1" applyFill="1" applyBorder="1" applyAlignment="1">
      <alignment horizontal="distributed" vertical="center" wrapText="1"/>
    </xf>
    <xf numFmtId="177" fontId="2" fillId="0" borderId="11" xfId="0" applyNumberFormat="1" applyFont="1" applyBorder="1" applyAlignment="1">
      <alignment horizontal="right" vertical="center" wrapText="1"/>
    </xf>
    <xf numFmtId="177" fontId="4" fillId="0" borderId="11" xfId="0" applyNumberFormat="1" applyFont="1" applyBorder="1" applyAlignment="1">
      <alignment horizontal="right" vertical="center" wrapText="1"/>
    </xf>
    <xf numFmtId="176" fontId="2" fillId="0" borderId="10" xfId="0" applyNumberFormat="1" applyFont="1" applyBorder="1" applyAlignment="1">
      <alignment horizontal="right" vertical="center" wrapText="1"/>
    </xf>
    <xf numFmtId="178" fontId="2" fillId="0" borderId="10" xfId="0" applyNumberFormat="1" applyFont="1" applyBorder="1" applyAlignment="1">
      <alignment horizontal="right" vertical="center" wrapText="1"/>
    </xf>
    <xf numFmtId="176" fontId="4" fillId="0" borderId="10" xfId="0" applyNumberFormat="1" applyFont="1" applyBorder="1" applyAlignment="1">
      <alignment horizontal="right" vertical="center" wrapText="1"/>
    </xf>
    <xf numFmtId="49" fontId="2" fillId="33" borderId="14" xfId="0" applyNumberFormat="1" applyFont="1" applyFill="1" applyBorder="1" applyAlignment="1">
      <alignment horizontal="distributed" vertical="center" wrapText="1"/>
    </xf>
    <xf numFmtId="49" fontId="2" fillId="33" borderId="13" xfId="0" applyNumberFormat="1" applyFont="1" applyFill="1" applyBorder="1" applyAlignment="1">
      <alignment horizontal="distributed" vertical="center" wrapText="1"/>
    </xf>
    <xf numFmtId="49" fontId="4" fillId="33" borderId="14" xfId="0" applyNumberFormat="1" applyFont="1" applyFill="1" applyBorder="1" applyAlignment="1">
      <alignment horizontal="distributed" vertical="center" wrapText="1"/>
    </xf>
    <xf numFmtId="49" fontId="4" fillId="33" borderId="13" xfId="0" applyNumberFormat="1" applyFont="1" applyFill="1" applyBorder="1" applyAlignment="1">
      <alignment horizontal="distributed" vertical="center" wrapText="1"/>
    </xf>
    <xf numFmtId="190" fontId="2" fillId="0" borderId="11" xfId="0" applyNumberFormat="1" applyFont="1" applyBorder="1" applyAlignment="1">
      <alignment horizontal="right" vertical="center" wrapText="1"/>
    </xf>
    <xf numFmtId="178" fontId="2" fillId="0" borderId="0" xfId="0" applyNumberFormat="1" applyFont="1" applyBorder="1" applyAlignment="1">
      <alignment horizontal="right" vertical="center" wrapText="1"/>
    </xf>
    <xf numFmtId="178" fontId="4" fillId="0" borderId="0" xfId="0" applyNumberFormat="1" applyFont="1" applyBorder="1" applyAlignment="1">
      <alignment horizontal="right" vertical="center" wrapText="1"/>
    </xf>
    <xf numFmtId="177" fontId="4" fillId="0" borderId="0" xfId="0" applyNumberFormat="1" applyFont="1" applyBorder="1" applyAlignment="1">
      <alignment horizontal="right" vertical="center" wrapText="1"/>
    </xf>
    <xf numFmtId="177" fontId="7" fillId="0" borderId="11" xfId="0" applyNumberFormat="1" applyFont="1" applyBorder="1" applyAlignment="1">
      <alignment horizontal="right" vertical="center" wrapText="1"/>
    </xf>
    <xf numFmtId="176" fontId="7" fillId="0" borderId="10" xfId="0" applyNumberFormat="1" applyFont="1" applyBorder="1" applyAlignment="1">
      <alignment horizontal="right" vertical="center" wrapText="1"/>
    </xf>
    <xf numFmtId="178" fontId="7" fillId="0" borderId="10" xfId="0" applyNumberFormat="1" applyFont="1" applyBorder="1" applyAlignment="1">
      <alignment horizontal="right" vertical="center" wrapText="1"/>
    </xf>
    <xf numFmtId="178" fontId="7" fillId="0" borderId="0" xfId="0" applyNumberFormat="1" applyFont="1" applyBorder="1" applyAlignment="1">
      <alignment horizontal="right" vertical="center" wrapText="1"/>
    </xf>
    <xf numFmtId="0" fontId="6" fillId="0" borderId="0" xfId="0" applyFont="1" applyAlignment="1">
      <alignment vertical="center"/>
    </xf>
    <xf numFmtId="0" fontId="6" fillId="34" borderId="10" xfId="0" applyFont="1" applyFill="1" applyBorder="1" applyAlignment="1">
      <alignment horizontal="left" vertical="center" wrapText="1"/>
    </xf>
    <xf numFmtId="0" fontId="2" fillId="35" borderId="13" xfId="0" applyFont="1" applyFill="1" applyBorder="1" applyAlignment="1">
      <alignment horizontal="distributed" vertical="center" wrapText="1"/>
    </xf>
    <xf numFmtId="38" fontId="2" fillId="0" borderId="0" xfId="48" applyFont="1" applyAlignment="1">
      <alignment vertical="center"/>
    </xf>
    <xf numFmtId="38" fontId="2" fillId="0" borderId="10" xfId="48" applyFont="1" applyFill="1" applyBorder="1" applyAlignment="1">
      <alignment horizontal="right" vertical="center" wrapText="1"/>
    </xf>
    <xf numFmtId="38" fontId="2" fillId="0" borderId="11" xfId="48" applyFont="1" applyBorder="1" applyAlignment="1">
      <alignment horizontal="right" vertical="center" wrapText="1"/>
    </xf>
    <xf numFmtId="38" fontId="7" fillId="0" borderId="11" xfId="48" applyFont="1" applyBorder="1" applyAlignment="1">
      <alignment horizontal="right" vertical="center" wrapText="1"/>
    </xf>
    <xf numFmtId="38" fontId="4" fillId="0" borderId="11" xfId="48" applyFont="1" applyBorder="1" applyAlignment="1">
      <alignment horizontal="right" vertical="center" wrapText="1"/>
    </xf>
    <xf numFmtId="38" fontId="2" fillId="0" borderId="10" xfId="48" applyFont="1" applyBorder="1" applyAlignment="1">
      <alignment horizontal="right" vertical="center" wrapText="1"/>
    </xf>
    <xf numFmtId="0" fontId="0" fillId="0" borderId="0" xfId="0" applyAlignment="1">
      <alignment vertical="center"/>
    </xf>
    <xf numFmtId="49" fontId="2" fillId="33" borderId="14" xfId="0" applyNumberFormat="1" applyFont="1" applyFill="1" applyBorder="1" applyAlignment="1">
      <alignment horizontal="right" vertical="center" wrapText="1"/>
    </xf>
    <xf numFmtId="49" fontId="2" fillId="33" borderId="14" xfId="0" applyNumberFormat="1" applyFont="1" applyFill="1" applyBorder="1" applyAlignment="1">
      <alignment horizontal="left" vertical="center" wrapText="1"/>
    </xf>
    <xf numFmtId="178" fontId="6" fillId="0" borderId="10" xfId="0" applyNumberFormat="1" applyFont="1" applyBorder="1" applyAlignment="1">
      <alignment horizontal="right" vertical="center" wrapText="1"/>
    </xf>
    <xf numFmtId="177" fontId="6" fillId="0" borderId="11" xfId="0" applyNumberFormat="1" applyFont="1" applyBorder="1" applyAlignment="1">
      <alignment horizontal="right" vertical="center" wrapText="1"/>
    </xf>
    <xf numFmtId="176" fontId="6" fillId="0" borderId="10" xfId="0" applyNumberFormat="1" applyFont="1" applyBorder="1" applyAlignment="1">
      <alignment horizontal="right" vertical="center" wrapText="1"/>
    </xf>
    <xf numFmtId="38" fontId="6" fillId="0" borderId="11" xfId="48" applyFont="1" applyBorder="1" applyAlignment="1">
      <alignment horizontal="right" vertical="center" wrapText="1"/>
    </xf>
    <xf numFmtId="0" fontId="2" fillId="0" borderId="0" xfId="0" applyFont="1" applyFill="1" applyAlignment="1">
      <alignment vertical="center"/>
    </xf>
    <xf numFmtId="179" fontId="6" fillId="0" borderId="11" xfId="0" applyNumberFormat="1" applyFont="1" applyFill="1" applyBorder="1" applyAlignment="1">
      <alignment horizontal="right" vertical="center" wrapText="1"/>
    </xf>
    <xf numFmtId="177" fontId="2" fillId="0" borderId="11" xfId="0" applyNumberFormat="1" applyFont="1" applyFill="1" applyBorder="1" applyAlignment="1">
      <alignment horizontal="right" vertical="center" wrapText="1"/>
    </xf>
    <xf numFmtId="179" fontId="7" fillId="0" borderId="11" xfId="0" applyNumberFormat="1" applyFont="1" applyFill="1" applyBorder="1" applyAlignment="1">
      <alignment horizontal="right" vertical="center" wrapText="1"/>
    </xf>
    <xf numFmtId="179" fontId="4" fillId="0" borderId="11" xfId="0" applyNumberFormat="1" applyFont="1" applyFill="1" applyBorder="1" applyAlignment="1">
      <alignment horizontal="right" vertical="center" wrapText="1"/>
    </xf>
    <xf numFmtId="179" fontId="2" fillId="0" borderId="11" xfId="0" applyNumberFormat="1" applyFont="1" applyFill="1" applyBorder="1" applyAlignment="1">
      <alignment horizontal="right" vertical="center" wrapText="1"/>
    </xf>
    <xf numFmtId="0" fontId="0" fillId="0" borderId="0" xfId="0" applyFill="1" applyAlignment="1">
      <alignment vertical="center"/>
    </xf>
    <xf numFmtId="189" fontId="6" fillId="0" borderId="11" xfId="0" applyNumberFormat="1" applyFont="1" applyFill="1" applyBorder="1" applyAlignment="1">
      <alignment horizontal="right" vertical="center" wrapText="1"/>
    </xf>
    <xf numFmtId="185" fontId="2" fillId="0" borderId="11" xfId="0" applyNumberFormat="1" applyFont="1" applyFill="1" applyBorder="1" applyAlignment="1">
      <alignment horizontal="right" vertical="center" wrapText="1"/>
    </xf>
    <xf numFmtId="189" fontId="7" fillId="0" borderId="11" xfId="0" applyNumberFormat="1" applyFont="1" applyFill="1" applyBorder="1" applyAlignment="1">
      <alignment horizontal="right" vertical="center" wrapText="1"/>
    </xf>
    <xf numFmtId="177" fontId="4" fillId="0" borderId="11" xfId="0" applyNumberFormat="1" applyFont="1" applyFill="1" applyBorder="1" applyAlignment="1">
      <alignment horizontal="right" vertical="center" wrapText="1"/>
    </xf>
    <xf numFmtId="185" fontId="4" fillId="0" borderId="11" xfId="0" applyNumberFormat="1" applyFont="1" applyFill="1" applyBorder="1" applyAlignment="1">
      <alignment horizontal="right" vertical="center" wrapText="1"/>
    </xf>
    <xf numFmtId="185" fontId="2" fillId="0" borderId="10" xfId="0" applyNumberFormat="1" applyFont="1" applyFill="1" applyBorder="1" applyAlignment="1">
      <alignment horizontal="right" vertical="center" wrapText="1"/>
    </xf>
    <xf numFmtId="179" fontId="7" fillId="0" borderId="11" xfId="0" applyNumberFormat="1" applyFont="1" applyBorder="1" applyAlignment="1">
      <alignment horizontal="right" vertical="center" wrapText="1"/>
    </xf>
    <xf numFmtId="189" fontId="7" fillId="0" borderId="11" xfId="0" applyNumberFormat="1" applyFont="1" applyBorder="1" applyAlignment="1">
      <alignment horizontal="right" vertical="center" wrapText="1"/>
    </xf>
    <xf numFmtId="185" fontId="7" fillId="0" borderId="11" xfId="0" applyNumberFormat="1" applyFont="1" applyBorder="1" applyAlignment="1">
      <alignment horizontal="right" vertical="center" wrapText="1"/>
    </xf>
    <xf numFmtId="0" fontId="5" fillId="0" borderId="15" xfId="0" applyFont="1" applyBorder="1" applyAlignment="1">
      <alignment vertical="center"/>
    </xf>
    <xf numFmtId="0" fontId="0" fillId="0" borderId="15" xfId="0" applyBorder="1" applyAlignment="1">
      <alignment vertical="center"/>
    </xf>
    <xf numFmtId="49" fontId="7" fillId="33" borderId="14" xfId="0" applyNumberFormat="1" applyFont="1" applyFill="1" applyBorder="1" applyAlignment="1">
      <alignment horizontal="distributed" vertical="center" wrapText="1"/>
    </xf>
    <xf numFmtId="49" fontId="7" fillId="33" borderId="13" xfId="0" applyNumberFormat="1" applyFont="1" applyFill="1" applyBorder="1" applyAlignment="1">
      <alignment horizontal="distributed" vertical="center" wrapText="1"/>
    </xf>
    <xf numFmtId="0" fontId="5" fillId="0" borderId="0" xfId="0" applyFont="1" applyAlignment="1">
      <alignment vertical="center"/>
    </xf>
    <xf numFmtId="0" fontId="0" fillId="0" borderId="0" xfId="0" applyAlignment="1">
      <alignment vertical="center"/>
    </xf>
    <xf numFmtId="0" fontId="2" fillId="36" borderId="10" xfId="0" applyFont="1" applyFill="1" applyBorder="1" applyAlignment="1">
      <alignment horizontal="distributed" vertical="center" wrapText="1"/>
    </xf>
    <xf numFmtId="0" fontId="2" fillId="34" borderId="10" xfId="0" applyFont="1" applyFill="1" applyBorder="1" applyAlignment="1">
      <alignment horizontal="distributed" vertical="center" wrapText="1"/>
    </xf>
    <xf numFmtId="0" fontId="2" fillId="35" borderId="16" xfId="0" applyFont="1" applyFill="1" applyBorder="1" applyAlignment="1">
      <alignment horizontal="distributed" vertical="center" wrapText="1"/>
    </xf>
    <xf numFmtId="0" fontId="2" fillId="35" borderId="17" xfId="0" applyFont="1" applyFill="1" applyBorder="1" applyAlignment="1">
      <alignment horizontal="distributed" vertical="center" wrapText="1"/>
    </xf>
    <xf numFmtId="0" fontId="2" fillId="35" borderId="18" xfId="0" applyFont="1" applyFill="1" applyBorder="1" applyAlignment="1">
      <alignment horizontal="distributed" vertical="center" wrapText="1"/>
    </xf>
    <xf numFmtId="0" fontId="6" fillId="35" borderId="19" xfId="0" applyFont="1" applyFill="1" applyBorder="1" applyAlignment="1">
      <alignment horizontal="left" vertical="center" wrapText="1"/>
    </xf>
    <xf numFmtId="0" fontId="0" fillId="0" borderId="11" xfId="0" applyBorder="1" applyAlignment="1">
      <alignment vertical="center" wrapText="1"/>
    </xf>
    <xf numFmtId="0" fontId="2" fillId="34" borderId="16" xfId="0" applyFont="1" applyFill="1" applyBorder="1" applyAlignment="1">
      <alignment horizontal="distributed" vertical="center" wrapText="1"/>
    </xf>
    <xf numFmtId="0" fontId="0" fillId="0" borderId="18" xfId="0" applyBorder="1" applyAlignment="1">
      <alignment horizontal="distributed" vertical="center" wrapText="1"/>
    </xf>
    <xf numFmtId="0" fontId="2" fillId="36" borderId="10" xfId="0" applyFont="1" applyFill="1" applyBorder="1" applyAlignment="1">
      <alignment horizontal="distributed" vertical="center" wrapText="1"/>
    </xf>
    <xf numFmtId="0" fontId="2" fillId="33" borderId="19"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11" xfId="0" applyFont="1" applyFill="1" applyBorder="1" applyAlignment="1">
      <alignment horizontal="center" vertical="center" wrapText="1"/>
    </xf>
    <xf numFmtId="49" fontId="6" fillId="33" borderId="14" xfId="0" applyNumberFormat="1" applyFont="1" applyFill="1" applyBorder="1" applyAlignment="1">
      <alignment horizontal="distributed" vertical="center" wrapText="1"/>
    </xf>
    <xf numFmtId="49" fontId="6" fillId="33" borderId="13" xfId="0" applyNumberFormat="1" applyFont="1" applyFill="1" applyBorder="1" applyAlignment="1">
      <alignment horizontal="distributed" vertical="center" wrapText="1"/>
    </xf>
    <xf numFmtId="0" fontId="2" fillId="33" borderId="16"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23" xfId="0" applyFont="1" applyFill="1" applyBorder="1" applyAlignment="1">
      <alignment horizontal="center" vertical="center" wrapText="1"/>
    </xf>
    <xf numFmtId="0" fontId="2" fillId="33" borderId="19" xfId="0" applyFont="1" applyFill="1" applyBorder="1" applyAlignment="1">
      <alignment horizontal="center" vertical="distributed" textRotation="255" wrapText="1"/>
    </xf>
    <xf numFmtId="0" fontId="0" fillId="0" borderId="20" xfId="0" applyBorder="1" applyAlignment="1">
      <alignment horizontal="center" vertical="distributed" textRotation="255" wrapText="1"/>
    </xf>
    <xf numFmtId="0" fontId="0" fillId="0" borderId="11" xfId="0" applyBorder="1" applyAlignment="1">
      <alignment horizontal="center" vertical="distributed" textRotation="255" wrapText="1"/>
    </xf>
    <xf numFmtId="0" fontId="2" fillId="34" borderId="24" xfId="0" applyFont="1" applyFill="1" applyBorder="1" applyAlignment="1">
      <alignment horizontal="distributed" vertical="center" wrapText="1"/>
    </xf>
    <xf numFmtId="0" fontId="0" fillId="0" borderId="14" xfId="0" applyBorder="1" applyAlignment="1">
      <alignment horizontal="distributed" vertical="center" wrapText="1"/>
    </xf>
    <xf numFmtId="0" fontId="0" fillId="0" borderId="13" xfId="0" applyBorder="1" applyAlignment="1">
      <alignment horizontal="distributed" vertical="center" wrapText="1"/>
    </xf>
    <xf numFmtId="38" fontId="2" fillId="34" borderId="19" xfId="48" applyFont="1" applyFill="1" applyBorder="1" applyAlignment="1">
      <alignment horizontal="distributed" vertical="center" wrapText="1"/>
    </xf>
    <xf numFmtId="38" fontId="0" fillId="34" borderId="20" xfId="48" applyFont="1" applyFill="1" applyBorder="1" applyAlignment="1">
      <alignment vertical="center" wrapText="1"/>
    </xf>
    <xf numFmtId="38" fontId="0" fillId="34" borderId="11" xfId="48" applyFont="1" applyFill="1" applyBorder="1" applyAlignment="1">
      <alignment vertical="center" wrapText="1"/>
    </xf>
    <xf numFmtId="49" fontId="2" fillId="33" borderId="14" xfId="0" applyNumberFormat="1" applyFont="1" applyFill="1" applyBorder="1" applyAlignment="1">
      <alignment horizontal="distributed" vertical="center" wrapText="1"/>
    </xf>
    <xf numFmtId="49" fontId="2" fillId="33" borderId="13" xfId="0" applyNumberFormat="1" applyFont="1" applyFill="1" applyBorder="1" applyAlignment="1">
      <alignment horizontal="distributed" vertical="center" wrapText="1"/>
    </xf>
    <xf numFmtId="49" fontId="4" fillId="33" borderId="14" xfId="0" applyNumberFormat="1" applyFont="1" applyFill="1" applyBorder="1" applyAlignment="1">
      <alignment horizontal="distributed" vertical="center" wrapText="1"/>
    </xf>
    <xf numFmtId="49" fontId="4" fillId="33" borderId="13" xfId="0" applyNumberFormat="1" applyFont="1" applyFill="1" applyBorder="1" applyAlignment="1">
      <alignment horizontal="distributed"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61"/>
  <sheetViews>
    <sheetView tabSelected="1" view="pageBreakPreview" zoomScale="115" zoomScaleNormal="115" zoomScaleSheetLayoutView="115" zoomScalePageLayoutView="0" workbookViewId="0" topLeftCell="A1">
      <pane ySplit="7" topLeftCell="A8" activePane="bottomLeft" state="frozen"/>
      <selection pane="topLeft" activeCell="A1" sqref="A1"/>
      <selection pane="bottomLeft" activeCell="A1" sqref="A1"/>
    </sheetView>
  </sheetViews>
  <sheetFormatPr defaultColWidth="9.00390625" defaultRowHeight="12" customHeight="1"/>
  <cols>
    <col min="1" max="1" width="2.625" style="1" customWidth="1"/>
    <col min="2" max="2" width="4.625" style="1" customWidth="1"/>
    <col min="3" max="3" width="5.125" style="1" customWidth="1"/>
    <col min="4" max="4" width="2.625" style="1" customWidth="1"/>
    <col min="5" max="5" width="2.50390625" style="1" customWidth="1"/>
    <col min="6" max="6" width="9.00390625" style="1" customWidth="1"/>
    <col min="7" max="7" width="9.375" style="42" bestFit="1" customWidth="1"/>
    <col min="8" max="8" width="11.625" style="1" customWidth="1"/>
    <col min="9" max="9" width="9.50390625" style="1" customWidth="1"/>
    <col min="10" max="10" width="11.625" style="1" customWidth="1"/>
    <col min="11" max="11" width="8.625" style="42" customWidth="1"/>
    <col min="12" max="12" width="11.625" style="1" customWidth="1"/>
    <col min="13" max="13" width="8.00390625" style="1" customWidth="1"/>
    <col min="14" max="14" width="11.625" style="1" customWidth="1"/>
    <col min="15" max="15" width="8.00390625" style="1" customWidth="1"/>
    <col min="16" max="16" width="8.00390625" style="29" customWidth="1"/>
    <col min="17" max="20" width="8.375" style="1" customWidth="1"/>
    <col min="21" max="23" width="11.625" style="1" customWidth="1"/>
    <col min="24" max="16384" width="9.00390625" style="1" customWidth="1"/>
  </cols>
  <sheetData>
    <row r="1" spans="1:5" ht="14.25" customHeight="1">
      <c r="A1" s="1" t="s">
        <v>26</v>
      </c>
      <c r="B1" s="2" t="s">
        <v>45</v>
      </c>
      <c r="C1" s="2"/>
      <c r="D1" s="2"/>
      <c r="E1" s="2"/>
    </row>
    <row r="2" spans="21:23" ht="12" customHeight="1">
      <c r="U2" s="21"/>
      <c r="V2" s="21"/>
      <c r="W2" s="21"/>
    </row>
    <row r="3" spans="2:23" ht="12" customHeight="1">
      <c r="B3" s="74" t="s">
        <v>0</v>
      </c>
      <c r="C3" s="79" t="s">
        <v>41</v>
      </c>
      <c r="D3" s="80"/>
      <c r="E3" s="81"/>
      <c r="F3" s="64" t="s">
        <v>2</v>
      </c>
      <c r="G3" s="64" t="s">
        <v>3</v>
      </c>
      <c r="H3" s="65" t="s">
        <v>4</v>
      </c>
      <c r="I3" s="65"/>
      <c r="J3" s="65"/>
      <c r="K3" s="65"/>
      <c r="L3" s="65"/>
      <c r="M3" s="65"/>
      <c r="N3" s="65"/>
      <c r="O3" s="65"/>
      <c r="P3" s="94" t="s">
        <v>25</v>
      </c>
      <c r="Q3" s="64" t="s">
        <v>6</v>
      </c>
      <c r="R3" s="64" t="s">
        <v>7</v>
      </c>
      <c r="S3" s="73" t="s">
        <v>28</v>
      </c>
      <c r="T3" s="73" t="s">
        <v>14</v>
      </c>
      <c r="U3" s="19"/>
      <c r="V3" s="19"/>
      <c r="W3" s="19"/>
    </row>
    <row r="4" spans="2:23" ht="12" customHeight="1">
      <c r="B4" s="75"/>
      <c r="C4" s="82"/>
      <c r="D4" s="83"/>
      <c r="E4" s="84"/>
      <c r="F4" s="64"/>
      <c r="G4" s="64"/>
      <c r="H4" s="66" t="s">
        <v>5</v>
      </c>
      <c r="I4" s="28" t="s">
        <v>21</v>
      </c>
      <c r="J4" s="91" t="s">
        <v>24</v>
      </c>
      <c r="K4" s="92"/>
      <c r="L4" s="92"/>
      <c r="M4" s="92"/>
      <c r="N4" s="92"/>
      <c r="O4" s="93"/>
      <c r="P4" s="95"/>
      <c r="Q4" s="64"/>
      <c r="R4" s="64"/>
      <c r="S4" s="73"/>
      <c r="T4" s="73"/>
      <c r="U4" s="19"/>
      <c r="V4" s="19"/>
      <c r="W4" s="19"/>
    </row>
    <row r="5" spans="2:23" ht="12" customHeight="1">
      <c r="B5" s="75"/>
      <c r="C5" s="82"/>
      <c r="D5" s="83"/>
      <c r="E5" s="84"/>
      <c r="F5" s="64"/>
      <c r="G5" s="64"/>
      <c r="H5" s="67"/>
      <c r="I5" s="69" t="s">
        <v>19</v>
      </c>
      <c r="J5" s="71" t="s">
        <v>20</v>
      </c>
      <c r="K5" s="8"/>
      <c r="L5" s="71" t="s">
        <v>22</v>
      </c>
      <c r="M5" s="8"/>
      <c r="N5" s="71" t="s">
        <v>23</v>
      </c>
      <c r="O5" s="8"/>
      <c r="P5" s="95"/>
      <c r="Q5" s="64"/>
      <c r="R5" s="64"/>
      <c r="S5" s="73"/>
      <c r="T5" s="73"/>
      <c r="U5" s="19"/>
      <c r="V5" s="19"/>
      <c r="W5" s="19"/>
    </row>
    <row r="6" spans="2:23" ht="23.25" customHeight="1">
      <c r="B6" s="76"/>
      <c r="C6" s="85"/>
      <c r="D6" s="86"/>
      <c r="E6" s="87"/>
      <c r="F6" s="64"/>
      <c r="G6" s="64"/>
      <c r="H6" s="68"/>
      <c r="I6" s="70"/>
      <c r="J6" s="72"/>
      <c r="K6" s="27" t="s">
        <v>19</v>
      </c>
      <c r="L6" s="72"/>
      <c r="M6" s="27" t="s">
        <v>19</v>
      </c>
      <c r="N6" s="72"/>
      <c r="O6" s="27" t="s">
        <v>19</v>
      </c>
      <c r="P6" s="96"/>
      <c r="Q6" s="64"/>
      <c r="R6" s="64"/>
      <c r="S6" s="73"/>
      <c r="T6" s="73"/>
      <c r="U6" s="20"/>
      <c r="V6" s="20"/>
      <c r="W6" s="20"/>
    </row>
    <row r="7" spans="2:23" ht="12" customHeight="1">
      <c r="B7" s="6"/>
      <c r="C7" s="7"/>
      <c r="D7" s="7"/>
      <c r="E7" s="7"/>
      <c r="F7" s="3" t="s">
        <v>39</v>
      </c>
      <c r="G7" s="3" t="s">
        <v>8</v>
      </c>
      <c r="H7" s="4" t="s">
        <v>18</v>
      </c>
      <c r="I7" s="4" t="s">
        <v>10</v>
      </c>
      <c r="J7" s="4" t="s">
        <v>18</v>
      </c>
      <c r="K7" s="4" t="s">
        <v>10</v>
      </c>
      <c r="L7" s="5" t="s">
        <v>18</v>
      </c>
      <c r="M7" s="3" t="s">
        <v>10</v>
      </c>
      <c r="N7" s="5" t="s">
        <v>18</v>
      </c>
      <c r="O7" s="3" t="s">
        <v>10</v>
      </c>
      <c r="P7" s="30" t="s">
        <v>40</v>
      </c>
      <c r="Q7" s="5" t="s">
        <v>11</v>
      </c>
      <c r="R7" s="5" t="s">
        <v>16</v>
      </c>
      <c r="S7" s="5" t="s">
        <v>9</v>
      </c>
      <c r="T7" s="5" t="s">
        <v>15</v>
      </c>
      <c r="U7" s="21"/>
      <c r="V7" s="21"/>
      <c r="W7" s="21"/>
    </row>
    <row r="8" spans="2:23" ht="12" customHeight="1">
      <c r="B8" s="88" t="s">
        <v>5</v>
      </c>
      <c r="C8" s="77" t="s">
        <v>44</v>
      </c>
      <c r="D8" s="77"/>
      <c r="E8" s="78"/>
      <c r="F8" s="22">
        <v>94</v>
      </c>
      <c r="G8" s="55">
        <v>362.7</v>
      </c>
      <c r="H8" s="22">
        <v>278794</v>
      </c>
      <c r="I8" s="56">
        <v>-0.7</v>
      </c>
      <c r="J8" s="22">
        <v>64155</v>
      </c>
      <c r="K8" s="57">
        <v>-4.7</v>
      </c>
      <c r="L8" s="23">
        <v>152307</v>
      </c>
      <c r="M8" s="57">
        <v>0.2</v>
      </c>
      <c r="N8" s="23">
        <v>62332</v>
      </c>
      <c r="O8" s="57">
        <v>1.6</v>
      </c>
      <c r="P8" s="32">
        <v>4912</v>
      </c>
      <c r="Q8" s="23">
        <v>10679</v>
      </c>
      <c r="R8" s="23">
        <v>601</v>
      </c>
      <c r="S8" s="24">
        <v>2610.7</v>
      </c>
      <c r="T8" s="24">
        <v>46.4</v>
      </c>
      <c r="U8" s="19"/>
      <c r="V8" s="19"/>
      <c r="W8" s="19"/>
    </row>
    <row r="9" spans="2:23" ht="12" customHeight="1">
      <c r="B9" s="89"/>
      <c r="C9" s="14"/>
      <c r="D9" s="14"/>
      <c r="E9" s="15"/>
      <c r="F9" s="9"/>
      <c r="G9" s="44"/>
      <c r="H9" s="9"/>
      <c r="I9" s="50"/>
      <c r="J9" s="9"/>
      <c r="K9" s="50"/>
      <c r="L9" s="9"/>
      <c r="M9" s="54"/>
      <c r="N9" s="9"/>
      <c r="O9" s="54"/>
      <c r="P9" s="31"/>
      <c r="Q9" s="9"/>
      <c r="R9" s="9"/>
      <c r="S9" s="12"/>
      <c r="T9" s="12"/>
      <c r="U9" s="19"/>
      <c r="V9" s="19"/>
      <c r="W9" s="19"/>
    </row>
    <row r="10" spans="2:23" s="26" customFormat="1" ht="12" customHeight="1">
      <c r="B10" s="89"/>
      <c r="C10" s="60" t="s">
        <v>46</v>
      </c>
      <c r="D10" s="60"/>
      <c r="E10" s="61"/>
      <c r="F10" s="22">
        <v>94</v>
      </c>
      <c r="G10" s="45">
        <v>364.3</v>
      </c>
      <c r="H10" s="22">
        <v>273473</v>
      </c>
      <c r="I10" s="51" t="e">
        <f>ROUND((H10-#REF!)/#REF!*100,1)</f>
        <v>#REF!</v>
      </c>
      <c r="J10" s="22">
        <v>59164</v>
      </c>
      <c r="K10" s="51" t="e">
        <f>ROUND((J10-#REF!)/#REF!*100,1)</f>
        <v>#REF!</v>
      </c>
      <c r="L10" s="23">
        <v>154440</v>
      </c>
      <c r="M10" s="51" t="e">
        <f>ROUND((L10-#REF!)/#REF!*100,1)</f>
        <v>#REF!</v>
      </c>
      <c r="N10" s="23">
        <v>59868</v>
      </c>
      <c r="O10" s="51" t="e">
        <f>ROUND((N10-#REF!)/#REF!*100,1)</f>
        <v>#REF!</v>
      </c>
      <c r="P10" s="32">
        <v>4478</v>
      </c>
      <c r="Q10" s="23">
        <v>10477</v>
      </c>
      <c r="R10" s="23">
        <v>597</v>
      </c>
      <c r="S10" s="24">
        <f>ROUND(H10/Q10*100,1)</f>
        <v>2610.2</v>
      </c>
      <c r="T10" s="24">
        <f>ROUND(H10*100/(R10*1000),1)</f>
        <v>45.8</v>
      </c>
      <c r="U10" s="25"/>
      <c r="V10" s="25"/>
      <c r="W10" s="25"/>
    </row>
    <row r="11" spans="2:23" ht="12" customHeight="1">
      <c r="B11" s="89"/>
      <c r="C11" s="16"/>
      <c r="D11" s="16"/>
      <c r="E11" s="17"/>
      <c r="F11" s="10"/>
      <c r="G11" s="46"/>
      <c r="H11" s="10"/>
      <c r="I11" s="52"/>
      <c r="J11" s="10"/>
      <c r="K11" s="53"/>
      <c r="L11" s="10"/>
      <c r="M11" s="53"/>
      <c r="N11" s="10"/>
      <c r="O11" s="53"/>
      <c r="P11" s="33"/>
      <c r="Q11" s="10"/>
      <c r="R11" s="10"/>
      <c r="S11" s="10"/>
      <c r="T11" s="10"/>
      <c r="U11" s="21"/>
      <c r="V11" s="21"/>
      <c r="W11" s="21"/>
    </row>
    <row r="12" spans="2:23" ht="12" customHeight="1">
      <c r="B12" s="89"/>
      <c r="C12" s="14"/>
      <c r="D12" s="14" t="s">
        <v>29</v>
      </c>
      <c r="E12" s="15" t="s">
        <v>1</v>
      </c>
      <c r="F12" s="9">
        <v>94</v>
      </c>
      <c r="G12" s="47">
        <v>30.4</v>
      </c>
      <c r="H12" s="9">
        <v>24820</v>
      </c>
      <c r="I12" s="49" t="e">
        <f>ROUND((H12-#REF!)/#REF!*100,1)</f>
        <v>#REF!</v>
      </c>
      <c r="J12" s="9">
        <v>6655</v>
      </c>
      <c r="K12" s="49" t="e">
        <f>ROUND((J12-#REF!)/#REF!*100,1)</f>
        <v>#REF!</v>
      </c>
      <c r="L12" s="11">
        <v>12686</v>
      </c>
      <c r="M12" s="49" t="e">
        <f>ROUND((L12-#REF!)/#REF!*100,1)</f>
        <v>#REF!</v>
      </c>
      <c r="N12" s="11">
        <v>5479</v>
      </c>
      <c r="O12" s="49" t="e">
        <f>ROUND((N12-#REF!)/#REF!*100,1)</f>
        <v>#REF!</v>
      </c>
      <c r="P12" s="31">
        <v>366</v>
      </c>
      <c r="Q12" s="11">
        <v>10586</v>
      </c>
      <c r="R12" s="11">
        <v>601</v>
      </c>
      <c r="S12" s="38">
        <f>ROUND(H12/Q12*100,1)</f>
        <v>234.5</v>
      </c>
      <c r="T12" s="38">
        <f aca="true" t="shared" si="0" ref="T12:T23">ROUND(H12*100/(R12*1000),1)</f>
        <v>4.1</v>
      </c>
      <c r="U12" s="19"/>
      <c r="V12" s="19"/>
      <c r="W12" s="19"/>
    </row>
    <row r="13" spans="2:23" ht="12" customHeight="1">
      <c r="B13" s="89"/>
      <c r="C13" s="14"/>
      <c r="D13" s="14" t="s">
        <v>30</v>
      </c>
      <c r="E13" s="15"/>
      <c r="F13" s="9">
        <v>94</v>
      </c>
      <c r="G13" s="47">
        <v>28.9</v>
      </c>
      <c r="H13" s="9">
        <v>20564</v>
      </c>
      <c r="I13" s="49" t="e">
        <f>ROUND((H13-#REF!)/#REF!*100,1)</f>
        <v>#REF!</v>
      </c>
      <c r="J13" s="9">
        <v>4110</v>
      </c>
      <c r="K13" s="49" t="e">
        <f>ROUND((J13-#REF!)/#REF!*100,1)</f>
        <v>#REF!</v>
      </c>
      <c r="L13" s="11">
        <v>12097</v>
      </c>
      <c r="M13" s="49" t="e">
        <f>ROUND((L13-#REF!)/#REF!*100,1)</f>
        <v>#REF!</v>
      </c>
      <c r="N13" s="11">
        <v>4357</v>
      </c>
      <c r="O13" s="49" t="e">
        <f>ROUND((N13-#REF!)/#REF!*100,1)</f>
        <v>#REF!</v>
      </c>
      <c r="P13" s="31">
        <v>250</v>
      </c>
      <c r="Q13" s="11">
        <v>10392</v>
      </c>
      <c r="R13" s="11">
        <v>601</v>
      </c>
      <c r="S13" s="38">
        <f aca="true" t="shared" si="1" ref="S13:S23">ROUND(H13/Q13*100,1)</f>
        <v>197.9</v>
      </c>
      <c r="T13" s="38">
        <f t="shared" si="0"/>
        <v>3.4</v>
      </c>
      <c r="U13" s="19"/>
      <c r="V13" s="19"/>
      <c r="W13" s="19"/>
    </row>
    <row r="14" spans="2:23" ht="12" customHeight="1">
      <c r="B14" s="89"/>
      <c r="C14" s="14"/>
      <c r="D14" s="14" t="s">
        <v>31</v>
      </c>
      <c r="E14" s="15"/>
      <c r="F14" s="9">
        <v>93</v>
      </c>
      <c r="G14" s="47">
        <v>30.7</v>
      </c>
      <c r="H14" s="9">
        <v>23425</v>
      </c>
      <c r="I14" s="49" t="e">
        <f>ROUND((H14-#REF!)/#REF!*100,1)</f>
        <v>#REF!</v>
      </c>
      <c r="J14" s="9">
        <v>5568</v>
      </c>
      <c r="K14" s="49" t="e">
        <f>ROUND((J14-#REF!)/#REF!*100,1)</f>
        <v>#REF!</v>
      </c>
      <c r="L14" s="11">
        <v>12883</v>
      </c>
      <c r="M14" s="49" t="e">
        <f>ROUND((L14-#REF!)/#REF!*100,1)</f>
        <v>#REF!</v>
      </c>
      <c r="N14" s="11">
        <v>4974</v>
      </c>
      <c r="O14" s="49" t="e">
        <f>ROUND((N14-#REF!)/#REF!*100,1)</f>
        <v>#REF!</v>
      </c>
      <c r="P14" s="31">
        <v>367</v>
      </c>
      <c r="Q14" s="11">
        <v>10360</v>
      </c>
      <c r="R14" s="11">
        <v>599</v>
      </c>
      <c r="S14" s="38">
        <f t="shared" si="1"/>
        <v>226.1</v>
      </c>
      <c r="T14" s="38">
        <f t="shared" si="0"/>
        <v>3.9</v>
      </c>
      <c r="U14" s="19"/>
      <c r="V14" s="19"/>
      <c r="W14" s="19"/>
    </row>
    <row r="15" spans="2:23" ht="12" customHeight="1">
      <c r="B15" s="89"/>
      <c r="C15" s="14"/>
      <c r="D15" s="14" t="s">
        <v>32</v>
      </c>
      <c r="E15" s="15"/>
      <c r="F15" s="9">
        <v>93</v>
      </c>
      <c r="G15" s="47">
        <v>30.1</v>
      </c>
      <c r="H15" s="9">
        <v>22170</v>
      </c>
      <c r="I15" s="49" t="e">
        <f>ROUND((H15-#REF!)/#REF!*100,1)</f>
        <v>#REF!</v>
      </c>
      <c r="J15" s="9">
        <v>4992</v>
      </c>
      <c r="K15" s="49" t="e">
        <f>ROUND((J15-#REF!)/#REF!*100,1)</f>
        <v>#REF!</v>
      </c>
      <c r="L15" s="11">
        <v>12065</v>
      </c>
      <c r="M15" s="49" t="e">
        <f>ROUND((L15-#REF!)/#REF!*100,1)</f>
        <v>#REF!</v>
      </c>
      <c r="N15" s="11">
        <v>5113</v>
      </c>
      <c r="O15" s="49" t="e">
        <f>ROUND((N15-#REF!)/#REF!*100,1)</f>
        <v>#REF!</v>
      </c>
      <c r="P15" s="31">
        <v>445</v>
      </c>
      <c r="Q15" s="11">
        <v>10240</v>
      </c>
      <c r="R15" s="11">
        <v>597</v>
      </c>
      <c r="S15" s="38">
        <f t="shared" si="1"/>
        <v>216.5</v>
      </c>
      <c r="T15" s="38">
        <f t="shared" si="0"/>
        <v>3.7</v>
      </c>
      <c r="U15" s="19"/>
      <c r="V15" s="19"/>
      <c r="W15" s="19"/>
    </row>
    <row r="16" spans="2:23" ht="12" customHeight="1">
      <c r="B16" s="89"/>
      <c r="C16" s="14"/>
      <c r="D16" s="14" t="s">
        <v>33</v>
      </c>
      <c r="E16" s="15"/>
      <c r="F16" s="9">
        <v>93</v>
      </c>
      <c r="G16" s="47">
        <v>30.8</v>
      </c>
      <c r="H16" s="9">
        <v>22578</v>
      </c>
      <c r="I16" s="49" t="e">
        <f>ROUND((H16-#REF!)/#REF!*100,1)</f>
        <v>#REF!</v>
      </c>
      <c r="J16" s="9">
        <v>4926</v>
      </c>
      <c r="K16" s="49" t="e">
        <f>ROUND((J16-#REF!)/#REF!*100,1)</f>
        <v>#REF!</v>
      </c>
      <c r="L16" s="11">
        <v>12612</v>
      </c>
      <c r="M16" s="49" t="e">
        <f>ROUND((L16-#REF!)/#REF!*100,1)</f>
        <v>#REF!</v>
      </c>
      <c r="N16" s="11">
        <v>5041</v>
      </c>
      <c r="O16" s="49" t="e">
        <f>ROUND((N16-#REF!)/#REF!*100,1)</f>
        <v>#REF!</v>
      </c>
      <c r="P16" s="31">
        <v>312</v>
      </c>
      <c r="Q16" s="11">
        <v>10245</v>
      </c>
      <c r="R16" s="11">
        <v>597</v>
      </c>
      <c r="S16" s="38">
        <f t="shared" si="1"/>
        <v>220.4</v>
      </c>
      <c r="T16" s="38">
        <f t="shared" si="0"/>
        <v>3.8</v>
      </c>
      <c r="U16" s="19"/>
      <c r="V16" s="19"/>
      <c r="W16" s="19"/>
    </row>
    <row r="17" spans="2:23" ht="12" customHeight="1">
      <c r="B17" s="89"/>
      <c r="C17" s="14"/>
      <c r="D17" s="14" t="s">
        <v>34</v>
      </c>
      <c r="E17" s="15"/>
      <c r="F17" s="9">
        <v>93</v>
      </c>
      <c r="G17" s="47">
        <v>30.1</v>
      </c>
      <c r="H17" s="9">
        <v>22108</v>
      </c>
      <c r="I17" s="49" t="e">
        <f>ROUND((H17-#REF!)/#REF!*100,1)</f>
        <v>#REF!</v>
      </c>
      <c r="J17" s="9">
        <v>4606</v>
      </c>
      <c r="K17" s="49" t="e">
        <f>ROUND((J17-#REF!)/#REF!*100,1)</f>
        <v>#REF!</v>
      </c>
      <c r="L17" s="11">
        <v>12699</v>
      </c>
      <c r="M17" s="49" t="e">
        <f>ROUND((L17-#REF!)/#REF!*100,1)</f>
        <v>#REF!</v>
      </c>
      <c r="N17" s="11">
        <v>4802</v>
      </c>
      <c r="O17" s="49" t="e">
        <f>ROUND((N17-#REF!)/#REF!*100,1)</f>
        <v>#REF!</v>
      </c>
      <c r="P17" s="31">
        <v>359</v>
      </c>
      <c r="Q17" s="11">
        <v>10221</v>
      </c>
      <c r="R17" s="11">
        <v>597</v>
      </c>
      <c r="S17" s="38">
        <f t="shared" si="1"/>
        <v>216.3</v>
      </c>
      <c r="T17" s="38">
        <f t="shared" si="0"/>
        <v>3.7</v>
      </c>
      <c r="U17" s="19"/>
      <c r="V17" s="19"/>
      <c r="W17" s="19"/>
    </row>
    <row r="18" spans="2:23" ht="12" customHeight="1">
      <c r="B18" s="89"/>
      <c r="C18" s="14"/>
      <c r="D18" s="14" t="s">
        <v>35</v>
      </c>
      <c r="E18" s="15"/>
      <c r="F18" s="9">
        <v>93</v>
      </c>
      <c r="G18" s="47">
        <v>30.8</v>
      </c>
      <c r="H18" s="9">
        <v>23399</v>
      </c>
      <c r="I18" s="49" t="e">
        <f>ROUND((H18-#REF!)/#REF!*100,1)</f>
        <v>#REF!</v>
      </c>
      <c r="J18" s="9">
        <v>5101</v>
      </c>
      <c r="K18" s="49" t="e">
        <f>ROUND((J18-#REF!)/#REF!*100,1)</f>
        <v>#REF!</v>
      </c>
      <c r="L18" s="11">
        <v>13252</v>
      </c>
      <c r="M18" s="49" t="e">
        <f>ROUND((L18-#REF!)/#REF!*100,1)</f>
        <v>#REF!</v>
      </c>
      <c r="N18" s="11">
        <v>5046</v>
      </c>
      <c r="O18" s="49" t="e">
        <f>ROUND((N18-#REF!)/#REF!*100,1)</f>
        <v>#REF!</v>
      </c>
      <c r="P18" s="31">
        <v>554</v>
      </c>
      <c r="Q18" s="11">
        <v>10274</v>
      </c>
      <c r="R18" s="11">
        <v>594</v>
      </c>
      <c r="S18" s="38">
        <f t="shared" si="1"/>
        <v>227.7</v>
      </c>
      <c r="T18" s="38">
        <f t="shared" si="0"/>
        <v>3.9</v>
      </c>
      <c r="U18" s="19"/>
      <c r="V18" s="19"/>
      <c r="W18" s="19"/>
    </row>
    <row r="19" spans="2:23" ht="12" customHeight="1">
      <c r="B19" s="89"/>
      <c r="C19" s="14"/>
      <c r="D19" s="14" t="s">
        <v>36</v>
      </c>
      <c r="E19" s="15"/>
      <c r="F19" s="9">
        <v>93</v>
      </c>
      <c r="G19" s="47">
        <v>30.8</v>
      </c>
      <c r="H19" s="9">
        <v>21832</v>
      </c>
      <c r="I19" s="49" t="e">
        <f>ROUND((H19-#REF!)/#REF!*100,1)</f>
        <v>#REF!</v>
      </c>
      <c r="J19" s="9">
        <v>3871</v>
      </c>
      <c r="K19" s="49" t="e">
        <f>ROUND((J19-#REF!)/#REF!*100,1)</f>
        <v>#REF!</v>
      </c>
      <c r="L19" s="11">
        <v>13136</v>
      </c>
      <c r="M19" s="49" t="e">
        <f>ROUND((L19-#REF!)/#REF!*100,1)</f>
        <v>#REF!</v>
      </c>
      <c r="N19" s="11">
        <v>4826</v>
      </c>
      <c r="O19" s="49" t="e">
        <f>ROUND((N19-#REF!)/#REF!*100,1)</f>
        <v>#REF!</v>
      </c>
      <c r="P19" s="31">
        <v>253</v>
      </c>
      <c r="Q19" s="11">
        <v>10308</v>
      </c>
      <c r="R19" s="11">
        <v>594</v>
      </c>
      <c r="S19" s="38">
        <f t="shared" si="1"/>
        <v>211.8</v>
      </c>
      <c r="T19" s="38">
        <f t="shared" si="0"/>
        <v>3.7</v>
      </c>
      <c r="U19" s="19"/>
      <c r="V19" s="19"/>
      <c r="W19" s="19"/>
    </row>
    <row r="20" spans="2:23" ht="12" customHeight="1">
      <c r="B20" s="89"/>
      <c r="C20" s="14"/>
      <c r="D20" s="14" t="s">
        <v>37</v>
      </c>
      <c r="E20" s="15"/>
      <c r="F20" s="9">
        <v>93</v>
      </c>
      <c r="G20" s="47">
        <v>30.1</v>
      </c>
      <c r="H20" s="9">
        <v>21227</v>
      </c>
      <c r="I20" s="49" t="e">
        <f>ROUND((H20-#REF!)/#REF!*100,1)</f>
        <v>#REF!</v>
      </c>
      <c r="J20" s="9">
        <v>4326</v>
      </c>
      <c r="K20" s="49" t="e">
        <f>ROUND((J20-#REF!)/#REF!*100,1)</f>
        <v>#REF!</v>
      </c>
      <c r="L20" s="11">
        <v>12281</v>
      </c>
      <c r="M20" s="49" t="e">
        <f>ROUND((L20-#REF!)/#REF!*100,1)</f>
        <v>#REF!</v>
      </c>
      <c r="N20" s="11">
        <v>4619</v>
      </c>
      <c r="O20" s="49" t="e">
        <f>ROUND((N20-#REF!)/#REF!*100,1)</f>
        <v>#REF!</v>
      </c>
      <c r="P20" s="31">
        <v>230</v>
      </c>
      <c r="Q20" s="11">
        <v>10186</v>
      </c>
      <c r="R20" s="11">
        <v>594</v>
      </c>
      <c r="S20" s="38">
        <f t="shared" si="1"/>
        <v>208.4</v>
      </c>
      <c r="T20" s="38">
        <f t="shared" si="0"/>
        <v>3.6</v>
      </c>
      <c r="U20" s="19"/>
      <c r="V20" s="19"/>
      <c r="W20" s="19"/>
    </row>
    <row r="21" spans="2:23" ht="12" customHeight="1">
      <c r="B21" s="89"/>
      <c r="C21" s="36"/>
      <c r="D21" s="37" t="s">
        <v>42</v>
      </c>
      <c r="E21" s="15"/>
      <c r="F21" s="9">
        <v>93</v>
      </c>
      <c r="G21" s="47">
        <v>30.7</v>
      </c>
      <c r="H21" s="9">
        <v>22031</v>
      </c>
      <c r="I21" s="49" t="e">
        <f>ROUND((H21-#REF!)/#REF!*100,1)</f>
        <v>#REF!</v>
      </c>
      <c r="J21" s="9">
        <v>4912</v>
      </c>
      <c r="K21" s="49" t="e">
        <f>ROUND((J21-#REF!)/#REF!*100,1)</f>
        <v>#REF!</v>
      </c>
      <c r="L21" s="11">
        <v>12352</v>
      </c>
      <c r="M21" s="49" t="e">
        <f>ROUND((L21-#REF!)/#REF!*100,1)</f>
        <v>#REF!</v>
      </c>
      <c r="N21" s="11">
        <v>4767</v>
      </c>
      <c r="O21" s="49" t="e">
        <f>ROUND((N21-#REF!)/#REF!*100,1)</f>
        <v>#REF!</v>
      </c>
      <c r="P21" s="31">
        <v>254</v>
      </c>
      <c r="Q21" s="11">
        <v>10148</v>
      </c>
      <c r="R21" s="11">
        <v>595</v>
      </c>
      <c r="S21" s="38">
        <f t="shared" si="1"/>
        <v>217.1</v>
      </c>
      <c r="T21" s="38">
        <f t="shared" si="0"/>
        <v>3.7</v>
      </c>
      <c r="U21" s="19"/>
      <c r="V21" s="19"/>
      <c r="W21" s="19"/>
    </row>
    <row r="22" spans="2:23" ht="12" customHeight="1">
      <c r="B22" s="89"/>
      <c r="C22" s="14"/>
      <c r="D22" s="14">
        <v>11</v>
      </c>
      <c r="E22" s="15"/>
      <c r="F22" s="9">
        <v>93</v>
      </c>
      <c r="G22" s="47">
        <v>30.1</v>
      </c>
      <c r="H22" s="9">
        <v>22441</v>
      </c>
      <c r="I22" s="49" t="e">
        <f>ROUND((H22-#REF!)/#REF!*100,1)</f>
        <v>#REF!</v>
      </c>
      <c r="J22" s="9">
        <v>5080</v>
      </c>
      <c r="K22" s="49" t="e">
        <f>ROUND((J22-#REF!)/#REF!*100,1)</f>
        <v>#REF!</v>
      </c>
      <c r="L22" s="11">
        <v>12472</v>
      </c>
      <c r="M22" s="49" t="e">
        <f>ROUND((L22-#REF!)/#REF!*100,1)</f>
        <v>#REF!</v>
      </c>
      <c r="N22" s="11">
        <v>4889</v>
      </c>
      <c r="O22" s="49" t="e">
        <f>ROUND((N22-#REF!)/#REF!*100,1)</f>
        <v>#REF!</v>
      </c>
      <c r="P22" s="31">
        <v>390</v>
      </c>
      <c r="Q22" s="11">
        <v>10189</v>
      </c>
      <c r="R22" s="11">
        <v>595</v>
      </c>
      <c r="S22" s="38">
        <f t="shared" si="1"/>
        <v>220.2</v>
      </c>
      <c r="T22" s="38">
        <f t="shared" si="0"/>
        <v>3.8</v>
      </c>
      <c r="U22" s="19"/>
      <c r="V22" s="19"/>
      <c r="W22" s="19"/>
    </row>
    <row r="23" spans="2:23" ht="12" customHeight="1">
      <c r="B23" s="90"/>
      <c r="C23" s="14"/>
      <c r="D23" s="14">
        <v>12</v>
      </c>
      <c r="E23" s="15"/>
      <c r="F23" s="9">
        <v>94</v>
      </c>
      <c r="G23" s="47">
        <v>30.8</v>
      </c>
      <c r="H23" s="9">
        <v>26878</v>
      </c>
      <c r="I23" s="49" t="e">
        <f>ROUND((H23-#REF!)/#REF!*100,1)</f>
        <v>#REF!</v>
      </c>
      <c r="J23" s="9">
        <v>5019</v>
      </c>
      <c r="K23" s="49" t="e">
        <f>ROUND((J23-#REF!)/#REF!*100,1)</f>
        <v>#REF!</v>
      </c>
      <c r="L23" s="11">
        <v>15904</v>
      </c>
      <c r="M23" s="49" t="e">
        <f>ROUND((L23-#REF!)/#REF!*100,1)</f>
        <v>#REF!</v>
      </c>
      <c r="N23" s="11">
        <v>5955</v>
      </c>
      <c r="O23" s="49" t="e">
        <f>ROUND((N23-#REF!)/#REF!*100,1)</f>
        <v>#REF!</v>
      </c>
      <c r="P23" s="31">
        <v>697</v>
      </c>
      <c r="Q23" s="11">
        <v>10477</v>
      </c>
      <c r="R23" s="11">
        <v>597</v>
      </c>
      <c r="S23" s="38">
        <f t="shared" si="1"/>
        <v>256.5</v>
      </c>
      <c r="T23" s="38">
        <f t="shared" si="0"/>
        <v>4.5</v>
      </c>
      <c r="U23" s="19"/>
      <c r="V23" s="19"/>
      <c r="W23" s="19"/>
    </row>
    <row r="24" spans="2:23" ht="12" customHeight="1">
      <c r="B24" s="88" t="s">
        <v>12</v>
      </c>
      <c r="C24" s="14"/>
      <c r="D24" s="14"/>
      <c r="E24" s="15"/>
      <c r="F24" s="9"/>
      <c r="G24" s="44"/>
      <c r="H24" s="9"/>
      <c r="I24" s="50"/>
      <c r="J24" s="9"/>
      <c r="K24" s="50"/>
      <c r="L24" s="11"/>
      <c r="M24" s="54"/>
      <c r="N24" s="11"/>
      <c r="O24" s="54"/>
      <c r="P24" s="34"/>
      <c r="Q24" s="11"/>
      <c r="R24" s="11"/>
      <c r="S24" s="12" t="s">
        <v>17</v>
      </c>
      <c r="T24" s="12" t="s">
        <v>17</v>
      </c>
      <c r="U24" s="19"/>
      <c r="V24" s="19"/>
      <c r="W24" s="19"/>
    </row>
    <row r="25" spans="2:23" ht="12" customHeight="1">
      <c r="B25" s="89"/>
      <c r="C25" s="77" t="s">
        <v>44</v>
      </c>
      <c r="D25" s="77"/>
      <c r="E25" s="78"/>
      <c r="F25" s="39">
        <v>4</v>
      </c>
      <c r="G25" s="43">
        <v>362.2</v>
      </c>
      <c r="H25" s="39">
        <v>56389</v>
      </c>
      <c r="I25" s="49" t="e">
        <f>ROUND((H25-#REF!)/#REF!*100,1)</f>
        <v>#REF!</v>
      </c>
      <c r="J25" s="39">
        <v>30189</v>
      </c>
      <c r="K25" s="49" t="e">
        <f>ROUND((J25-#REF!)/#REF!*100,1)</f>
        <v>#REF!</v>
      </c>
      <c r="L25" s="40">
        <v>14964</v>
      </c>
      <c r="M25" s="49" t="e">
        <f>ROUND((L25-#REF!)/#REF!*100,1)</f>
        <v>#REF!</v>
      </c>
      <c r="N25" s="40">
        <v>11236</v>
      </c>
      <c r="O25" s="49" t="e">
        <f>ROUND((N25-#REF!)/#REF!*100,1)</f>
        <v>#REF!</v>
      </c>
      <c r="P25" s="41">
        <v>2153</v>
      </c>
      <c r="Q25" s="40">
        <v>1124</v>
      </c>
      <c r="R25" s="40">
        <v>84</v>
      </c>
      <c r="S25" s="38">
        <f>ROUND(H25/Q25*100,1)</f>
        <v>5016.8</v>
      </c>
      <c r="T25" s="38">
        <f>ROUND(H25*100/(R25*1000),1)</f>
        <v>67.1</v>
      </c>
      <c r="U25" s="19"/>
      <c r="V25" s="19"/>
      <c r="W25" s="19"/>
    </row>
    <row r="26" spans="2:23" ht="12" customHeight="1">
      <c r="B26" s="89"/>
      <c r="C26" s="14"/>
      <c r="D26" s="14"/>
      <c r="E26" s="15"/>
      <c r="F26" s="9"/>
      <c r="G26" s="44"/>
      <c r="H26" s="9"/>
      <c r="I26" s="50"/>
      <c r="J26" s="9"/>
      <c r="K26" s="50"/>
      <c r="L26" s="11"/>
      <c r="M26" s="54"/>
      <c r="N26" s="11"/>
      <c r="O26" s="54"/>
      <c r="P26" s="34"/>
      <c r="Q26" s="11"/>
      <c r="R26" s="11"/>
      <c r="S26" s="12" t="s">
        <v>17</v>
      </c>
      <c r="T26" s="12" t="s">
        <v>17</v>
      </c>
      <c r="U26" s="19"/>
      <c r="V26" s="19"/>
      <c r="W26" s="19"/>
    </row>
    <row r="27" spans="2:23" s="26" customFormat="1" ht="12" customHeight="1">
      <c r="B27" s="89"/>
      <c r="C27" s="60" t="s">
        <v>46</v>
      </c>
      <c r="D27" s="60"/>
      <c r="E27" s="61"/>
      <c r="F27" s="22">
        <v>4</v>
      </c>
      <c r="G27" s="45">
        <v>362.8</v>
      </c>
      <c r="H27" s="22">
        <v>53113</v>
      </c>
      <c r="I27" s="51" t="e">
        <f>ROUND((H27-#REF!)/#REF!*100,1)</f>
        <v>#REF!</v>
      </c>
      <c r="J27" s="22">
        <v>27843</v>
      </c>
      <c r="K27" s="51" t="e">
        <f>ROUND((J27-#REF!)/#REF!*100,1)</f>
        <v>#REF!</v>
      </c>
      <c r="L27" s="23">
        <v>14887</v>
      </c>
      <c r="M27" s="51" t="e">
        <f>ROUND((L27-#REF!)/#REF!*100,1)</f>
        <v>#REF!</v>
      </c>
      <c r="N27" s="23">
        <v>10383</v>
      </c>
      <c r="O27" s="51" t="e">
        <f>ROUND((N27-#REF!)/#REF!*100,1)</f>
        <v>#REF!</v>
      </c>
      <c r="P27" s="32">
        <v>1964</v>
      </c>
      <c r="Q27" s="23">
        <v>1101</v>
      </c>
      <c r="R27" s="23">
        <v>84</v>
      </c>
      <c r="S27" s="24">
        <f>ROUND(H27/Q27*100,1)</f>
        <v>4824.1</v>
      </c>
      <c r="T27" s="24">
        <f>ROUND(H27*100/(R27*1000),1)</f>
        <v>63.2</v>
      </c>
      <c r="U27" s="25"/>
      <c r="V27" s="25"/>
      <c r="W27" s="25"/>
    </row>
    <row r="28" spans="2:23" ht="12" customHeight="1">
      <c r="B28" s="89"/>
      <c r="C28" s="16"/>
      <c r="D28" s="16"/>
      <c r="E28" s="17"/>
      <c r="F28" s="10"/>
      <c r="G28" s="46"/>
      <c r="H28" s="10"/>
      <c r="I28" s="53"/>
      <c r="J28" s="10"/>
      <c r="K28" s="53"/>
      <c r="L28" s="10"/>
      <c r="M28" s="53"/>
      <c r="N28" s="10"/>
      <c r="O28" s="53"/>
      <c r="P28" s="33"/>
      <c r="Q28" s="10"/>
      <c r="R28" s="10"/>
      <c r="S28" s="10"/>
      <c r="T28" s="10"/>
      <c r="U28" s="21"/>
      <c r="V28" s="21"/>
      <c r="W28" s="21"/>
    </row>
    <row r="29" spans="2:23" ht="12" customHeight="1">
      <c r="B29" s="89"/>
      <c r="C29" s="14"/>
      <c r="D29" s="14" t="s">
        <v>29</v>
      </c>
      <c r="E29" s="15" t="s">
        <v>1</v>
      </c>
      <c r="F29" s="9">
        <v>4</v>
      </c>
      <c r="G29" s="47">
        <v>30</v>
      </c>
      <c r="H29" s="9">
        <v>5349</v>
      </c>
      <c r="I29" s="49" t="e">
        <f>ROUND((H29-#REF!)/#REF!*100,1)</f>
        <v>#REF!</v>
      </c>
      <c r="J29" s="9">
        <v>3222</v>
      </c>
      <c r="K29" s="49" t="e">
        <f>ROUND((J29-#REF!)/#REF!*100,1)</f>
        <v>#REF!</v>
      </c>
      <c r="L29" s="11">
        <v>1139</v>
      </c>
      <c r="M29" s="49" t="e">
        <f>ROUND((L29-#REF!)/#REF!*100,1)</f>
        <v>#REF!</v>
      </c>
      <c r="N29" s="11">
        <v>987</v>
      </c>
      <c r="O29" s="49" t="e">
        <f>ROUND((N29-#REF!)/#REF!*100,1)</f>
        <v>#REF!</v>
      </c>
      <c r="P29" s="31">
        <v>105</v>
      </c>
      <c r="Q29" s="11">
        <v>1138</v>
      </c>
      <c r="R29" s="11">
        <v>84</v>
      </c>
      <c r="S29" s="38">
        <f aca="true" t="shared" si="2" ref="S29:S40">ROUND(H29/Q29*100,1)</f>
        <v>470</v>
      </c>
      <c r="T29" s="38">
        <f aca="true" t="shared" si="3" ref="T29:T40">ROUND(H29*100/(R29*1000),1)</f>
        <v>6.4</v>
      </c>
      <c r="U29" s="19"/>
      <c r="V29" s="19"/>
      <c r="W29" s="19"/>
    </row>
    <row r="30" spans="2:23" ht="12" customHeight="1">
      <c r="B30" s="89"/>
      <c r="C30" s="14"/>
      <c r="D30" s="14" t="s">
        <v>30</v>
      </c>
      <c r="E30" s="15"/>
      <c r="F30" s="9">
        <v>4</v>
      </c>
      <c r="G30" s="47">
        <v>28.8</v>
      </c>
      <c r="H30" s="9">
        <v>3946</v>
      </c>
      <c r="I30" s="49" t="e">
        <f>ROUND((H30-#REF!)/#REF!*100,1)</f>
        <v>#REF!</v>
      </c>
      <c r="J30" s="9">
        <v>2006</v>
      </c>
      <c r="K30" s="49" t="e">
        <f>ROUND((J30-#REF!)/#REF!*100,1)</f>
        <v>#REF!</v>
      </c>
      <c r="L30" s="11">
        <v>1152</v>
      </c>
      <c r="M30" s="49" t="e">
        <f>ROUND((L30-#REF!)/#REF!*100,1)</f>
        <v>#REF!</v>
      </c>
      <c r="N30" s="11">
        <v>788</v>
      </c>
      <c r="O30" s="49" t="e">
        <f>ROUND((N30-#REF!)/#REF!*100,1)</f>
        <v>#REF!</v>
      </c>
      <c r="P30" s="31">
        <v>96</v>
      </c>
      <c r="Q30" s="11">
        <v>1122</v>
      </c>
      <c r="R30" s="11">
        <v>84</v>
      </c>
      <c r="S30" s="38">
        <f t="shared" si="2"/>
        <v>351.7</v>
      </c>
      <c r="T30" s="38">
        <f t="shared" si="3"/>
        <v>4.7</v>
      </c>
      <c r="U30" s="19"/>
      <c r="V30" s="19"/>
      <c r="W30" s="19"/>
    </row>
    <row r="31" spans="2:23" ht="12" customHeight="1">
      <c r="B31" s="89"/>
      <c r="C31" s="14"/>
      <c r="D31" s="14" t="s">
        <v>31</v>
      </c>
      <c r="E31" s="15"/>
      <c r="F31" s="9">
        <v>4</v>
      </c>
      <c r="G31" s="47">
        <v>31</v>
      </c>
      <c r="H31" s="9">
        <v>5074</v>
      </c>
      <c r="I31" s="49" t="e">
        <f>ROUND((H31-#REF!)/#REF!*100,1)</f>
        <v>#REF!</v>
      </c>
      <c r="J31" s="9">
        <v>2861</v>
      </c>
      <c r="K31" s="49" t="e">
        <f>ROUND((J31-#REF!)/#REF!*100,1)</f>
        <v>#REF!</v>
      </c>
      <c r="L31" s="11">
        <v>1212</v>
      </c>
      <c r="M31" s="49" t="e">
        <f>ROUND((L31-#REF!)/#REF!*100,1)</f>
        <v>#REF!</v>
      </c>
      <c r="N31" s="11">
        <v>1001</v>
      </c>
      <c r="O31" s="49" t="e">
        <f>ROUND((N31-#REF!)/#REF!*100,1)</f>
        <v>#REF!</v>
      </c>
      <c r="P31" s="31">
        <v>151</v>
      </c>
      <c r="Q31" s="11">
        <v>1115</v>
      </c>
      <c r="R31" s="11">
        <v>84</v>
      </c>
      <c r="S31" s="38">
        <f t="shared" si="2"/>
        <v>455.1</v>
      </c>
      <c r="T31" s="38">
        <f t="shared" si="3"/>
        <v>6</v>
      </c>
      <c r="U31" s="19"/>
      <c r="V31" s="19"/>
      <c r="W31" s="19"/>
    </row>
    <row r="32" spans="2:23" ht="12" customHeight="1">
      <c r="B32" s="89"/>
      <c r="C32" s="14"/>
      <c r="D32" s="14" t="s">
        <v>32</v>
      </c>
      <c r="E32" s="15"/>
      <c r="F32" s="9">
        <v>4</v>
      </c>
      <c r="G32" s="47">
        <v>30</v>
      </c>
      <c r="H32" s="9">
        <v>4232</v>
      </c>
      <c r="I32" s="49" t="e">
        <f>ROUND((H32-#REF!)/#REF!*100,1)</f>
        <v>#REF!</v>
      </c>
      <c r="J32" s="9">
        <v>2368</v>
      </c>
      <c r="K32" s="49" t="e">
        <f>ROUND((J32-#REF!)/#REF!*100,1)</f>
        <v>#REF!</v>
      </c>
      <c r="L32" s="11">
        <v>967</v>
      </c>
      <c r="M32" s="49" t="e">
        <f>ROUND((L32-#REF!)/#REF!*100,1)</f>
        <v>#REF!</v>
      </c>
      <c r="N32" s="11">
        <v>897</v>
      </c>
      <c r="O32" s="49" t="e">
        <f>ROUND((N32-#REF!)/#REF!*100,1)</f>
        <v>#REF!</v>
      </c>
      <c r="P32" s="31">
        <v>151</v>
      </c>
      <c r="Q32" s="11">
        <v>1110</v>
      </c>
      <c r="R32" s="11">
        <v>84</v>
      </c>
      <c r="S32" s="38">
        <f t="shared" si="2"/>
        <v>381.3</v>
      </c>
      <c r="T32" s="38">
        <f t="shared" si="3"/>
        <v>5</v>
      </c>
      <c r="U32" s="19"/>
      <c r="V32" s="19"/>
      <c r="W32" s="19"/>
    </row>
    <row r="33" spans="2:23" ht="12" customHeight="1">
      <c r="B33" s="89"/>
      <c r="C33" s="14"/>
      <c r="D33" s="14" t="s">
        <v>33</v>
      </c>
      <c r="E33" s="15"/>
      <c r="F33" s="9">
        <v>4</v>
      </c>
      <c r="G33" s="47">
        <v>31</v>
      </c>
      <c r="H33" s="9">
        <v>4144</v>
      </c>
      <c r="I33" s="49" t="e">
        <f>ROUND((H33-#REF!)/#REF!*100,1)</f>
        <v>#REF!</v>
      </c>
      <c r="J33" s="9">
        <v>2310</v>
      </c>
      <c r="K33" s="49" t="e">
        <f>ROUND((J33-#REF!)/#REF!*100,1)</f>
        <v>#REF!</v>
      </c>
      <c r="L33" s="11">
        <v>999</v>
      </c>
      <c r="M33" s="49" t="e">
        <f>ROUND((L33-#REF!)/#REF!*100,1)</f>
        <v>#REF!</v>
      </c>
      <c r="N33" s="11">
        <v>835</v>
      </c>
      <c r="O33" s="49" t="e">
        <f>ROUND((N33-#REF!)/#REF!*100,1)</f>
        <v>#REF!</v>
      </c>
      <c r="P33" s="31">
        <v>119</v>
      </c>
      <c r="Q33" s="11">
        <v>1108</v>
      </c>
      <c r="R33" s="11">
        <v>84</v>
      </c>
      <c r="S33" s="38">
        <f t="shared" si="2"/>
        <v>374</v>
      </c>
      <c r="T33" s="38">
        <f t="shared" si="3"/>
        <v>4.9</v>
      </c>
      <c r="U33" s="19"/>
      <c r="V33" s="19"/>
      <c r="W33" s="19"/>
    </row>
    <row r="34" spans="2:23" ht="12" customHeight="1">
      <c r="B34" s="89"/>
      <c r="C34" s="14"/>
      <c r="D34" s="14" t="s">
        <v>34</v>
      </c>
      <c r="E34" s="15"/>
      <c r="F34" s="9">
        <v>4</v>
      </c>
      <c r="G34" s="47">
        <v>30</v>
      </c>
      <c r="H34" s="9">
        <v>4056</v>
      </c>
      <c r="I34" s="49" t="e">
        <f>ROUND((H34-#REF!)/#REF!*100,1)</f>
        <v>#REF!</v>
      </c>
      <c r="J34" s="9">
        <v>1956</v>
      </c>
      <c r="K34" s="49" t="e">
        <f>ROUND((J34-#REF!)/#REF!*100,1)</f>
        <v>#REF!</v>
      </c>
      <c r="L34" s="11">
        <v>1258</v>
      </c>
      <c r="M34" s="49" t="e">
        <f>ROUND((L34-#REF!)/#REF!*100,1)</f>
        <v>#REF!</v>
      </c>
      <c r="N34" s="11">
        <v>842</v>
      </c>
      <c r="O34" s="49" t="e">
        <f>ROUND((N34-#REF!)/#REF!*100,1)</f>
        <v>#REF!</v>
      </c>
      <c r="P34" s="31">
        <v>186</v>
      </c>
      <c r="Q34" s="11">
        <v>1109</v>
      </c>
      <c r="R34" s="11">
        <v>84</v>
      </c>
      <c r="S34" s="38">
        <f t="shared" si="2"/>
        <v>365.7</v>
      </c>
      <c r="T34" s="38">
        <f t="shared" si="3"/>
        <v>4.8</v>
      </c>
      <c r="U34" s="19"/>
      <c r="V34" s="19"/>
      <c r="W34" s="19"/>
    </row>
    <row r="35" spans="2:23" ht="12" customHeight="1">
      <c r="B35" s="89"/>
      <c r="C35" s="14"/>
      <c r="D35" s="14" t="s">
        <v>35</v>
      </c>
      <c r="E35" s="15"/>
      <c r="F35" s="9">
        <v>4</v>
      </c>
      <c r="G35" s="47">
        <v>31</v>
      </c>
      <c r="H35" s="9">
        <v>4872</v>
      </c>
      <c r="I35" s="49" t="e">
        <f>ROUND((H35-#REF!)/#REF!*100,1)</f>
        <v>#REF!</v>
      </c>
      <c r="J35" s="9">
        <v>2418</v>
      </c>
      <c r="K35" s="49" t="e">
        <f>ROUND((J35-#REF!)/#REF!*100,1)</f>
        <v>#REF!</v>
      </c>
      <c r="L35" s="11">
        <v>1608</v>
      </c>
      <c r="M35" s="49" t="e">
        <f>ROUND((L35-#REF!)/#REF!*100,1)</f>
        <v>#REF!</v>
      </c>
      <c r="N35" s="11">
        <v>846</v>
      </c>
      <c r="O35" s="49" t="e">
        <f>ROUND((N35-#REF!)/#REF!*100,1)</f>
        <v>#REF!</v>
      </c>
      <c r="P35" s="31">
        <v>306</v>
      </c>
      <c r="Q35" s="11">
        <v>1103</v>
      </c>
      <c r="R35" s="11">
        <v>84</v>
      </c>
      <c r="S35" s="38">
        <f t="shared" si="2"/>
        <v>441.7</v>
      </c>
      <c r="T35" s="38">
        <f t="shared" si="3"/>
        <v>5.8</v>
      </c>
      <c r="U35" s="19"/>
      <c r="V35" s="19"/>
      <c r="W35" s="19"/>
    </row>
    <row r="36" spans="2:23" ht="12" customHeight="1">
      <c r="B36" s="89"/>
      <c r="C36" s="14"/>
      <c r="D36" s="14" t="s">
        <v>36</v>
      </c>
      <c r="E36" s="15"/>
      <c r="F36" s="9">
        <v>4</v>
      </c>
      <c r="G36" s="47">
        <v>29</v>
      </c>
      <c r="H36" s="9">
        <v>3135</v>
      </c>
      <c r="I36" s="49" t="e">
        <f>ROUND((H36-#REF!)/#REF!*100,1)</f>
        <v>#REF!</v>
      </c>
      <c r="J36" s="9">
        <v>1592</v>
      </c>
      <c r="K36" s="49" t="e">
        <f>ROUND((J36-#REF!)/#REF!*100,1)</f>
        <v>#REF!</v>
      </c>
      <c r="L36" s="11">
        <v>875</v>
      </c>
      <c r="M36" s="49" t="e">
        <f>ROUND((L36-#REF!)/#REF!*100,1)</f>
        <v>#REF!</v>
      </c>
      <c r="N36" s="11">
        <v>668</v>
      </c>
      <c r="O36" s="49" t="e">
        <f>ROUND((N36-#REF!)/#REF!*100,1)</f>
        <v>#REF!</v>
      </c>
      <c r="P36" s="31">
        <v>92</v>
      </c>
      <c r="Q36" s="11">
        <v>1101</v>
      </c>
      <c r="R36" s="11">
        <v>84</v>
      </c>
      <c r="S36" s="38">
        <f t="shared" si="2"/>
        <v>284.7</v>
      </c>
      <c r="T36" s="38">
        <f t="shared" si="3"/>
        <v>3.7</v>
      </c>
      <c r="U36" s="19"/>
      <c r="V36" s="19"/>
      <c r="W36" s="19"/>
    </row>
    <row r="37" spans="2:23" ht="12" customHeight="1">
      <c r="B37" s="89"/>
      <c r="C37" s="14"/>
      <c r="D37" s="14" t="s">
        <v>37</v>
      </c>
      <c r="E37" s="15"/>
      <c r="F37" s="9">
        <v>4</v>
      </c>
      <c r="G37" s="47">
        <v>30</v>
      </c>
      <c r="H37" s="9">
        <v>4052</v>
      </c>
      <c r="I37" s="49" t="e">
        <f>ROUND((H37-#REF!)/#REF!*100,1)</f>
        <v>#REF!</v>
      </c>
      <c r="J37" s="9">
        <v>2188</v>
      </c>
      <c r="K37" s="49" t="e">
        <f>ROUND((J37-#REF!)/#REF!*100,1)</f>
        <v>#REF!</v>
      </c>
      <c r="L37" s="11">
        <v>1045</v>
      </c>
      <c r="M37" s="49" t="e">
        <f>ROUND((L37-#REF!)/#REF!*100,1)</f>
        <v>#REF!</v>
      </c>
      <c r="N37" s="11">
        <v>818</v>
      </c>
      <c r="O37" s="49" t="e">
        <f>ROUND((N37-#REF!)/#REF!*100,1)</f>
        <v>#REF!</v>
      </c>
      <c r="P37" s="31">
        <v>86</v>
      </c>
      <c r="Q37" s="11">
        <v>1093</v>
      </c>
      <c r="R37" s="11">
        <v>84</v>
      </c>
      <c r="S37" s="38">
        <f t="shared" si="2"/>
        <v>370.7</v>
      </c>
      <c r="T37" s="38">
        <f t="shared" si="3"/>
        <v>4.8</v>
      </c>
      <c r="U37" s="19"/>
      <c r="V37" s="19"/>
      <c r="W37" s="19"/>
    </row>
    <row r="38" spans="2:23" ht="12" customHeight="1">
      <c r="B38" s="89"/>
      <c r="C38" s="14"/>
      <c r="D38" s="14">
        <v>10</v>
      </c>
      <c r="E38" s="15"/>
      <c r="F38" s="9">
        <v>4</v>
      </c>
      <c r="G38" s="47">
        <v>31</v>
      </c>
      <c r="H38" s="9">
        <v>4304</v>
      </c>
      <c r="I38" s="49" t="e">
        <f>ROUND((H38-#REF!)/#REF!*100,1)</f>
        <v>#REF!</v>
      </c>
      <c r="J38" s="9">
        <v>2348</v>
      </c>
      <c r="K38" s="49" t="e">
        <f>ROUND((J38-#REF!)/#REF!*100,1)</f>
        <v>#REF!</v>
      </c>
      <c r="L38" s="11">
        <v>1034</v>
      </c>
      <c r="M38" s="49" t="e">
        <f>ROUND((L38-#REF!)/#REF!*100,1)</f>
        <v>#REF!</v>
      </c>
      <c r="N38" s="11">
        <v>922</v>
      </c>
      <c r="O38" s="49" t="e">
        <f>ROUND((N38-#REF!)/#REF!*100,1)</f>
        <v>#REF!</v>
      </c>
      <c r="P38" s="31">
        <v>100</v>
      </c>
      <c r="Q38" s="11">
        <v>1082</v>
      </c>
      <c r="R38" s="11">
        <v>84</v>
      </c>
      <c r="S38" s="38">
        <f t="shared" si="2"/>
        <v>397.8</v>
      </c>
      <c r="T38" s="38">
        <f t="shared" si="3"/>
        <v>5.1</v>
      </c>
      <c r="U38" s="19"/>
      <c r="V38" s="19"/>
      <c r="W38" s="19"/>
    </row>
    <row r="39" spans="2:23" ht="12" customHeight="1">
      <c r="B39" s="89"/>
      <c r="C39" s="14"/>
      <c r="D39" s="14">
        <v>11</v>
      </c>
      <c r="E39" s="15"/>
      <c r="F39" s="9">
        <v>4</v>
      </c>
      <c r="G39" s="47">
        <v>30</v>
      </c>
      <c r="H39" s="9">
        <v>4544</v>
      </c>
      <c r="I39" s="49" t="e">
        <f>ROUND((H39-#REF!)/#REF!*100,1)</f>
        <v>#REF!</v>
      </c>
      <c r="J39" s="9">
        <v>2308</v>
      </c>
      <c r="K39" s="49" t="e">
        <f>ROUND((J39-#REF!)/#REF!*100,1)</f>
        <v>#REF!</v>
      </c>
      <c r="L39" s="11">
        <v>1352</v>
      </c>
      <c r="M39" s="49" t="e">
        <f>ROUND((L39-#REF!)/#REF!*100,1)</f>
        <v>#REF!</v>
      </c>
      <c r="N39" s="11">
        <v>883</v>
      </c>
      <c r="O39" s="49" t="e">
        <f>ROUND((N39-#REF!)/#REF!*100,1)</f>
        <v>#REF!</v>
      </c>
      <c r="P39" s="31">
        <v>200</v>
      </c>
      <c r="Q39" s="11">
        <v>1083</v>
      </c>
      <c r="R39" s="11">
        <v>84</v>
      </c>
      <c r="S39" s="38">
        <f t="shared" si="2"/>
        <v>419.6</v>
      </c>
      <c r="T39" s="38">
        <f t="shared" si="3"/>
        <v>5.4</v>
      </c>
      <c r="U39" s="19"/>
      <c r="V39" s="19"/>
      <c r="W39" s="19"/>
    </row>
    <row r="40" spans="2:23" ht="12" customHeight="1">
      <c r="B40" s="90"/>
      <c r="C40" s="14"/>
      <c r="D40" s="14">
        <v>12</v>
      </c>
      <c r="E40" s="15"/>
      <c r="F40" s="9">
        <v>4</v>
      </c>
      <c r="G40" s="47">
        <v>31</v>
      </c>
      <c r="H40" s="9">
        <v>5405</v>
      </c>
      <c r="I40" s="49" t="e">
        <f>ROUND((H40-#REF!)/#REF!*100,1)</f>
        <v>#REF!</v>
      </c>
      <c r="J40" s="9">
        <v>2265</v>
      </c>
      <c r="K40" s="49" t="e">
        <f>ROUND((J40-#REF!)/#REF!*100,1)</f>
        <v>#REF!</v>
      </c>
      <c r="L40" s="11">
        <v>2245</v>
      </c>
      <c r="M40" s="49" t="e">
        <f>ROUND((L40-#REF!)/#REF!*100,1)</f>
        <v>#REF!</v>
      </c>
      <c r="N40" s="11">
        <v>895</v>
      </c>
      <c r="O40" s="49" t="e">
        <f>ROUND((N40-#REF!)/#REF!*100,1)</f>
        <v>#REF!</v>
      </c>
      <c r="P40" s="31">
        <v>372</v>
      </c>
      <c r="Q40" s="11">
        <v>1101</v>
      </c>
      <c r="R40" s="11">
        <v>84</v>
      </c>
      <c r="S40" s="38">
        <f t="shared" si="2"/>
        <v>490.9</v>
      </c>
      <c r="T40" s="38">
        <f t="shared" si="3"/>
        <v>6.4</v>
      </c>
      <c r="U40" s="19"/>
      <c r="V40" s="19"/>
      <c r="W40" s="19"/>
    </row>
    <row r="41" spans="2:23" ht="12" customHeight="1">
      <c r="B41" s="88" t="s">
        <v>13</v>
      </c>
      <c r="C41" s="14"/>
      <c r="D41" s="14"/>
      <c r="E41" s="15"/>
      <c r="F41" s="9"/>
      <c r="G41" s="44"/>
      <c r="H41" s="9"/>
      <c r="I41" s="50"/>
      <c r="J41" s="9"/>
      <c r="K41" s="50"/>
      <c r="L41" s="11"/>
      <c r="M41" s="54"/>
      <c r="N41" s="11"/>
      <c r="O41" s="54"/>
      <c r="P41" s="34"/>
      <c r="Q41" s="11"/>
      <c r="R41" s="11"/>
      <c r="S41" s="12" t="s">
        <v>17</v>
      </c>
      <c r="T41" s="12" t="s">
        <v>17</v>
      </c>
      <c r="U41" s="19"/>
      <c r="V41" s="19"/>
      <c r="W41" s="19"/>
    </row>
    <row r="42" spans="2:23" ht="12" customHeight="1">
      <c r="B42" s="89"/>
      <c r="C42" s="97" t="s">
        <v>44</v>
      </c>
      <c r="D42" s="97"/>
      <c r="E42" s="98"/>
      <c r="F42" s="9">
        <v>90</v>
      </c>
      <c r="G42" s="47">
        <v>362.7</v>
      </c>
      <c r="H42" s="9">
        <v>222405</v>
      </c>
      <c r="I42" s="49" t="e">
        <f>ROUND((H42-#REF!)/#REF!*100,1)</f>
        <v>#REF!</v>
      </c>
      <c r="J42" s="9">
        <v>33966</v>
      </c>
      <c r="K42" s="49" t="e">
        <f>ROUND((J42-#REF!)/#REF!*100,1)</f>
        <v>#REF!</v>
      </c>
      <c r="L42" s="11">
        <v>137343</v>
      </c>
      <c r="M42" s="49" t="e">
        <f>ROUND((L42-#REF!)/#REF!*100,1)</f>
        <v>#REF!</v>
      </c>
      <c r="N42" s="11">
        <v>51096</v>
      </c>
      <c r="O42" s="49" t="e">
        <f>ROUND((N42-#REF!)/#REF!*100,1)</f>
        <v>#REF!</v>
      </c>
      <c r="P42" s="41">
        <v>2759</v>
      </c>
      <c r="Q42" s="41">
        <v>9555</v>
      </c>
      <c r="R42" s="11">
        <v>516</v>
      </c>
      <c r="S42" s="38">
        <f>ROUND(H42/Q42*100,1)</f>
        <v>2327.6</v>
      </c>
      <c r="T42" s="38">
        <f>ROUND(H42*100/(R42*1000),1)</f>
        <v>43.1</v>
      </c>
      <c r="U42" s="19"/>
      <c r="V42" s="19"/>
      <c r="W42" s="19"/>
    </row>
    <row r="43" spans="2:23" ht="12" customHeight="1">
      <c r="B43" s="89"/>
      <c r="C43" s="14"/>
      <c r="D43" s="14"/>
      <c r="E43" s="15"/>
      <c r="F43" s="9"/>
      <c r="G43" s="44"/>
      <c r="H43" s="18"/>
      <c r="I43" s="50"/>
      <c r="J43" s="9"/>
      <c r="K43" s="50"/>
      <c r="L43" s="11"/>
      <c r="M43" s="50"/>
      <c r="N43" s="11"/>
      <c r="O43" s="50"/>
      <c r="P43" s="31"/>
      <c r="Q43" s="11"/>
      <c r="R43" s="11"/>
      <c r="S43" s="12" t="s">
        <v>17</v>
      </c>
      <c r="T43" s="12" t="s">
        <v>17</v>
      </c>
      <c r="U43" s="19"/>
      <c r="V43" s="19"/>
      <c r="W43" s="19"/>
    </row>
    <row r="44" spans="2:23" ht="12" customHeight="1">
      <c r="B44" s="89"/>
      <c r="C44" s="99" t="s">
        <v>46</v>
      </c>
      <c r="D44" s="99"/>
      <c r="E44" s="100"/>
      <c r="F44" s="10">
        <v>90</v>
      </c>
      <c r="G44" s="46">
        <v>364.5</v>
      </c>
      <c r="H44" s="10">
        <v>220360</v>
      </c>
      <c r="I44" s="51" t="e">
        <f>ROUND((H44-#REF!)/#REF!*100,1)</f>
        <v>#REF!</v>
      </c>
      <c r="J44" s="10">
        <v>31321</v>
      </c>
      <c r="K44" s="51" t="e">
        <f>ROUND((J44-#REF!)/#REF!*100,1)</f>
        <v>#REF!</v>
      </c>
      <c r="L44" s="13">
        <v>139554</v>
      </c>
      <c r="M44" s="51" t="e">
        <f>ROUND((L44-#REF!)/#REF!*100,1)</f>
        <v>#REF!</v>
      </c>
      <c r="N44" s="13">
        <v>49485</v>
      </c>
      <c r="O44" s="51" t="e">
        <f>ROUND((N44-#REF!)/#REF!*100,1)</f>
        <v>#REF!</v>
      </c>
      <c r="P44" s="32">
        <v>2514</v>
      </c>
      <c r="Q44" s="32">
        <v>9376</v>
      </c>
      <c r="R44" s="13">
        <v>513</v>
      </c>
      <c r="S44" s="24">
        <f>ROUND(H44/Q44*100,1)</f>
        <v>2350.3</v>
      </c>
      <c r="T44" s="24">
        <f>ROUND(H44*100/(R44*1000),1)</f>
        <v>43</v>
      </c>
      <c r="U44" s="20"/>
      <c r="V44" s="20"/>
      <c r="W44" s="20"/>
    </row>
    <row r="45" spans="2:23" ht="12" customHeight="1">
      <c r="B45" s="89"/>
      <c r="C45" s="16"/>
      <c r="D45" s="16"/>
      <c r="E45" s="17"/>
      <c r="F45" s="10"/>
      <c r="G45" s="46"/>
      <c r="H45" s="10"/>
      <c r="I45" s="53"/>
      <c r="J45" s="10"/>
      <c r="K45" s="53"/>
      <c r="L45" s="10"/>
      <c r="M45" s="53"/>
      <c r="N45" s="10"/>
      <c r="O45" s="53"/>
      <c r="P45" s="33"/>
      <c r="Q45" s="10"/>
      <c r="R45" s="10"/>
      <c r="S45" s="10"/>
      <c r="T45" s="10"/>
      <c r="U45" s="21"/>
      <c r="V45" s="21"/>
      <c r="W45" s="21"/>
    </row>
    <row r="46" spans="2:23" ht="12" customHeight="1">
      <c r="B46" s="89"/>
      <c r="C46" s="14"/>
      <c r="D46" s="14" t="s">
        <v>29</v>
      </c>
      <c r="E46" s="15" t="s">
        <v>1</v>
      </c>
      <c r="F46" s="9">
        <v>90</v>
      </c>
      <c r="G46" s="47">
        <v>30.4</v>
      </c>
      <c r="H46" s="9">
        <v>19472</v>
      </c>
      <c r="I46" s="49" t="e">
        <f>ROUND((H46-#REF!)/#REF!*100,1)</f>
        <v>#REF!</v>
      </c>
      <c r="J46" s="9">
        <v>3433</v>
      </c>
      <c r="K46" s="49" t="e">
        <f>ROUND((J46-#REF!)/#REF!*100,1)</f>
        <v>#REF!</v>
      </c>
      <c r="L46" s="11">
        <v>11547</v>
      </c>
      <c r="M46" s="49" t="e">
        <f>ROUND((L46-#REF!)/#REF!*100,1)</f>
        <v>#REF!</v>
      </c>
      <c r="N46" s="11">
        <v>4492</v>
      </c>
      <c r="O46" s="49" t="e">
        <f>ROUND((N46-#REF!)/#REF!*100,1)</f>
        <v>#REF!</v>
      </c>
      <c r="P46" s="31">
        <v>261</v>
      </c>
      <c r="Q46" s="11">
        <v>9448</v>
      </c>
      <c r="R46" s="11">
        <v>516</v>
      </c>
      <c r="S46" s="38">
        <f aca="true" t="shared" si="4" ref="S46:S57">ROUND(H46/Q46*100,1)</f>
        <v>206.1</v>
      </c>
      <c r="T46" s="38">
        <f aca="true" t="shared" si="5" ref="T46:T57">ROUND(H46*100/(R46*1000),1)</f>
        <v>3.8</v>
      </c>
      <c r="U46" s="19"/>
      <c r="V46" s="19"/>
      <c r="W46" s="19"/>
    </row>
    <row r="47" spans="2:23" ht="12" customHeight="1">
      <c r="B47" s="89"/>
      <c r="C47" s="14"/>
      <c r="D47" s="14" t="s">
        <v>30</v>
      </c>
      <c r="E47" s="15"/>
      <c r="F47" s="9">
        <v>90</v>
      </c>
      <c r="G47" s="47">
        <v>29</v>
      </c>
      <c r="H47" s="9">
        <v>16618</v>
      </c>
      <c r="I47" s="49" t="e">
        <f>ROUND((H47-#REF!)/#REF!*100,1)</f>
        <v>#REF!</v>
      </c>
      <c r="J47" s="9">
        <v>2103</v>
      </c>
      <c r="K47" s="49" t="e">
        <f>ROUND((J47-#REF!)/#REF!*100,1)</f>
        <v>#REF!</v>
      </c>
      <c r="L47" s="11">
        <v>10946</v>
      </c>
      <c r="M47" s="49" t="e">
        <f>ROUND((L47-#REF!)/#REF!*100,1)</f>
        <v>#REF!</v>
      </c>
      <c r="N47" s="11">
        <v>3569</v>
      </c>
      <c r="O47" s="49" t="e">
        <f>ROUND((N47-#REF!)/#REF!*100,1)</f>
        <v>#REF!</v>
      </c>
      <c r="P47" s="31">
        <v>154</v>
      </c>
      <c r="Q47" s="11">
        <v>9270</v>
      </c>
      <c r="R47" s="11">
        <v>517</v>
      </c>
      <c r="S47" s="38">
        <f t="shared" si="4"/>
        <v>179.3</v>
      </c>
      <c r="T47" s="38">
        <f t="shared" si="5"/>
        <v>3.2</v>
      </c>
      <c r="U47" s="19"/>
      <c r="V47" s="19"/>
      <c r="W47" s="19"/>
    </row>
    <row r="48" spans="2:23" ht="12" customHeight="1">
      <c r="B48" s="89"/>
      <c r="C48" s="14"/>
      <c r="D48" s="14" t="s">
        <v>31</v>
      </c>
      <c r="E48" s="15"/>
      <c r="F48" s="9">
        <v>89</v>
      </c>
      <c r="G48" s="47">
        <v>30.7</v>
      </c>
      <c r="H48" s="9">
        <v>18351</v>
      </c>
      <c r="I48" s="49" t="e">
        <f>ROUND((H48-#REF!)/#REF!*100,1)</f>
        <v>#REF!</v>
      </c>
      <c r="J48" s="9">
        <v>2707</v>
      </c>
      <c r="K48" s="49" t="e">
        <f>ROUND((J48-#REF!)/#REF!*100,1)</f>
        <v>#REF!</v>
      </c>
      <c r="L48" s="11">
        <v>11671</v>
      </c>
      <c r="M48" s="49" t="e">
        <f>ROUND((L48-#REF!)/#REF!*100,1)</f>
        <v>#REF!</v>
      </c>
      <c r="N48" s="11">
        <v>3972</v>
      </c>
      <c r="O48" s="49" t="e">
        <f>ROUND((N48-#REF!)/#REF!*100,1)</f>
        <v>#REF!</v>
      </c>
      <c r="P48" s="31">
        <v>216</v>
      </c>
      <c r="Q48" s="11">
        <v>9245</v>
      </c>
      <c r="R48" s="11">
        <v>515</v>
      </c>
      <c r="S48" s="38">
        <f t="shared" si="4"/>
        <v>198.5</v>
      </c>
      <c r="T48" s="38">
        <f t="shared" si="5"/>
        <v>3.6</v>
      </c>
      <c r="U48" s="19"/>
      <c r="V48" s="19"/>
      <c r="W48" s="19"/>
    </row>
    <row r="49" spans="2:23" ht="12" customHeight="1">
      <c r="B49" s="89"/>
      <c r="C49" s="14"/>
      <c r="D49" s="14" t="s">
        <v>32</v>
      </c>
      <c r="E49" s="15"/>
      <c r="F49" s="9">
        <v>89</v>
      </c>
      <c r="G49" s="47">
        <v>30.1</v>
      </c>
      <c r="H49" s="9">
        <v>17937</v>
      </c>
      <c r="I49" s="49" t="e">
        <f>ROUND((H49-#REF!)/#REF!*100,1)</f>
        <v>#REF!</v>
      </c>
      <c r="J49" s="9">
        <v>2624</v>
      </c>
      <c r="K49" s="49" t="e">
        <f>ROUND((J49-#REF!)/#REF!*100,1)</f>
        <v>#REF!</v>
      </c>
      <c r="L49" s="11">
        <v>11098</v>
      </c>
      <c r="M49" s="49" t="e">
        <f>ROUND((L49-#REF!)/#REF!*100,1)</f>
        <v>#REF!</v>
      </c>
      <c r="N49" s="11">
        <v>4216</v>
      </c>
      <c r="O49" s="49" t="e">
        <f>ROUND((N49-#REF!)/#REF!*100,1)</f>
        <v>#REF!</v>
      </c>
      <c r="P49" s="31">
        <v>294</v>
      </c>
      <c r="Q49" s="11">
        <v>9130</v>
      </c>
      <c r="R49" s="11">
        <v>513</v>
      </c>
      <c r="S49" s="38">
        <f t="shared" si="4"/>
        <v>196.5</v>
      </c>
      <c r="T49" s="38">
        <f t="shared" si="5"/>
        <v>3.5</v>
      </c>
      <c r="U49" s="19"/>
      <c r="V49" s="19"/>
      <c r="W49" s="19"/>
    </row>
    <row r="50" spans="2:23" ht="12" customHeight="1">
      <c r="B50" s="89"/>
      <c r="C50" s="14"/>
      <c r="D50" s="14" t="s">
        <v>33</v>
      </c>
      <c r="E50" s="15"/>
      <c r="F50" s="9">
        <v>89</v>
      </c>
      <c r="G50" s="47">
        <v>30.8</v>
      </c>
      <c r="H50" s="9">
        <v>18434</v>
      </c>
      <c r="I50" s="49" t="e">
        <f>ROUND((H50-#REF!)/#REF!*100,1)</f>
        <v>#REF!</v>
      </c>
      <c r="J50" s="9">
        <v>2616</v>
      </c>
      <c r="K50" s="49" t="e">
        <f>ROUND((J50-#REF!)/#REF!*100,1)</f>
        <v>#REF!</v>
      </c>
      <c r="L50" s="11">
        <v>11613</v>
      </c>
      <c r="M50" s="49" t="e">
        <f>ROUND((L50-#REF!)/#REF!*100,1)</f>
        <v>#REF!</v>
      </c>
      <c r="N50" s="11">
        <v>4205</v>
      </c>
      <c r="O50" s="49" t="e">
        <f>ROUND((N50-#REF!)/#REF!*100,1)</f>
        <v>#REF!</v>
      </c>
      <c r="P50" s="31">
        <v>193</v>
      </c>
      <c r="Q50" s="11">
        <v>9137</v>
      </c>
      <c r="R50" s="11">
        <v>513</v>
      </c>
      <c r="S50" s="38">
        <f t="shared" si="4"/>
        <v>201.8</v>
      </c>
      <c r="T50" s="38">
        <f t="shared" si="5"/>
        <v>3.6</v>
      </c>
      <c r="U50" s="19"/>
      <c r="V50" s="19"/>
      <c r="W50" s="19"/>
    </row>
    <row r="51" spans="2:23" ht="12" customHeight="1">
      <c r="B51" s="89"/>
      <c r="C51" s="14"/>
      <c r="D51" s="14" t="s">
        <v>34</v>
      </c>
      <c r="E51" s="15"/>
      <c r="F51" s="9">
        <v>89</v>
      </c>
      <c r="G51" s="47">
        <v>30.1</v>
      </c>
      <c r="H51" s="9">
        <v>18052</v>
      </c>
      <c r="I51" s="49" t="e">
        <f>ROUND((H51-#REF!)/#REF!*100,1)</f>
        <v>#REF!</v>
      </c>
      <c r="J51" s="9">
        <v>2651</v>
      </c>
      <c r="K51" s="49" t="e">
        <f>ROUND((J51-#REF!)/#REF!*100,1)</f>
        <v>#REF!</v>
      </c>
      <c r="L51" s="11">
        <v>11441</v>
      </c>
      <c r="M51" s="49" t="e">
        <f>ROUND((L51-#REF!)/#REF!*100,1)</f>
        <v>#REF!</v>
      </c>
      <c r="N51" s="11">
        <v>3960</v>
      </c>
      <c r="O51" s="49" t="e">
        <f>ROUND((N51-#REF!)/#REF!*100,1)</f>
        <v>#REF!</v>
      </c>
      <c r="P51" s="31">
        <v>172</v>
      </c>
      <c r="Q51" s="11">
        <v>9112</v>
      </c>
      <c r="R51" s="11">
        <v>513</v>
      </c>
      <c r="S51" s="38">
        <f t="shared" si="4"/>
        <v>198.1</v>
      </c>
      <c r="T51" s="38">
        <f t="shared" si="5"/>
        <v>3.5</v>
      </c>
      <c r="U51" s="19"/>
      <c r="V51" s="19"/>
      <c r="W51" s="19"/>
    </row>
    <row r="52" spans="2:23" ht="12" customHeight="1">
      <c r="B52" s="89"/>
      <c r="C52" s="14"/>
      <c r="D52" s="14" t="s">
        <v>35</v>
      </c>
      <c r="E52" s="15"/>
      <c r="F52" s="9">
        <v>89</v>
      </c>
      <c r="G52" s="47">
        <v>30.8</v>
      </c>
      <c r="H52" s="9">
        <v>18527</v>
      </c>
      <c r="I52" s="49" t="e">
        <f>ROUND((H52-#REF!)/#REF!*100,1)</f>
        <v>#REF!</v>
      </c>
      <c r="J52" s="9">
        <v>2682</v>
      </c>
      <c r="K52" s="49" t="e">
        <f>ROUND((J52-#REF!)/#REF!*100,1)</f>
        <v>#REF!</v>
      </c>
      <c r="L52" s="11">
        <v>11644</v>
      </c>
      <c r="M52" s="49" t="e">
        <f>ROUND((L52-#REF!)/#REF!*100,1)</f>
        <v>#REF!</v>
      </c>
      <c r="N52" s="11">
        <v>4201</v>
      </c>
      <c r="O52" s="49" t="e">
        <f>ROUND((N52-#REF!)/#REF!*100,1)</f>
        <v>#REF!</v>
      </c>
      <c r="P52" s="31">
        <v>248</v>
      </c>
      <c r="Q52" s="11">
        <v>9171</v>
      </c>
      <c r="R52" s="11">
        <v>510</v>
      </c>
      <c r="S52" s="38">
        <f t="shared" si="4"/>
        <v>202</v>
      </c>
      <c r="T52" s="38">
        <f t="shared" si="5"/>
        <v>3.6</v>
      </c>
      <c r="U52" s="19"/>
      <c r="V52" s="19"/>
      <c r="W52" s="19"/>
    </row>
    <row r="53" spans="2:23" ht="12" customHeight="1">
      <c r="B53" s="89"/>
      <c r="C53" s="14"/>
      <c r="D53" s="14" t="s">
        <v>36</v>
      </c>
      <c r="E53" s="15"/>
      <c r="F53" s="9">
        <v>89</v>
      </c>
      <c r="G53" s="47">
        <v>30.9</v>
      </c>
      <c r="H53" s="9">
        <v>18697</v>
      </c>
      <c r="I53" s="49" t="e">
        <f>ROUND((H53-#REF!)/#REF!*100,1)</f>
        <v>#REF!</v>
      </c>
      <c r="J53" s="9">
        <v>2278</v>
      </c>
      <c r="K53" s="49" t="e">
        <f>ROUND((J53-#REF!)/#REF!*100,1)</f>
        <v>#REF!</v>
      </c>
      <c r="L53" s="11">
        <v>12261</v>
      </c>
      <c r="M53" s="49" t="e">
        <f>ROUND((L53-#REF!)/#REF!*100,1)</f>
        <v>#REF!</v>
      </c>
      <c r="N53" s="11">
        <v>4158</v>
      </c>
      <c r="O53" s="49" t="e">
        <f>ROUND((N53-#REF!)/#REF!*100,1)</f>
        <v>#REF!</v>
      </c>
      <c r="P53" s="31">
        <v>161</v>
      </c>
      <c r="Q53" s="11">
        <v>9207</v>
      </c>
      <c r="R53" s="11">
        <v>510</v>
      </c>
      <c r="S53" s="38">
        <f t="shared" si="4"/>
        <v>203.1</v>
      </c>
      <c r="T53" s="38">
        <f t="shared" si="5"/>
        <v>3.7</v>
      </c>
      <c r="U53" s="19"/>
      <c r="V53" s="19"/>
      <c r="W53" s="19"/>
    </row>
    <row r="54" spans="2:23" ht="12" customHeight="1">
      <c r="B54" s="89"/>
      <c r="C54" s="14"/>
      <c r="D54" s="14" t="s">
        <v>37</v>
      </c>
      <c r="E54" s="15"/>
      <c r="F54" s="9">
        <v>89</v>
      </c>
      <c r="G54" s="47">
        <v>30.1</v>
      </c>
      <c r="H54" s="9">
        <v>17175</v>
      </c>
      <c r="I54" s="49" t="e">
        <f>ROUND((H54-#REF!)/#REF!*100,1)</f>
        <v>#REF!</v>
      </c>
      <c r="J54" s="9">
        <v>2138</v>
      </c>
      <c r="K54" s="49" t="e">
        <f>ROUND((J54-#REF!)/#REF!*100,1)</f>
        <v>#REF!</v>
      </c>
      <c r="L54" s="11">
        <v>11236</v>
      </c>
      <c r="M54" s="49" t="e">
        <f>ROUND((L54-#REF!)/#REF!*100,1)</f>
        <v>#REF!</v>
      </c>
      <c r="N54" s="11">
        <v>3801</v>
      </c>
      <c r="O54" s="49" t="e">
        <f>ROUND((N54-#REF!)/#REF!*100,1)</f>
        <v>#REF!</v>
      </c>
      <c r="P54" s="31">
        <v>145</v>
      </c>
      <c r="Q54" s="11">
        <v>9093</v>
      </c>
      <c r="R54" s="11">
        <v>510</v>
      </c>
      <c r="S54" s="38">
        <f t="shared" si="4"/>
        <v>188.9</v>
      </c>
      <c r="T54" s="38">
        <f t="shared" si="5"/>
        <v>3.4</v>
      </c>
      <c r="U54" s="19"/>
      <c r="V54" s="19"/>
      <c r="W54" s="19"/>
    </row>
    <row r="55" spans="2:23" ht="12" customHeight="1">
      <c r="B55" s="89"/>
      <c r="C55" s="14"/>
      <c r="D55" s="14">
        <v>10</v>
      </c>
      <c r="E55" s="15"/>
      <c r="F55" s="9">
        <v>89</v>
      </c>
      <c r="G55" s="47">
        <v>30.7</v>
      </c>
      <c r="H55" s="9">
        <v>17727</v>
      </c>
      <c r="I55" s="49" t="e">
        <f>ROUND((H55-#REF!)/#REF!*100,1)</f>
        <v>#REF!</v>
      </c>
      <c r="J55" s="9">
        <v>2564</v>
      </c>
      <c r="K55" s="49" t="e">
        <f>ROUND((J55-#REF!)/#REF!*100,1)</f>
        <v>#REF!</v>
      </c>
      <c r="L55" s="11">
        <v>11319</v>
      </c>
      <c r="M55" s="49" t="e">
        <f>ROUND((L55-#REF!)/#REF!*100,1)</f>
        <v>#REF!</v>
      </c>
      <c r="N55" s="11">
        <v>3845</v>
      </c>
      <c r="O55" s="49" t="e">
        <f>ROUND((N55-#REF!)/#REF!*100,1)</f>
        <v>#REF!</v>
      </c>
      <c r="P55" s="31">
        <v>154</v>
      </c>
      <c r="Q55" s="11">
        <v>9066</v>
      </c>
      <c r="R55" s="11">
        <v>511</v>
      </c>
      <c r="S55" s="38">
        <f t="shared" si="4"/>
        <v>195.5</v>
      </c>
      <c r="T55" s="38">
        <f t="shared" si="5"/>
        <v>3.5</v>
      </c>
      <c r="U55" s="19"/>
      <c r="V55" s="19"/>
      <c r="W55" s="19"/>
    </row>
    <row r="56" spans="2:23" ht="12" customHeight="1">
      <c r="B56" s="89"/>
      <c r="C56" s="14"/>
      <c r="D56" s="14">
        <v>11</v>
      </c>
      <c r="E56" s="15"/>
      <c r="F56" s="9">
        <v>89</v>
      </c>
      <c r="G56" s="47">
        <v>30.1</v>
      </c>
      <c r="H56" s="9">
        <v>17897</v>
      </c>
      <c r="I56" s="49" t="e">
        <f>ROUND((H56-#REF!)/#REF!*100,1)</f>
        <v>#REF!</v>
      </c>
      <c r="J56" s="9">
        <v>2772</v>
      </c>
      <c r="K56" s="49" t="e">
        <f>ROUND((J56-#REF!)/#REF!*100,1)</f>
        <v>#REF!</v>
      </c>
      <c r="L56" s="11">
        <v>11120</v>
      </c>
      <c r="M56" s="49" t="e">
        <f>ROUND((L56-#REF!)/#REF!*100,1)</f>
        <v>#REF!</v>
      </c>
      <c r="N56" s="11">
        <v>4005</v>
      </c>
      <c r="O56" s="49" t="e">
        <f>ROUND((N56-#REF!)/#REF!*100,1)</f>
        <v>#REF!</v>
      </c>
      <c r="P56" s="31">
        <v>190</v>
      </c>
      <c r="Q56" s="11">
        <v>9106</v>
      </c>
      <c r="R56" s="11">
        <v>511</v>
      </c>
      <c r="S56" s="38">
        <f t="shared" si="4"/>
        <v>196.5</v>
      </c>
      <c r="T56" s="38">
        <f t="shared" si="5"/>
        <v>3.5</v>
      </c>
      <c r="U56" s="19"/>
      <c r="V56" s="19"/>
      <c r="W56" s="19"/>
    </row>
    <row r="57" spans="2:23" ht="12" customHeight="1">
      <c r="B57" s="90"/>
      <c r="C57" s="14"/>
      <c r="D57" s="14">
        <v>12</v>
      </c>
      <c r="E57" s="15"/>
      <c r="F57" s="9">
        <v>90</v>
      </c>
      <c r="G57" s="47">
        <v>30.8</v>
      </c>
      <c r="H57" s="9">
        <v>21473</v>
      </c>
      <c r="I57" s="49" t="e">
        <f>ROUND((H57-#REF!)/#REF!*100,1)</f>
        <v>#REF!</v>
      </c>
      <c r="J57" s="9">
        <v>2754</v>
      </c>
      <c r="K57" s="49" t="e">
        <f>ROUND((J57-#REF!)/#REF!*100,1)</f>
        <v>#REF!</v>
      </c>
      <c r="L57" s="11">
        <v>13659</v>
      </c>
      <c r="M57" s="49" t="e">
        <f>ROUND((L57-#REF!)/#REF!*100,1)</f>
        <v>#REF!</v>
      </c>
      <c r="N57" s="11">
        <v>5060</v>
      </c>
      <c r="O57" s="49" t="e">
        <f>ROUND((N57-#REF!)/#REF!*100,1)</f>
        <v>#REF!</v>
      </c>
      <c r="P57" s="31">
        <v>326</v>
      </c>
      <c r="Q57" s="11">
        <v>9376</v>
      </c>
      <c r="R57" s="11">
        <v>513</v>
      </c>
      <c r="S57" s="38">
        <f t="shared" si="4"/>
        <v>229</v>
      </c>
      <c r="T57" s="38">
        <f t="shared" si="5"/>
        <v>4.2</v>
      </c>
      <c r="U57" s="19"/>
      <c r="V57" s="19"/>
      <c r="W57" s="19"/>
    </row>
    <row r="58" spans="2:7" ht="12" customHeight="1">
      <c r="B58" s="58" t="s">
        <v>27</v>
      </c>
      <c r="C58" s="59"/>
      <c r="D58" s="59"/>
      <c r="E58" s="59"/>
      <c r="F58" s="59"/>
      <c r="G58" s="59"/>
    </row>
    <row r="59" spans="2:13" ht="12" customHeight="1">
      <c r="B59" s="62" t="s">
        <v>38</v>
      </c>
      <c r="C59" s="63"/>
      <c r="D59" s="63"/>
      <c r="E59" s="63"/>
      <c r="F59" s="63"/>
      <c r="G59" s="63"/>
      <c r="H59" s="63"/>
      <c r="I59" s="63"/>
      <c r="J59" s="63"/>
      <c r="K59" s="63"/>
      <c r="L59" s="63"/>
      <c r="M59" s="63"/>
    </row>
    <row r="60" spans="2:12" ht="12" customHeight="1">
      <c r="B60" s="62" t="s">
        <v>43</v>
      </c>
      <c r="C60" s="63"/>
      <c r="D60" s="63"/>
      <c r="E60" s="63"/>
      <c r="F60" s="63"/>
      <c r="G60" s="63"/>
      <c r="H60" s="63"/>
      <c r="I60" s="63"/>
      <c r="J60" s="63"/>
      <c r="K60" s="63"/>
      <c r="L60" s="63"/>
    </row>
    <row r="61" spans="2:12" ht="12" customHeight="1">
      <c r="B61" s="35"/>
      <c r="C61" s="35"/>
      <c r="D61" s="35"/>
      <c r="E61" s="35"/>
      <c r="F61" s="35"/>
      <c r="G61" s="48"/>
      <c r="H61" s="35"/>
      <c r="I61" s="35"/>
      <c r="J61" s="35"/>
      <c r="K61" s="48"/>
      <c r="L61" s="35"/>
    </row>
  </sheetData>
  <sheetProtection/>
  <mergeCells count="28">
    <mergeCell ref="B59:M59"/>
    <mergeCell ref="P3:P6"/>
    <mergeCell ref="R3:R6"/>
    <mergeCell ref="S3:S6"/>
    <mergeCell ref="C10:E10"/>
    <mergeCell ref="B24:B40"/>
    <mergeCell ref="B41:B57"/>
    <mergeCell ref="C25:E25"/>
    <mergeCell ref="C42:E42"/>
    <mergeCell ref="C44:E44"/>
    <mergeCell ref="T3:T6"/>
    <mergeCell ref="Q3:Q6"/>
    <mergeCell ref="B3:B6"/>
    <mergeCell ref="C8:E8"/>
    <mergeCell ref="C3:E6"/>
    <mergeCell ref="B8:B23"/>
    <mergeCell ref="N5:N6"/>
    <mergeCell ref="J4:O4"/>
    <mergeCell ref="B58:G58"/>
    <mergeCell ref="C27:E27"/>
    <mergeCell ref="B60:L60"/>
    <mergeCell ref="F3:F6"/>
    <mergeCell ref="G3:G6"/>
    <mergeCell ref="H3:O3"/>
    <mergeCell ref="H4:H6"/>
    <mergeCell ref="I5:I6"/>
    <mergeCell ref="J5:J6"/>
    <mergeCell ref="L5:L6"/>
  </mergeCells>
  <printOptions/>
  <pageMargins left="0.5905511811023623" right="0.3937007874015748" top="0.7874015748031497" bottom="0.5905511811023623" header="0.5118110236220472" footer="0.5118110236220472"/>
  <pageSetup horizontalDpi="600" verticalDpi="600" orientation="landscape" paperSize="9" scale="74" r:id="rId1"/>
  <headerFooter alignWithMargins="0">
    <oddHeader>&amp;L&amp;F</oddHeader>
  </headerFooter>
  <colBreaks count="1" manualBreakCount="1">
    <brk id="20" max="5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2009-10-19T01:47:01Z</cp:lastPrinted>
  <dcterms:created xsi:type="dcterms:W3CDTF">1999-07-27T01:24:56Z</dcterms:created>
  <dcterms:modified xsi:type="dcterms:W3CDTF">2010-10-04T05:58:19Z</dcterms:modified>
  <cp:category/>
  <cp:version/>
  <cp:contentType/>
  <cp:contentStatus/>
</cp:coreProperties>
</file>