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市町村・消防本部管内別火災発生状況" sheetId="1" r:id="rId1"/>
  </sheets>
  <definedNames>
    <definedName name="_xlnm.Print_Titles" localSheetId="0">'市町村・消防本部管内別火災発生状況'!$3:$8</definedName>
  </definedNames>
  <calcPr fullCalcOnLoad="1"/>
</workbook>
</file>

<file path=xl/sharedStrings.xml><?xml version="1.0" encoding="utf-8"?>
<sst xmlns="http://schemas.openxmlformats.org/spreadsheetml/2006/main" count="111" uniqueCount="81">
  <si>
    <t>件</t>
  </si>
  <si>
    <t xml:space="preserve"> </t>
  </si>
  <si>
    <t>合計</t>
  </si>
  <si>
    <t>建物</t>
  </si>
  <si>
    <t>林野</t>
  </si>
  <si>
    <t>車両</t>
  </si>
  <si>
    <t>その他</t>
  </si>
  <si>
    <t>焼損棟数</t>
  </si>
  <si>
    <t>死者</t>
  </si>
  <si>
    <t>傷者</t>
  </si>
  <si>
    <t>損害額</t>
  </si>
  <si>
    <t>棟</t>
  </si>
  <si>
    <t>㎡</t>
  </si>
  <si>
    <t>人</t>
  </si>
  <si>
    <t>世帯</t>
  </si>
  <si>
    <t>千円</t>
  </si>
  <si>
    <t>計</t>
  </si>
  <si>
    <t>桐生市</t>
  </si>
  <si>
    <t>富士見村</t>
  </si>
  <si>
    <t>高崎市</t>
  </si>
  <si>
    <t>安中市</t>
  </si>
  <si>
    <t>伊勢崎市</t>
  </si>
  <si>
    <t>玉村町</t>
  </si>
  <si>
    <t>太田市</t>
  </si>
  <si>
    <t>大泉町</t>
  </si>
  <si>
    <t>沼田市</t>
  </si>
  <si>
    <t>片品村</t>
  </si>
  <si>
    <t>川場村</t>
  </si>
  <si>
    <t>昭和村</t>
  </si>
  <si>
    <t>館林市</t>
  </si>
  <si>
    <t>板倉町</t>
  </si>
  <si>
    <t>明和町</t>
  </si>
  <si>
    <t>千代田町</t>
  </si>
  <si>
    <t>邑楽町</t>
  </si>
  <si>
    <t>渋川市</t>
  </si>
  <si>
    <t>榛東村</t>
  </si>
  <si>
    <t>吉岡町</t>
  </si>
  <si>
    <t>藤岡市</t>
  </si>
  <si>
    <t>新町</t>
  </si>
  <si>
    <t>吉井町</t>
  </si>
  <si>
    <t>富岡市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</si>
  <si>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</si>
  <si>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</si>
  <si>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</si>
  <si>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</si>
  <si>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</si>
  <si>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</si>
  <si>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</si>
  <si>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</si>
  <si>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</si>
  <si>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焼損面積</t>
  </si>
  <si>
    <t>死傷者</t>
  </si>
  <si>
    <t>市 町 村
消防本部</t>
  </si>
  <si>
    <t>火災件数</t>
  </si>
  <si>
    <t>a</t>
  </si>
  <si>
    <t>前橋市</t>
  </si>
  <si>
    <t>神流町</t>
  </si>
  <si>
    <t>上野村</t>
  </si>
  <si>
    <t>罹災世帯</t>
  </si>
  <si>
    <t>みなかみ町</t>
  </si>
  <si>
    <t>平成18年</t>
  </si>
  <si>
    <t>みどり市</t>
  </si>
  <si>
    <t>東吾妻町</t>
  </si>
  <si>
    <t>桐生市本部</t>
  </si>
  <si>
    <t>２６－１ 市町村・消防本部管内別火災発生状況 （平成1９年）</t>
  </si>
  <si>
    <t>平成19年</t>
  </si>
  <si>
    <t>資料：県消防保安課</t>
  </si>
  <si>
    <t>消防本部</t>
  </si>
  <si>
    <t>前橋市</t>
  </si>
  <si>
    <t>高崎市等</t>
  </si>
  <si>
    <t>広域消防局</t>
  </si>
  <si>
    <t>伊勢崎市</t>
  </si>
  <si>
    <t>利根沼田</t>
  </si>
  <si>
    <t>広域消防本部</t>
  </si>
  <si>
    <t>渋川広域</t>
  </si>
  <si>
    <t>多野藤岡</t>
  </si>
  <si>
    <t>富岡甘楽</t>
  </si>
  <si>
    <t>吾妻広域</t>
  </si>
  <si>
    <t>館林地区</t>
  </si>
  <si>
    <t>太田市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</si>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</sst>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.05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178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41" fontId="2" fillId="0" borderId="1" xfId="16" applyNumberFormat="1" applyFont="1" applyBorder="1" applyAlignment="1">
      <alignment horizontal="right" vertical="center" wrapText="1"/>
    </xf>
    <xf numFmtId="41" fontId="3" fillId="0" borderId="1" xfId="16" applyNumberFormat="1" applyFont="1" applyBorder="1" applyAlignment="1">
      <alignment horizontal="right" vertical="center" wrapText="1"/>
    </xf>
    <xf numFmtId="3" fontId="2" fillId="0" borderId="1" xfId="16" applyNumberFormat="1" applyFont="1" applyBorder="1" applyAlignment="1">
      <alignment horizontal="right" vertical="center" wrapText="1"/>
    </xf>
    <xf numFmtId="3" fontId="3" fillId="0" borderId="1" xfId="16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right" vertical="center" textRotation="255"/>
    </xf>
    <xf numFmtId="0" fontId="0" fillId="0" borderId="8" xfId="0" applyBorder="1" applyAlignment="1">
      <alignment horizontal="right" vertical="center" textRotation="255"/>
    </xf>
    <xf numFmtId="0" fontId="0" fillId="0" borderId="9" xfId="0" applyBorder="1" applyAlignment="1">
      <alignment horizontal="right" vertical="center" textRotation="255"/>
    </xf>
    <xf numFmtId="0" fontId="2" fillId="2" borderId="10" xfId="0" applyFont="1" applyFill="1" applyBorder="1" applyAlignment="1">
      <alignment horizontal="left" vertical="center" textRotation="255"/>
    </xf>
    <xf numFmtId="0" fontId="0" fillId="0" borderId="11" xfId="0" applyBorder="1" applyAlignment="1">
      <alignment horizontal="left" vertical="center" textRotation="255"/>
    </xf>
    <xf numFmtId="0" fontId="0" fillId="0" borderId="12" xfId="0" applyBorder="1" applyAlignment="1">
      <alignment horizontal="left" vertical="center" textRotation="255"/>
    </xf>
    <xf numFmtId="0" fontId="2" fillId="2" borderId="10" xfId="0" applyFont="1" applyFill="1" applyBorder="1" applyAlignment="1">
      <alignment horizontal="left" vertical="center" textRotation="255" shrinkToFit="1"/>
    </xf>
    <xf numFmtId="0" fontId="0" fillId="0" borderId="11" xfId="0" applyBorder="1" applyAlignment="1">
      <alignment horizontal="left" vertical="center" textRotation="255" shrinkToFit="1"/>
    </xf>
    <xf numFmtId="0" fontId="0" fillId="0" borderId="12" xfId="0" applyBorder="1" applyAlignment="1">
      <alignment horizontal="left" vertical="center" textRotation="255" shrinkToFit="1"/>
    </xf>
    <xf numFmtId="0" fontId="7" fillId="2" borderId="7" xfId="0" applyFont="1" applyFill="1" applyBorder="1" applyAlignment="1">
      <alignment horizontal="right" vertical="center" textRotation="255" shrinkToFit="1"/>
    </xf>
    <xf numFmtId="0" fontId="8" fillId="0" borderId="9" xfId="0" applyFont="1" applyBorder="1" applyAlignment="1">
      <alignment horizontal="right" vertical="center" textRotation="255" shrinkToFit="1"/>
    </xf>
    <xf numFmtId="0" fontId="7" fillId="2" borderId="10" xfId="0" applyFont="1" applyFill="1" applyBorder="1" applyAlignment="1">
      <alignment horizontal="left" vertical="center" textRotation="255" shrinkToFit="1"/>
    </xf>
    <xf numFmtId="0" fontId="8" fillId="0" borderId="12" xfId="0" applyFont="1" applyBorder="1" applyAlignment="1">
      <alignment horizontal="left" vertical="center" textRotation="255" shrinkToFi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 textRotation="255" shrinkToFit="1"/>
    </xf>
    <xf numFmtId="0" fontId="2" fillId="2" borderId="10" xfId="0" applyFont="1" applyFill="1" applyBorder="1" applyAlignment="1">
      <alignment horizontal="center" vertical="center" textRotation="255" shrinkToFit="1"/>
    </xf>
    <xf numFmtId="0" fontId="2" fillId="2" borderId="8" xfId="0" applyFont="1" applyFill="1" applyBorder="1" applyAlignment="1">
      <alignment horizontal="center" vertical="center" textRotation="255" shrinkToFit="1"/>
    </xf>
    <xf numFmtId="0" fontId="2" fillId="2" borderId="11" xfId="0" applyFont="1" applyFill="1" applyBorder="1" applyAlignment="1">
      <alignment horizontal="center" vertical="center" textRotation="255" shrinkToFit="1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right" vertical="center" textRotation="255"/>
    </xf>
    <xf numFmtId="0" fontId="8" fillId="0" borderId="9" xfId="0" applyFont="1" applyBorder="1" applyAlignment="1">
      <alignment horizontal="right" vertical="center" textRotation="255"/>
    </xf>
    <xf numFmtId="0" fontId="7" fillId="2" borderId="10" xfId="0" applyFont="1" applyFill="1" applyBorder="1" applyAlignment="1">
      <alignment horizontal="left" vertical="center" textRotation="255"/>
    </xf>
    <xf numFmtId="0" fontId="8" fillId="0" borderId="12" xfId="0" applyFont="1" applyBorder="1" applyAlignment="1">
      <alignment horizontal="left" vertical="center" textRotation="255"/>
    </xf>
    <xf numFmtId="0" fontId="3" fillId="2" borderId="7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distributed" vertical="center" wrapText="1"/>
    </xf>
    <xf numFmtId="0" fontId="2" fillId="3" borderId="16" xfId="0" applyFont="1" applyFill="1" applyBorder="1" applyAlignment="1">
      <alignment horizontal="distributed" vertical="center" wrapText="1"/>
    </xf>
    <xf numFmtId="0" fontId="2" fillId="3" borderId="17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5" xfId="0" applyFont="1" applyFill="1" applyBorder="1" applyAlignment="1">
      <alignment horizontal="center" vertical="distributed" textRotation="255" wrapText="1"/>
    </xf>
    <xf numFmtId="0" fontId="2" fillId="3" borderId="16" xfId="0" applyFont="1" applyFill="1" applyBorder="1" applyAlignment="1">
      <alignment horizontal="center" vertical="distributed" textRotation="255" wrapText="1"/>
    </xf>
    <xf numFmtId="0" fontId="2" fillId="3" borderId="17" xfId="0" applyFont="1" applyFill="1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 wrapText="1"/>
    </xf>
    <xf numFmtId="0" fontId="0" fillId="0" borderId="17" xfId="0" applyBorder="1" applyAlignment="1">
      <alignment horizontal="center" vertical="distributed" textRotation="255" wrapText="1"/>
    </xf>
    <xf numFmtId="0" fontId="2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48" sqref="M48"/>
    </sheetView>
  </sheetViews>
  <sheetFormatPr defaultColWidth="9.00390625" defaultRowHeight="12" customHeight="1"/>
  <cols>
    <col min="1" max="1" width="1.12109375" style="1" customWidth="1"/>
    <col min="2" max="3" width="2.625" style="1" customWidth="1"/>
    <col min="4" max="4" width="11.50390625" style="1" customWidth="1"/>
    <col min="5" max="10" width="6.875" style="1" customWidth="1"/>
    <col min="11" max="11" width="8.625" style="1" customWidth="1"/>
    <col min="12" max="12" width="8.00390625" style="1" customWidth="1"/>
    <col min="13" max="15" width="6.875" style="1" customWidth="1"/>
    <col min="16" max="16" width="10.375" style="1" customWidth="1"/>
    <col min="17" max="16384" width="9.00390625" style="1" customWidth="1"/>
  </cols>
  <sheetData>
    <row r="1" ht="14.25" customHeight="1">
      <c r="B1" s="8" t="s">
        <v>64</v>
      </c>
    </row>
    <row r="2" spans="5:16" ht="12" customHeight="1"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3.5" customHeight="1">
      <c r="A3" s="1" t="s">
        <v>1</v>
      </c>
      <c r="B3" s="56" t="s">
        <v>52</v>
      </c>
      <c r="C3" s="57"/>
      <c r="D3" s="58"/>
      <c r="E3" s="68" t="s">
        <v>53</v>
      </c>
      <c r="F3" s="75"/>
      <c r="G3" s="75"/>
      <c r="H3" s="75"/>
      <c r="I3" s="69"/>
      <c r="J3" s="70" t="s">
        <v>7</v>
      </c>
      <c r="K3" s="68" t="s">
        <v>50</v>
      </c>
      <c r="L3" s="69"/>
      <c r="M3" s="68" t="s">
        <v>51</v>
      </c>
      <c r="N3" s="69"/>
      <c r="O3" s="70" t="s">
        <v>58</v>
      </c>
      <c r="P3" s="65" t="s">
        <v>10</v>
      </c>
    </row>
    <row r="4" spans="2:16" ht="12" customHeight="1">
      <c r="B4" s="59"/>
      <c r="C4" s="60"/>
      <c r="D4" s="61"/>
      <c r="E4" s="70" t="s">
        <v>2</v>
      </c>
      <c r="F4" s="70" t="s">
        <v>3</v>
      </c>
      <c r="G4" s="70" t="s">
        <v>4</v>
      </c>
      <c r="H4" s="70" t="s">
        <v>5</v>
      </c>
      <c r="I4" s="70" t="s">
        <v>6</v>
      </c>
      <c r="J4" s="73"/>
      <c r="K4" s="70" t="s">
        <v>3</v>
      </c>
      <c r="L4" s="70" t="s">
        <v>4</v>
      </c>
      <c r="M4" s="70" t="s">
        <v>8</v>
      </c>
      <c r="N4" s="70" t="s">
        <v>9</v>
      </c>
      <c r="O4" s="73"/>
      <c r="P4" s="66"/>
    </row>
    <row r="5" spans="2:16" ht="12" customHeight="1">
      <c r="B5" s="59"/>
      <c r="C5" s="60"/>
      <c r="D5" s="61"/>
      <c r="E5" s="71"/>
      <c r="F5" s="71"/>
      <c r="G5" s="71"/>
      <c r="H5" s="71"/>
      <c r="I5" s="71"/>
      <c r="J5" s="73"/>
      <c r="K5" s="71"/>
      <c r="L5" s="71"/>
      <c r="M5" s="71"/>
      <c r="N5" s="71"/>
      <c r="O5" s="73"/>
      <c r="P5" s="66"/>
    </row>
    <row r="6" spans="2:16" ht="12" customHeight="1">
      <c r="B6" s="59"/>
      <c r="C6" s="60"/>
      <c r="D6" s="61"/>
      <c r="E6" s="71"/>
      <c r="F6" s="71"/>
      <c r="G6" s="71"/>
      <c r="H6" s="71"/>
      <c r="I6" s="71"/>
      <c r="J6" s="73"/>
      <c r="K6" s="71"/>
      <c r="L6" s="71"/>
      <c r="M6" s="71"/>
      <c r="N6" s="71"/>
      <c r="O6" s="73"/>
      <c r="P6" s="66"/>
    </row>
    <row r="7" spans="2:16" ht="12" customHeight="1">
      <c r="B7" s="62"/>
      <c r="C7" s="63"/>
      <c r="D7" s="64"/>
      <c r="E7" s="72"/>
      <c r="F7" s="72"/>
      <c r="G7" s="72"/>
      <c r="H7" s="72"/>
      <c r="I7" s="72"/>
      <c r="J7" s="74"/>
      <c r="K7" s="72"/>
      <c r="L7" s="72"/>
      <c r="M7" s="72"/>
      <c r="N7" s="72"/>
      <c r="O7" s="74"/>
      <c r="P7" s="67"/>
    </row>
    <row r="8" spans="2:16" ht="13.5" customHeight="1">
      <c r="B8" s="3"/>
      <c r="C8" s="4"/>
      <c r="D8" s="4"/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11</v>
      </c>
      <c r="K8" s="2" t="s">
        <v>12</v>
      </c>
      <c r="L8" s="2" t="s">
        <v>54</v>
      </c>
      <c r="M8" s="2" t="s">
        <v>13</v>
      </c>
      <c r="N8" s="2" t="s">
        <v>13</v>
      </c>
      <c r="O8" s="2" t="s">
        <v>14</v>
      </c>
      <c r="P8" s="2" t="s">
        <v>15</v>
      </c>
    </row>
    <row r="9" spans="2:16" ht="13.5" customHeight="1">
      <c r="B9" s="36" t="s">
        <v>60</v>
      </c>
      <c r="C9" s="37"/>
      <c r="D9" s="38"/>
      <c r="E9" s="11">
        <v>901</v>
      </c>
      <c r="F9" s="11">
        <v>528</v>
      </c>
      <c r="G9" s="11">
        <v>34</v>
      </c>
      <c r="H9" s="11">
        <v>142</v>
      </c>
      <c r="I9" s="11">
        <v>197</v>
      </c>
      <c r="J9" s="11">
        <v>786</v>
      </c>
      <c r="K9" s="11">
        <v>30752</v>
      </c>
      <c r="L9" s="11">
        <v>382</v>
      </c>
      <c r="M9" s="11">
        <v>41</v>
      </c>
      <c r="N9" s="11">
        <v>144</v>
      </c>
      <c r="O9" s="11">
        <v>494</v>
      </c>
      <c r="P9" s="11">
        <v>2207412</v>
      </c>
    </row>
    <row r="10" spans="2:16" s="6" customFormat="1" ht="13.5" customHeight="1">
      <c r="B10" s="50" t="s">
        <v>65</v>
      </c>
      <c r="C10" s="51"/>
      <c r="D10" s="52"/>
      <c r="E10" s="12">
        <f aca="true" t="shared" si="0" ref="E10:P10">SUM(E13,E16,E19,E22,E25,E31,E37,E41,E47,E52,E60)</f>
        <v>945</v>
      </c>
      <c r="F10" s="12">
        <f t="shared" si="0"/>
        <v>509</v>
      </c>
      <c r="G10" s="12">
        <f t="shared" si="0"/>
        <v>44</v>
      </c>
      <c r="H10" s="12">
        <f t="shared" si="0"/>
        <v>122</v>
      </c>
      <c r="I10" s="12">
        <f t="shared" si="0"/>
        <v>270</v>
      </c>
      <c r="J10" s="12">
        <f t="shared" si="0"/>
        <v>829</v>
      </c>
      <c r="K10" s="12">
        <f t="shared" si="0"/>
        <v>28908</v>
      </c>
      <c r="L10" s="12">
        <f t="shared" si="0"/>
        <v>543</v>
      </c>
      <c r="M10" s="12">
        <f t="shared" si="0"/>
        <v>38</v>
      </c>
      <c r="N10" s="12">
        <f t="shared" si="0"/>
        <v>147</v>
      </c>
      <c r="O10" s="12">
        <f t="shared" si="0"/>
        <v>415</v>
      </c>
      <c r="P10" s="12">
        <f t="shared" si="0"/>
        <v>2085676</v>
      </c>
    </row>
    <row r="11" spans="2:16" ht="31.5" customHeight="1">
      <c r="B11" s="32" t="s">
        <v>68</v>
      </c>
      <c r="C11" s="34" t="s">
        <v>67</v>
      </c>
      <c r="D11" s="21" t="s">
        <v>55</v>
      </c>
      <c r="E11" s="13">
        <f>SUM(F11:I11)</f>
        <v>161</v>
      </c>
      <c r="F11" s="13">
        <v>78</v>
      </c>
      <c r="G11" s="13">
        <v>0</v>
      </c>
      <c r="H11" s="13">
        <v>29</v>
      </c>
      <c r="I11" s="13">
        <v>54</v>
      </c>
      <c r="J11" s="13">
        <v>104</v>
      </c>
      <c r="K11" s="13">
        <v>3137</v>
      </c>
      <c r="L11" s="13">
        <v>0</v>
      </c>
      <c r="M11" s="13">
        <v>7</v>
      </c>
      <c r="N11" s="13">
        <v>30</v>
      </c>
      <c r="O11" s="13">
        <v>64</v>
      </c>
      <c r="P11" s="13">
        <v>237502</v>
      </c>
    </row>
    <row r="12" spans="2:16" s="6" customFormat="1" ht="31.5" customHeight="1">
      <c r="B12" s="33"/>
      <c r="C12" s="35"/>
      <c r="D12" s="22" t="s">
        <v>18</v>
      </c>
      <c r="E12" s="13">
        <f>SUM(F12:I12)</f>
        <v>10</v>
      </c>
      <c r="F12" s="13">
        <v>5</v>
      </c>
      <c r="G12" s="13">
        <v>1</v>
      </c>
      <c r="H12" s="13">
        <v>1</v>
      </c>
      <c r="I12" s="13">
        <v>3</v>
      </c>
      <c r="J12" s="13">
        <v>6</v>
      </c>
      <c r="K12" s="13">
        <v>303</v>
      </c>
      <c r="L12" s="13">
        <v>2</v>
      </c>
      <c r="M12" s="13">
        <v>0</v>
      </c>
      <c r="N12" s="13">
        <v>3</v>
      </c>
      <c r="O12" s="13">
        <v>2</v>
      </c>
      <c r="P12" s="13">
        <v>14998</v>
      </c>
    </row>
    <row r="13" spans="2:16" s="6" customFormat="1" ht="13.5" customHeight="1">
      <c r="B13" s="53" t="s">
        <v>16</v>
      </c>
      <c r="C13" s="54"/>
      <c r="D13" s="55"/>
      <c r="E13" s="14">
        <f>SUM(E11,E12)</f>
        <v>171</v>
      </c>
      <c r="F13" s="14">
        <f aca="true" t="shared" si="1" ref="F13:P13">SUM(F11,F12)</f>
        <v>83</v>
      </c>
      <c r="G13" s="14">
        <f t="shared" si="1"/>
        <v>1</v>
      </c>
      <c r="H13" s="14">
        <f t="shared" si="1"/>
        <v>30</v>
      </c>
      <c r="I13" s="14">
        <f t="shared" si="1"/>
        <v>57</v>
      </c>
      <c r="J13" s="14">
        <f t="shared" si="1"/>
        <v>110</v>
      </c>
      <c r="K13" s="14">
        <f t="shared" si="1"/>
        <v>3440</v>
      </c>
      <c r="L13" s="14">
        <f t="shared" si="1"/>
        <v>2</v>
      </c>
      <c r="M13" s="14">
        <f t="shared" si="1"/>
        <v>7</v>
      </c>
      <c r="N13" s="14">
        <f t="shared" si="1"/>
        <v>33</v>
      </c>
      <c r="O13" s="14">
        <f t="shared" si="1"/>
        <v>66</v>
      </c>
      <c r="P13" s="14">
        <f t="shared" si="1"/>
        <v>252500</v>
      </c>
    </row>
    <row r="14" spans="2:16" ht="31.5" customHeight="1">
      <c r="B14" s="46" t="s">
        <v>69</v>
      </c>
      <c r="C14" s="48" t="s">
        <v>70</v>
      </c>
      <c r="D14" s="7" t="s">
        <v>19</v>
      </c>
      <c r="E14" s="18">
        <f>SUM(F14:I14)</f>
        <v>117</v>
      </c>
      <c r="F14" s="18">
        <v>60</v>
      </c>
      <c r="G14" s="17">
        <v>8</v>
      </c>
      <c r="H14" s="18">
        <v>11</v>
      </c>
      <c r="I14" s="18">
        <v>38</v>
      </c>
      <c r="J14" s="18">
        <v>74</v>
      </c>
      <c r="K14" s="18">
        <v>4465</v>
      </c>
      <c r="L14" s="18">
        <v>33</v>
      </c>
      <c r="M14" s="18">
        <v>4</v>
      </c>
      <c r="N14" s="18">
        <v>22</v>
      </c>
      <c r="O14" s="18">
        <v>49</v>
      </c>
      <c r="P14" s="18">
        <v>146359</v>
      </c>
    </row>
    <row r="15" spans="2:16" ht="31.5" customHeight="1">
      <c r="B15" s="47"/>
      <c r="C15" s="49"/>
      <c r="D15" s="7" t="s">
        <v>20</v>
      </c>
      <c r="E15" s="18">
        <f>SUM(F15:I15)</f>
        <v>37</v>
      </c>
      <c r="F15" s="18">
        <v>16</v>
      </c>
      <c r="G15" s="17">
        <v>2</v>
      </c>
      <c r="H15" s="18">
        <v>6</v>
      </c>
      <c r="I15" s="18">
        <v>13</v>
      </c>
      <c r="J15" s="18">
        <v>28</v>
      </c>
      <c r="K15" s="18">
        <v>1727</v>
      </c>
      <c r="L15" s="18">
        <v>51</v>
      </c>
      <c r="M15" s="18">
        <v>1</v>
      </c>
      <c r="N15" s="18">
        <v>5</v>
      </c>
      <c r="O15" s="18">
        <v>13</v>
      </c>
      <c r="P15" s="18">
        <v>143760</v>
      </c>
    </row>
    <row r="16" spans="2:16" s="6" customFormat="1" ht="13.5" customHeight="1">
      <c r="B16" s="43" t="s">
        <v>16</v>
      </c>
      <c r="C16" s="44"/>
      <c r="D16" s="45"/>
      <c r="E16" s="14">
        <f aca="true" t="shared" si="2" ref="E16:P16">SUM(E14:E15)</f>
        <v>154</v>
      </c>
      <c r="F16" s="14">
        <f t="shared" si="2"/>
        <v>76</v>
      </c>
      <c r="G16" s="14">
        <f t="shared" si="2"/>
        <v>10</v>
      </c>
      <c r="H16" s="14">
        <f t="shared" si="2"/>
        <v>17</v>
      </c>
      <c r="I16" s="14">
        <f t="shared" si="2"/>
        <v>51</v>
      </c>
      <c r="J16" s="14">
        <f t="shared" si="2"/>
        <v>102</v>
      </c>
      <c r="K16" s="14">
        <f t="shared" si="2"/>
        <v>6192</v>
      </c>
      <c r="L16" s="14">
        <f t="shared" si="2"/>
        <v>84</v>
      </c>
      <c r="M16" s="14">
        <f t="shared" si="2"/>
        <v>5</v>
      </c>
      <c r="N16" s="14">
        <f t="shared" si="2"/>
        <v>27</v>
      </c>
      <c r="O16" s="14">
        <f t="shared" si="2"/>
        <v>62</v>
      </c>
      <c r="P16" s="14">
        <f t="shared" si="2"/>
        <v>290119</v>
      </c>
    </row>
    <row r="17" spans="1:16" ht="31.5" customHeight="1">
      <c r="A17" s="6"/>
      <c r="B17" s="39" t="s">
        <v>63</v>
      </c>
      <c r="C17" s="40"/>
      <c r="D17" s="7" t="s">
        <v>17</v>
      </c>
      <c r="E17" s="18">
        <f>SUM(F17:I17)</f>
        <v>61</v>
      </c>
      <c r="F17" s="19">
        <v>34</v>
      </c>
      <c r="G17" s="18">
        <v>4</v>
      </c>
      <c r="H17" s="19">
        <v>5</v>
      </c>
      <c r="I17" s="19">
        <v>18</v>
      </c>
      <c r="J17" s="19">
        <v>52</v>
      </c>
      <c r="K17" s="18">
        <v>1062</v>
      </c>
      <c r="L17" s="18">
        <v>132</v>
      </c>
      <c r="M17" s="18">
        <v>3</v>
      </c>
      <c r="N17" s="18">
        <v>10</v>
      </c>
      <c r="O17" s="18">
        <v>36</v>
      </c>
      <c r="P17" s="18">
        <v>65770</v>
      </c>
    </row>
    <row r="18" spans="2:16" ht="31.5" customHeight="1">
      <c r="B18" s="41"/>
      <c r="C18" s="42"/>
      <c r="D18" s="7" t="s">
        <v>61</v>
      </c>
      <c r="E18" s="18">
        <f>SUM(F18:I18)</f>
        <v>23</v>
      </c>
      <c r="F18" s="20">
        <v>10</v>
      </c>
      <c r="G18" s="20">
        <v>2</v>
      </c>
      <c r="H18" s="18">
        <v>3</v>
      </c>
      <c r="I18" s="20">
        <v>8</v>
      </c>
      <c r="J18" s="20">
        <v>12</v>
      </c>
      <c r="K18" s="18">
        <v>209</v>
      </c>
      <c r="L18" s="13">
        <v>4</v>
      </c>
      <c r="M18" s="18">
        <v>1</v>
      </c>
      <c r="N18" s="18">
        <v>3</v>
      </c>
      <c r="O18" s="18">
        <v>6</v>
      </c>
      <c r="P18" s="18">
        <v>22308</v>
      </c>
    </row>
    <row r="19" spans="2:16" s="6" customFormat="1" ht="13.5" customHeight="1">
      <c r="B19" s="43" t="s">
        <v>16</v>
      </c>
      <c r="C19" s="44"/>
      <c r="D19" s="45"/>
      <c r="E19" s="14">
        <f aca="true" t="shared" si="3" ref="E19:P19">SUM(E17:E18)</f>
        <v>84</v>
      </c>
      <c r="F19" s="14">
        <f t="shared" si="3"/>
        <v>44</v>
      </c>
      <c r="G19" s="14">
        <f t="shared" si="3"/>
        <v>6</v>
      </c>
      <c r="H19" s="14">
        <f t="shared" si="3"/>
        <v>8</v>
      </c>
      <c r="I19" s="14">
        <f t="shared" si="3"/>
        <v>26</v>
      </c>
      <c r="J19" s="14">
        <f t="shared" si="3"/>
        <v>64</v>
      </c>
      <c r="K19" s="14">
        <f t="shared" si="3"/>
        <v>1271</v>
      </c>
      <c r="L19" s="14">
        <f t="shared" si="3"/>
        <v>136</v>
      </c>
      <c r="M19" s="14">
        <f t="shared" si="3"/>
        <v>4</v>
      </c>
      <c r="N19" s="14">
        <f t="shared" si="3"/>
        <v>13</v>
      </c>
      <c r="O19" s="14">
        <f t="shared" si="3"/>
        <v>42</v>
      </c>
      <c r="P19" s="14">
        <f t="shared" si="3"/>
        <v>88078</v>
      </c>
    </row>
    <row r="20" spans="2:16" ht="31.5" customHeight="1">
      <c r="B20" s="32" t="s">
        <v>71</v>
      </c>
      <c r="C20" s="34" t="s">
        <v>67</v>
      </c>
      <c r="D20" s="7" t="s">
        <v>21</v>
      </c>
      <c r="E20" s="18">
        <f>SUM(F20:I20)</f>
        <v>90</v>
      </c>
      <c r="F20" s="18">
        <v>56</v>
      </c>
      <c r="G20" s="13">
        <v>0</v>
      </c>
      <c r="H20" s="18">
        <v>18</v>
      </c>
      <c r="I20" s="18">
        <v>16</v>
      </c>
      <c r="J20" s="18">
        <v>76</v>
      </c>
      <c r="K20" s="18">
        <v>3331</v>
      </c>
      <c r="L20" s="13">
        <v>0</v>
      </c>
      <c r="M20" s="13">
        <v>0</v>
      </c>
      <c r="N20" s="18">
        <v>10</v>
      </c>
      <c r="O20" s="18">
        <v>39</v>
      </c>
      <c r="P20" s="18">
        <v>328446</v>
      </c>
    </row>
    <row r="21" spans="2:16" ht="31.5" customHeight="1">
      <c r="B21" s="33"/>
      <c r="C21" s="35"/>
      <c r="D21" s="7" t="s">
        <v>22</v>
      </c>
      <c r="E21" s="18">
        <f>SUM(F21:I21)</f>
        <v>18</v>
      </c>
      <c r="F21" s="18">
        <v>11</v>
      </c>
      <c r="G21" s="13">
        <v>0</v>
      </c>
      <c r="H21" s="13">
        <v>0</v>
      </c>
      <c r="I21" s="18">
        <v>7</v>
      </c>
      <c r="J21" s="18">
        <v>11</v>
      </c>
      <c r="K21" s="18">
        <v>137</v>
      </c>
      <c r="L21" s="13">
        <v>0</v>
      </c>
      <c r="M21" s="13">
        <v>0</v>
      </c>
      <c r="N21" s="18">
        <v>1</v>
      </c>
      <c r="O21" s="18">
        <v>6</v>
      </c>
      <c r="P21" s="18">
        <v>94515</v>
      </c>
    </row>
    <row r="22" spans="2:16" s="6" customFormat="1" ht="13.5" customHeight="1">
      <c r="B22" s="43" t="s">
        <v>16</v>
      </c>
      <c r="C22" s="44"/>
      <c r="D22" s="45"/>
      <c r="E22" s="14">
        <f>SUM(E20,E21)</f>
        <v>108</v>
      </c>
      <c r="F22" s="14">
        <f aca="true" t="shared" si="4" ref="F22:P22">SUM(F20,F21)</f>
        <v>67</v>
      </c>
      <c r="G22" s="16" t="s">
        <v>80</v>
      </c>
      <c r="H22" s="14">
        <f t="shared" si="4"/>
        <v>18</v>
      </c>
      <c r="I22" s="14">
        <f t="shared" si="4"/>
        <v>23</v>
      </c>
      <c r="J22" s="14">
        <f t="shared" si="4"/>
        <v>87</v>
      </c>
      <c r="K22" s="14">
        <f t="shared" si="4"/>
        <v>3468</v>
      </c>
      <c r="L22" s="16" t="s">
        <v>80</v>
      </c>
      <c r="M22" s="16" t="s">
        <v>80</v>
      </c>
      <c r="N22" s="14">
        <f t="shared" si="4"/>
        <v>11</v>
      </c>
      <c r="O22" s="14">
        <f t="shared" si="4"/>
        <v>45</v>
      </c>
      <c r="P22" s="14">
        <f t="shared" si="4"/>
        <v>422961</v>
      </c>
    </row>
    <row r="23" spans="2:16" ht="31.5" customHeight="1">
      <c r="B23" s="32" t="s">
        <v>79</v>
      </c>
      <c r="C23" s="34" t="s">
        <v>67</v>
      </c>
      <c r="D23" s="7" t="s">
        <v>23</v>
      </c>
      <c r="E23" s="18">
        <f>SUM(F23:I23)</f>
        <v>89</v>
      </c>
      <c r="F23" s="18">
        <v>63</v>
      </c>
      <c r="G23" s="18">
        <v>2</v>
      </c>
      <c r="H23" s="18">
        <v>14</v>
      </c>
      <c r="I23" s="18">
        <v>10</v>
      </c>
      <c r="J23" s="18">
        <v>85</v>
      </c>
      <c r="K23" s="18">
        <v>3228</v>
      </c>
      <c r="L23" s="18">
        <v>29</v>
      </c>
      <c r="M23" s="18">
        <v>3</v>
      </c>
      <c r="N23" s="18">
        <v>21</v>
      </c>
      <c r="O23" s="18">
        <v>57</v>
      </c>
      <c r="P23" s="18">
        <v>310558</v>
      </c>
    </row>
    <row r="24" spans="2:16" ht="31.5" customHeight="1">
      <c r="B24" s="33"/>
      <c r="C24" s="35"/>
      <c r="D24" s="7" t="s">
        <v>24</v>
      </c>
      <c r="E24" s="18">
        <f>SUM(F24:I24)</f>
        <v>19</v>
      </c>
      <c r="F24" s="18">
        <v>17</v>
      </c>
      <c r="G24" s="13">
        <v>0</v>
      </c>
      <c r="H24" s="18">
        <v>1</v>
      </c>
      <c r="I24" s="18">
        <v>1</v>
      </c>
      <c r="J24" s="18">
        <v>25</v>
      </c>
      <c r="K24" s="18">
        <v>355</v>
      </c>
      <c r="L24" s="13">
        <v>0</v>
      </c>
      <c r="M24" s="18">
        <v>1</v>
      </c>
      <c r="N24" s="18">
        <v>3</v>
      </c>
      <c r="O24" s="18">
        <v>17</v>
      </c>
      <c r="P24" s="18">
        <v>40983</v>
      </c>
    </row>
    <row r="25" spans="2:16" s="6" customFormat="1" ht="13.5" customHeight="1">
      <c r="B25" s="43" t="s">
        <v>16</v>
      </c>
      <c r="C25" s="44"/>
      <c r="D25" s="45"/>
      <c r="E25" s="14">
        <f aca="true" t="shared" si="5" ref="E25:P25">SUM(E23:E24)</f>
        <v>108</v>
      </c>
      <c r="F25" s="14">
        <f t="shared" si="5"/>
        <v>80</v>
      </c>
      <c r="G25" s="14">
        <f t="shared" si="5"/>
        <v>2</v>
      </c>
      <c r="H25" s="14">
        <f t="shared" si="5"/>
        <v>15</v>
      </c>
      <c r="I25" s="14">
        <f t="shared" si="5"/>
        <v>11</v>
      </c>
      <c r="J25" s="14">
        <f t="shared" si="5"/>
        <v>110</v>
      </c>
      <c r="K25" s="14">
        <f t="shared" si="5"/>
        <v>3583</v>
      </c>
      <c r="L25" s="14">
        <f t="shared" si="5"/>
        <v>29</v>
      </c>
      <c r="M25" s="14">
        <f t="shared" si="5"/>
        <v>4</v>
      </c>
      <c r="N25" s="14">
        <f t="shared" si="5"/>
        <v>24</v>
      </c>
      <c r="O25" s="14">
        <f t="shared" si="5"/>
        <v>74</v>
      </c>
      <c r="P25" s="14">
        <f t="shared" si="5"/>
        <v>351541</v>
      </c>
    </row>
    <row r="26" spans="2:16" ht="13.5" customHeight="1">
      <c r="B26" s="23" t="s">
        <v>72</v>
      </c>
      <c r="C26" s="29" t="s">
        <v>73</v>
      </c>
      <c r="D26" s="7" t="s">
        <v>25</v>
      </c>
      <c r="E26" s="15">
        <f>SUM(F26:I26)</f>
        <v>32</v>
      </c>
      <c r="F26" s="15">
        <v>16</v>
      </c>
      <c r="G26" s="15">
        <v>2</v>
      </c>
      <c r="H26" s="15">
        <v>2</v>
      </c>
      <c r="I26" s="15">
        <v>12</v>
      </c>
      <c r="J26" s="15">
        <v>25</v>
      </c>
      <c r="K26" s="15">
        <v>1054</v>
      </c>
      <c r="L26" s="13">
        <v>0</v>
      </c>
      <c r="M26" s="15">
        <v>2</v>
      </c>
      <c r="N26" s="15">
        <v>2</v>
      </c>
      <c r="O26" s="15">
        <v>13</v>
      </c>
      <c r="P26" s="15">
        <v>101875</v>
      </c>
    </row>
    <row r="27" spans="2:16" ht="13.5" customHeight="1">
      <c r="B27" s="24"/>
      <c r="C27" s="30"/>
      <c r="D27" s="7" t="s">
        <v>26</v>
      </c>
      <c r="E27" s="15">
        <f>SUM(F27:I27)</f>
        <v>4</v>
      </c>
      <c r="F27" s="15">
        <v>3</v>
      </c>
      <c r="G27" s="15">
        <v>1</v>
      </c>
      <c r="H27" s="13">
        <v>0</v>
      </c>
      <c r="I27" s="13">
        <v>0</v>
      </c>
      <c r="J27" s="15">
        <v>3</v>
      </c>
      <c r="K27" s="13">
        <v>0</v>
      </c>
      <c r="L27" s="15">
        <v>12</v>
      </c>
      <c r="M27" s="13">
        <v>0</v>
      </c>
      <c r="N27" s="15">
        <v>3</v>
      </c>
      <c r="O27" s="15">
        <v>2</v>
      </c>
      <c r="P27" s="15">
        <v>580</v>
      </c>
    </row>
    <row r="28" spans="2:16" ht="13.5" customHeight="1">
      <c r="B28" s="24"/>
      <c r="C28" s="30"/>
      <c r="D28" s="7" t="s">
        <v>27</v>
      </c>
      <c r="E28" s="13">
        <f>SUM(F28:I28)</f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</row>
    <row r="29" spans="2:16" ht="13.5" customHeight="1">
      <c r="B29" s="24"/>
      <c r="C29" s="30"/>
      <c r="D29" s="7" t="s">
        <v>59</v>
      </c>
      <c r="E29" s="15">
        <f>SUM(F29:I29)</f>
        <v>30</v>
      </c>
      <c r="F29" s="15">
        <v>10</v>
      </c>
      <c r="G29" s="15">
        <v>2</v>
      </c>
      <c r="H29" s="15">
        <v>4</v>
      </c>
      <c r="I29" s="15">
        <v>14</v>
      </c>
      <c r="J29" s="15">
        <v>17</v>
      </c>
      <c r="K29" s="15">
        <v>1290</v>
      </c>
      <c r="L29" s="15">
        <v>1</v>
      </c>
      <c r="M29" s="15">
        <v>3</v>
      </c>
      <c r="N29" s="13">
        <v>0</v>
      </c>
      <c r="O29" s="15">
        <v>7</v>
      </c>
      <c r="P29" s="15">
        <v>68619</v>
      </c>
    </row>
    <row r="30" spans="2:16" ht="13.5" customHeight="1">
      <c r="B30" s="25"/>
      <c r="C30" s="31"/>
      <c r="D30" s="7" t="s">
        <v>28</v>
      </c>
      <c r="E30" s="15">
        <f>SUM(F30:I30)</f>
        <v>2</v>
      </c>
      <c r="F30" s="13">
        <v>0</v>
      </c>
      <c r="G30" s="13">
        <v>0</v>
      </c>
      <c r="H30" s="15">
        <v>1</v>
      </c>
      <c r="I30" s="15">
        <v>1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5">
        <v>330</v>
      </c>
    </row>
    <row r="31" spans="2:16" s="6" customFormat="1" ht="13.5" customHeight="1">
      <c r="B31" s="43" t="s">
        <v>16</v>
      </c>
      <c r="C31" s="44"/>
      <c r="D31" s="45"/>
      <c r="E31" s="16">
        <f aca="true" t="shared" si="6" ref="E31:P31">SUM(E26:E30)</f>
        <v>68</v>
      </c>
      <c r="F31" s="16">
        <f t="shared" si="6"/>
        <v>29</v>
      </c>
      <c r="G31" s="16">
        <f t="shared" si="6"/>
        <v>5</v>
      </c>
      <c r="H31" s="16">
        <f t="shared" si="6"/>
        <v>7</v>
      </c>
      <c r="I31" s="16">
        <f t="shared" si="6"/>
        <v>27</v>
      </c>
      <c r="J31" s="16">
        <f t="shared" si="6"/>
        <v>45</v>
      </c>
      <c r="K31" s="16">
        <f t="shared" si="6"/>
        <v>2344</v>
      </c>
      <c r="L31" s="16">
        <f t="shared" si="6"/>
        <v>13</v>
      </c>
      <c r="M31" s="16">
        <f t="shared" si="6"/>
        <v>5</v>
      </c>
      <c r="N31" s="16">
        <f t="shared" si="6"/>
        <v>5</v>
      </c>
      <c r="O31" s="16">
        <f t="shared" si="6"/>
        <v>22</v>
      </c>
      <c r="P31" s="16">
        <f t="shared" si="6"/>
        <v>171404</v>
      </c>
    </row>
    <row r="32" spans="2:16" ht="13.5" customHeight="1">
      <c r="B32" s="23" t="s">
        <v>78</v>
      </c>
      <c r="C32" s="26" t="s">
        <v>67</v>
      </c>
      <c r="D32" s="7" t="s">
        <v>29</v>
      </c>
      <c r="E32" s="15">
        <f>SUM(F32:I32)</f>
        <v>33</v>
      </c>
      <c r="F32" s="15">
        <v>20</v>
      </c>
      <c r="G32" s="13">
        <v>0</v>
      </c>
      <c r="H32" s="15">
        <v>6</v>
      </c>
      <c r="I32" s="15">
        <v>7</v>
      </c>
      <c r="J32" s="15">
        <v>30</v>
      </c>
      <c r="K32" s="15">
        <v>467</v>
      </c>
      <c r="L32" s="13">
        <v>0</v>
      </c>
      <c r="M32" s="15">
        <v>2</v>
      </c>
      <c r="N32" s="15">
        <v>3</v>
      </c>
      <c r="O32" s="15">
        <v>16</v>
      </c>
      <c r="P32" s="15">
        <v>29581</v>
      </c>
    </row>
    <row r="33" spans="2:16" ht="13.5" customHeight="1">
      <c r="B33" s="24"/>
      <c r="C33" s="27"/>
      <c r="D33" s="7" t="s">
        <v>30</v>
      </c>
      <c r="E33" s="15">
        <f>SUM(F33:I33)</f>
        <v>10</v>
      </c>
      <c r="F33" s="15">
        <v>3</v>
      </c>
      <c r="G33" s="13">
        <v>0</v>
      </c>
      <c r="H33" s="15">
        <v>4</v>
      </c>
      <c r="I33" s="15">
        <v>3</v>
      </c>
      <c r="J33" s="15">
        <v>5</v>
      </c>
      <c r="K33" s="15">
        <v>314</v>
      </c>
      <c r="L33" s="13">
        <v>0</v>
      </c>
      <c r="M33" s="15">
        <v>1</v>
      </c>
      <c r="N33" s="15">
        <v>1</v>
      </c>
      <c r="O33" s="15">
        <v>2</v>
      </c>
      <c r="P33" s="15">
        <v>22360</v>
      </c>
    </row>
    <row r="34" spans="2:16" ht="13.5" customHeight="1">
      <c r="B34" s="24"/>
      <c r="C34" s="27"/>
      <c r="D34" s="7" t="s">
        <v>31</v>
      </c>
      <c r="E34" s="15">
        <f>SUM(F34:I34)</f>
        <v>3</v>
      </c>
      <c r="F34" s="15">
        <v>3</v>
      </c>
      <c r="G34" s="13">
        <v>0</v>
      </c>
      <c r="H34" s="13">
        <v>0</v>
      </c>
      <c r="I34" s="13">
        <v>0</v>
      </c>
      <c r="J34" s="15">
        <v>3</v>
      </c>
      <c r="K34" s="15">
        <v>3</v>
      </c>
      <c r="L34" s="13">
        <v>0</v>
      </c>
      <c r="M34" s="13">
        <v>0</v>
      </c>
      <c r="N34" s="13">
        <v>0</v>
      </c>
      <c r="O34" s="15">
        <v>2</v>
      </c>
      <c r="P34" s="15">
        <v>4</v>
      </c>
    </row>
    <row r="35" spans="2:16" ht="13.5" customHeight="1">
      <c r="B35" s="24"/>
      <c r="C35" s="27"/>
      <c r="D35" s="7" t="s">
        <v>32</v>
      </c>
      <c r="E35" s="15">
        <v>9</v>
      </c>
      <c r="F35" s="15">
        <v>5</v>
      </c>
      <c r="G35" s="13">
        <v>0</v>
      </c>
      <c r="H35" s="13">
        <v>0</v>
      </c>
      <c r="I35" s="15">
        <v>4</v>
      </c>
      <c r="J35" s="15">
        <v>9</v>
      </c>
      <c r="K35" s="15">
        <v>354</v>
      </c>
      <c r="L35" s="13">
        <v>0</v>
      </c>
      <c r="M35" s="15">
        <v>2</v>
      </c>
      <c r="N35" s="15">
        <v>1</v>
      </c>
      <c r="O35" s="15">
        <v>8</v>
      </c>
      <c r="P35" s="15">
        <v>21040</v>
      </c>
    </row>
    <row r="36" spans="2:16" ht="13.5" customHeight="1">
      <c r="B36" s="25"/>
      <c r="C36" s="28"/>
      <c r="D36" s="7" t="s">
        <v>33</v>
      </c>
      <c r="E36" s="15">
        <v>11</v>
      </c>
      <c r="F36" s="15">
        <v>7</v>
      </c>
      <c r="G36" s="13">
        <v>0</v>
      </c>
      <c r="H36" s="15">
        <v>2</v>
      </c>
      <c r="I36" s="15">
        <v>2</v>
      </c>
      <c r="J36" s="15">
        <v>22</v>
      </c>
      <c r="K36" s="15">
        <v>640</v>
      </c>
      <c r="L36" s="13">
        <v>0</v>
      </c>
      <c r="M36" s="15">
        <v>1</v>
      </c>
      <c r="N36" s="13">
        <v>0</v>
      </c>
      <c r="O36" s="15">
        <v>14</v>
      </c>
      <c r="P36" s="15">
        <v>44705</v>
      </c>
    </row>
    <row r="37" spans="2:16" s="6" customFormat="1" ht="13.5" customHeight="1">
      <c r="B37" s="43" t="s">
        <v>16</v>
      </c>
      <c r="C37" s="44"/>
      <c r="D37" s="45"/>
      <c r="E37" s="16">
        <f>SUM(E32:E36)</f>
        <v>66</v>
      </c>
      <c r="F37" s="16">
        <f aca="true" t="shared" si="7" ref="F37:P37">SUM(F32:F36)</f>
        <v>38</v>
      </c>
      <c r="G37" s="16" t="s">
        <v>80</v>
      </c>
      <c r="H37" s="16">
        <f t="shared" si="7"/>
        <v>12</v>
      </c>
      <c r="I37" s="16">
        <f t="shared" si="7"/>
        <v>16</v>
      </c>
      <c r="J37" s="16">
        <f t="shared" si="7"/>
        <v>69</v>
      </c>
      <c r="K37" s="16">
        <f t="shared" si="7"/>
        <v>1778</v>
      </c>
      <c r="L37" s="16" t="s">
        <v>80</v>
      </c>
      <c r="M37" s="16">
        <f t="shared" si="7"/>
        <v>6</v>
      </c>
      <c r="N37" s="16">
        <f t="shared" si="7"/>
        <v>5</v>
      </c>
      <c r="O37" s="16">
        <f t="shared" si="7"/>
        <v>42</v>
      </c>
      <c r="P37" s="16">
        <f t="shared" si="7"/>
        <v>117690</v>
      </c>
    </row>
    <row r="38" spans="2:16" ht="24" customHeight="1">
      <c r="B38" s="23" t="s">
        <v>74</v>
      </c>
      <c r="C38" s="26" t="s">
        <v>67</v>
      </c>
      <c r="D38" s="7" t="s">
        <v>34</v>
      </c>
      <c r="E38" s="15">
        <f>SUM(F38:I38)</f>
        <v>52</v>
      </c>
      <c r="F38" s="19">
        <v>26</v>
      </c>
      <c r="G38" s="15">
        <v>4</v>
      </c>
      <c r="H38" s="19">
        <v>7</v>
      </c>
      <c r="I38" s="19">
        <v>15</v>
      </c>
      <c r="J38" s="19">
        <v>48</v>
      </c>
      <c r="K38" s="15">
        <v>2095</v>
      </c>
      <c r="L38" s="15">
        <v>37</v>
      </c>
      <c r="M38" s="15">
        <v>1</v>
      </c>
      <c r="N38" s="15">
        <v>9</v>
      </c>
      <c r="O38" s="15">
        <v>16</v>
      </c>
      <c r="P38" s="15">
        <v>88337</v>
      </c>
    </row>
    <row r="39" spans="2:16" ht="24" customHeight="1">
      <c r="B39" s="24"/>
      <c r="C39" s="27"/>
      <c r="D39" s="7" t="s">
        <v>35</v>
      </c>
      <c r="E39" s="15">
        <f>SUM(F39:I39)</f>
        <v>8</v>
      </c>
      <c r="F39" s="20">
        <v>6</v>
      </c>
      <c r="G39" s="13">
        <v>0</v>
      </c>
      <c r="H39" s="13">
        <v>0</v>
      </c>
      <c r="I39" s="20">
        <v>2</v>
      </c>
      <c r="J39" s="20">
        <v>90</v>
      </c>
      <c r="K39" s="15">
        <v>629</v>
      </c>
      <c r="L39" s="13">
        <v>0</v>
      </c>
      <c r="M39" s="13">
        <v>0</v>
      </c>
      <c r="N39" s="15">
        <v>4</v>
      </c>
      <c r="O39" s="15">
        <v>6</v>
      </c>
      <c r="P39" s="15">
        <v>25962</v>
      </c>
    </row>
    <row r="40" spans="2:16" ht="24" customHeight="1">
      <c r="B40" s="25"/>
      <c r="C40" s="28"/>
      <c r="D40" s="7" t="s">
        <v>36</v>
      </c>
      <c r="E40" s="15">
        <f>SUM(F40:I40)</f>
        <v>11</v>
      </c>
      <c r="F40" s="20">
        <v>4</v>
      </c>
      <c r="G40" s="20">
        <v>2</v>
      </c>
      <c r="H40" s="20">
        <v>1</v>
      </c>
      <c r="I40" s="15">
        <v>4</v>
      </c>
      <c r="J40" s="20">
        <v>3</v>
      </c>
      <c r="K40" s="15">
        <v>4</v>
      </c>
      <c r="L40" s="15">
        <v>15</v>
      </c>
      <c r="M40" s="13">
        <v>0</v>
      </c>
      <c r="N40" s="15">
        <v>2</v>
      </c>
      <c r="O40" s="13">
        <v>0</v>
      </c>
      <c r="P40" s="15">
        <v>1866</v>
      </c>
    </row>
    <row r="41" spans="2:16" s="6" customFormat="1" ht="13.5" customHeight="1">
      <c r="B41" s="43" t="s">
        <v>16</v>
      </c>
      <c r="C41" s="44"/>
      <c r="D41" s="45"/>
      <c r="E41" s="16">
        <f>SUM(E38:E40)</f>
        <v>71</v>
      </c>
      <c r="F41" s="16">
        <f aca="true" t="shared" si="8" ref="F41:P41">SUM(F38:F40)</f>
        <v>36</v>
      </c>
      <c r="G41" s="16">
        <f t="shared" si="8"/>
        <v>6</v>
      </c>
      <c r="H41" s="16">
        <f t="shared" si="8"/>
        <v>8</v>
      </c>
      <c r="I41" s="16">
        <f t="shared" si="8"/>
        <v>21</v>
      </c>
      <c r="J41" s="16">
        <f t="shared" si="8"/>
        <v>141</v>
      </c>
      <c r="K41" s="16">
        <f t="shared" si="8"/>
        <v>2728</v>
      </c>
      <c r="L41" s="16">
        <f t="shared" si="8"/>
        <v>52</v>
      </c>
      <c r="M41" s="16">
        <f t="shared" si="8"/>
        <v>1</v>
      </c>
      <c r="N41" s="16">
        <f t="shared" si="8"/>
        <v>15</v>
      </c>
      <c r="O41" s="16">
        <f t="shared" si="8"/>
        <v>22</v>
      </c>
      <c r="P41" s="16">
        <f t="shared" si="8"/>
        <v>116165</v>
      </c>
    </row>
    <row r="42" spans="2:16" ht="13.5" customHeight="1">
      <c r="B42" s="23" t="s">
        <v>75</v>
      </c>
      <c r="C42" s="29" t="s">
        <v>73</v>
      </c>
      <c r="D42" s="7" t="s">
        <v>37</v>
      </c>
      <c r="E42" s="15">
        <f>SUM(F42:I42)</f>
        <v>34</v>
      </c>
      <c r="F42" s="15">
        <v>14</v>
      </c>
      <c r="G42" s="15">
        <v>4</v>
      </c>
      <c r="H42" s="15">
        <v>2</v>
      </c>
      <c r="I42" s="15">
        <v>14</v>
      </c>
      <c r="J42" s="15">
        <v>17</v>
      </c>
      <c r="K42" s="15">
        <v>850</v>
      </c>
      <c r="L42" s="15">
        <v>39</v>
      </c>
      <c r="M42" s="13">
        <v>0</v>
      </c>
      <c r="N42" s="15">
        <v>3</v>
      </c>
      <c r="O42" s="15">
        <v>8</v>
      </c>
      <c r="P42" s="15">
        <v>88663</v>
      </c>
    </row>
    <row r="43" spans="2:16" ht="13.5" customHeight="1">
      <c r="B43" s="24"/>
      <c r="C43" s="30"/>
      <c r="D43" s="7" t="s">
        <v>38</v>
      </c>
      <c r="E43" s="15">
        <f>SUM(F43:I43)</f>
        <v>2</v>
      </c>
      <c r="F43" s="15">
        <v>1</v>
      </c>
      <c r="G43" s="13">
        <v>0</v>
      </c>
      <c r="H43" s="13">
        <v>0</v>
      </c>
      <c r="I43" s="15">
        <v>1</v>
      </c>
      <c r="J43" s="15">
        <v>6</v>
      </c>
      <c r="K43" s="15">
        <v>313</v>
      </c>
      <c r="L43" s="13">
        <v>0</v>
      </c>
      <c r="M43" s="13">
        <v>0</v>
      </c>
      <c r="N43" s="13">
        <v>0</v>
      </c>
      <c r="O43" s="15">
        <v>4</v>
      </c>
      <c r="P43" s="15">
        <v>6446</v>
      </c>
    </row>
    <row r="44" spans="2:16" ht="13.5" customHeight="1">
      <c r="B44" s="24"/>
      <c r="C44" s="30"/>
      <c r="D44" s="7" t="s">
        <v>39</v>
      </c>
      <c r="E44" s="15">
        <f>SUM(F44:I44)</f>
        <v>9</v>
      </c>
      <c r="F44" s="15">
        <v>6</v>
      </c>
      <c r="G44" s="13">
        <v>0</v>
      </c>
      <c r="H44" s="15">
        <v>1</v>
      </c>
      <c r="I44" s="15">
        <v>2</v>
      </c>
      <c r="J44" s="15">
        <v>8</v>
      </c>
      <c r="K44" s="15">
        <v>311</v>
      </c>
      <c r="L44" s="13">
        <v>0</v>
      </c>
      <c r="M44" s="13">
        <v>0</v>
      </c>
      <c r="N44" s="15">
        <v>2</v>
      </c>
      <c r="O44" s="15">
        <v>5</v>
      </c>
      <c r="P44" s="15">
        <v>37505</v>
      </c>
    </row>
    <row r="45" spans="2:16" ht="13.5" customHeight="1">
      <c r="B45" s="24"/>
      <c r="C45" s="30"/>
      <c r="D45" s="7" t="s">
        <v>57</v>
      </c>
      <c r="E45" s="15">
        <f>SUM(F45:I45)</f>
        <v>2</v>
      </c>
      <c r="F45" s="15">
        <v>1</v>
      </c>
      <c r="G45" s="15">
        <v>1</v>
      </c>
      <c r="H45" s="13">
        <v>0</v>
      </c>
      <c r="I45" s="13">
        <v>0</v>
      </c>
      <c r="J45" s="15">
        <v>1</v>
      </c>
      <c r="K45" s="15">
        <v>10</v>
      </c>
      <c r="L45" s="15">
        <v>4</v>
      </c>
      <c r="M45" s="13">
        <v>0</v>
      </c>
      <c r="N45" s="13">
        <v>0</v>
      </c>
      <c r="O45" s="13">
        <v>0</v>
      </c>
      <c r="P45" s="15">
        <v>167</v>
      </c>
    </row>
    <row r="46" spans="2:16" ht="13.5" customHeight="1">
      <c r="B46" s="25"/>
      <c r="C46" s="31"/>
      <c r="D46" s="7" t="s">
        <v>56</v>
      </c>
      <c r="E46" s="13">
        <f>SUM(F46:I46)</f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</row>
    <row r="47" spans="2:16" s="6" customFormat="1" ht="13.5" customHeight="1">
      <c r="B47" s="43" t="s">
        <v>16</v>
      </c>
      <c r="C47" s="44"/>
      <c r="D47" s="45"/>
      <c r="E47" s="16">
        <f>SUM(E42:E46)</f>
        <v>47</v>
      </c>
      <c r="F47" s="16">
        <f aca="true" t="shared" si="9" ref="F47:P47">SUM(F42:F46)</f>
        <v>22</v>
      </c>
      <c r="G47" s="16">
        <f t="shared" si="9"/>
        <v>5</v>
      </c>
      <c r="H47" s="16">
        <f t="shared" si="9"/>
        <v>3</v>
      </c>
      <c r="I47" s="16">
        <f t="shared" si="9"/>
        <v>17</v>
      </c>
      <c r="J47" s="16">
        <f t="shared" si="9"/>
        <v>32</v>
      </c>
      <c r="K47" s="16">
        <f t="shared" si="9"/>
        <v>1484</v>
      </c>
      <c r="L47" s="16">
        <f t="shared" si="9"/>
        <v>43</v>
      </c>
      <c r="M47" s="16" t="s">
        <v>80</v>
      </c>
      <c r="N47" s="16">
        <f t="shared" si="9"/>
        <v>5</v>
      </c>
      <c r="O47" s="16">
        <f t="shared" si="9"/>
        <v>17</v>
      </c>
      <c r="P47" s="16">
        <f t="shared" si="9"/>
        <v>132781</v>
      </c>
    </row>
    <row r="48" spans="2:16" ht="15.75" customHeight="1">
      <c r="B48" s="23" t="s">
        <v>76</v>
      </c>
      <c r="C48" s="29" t="s">
        <v>73</v>
      </c>
      <c r="D48" s="7" t="s">
        <v>40</v>
      </c>
      <c r="E48" s="15">
        <f>SUM(F48:I48)</f>
        <v>18</v>
      </c>
      <c r="F48" s="15">
        <v>10</v>
      </c>
      <c r="G48" s="13">
        <v>0</v>
      </c>
      <c r="H48" s="15">
        <v>3</v>
      </c>
      <c r="I48" s="15">
        <v>5</v>
      </c>
      <c r="J48" s="15">
        <v>15</v>
      </c>
      <c r="K48" s="15">
        <v>777</v>
      </c>
      <c r="L48" s="15">
        <v>3</v>
      </c>
      <c r="M48" s="15">
        <v>4</v>
      </c>
      <c r="N48" s="15">
        <v>2</v>
      </c>
      <c r="O48" s="15">
        <v>7</v>
      </c>
      <c r="P48" s="15">
        <v>80337</v>
      </c>
    </row>
    <row r="49" spans="2:16" ht="15.75" customHeight="1">
      <c r="B49" s="24"/>
      <c r="C49" s="30"/>
      <c r="D49" s="7" t="s">
        <v>41</v>
      </c>
      <c r="E49" s="15">
        <f>SUM(F49:I49)</f>
        <v>8</v>
      </c>
      <c r="F49" s="15">
        <v>7</v>
      </c>
      <c r="G49" s="13">
        <v>0</v>
      </c>
      <c r="H49" s="13">
        <v>0</v>
      </c>
      <c r="I49" s="15">
        <v>1</v>
      </c>
      <c r="J49" s="15">
        <v>13</v>
      </c>
      <c r="K49" s="15">
        <v>564</v>
      </c>
      <c r="L49" s="13">
        <v>0</v>
      </c>
      <c r="M49" s="13">
        <v>1</v>
      </c>
      <c r="N49" s="13">
        <v>0</v>
      </c>
      <c r="O49" s="15">
        <v>1</v>
      </c>
      <c r="P49" s="15">
        <v>12211</v>
      </c>
    </row>
    <row r="50" spans="2:16" ht="15.75" customHeight="1">
      <c r="B50" s="24"/>
      <c r="C50" s="30"/>
      <c r="D50" s="7" t="s">
        <v>42</v>
      </c>
      <c r="E50" s="15">
        <f>SUM(F50:I50)</f>
        <v>1</v>
      </c>
      <c r="F50" s="13">
        <v>0</v>
      </c>
      <c r="G50" s="13">
        <v>0</v>
      </c>
      <c r="H50" s="13">
        <v>0</v>
      </c>
      <c r="I50" s="15">
        <v>1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</row>
    <row r="51" spans="2:16" ht="15.75" customHeight="1">
      <c r="B51" s="25"/>
      <c r="C51" s="31"/>
      <c r="D51" s="7" t="s">
        <v>43</v>
      </c>
      <c r="E51" s="15">
        <f>SUM(F51:I51)</f>
        <v>8</v>
      </c>
      <c r="F51" s="15">
        <v>2</v>
      </c>
      <c r="G51" s="13">
        <v>2</v>
      </c>
      <c r="H51" s="15">
        <v>1</v>
      </c>
      <c r="I51" s="15">
        <v>3</v>
      </c>
      <c r="J51" s="15">
        <v>2</v>
      </c>
      <c r="K51" s="15">
        <v>6</v>
      </c>
      <c r="L51" s="15">
        <v>11</v>
      </c>
      <c r="M51" s="13">
        <v>0</v>
      </c>
      <c r="N51" s="15">
        <v>1</v>
      </c>
      <c r="O51" s="15">
        <v>1</v>
      </c>
      <c r="P51" s="15">
        <v>724</v>
      </c>
    </row>
    <row r="52" spans="2:16" s="6" customFormat="1" ht="13.5" customHeight="1">
      <c r="B52" s="43" t="s">
        <v>16</v>
      </c>
      <c r="C52" s="44"/>
      <c r="D52" s="45"/>
      <c r="E52" s="16">
        <f>SUM(E48:E51)</f>
        <v>35</v>
      </c>
      <c r="F52" s="16">
        <f aca="true" t="shared" si="10" ref="F52:P52">SUM(F48:F51)</f>
        <v>19</v>
      </c>
      <c r="G52" s="16">
        <f t="shared" si="10"/>
        <v>2</v>
      </c>
      <c r="H52" s="16">
        <f t="shared" si="10"/>
        <v>4</v>
      </c>
      <c r="I52" s="16">
        <f t="shared" si="10"/>
        <v>10</v>
      </c>
      <c r="J52" s="16">
        <f t="shared" si="10"/>
        <v>30</v>
      </c>
      <c r="K52" s="16">
        <f t="shared" si="10"/>
        <v>1347</v>
      </c>
      <c r="L52" s="16">
        <f t="shared" si="10"/>
        <v>14</v>
      </c>
      <c r="M52" s="16">
        <f t="shared" si="10"/>
        <v>5</v>
      </c>
      <c r="N52" s="16">
        <f t="shared" si="10"/>
        <v>3</v>
      </c>
      <c r="O52" s="16">
        <f t="shared" si="10"/>
        <v>9</v>
      </c>
      <c r="P52" s="16">
        <f t="shared" si="10"/>
        <v>93272</v>
      </c>
    </row>
    <row r="53" spans="2:16" ht="13.5" customHeight="1">
      <c r="B53" s="23" t="s">
        <v>77</v>
      </c>
      <c r="C53" s="26" t="s">
        <v>67</v>
      </c>
      <c r="D53" s="7" t="s">
        <v>44</v>
      </c>
      <c r="E53" s="15">
        <f>SUM(F53:I53)</f>
        <v>7</v>
      </c>
      <c r="F53" s="15">
        <v>2</v>
      </c>
      <c r="G53" s="15">
        <v>2</v>
      </c>
      <c r="H53" s="13">
        <v>0</v>
      </c>
      <c r="I53" s="15">
        <v>3</v>
      </c>
      <c r="J53" s="15">
        <v>9</v>
      </c>
      <c r="K53" s="15">
        <v>344</v>
      </c>
      <c r="L53" s="15">
        <v>5</v>
      </c>
      <c r="M53" s="13">
        <v>0</v>
      </c>
      <c r="N53" s="15">
        <v>1</v>
      </c>
      <c r="O53" s="15">
        <v>2</v>
      </c>
      <c r="P53" s="15">
        <v>3468</v>
      </c>
    </row>
    <row r="54" spans="2:16" ht="13.5" customHeight="1">
      <c r="B54" s="24"/>
      <c r="C54" s="27"/>
      <c r="D54" s="7" t="s">
        <v>45</v>
      </c>
      <c r="E54" s="15">
        <f aca="true" t="shared" si="11" ref="E54:E59">SUM(F54:I54)</f>
        <v>2</v>
      </c>
      <c r="F54" s="15">
        <v>1</v>
      </c>
      <c r="G54" s="15">
        <v>1</v>
      </c>
      <c r="H54" s="13">
        <v>0</v>
      </c>
      <c r="I54" s="13">
        <v>0</v>
      </c>
      <c r="J54" s="15">
        <v>1</v>
      </c>
      <c r="K54" s="15">
        <v>88</v>
      </c>
      <c r="L54" s="15">
        <v>15</v>
      </c>
      <c r="M54" s="13">
        <v>0</v>
      </c>
      <c r="N54" s="13">
        <v>0</v>
      </c>
      <c r="O54" s="15">
        <v>1</v>
      </c>
      <c r="P54" s="15">
        <v>25542</v>
      </c>
    </row>
    <row r="55" spans="2:16" ht="13.5" customHeight="1">
      <c r="B55" s="24"/>
      <c r="C55" s="27"/>
      <c r="D55" s="7" t="s">
        <v>46</v>
      </c>
      <c r="E55" s="15">
        <f t="shared" si="11"/>
        <v>7</v>
      </c>
      <c r="F55" s="15">
        <v>1</v>
      </c>
      <c r="G55" s="15">
        <v>2</v>
      </c>
      <c r="H55" s="13">
        <v>0</v>
      </c>
      <c r="I55" s="15">
        <v>4</v>
      </c>
      <c r="J55" s="15">
        <v>2</v>
      </c>
      <c r="K55" s="15">
        <v>76</v>
      </c>
      <c r="L55" s="15">
        <v>140</v>
      </c>
      <c r="M55" s="13">
        <v>1</v>
      </c>
      <c r="N55" s="13">
        <v>0</v>
      </c>
      <c r="O55" s="15">
        <v>1</v>
      </c>
      <c r="P55" s="15">
        <v>1407</v>
      </c>
    </row>
    <row r="56" spans="2:16" ht="13.5" customHeight="1">
      <c r="B56" s="24"/>
      <c r="C56" s="27"/>
      <c r="D56" s="7" t="s">
        <v>47</v>
      </c>
      <c r="E56" s="15">
        <f t="shared" si="11"/>
        <v>8</v>
      </c>
      <c r="F56" s="15">
        <v>6</v>
      </c>
      <c r="G56" s="15">
        <v>1</v>
      </c>
      <c r="H56" s="13">
        <v>0</v>
      </c>
      <c r="I56" s="15">
        <v>1</v>
      </c>
      <c r="J56" s="15">
        <v>11</v>
      </c>
      <c r="K56" s="15">
        <v>279</v>
      </c>
      <c r="L56" s="15">
        <v>6</v>
      </c>
      <c r="M56" s="13">
        <v>0</v>
      </c>
      <c r="N56" s="13">
        <v>4</v>
      </c>
      <c r="O56" s="15">
        <v>6</v>
      </c>
      <c r="P56" s="15">
        <v>11169</v>
      </c>
    </row>
    <row r="57" spans="2:16" ht="13.5" customHeight="1">
      <c r="B57" s="24"/>
      <c r="C57" s="27"/>
      <c r="D57" s="7" t="s">
        <v>48</v>
      </c>
      <c r="E57" s="13">
        <f t="shared" si="11"/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</row>
    <row r="58" spans="2:16" ht="13.5" customHeight="1">
      <c r="B58" s="24"/>
      <c r="C58" s="27"/>
      <c r="D58" s="7" t="s">
        <v>49</v>
      </c>
      <c r="E58" s="15">
        <f t="shared" si="11"/>
        <v>2</v>
      </c>
      <c r="F58" s="15">
        <v>1</v>
      </c>
      <c r="G58" s="13">
        <v>0</v>
      </c>
      <c r="H58" s="13">
        <v>0</v>
      </c>
      <c r="I58" s="15">
        <v>1</v>
      </c>
      <c r="J58" s="15">
        <v>4</v>
      </c>
      <c r="K58" s="15">
        <v>162</v>
      </c>
      <c r="L58" s="13">
        <v>0</v>
      </c>
      <c r="M58" s="13">
        <v>0</v>
      </c>
      <c r="N58" s="13">
        <v>0</v>
      </c>
      <c r="O58" s="13">
        <v>0</v>
      </c>
      <c r="P58" s="15">
        <v>534</v>
      </c>
    </row>
    <row r="59" spans="2:16" ht="13.5" customHeight="1">
      <c r="B59" s="25"/>
      <c r="C59" s="28"/>
      <c r="D59" s="9" t="s">
        <v>62</v>
      </c>
      <c r="E59" s="15">
        <f t="shared" si="11"/>
        <v>7</v>
      </c>
      <c r="F59" s="15">
        <v>4</v>
      </c>
      <c r="G59" s="15">
        <v>1</v>
      </c>
      <c r="H59" s="13">
        <v>0</v>
      </c>
      <c r="I59" s="15">
        <v>2</v>
      </c>
      <c r="J59" s="15">
        <v>12</v>
      </c>
      <c r="K59" s="15">
        <v>324</v>
      </c>
      <c r="L59" s="15">
        <v>4</v>
      </c>
      <c r="M59" s="13">
        <v>0</v>
      </c>
      <c r="N59" s="13">
        <v>1</v>
      </c>
      <c r="O59" s="15">
        <v>4</v>
      </c>
      <c r="P59" s="15">
        <v>7045</v>
      </c>
    </row>
    <row r="60" spans="2:16" s="6" customFormat="1" ht="13.5" customHeight="1">
      <c r="B60" s="43" t="s">
        <v>16</v>
      </c>
      <c r="C60" s="44"/>
      <c r="D60" s="45"/>
      <c r="E60" s="16">
        <f>SUM(E53:E59)</f>
        <v>33</v>
      </c>
      <c r="F60" s="16">
        <f aca="true" t="shared" si="12" ref="F60:P60">SUM(F53:F59)</f>
        <v>15</v>
      </c>
      <c r="G60" s="16">
        <f t="shared" si="12"/>
        <v>7</v>
      </c>
      <c r="H60" s="16" t="s">
        <v>80</v>
      </c>
      <c r="I60" s="16">
        <f t="shared" si="12"/>
        <v>11</v>
      </c>
      <c r="J60" s="16">
        <f t="shared" si="12"/>
        <v>39</v>
      </c>
      <c r="K60" s="16">
        <f t="shared" si="12"/>
        <v>1273</v>
      </c>
      <c r="L60" s="16">
        <f t="shared" si="12"/>
        <v>170</v>
      </c>
      <c r="M60" s="16">
        <f t="shared" si="12"/>
        <v>1</v>
      </c>
      <c r="N60" s="16">
        <f t="shared" si="12"/>
        <v>6</v>
      </c>
      <c r="O60" s="16">
        <f t="shared" si="12"/>
        <v>14</v>
      </c>
      <c r="P60" s="16">
        <f t="shared" si="12"/>
        <v>49165</v>
      </c>
    </row>
    <row r="61" ht="12" customHeight="1">
      <c r="B61" s="5"/>
    </row>
    <row r="62" ht="12" customHeight="1">
      <c r="B62" s="5" t="s">
        <v>66</v>
      </c>
    </row>
    <row r="63" ht="12" customHeight="1">
      <c r="B63" s="5"/>
    </row>
    <row r="64" spans="2:16" ht="12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6" s="6" customFormat="1" ht="12" customHeight="1"/>
  </sheetData>
  <mergeCells count="50">
    <mergeCell ref="B60:D60"/>
    <mergeCell ref="B41:D41"/>
    <mergeCell ref="B19:D19"/>
    <mergeCell ref="B52:D52"/>
    <mergeCell ref="B22:D22"/>
    <mergeCell ref="B37:D37"/>
    <mergeCell ref="B31:D31"/>
    <mergeCell ref="B25:D25"/>
    <mergeCell ref="B47:D47"/>
    <mergeCell ref="C20:C21"/>
    <mergeCell ref="J3:J7"/>
    <mergeCell ref="G4:G7"/>
    <mergeCell ref="H4:H7"/>
    <mergeCell ref="I4:I7"/>
    <mergeCell ref="E3:I3"/>
    <mergeCell ref="E4:E7"/>
    <mergeCell ref="F4:F7"/>
    <mergeCell ref="B20:B21"/>
    <mergeCell ref="B3:D7"/>
    <mergeCell ref="P3:P7"/>
    <mergeCell ref="M3:N3"/>
    <mergeCell ref="K4:K7"/>
    <mergeCell ref="L4:L7"/>
    <mergeCell ref="M4:M7"/>
    <mergeCell ref="N4:N7"/>
    <mergeCell ref="K3:L3"/>
    <mergeCell ref="O3:O7"/>
    <mergeCell ref="B9:D9"/>
    <mergeCell ref="B17:C18"/>
    <mergeCell ref="B16:D16"/>
    <mergeCell ref="B11:B12"/>
    <mergeCell ref="C11:C12"/>
    <mergeCell ref="B14:B15"/>
    <mergeCell ref="C14:C15"/>
    <mergeCell ref="B10:D10"/>
    <mergeCell ref="B13:D13"/>
    <mergeCell ref="B23:B24"/>
    <mergeCell ref="C23:C24"/>
    <mergeCell ref="B26:B30"/>
    <mergeCell ref="C26:C30"/>
    <mergeCell ref="B53:B59"/>
    <mergeCell ref="C53:C59"/>
    <mergeCell ref="B38:B40"/>
    <mergeCell ref="C38:C40"/>
    <mergeCell ref="B42:B46"/>
    <mergeCell ref="C42:C46"/>
    <mergeCell ref="B32:B36"/>
    <mergeCell ref="C32:C36"/>
    <mergeCell ref="B48:B51"/>
    <mergeCell ref="C48:C5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  <headerFooter alignWithMargins="0">
    <oddHeader>&amp;L&amp;F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2009-03-16T00:52:22Z</cp:lastPrinted>
  <dcterms:created xsi:type="dcterms:W3CDTF">1999-07-27T01:24:56Z</dcterms:created>
  <dcterms:modified xsi:type="dcterms:W3CDTF">2009-03-17T07:15:18Z</dcterms:modified>
  <cp:category/>
  <cp:version/>
  <cp:contentType/>
  <cp:contentStatus/>
</cp:coreProperties>
</file>