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945" windowWidth="7680" windowHeight="8355" tabRatio="892" activeTab="0"/>
  </bookViews>
  <sheets>
    <sheet name="県計" sheetId="1" r:id="rId1"/>
    <sheet name="市計" sheetId="2" r:id="rId2"/>
    <sheet name="郡計" sheetId="3" r:id="rId3"/>
    <sheet name="前橋市" sheetId="4" r:id="rId4"/>
    <sheet name="高崎市" sheetId="5" r:id="rId5"/>
    <sheet name="桐生市" sheetId="6" r:id="rId6"/>
    <sheet name="伊勢崎市" sheetId="7" r:id="rId7"/>
    <sheet name="太田市" sheetId="8" r:id="rId8"/>
    <sheet name="沼田市" sheetId="9" r:id="rId9"/>
    <sheet name="館林市" sheetId="10" r:id="rId10"/>
    <sheet name="渋川市" sheetId="11" r:id="rId11"/>
    <sheet name="藤岡市" sheetId="12" r:id="rId12"/>
    <sheet name="富岡市" sheetId="13" r:id="rId13"/>
    <sheet name="安中市" sheetId="14" r:id="rId14"/>
    <sheet name="みどり市" sheetId="15" r:id="rId15"/>
    <sheet name="北群馬郡" sheetId="16" r:id="rId16"/>
    <sheet name="榛東村" sheetId="17" r:id="rId17"/>
    <sheet name="吉岡町" sheetId="18" r:id="rId18"/>
    <sheet name="多野郡" sheetId="19" r:id="rId19"/>
    <sheet name="上野村" sheetId="20" r:id="rId20"/>
    <sheet name="神流町" sheetId="21" r:id="rId21"/>
    <sheet name="甘楽郡" sheetId="22" r:id="rId22"/>
    <sheet name="下仁田町" sheetId="23" r:id="rId23"/>
    <sheet name="南牧村" sheetId="24" r:id="rId24"/>
    <sheet name="甘楽町" sheetId="25" r:id="rId25"/>
    <sheet name="吾妻郡" sheetId="26" r:id="rId26"/>
    <sheet name="中之条町" sheetId="27" r:id="rId27"/>
    <sheet name="長野原町" sheetId="28" r:id="rId28"/>
    <sheet name="嬬恋村" sheetId="29" r:id="rId29"/>
    <sheet name="草津町" sheetId="30" r:id="rId30"/>
    <sheet name="高山村" sheetId="31" r:id="rId31"/>
    <sheet name="東吾妻町" sheetId="32" r:id="rId32"/>
    <sheet name="利根郡" sheetId="33" r:id="rId33"/>
    <sheet name="片品村" sheetId="34" r:id="rId34"/>
    <sheet name="川場村" sheetId="35" r:id="rId35"/>
    <sheet name="昭和村" sheetId="36" r:id="rId36"/>
    <sheet name="みなかみ町" sheetId="37" r:id="rId37"/>
    <sheet name="佐波郡" sheetId="38" r:id="rId38"/>
    <sheet name="玉村町" sheetId="39" r:id="rId39"/>
    <sheet name="邑楽郡" sheetId="40" r:id="rId40"/>
    <sheet name="板倉町" sheetId="41" r:id="rId41"/>
    <sheet name="明和町" sheetId="42" r:id="rId42"/>
    <sheet name="千代田町" sheetId="43" r:id="rId43"/>
    <sheet name="大泉町" sheetId="44" r:id="rId44"/>
    <sheet name="邑楽町" sheetId="45" r:id="rId45"/>
    <sheet name="第２表" sheetId="46" r:id="rId46"/>
    <sheet name="第３表" sheetId="47" r:id="rId47"/>
    <sheet name="第４表" sheetId="48" r:id="rId48"/>
    <sheet name="付録" sheetId="49" r:id="rId49"/>
  </sheets>
  <externalReferences>
    <externalReference r:id="rId52"/>
  </externalReferences>
  <definedNames>
    <definedName name="_xlnm.Print_Area" localSheetId="45">'第２表'!$A$1:$N$49</definedName>
    <definedName name="_xlnm.Print_Area" localSheetId="48">'付録'!$A$1:$H$48</definedName>
    <definedName name="_xlnm.Print_Titles" localSheetId="45">'第２表'!$1:$3</definedName>
    <definedName name="_xlnm.Print_Titles" localSheetId="46">'第３表'!$1:$3</definedName>
    <definedName name="_xlnm.Print_Titles" localSheetId="47">'第４表'!$1:$2</definedName>
  </definedNames>
  <calcPr fullCalcOnLoad="1"/>
</workbook>
</file>

<file path=xl/sharedStrings.xml><?xml version="1.0" encoding="utf-8"?>
<sst xmlns="http://schemas.openxmlformats.org/spreadsheetml/2006/main" count="6763" uniqueCount="273">
  <si>
    <t>第１表　　市町村、男女、年齢（各歳・５歳階級）別人口</t>
  </si>
  <si>
    <t>年　　齢</t>
  </si>
  <si>
    <t>総　　数</t>
  </si>
  <si>
    <t>　　男　　</t>
  </si>
  <si>
    <t>　　女　　</t>
  </si>
  <si>
    <t>　０～　４</t>
  </si>
  <si>
    <t>５５～５９</t>
  </si>
  <si>
    <t>０</t>
  </si>
  <si>
    <t>５５</t>
  </si>
  <si>
    <t>１</t>
  </si>
  <si>
    <t>５６</t>
  </si>
  <si>
    <t>２</t>
  </si>
  <si>
    <t>５７</t>
  </si>
  <si>
    <t>３</t>
  </si>
  <si>
    <t>５８</t>
  </si>
  <si>
    <t>４</t>
  </si>
  <si>
    <t>５９</t>
  </si>
  <si>
    <t>　５～　９</t>
  </si>
  <si>
    <t>６０～６４</t>
  </si>
  <si>
    <t>５</t>
  </si>
  <si>
    <t>６０</t>
  </si>
  <si>
    <t>６</t>
  </si>
  <si>
    <t>６１</t>
  </si>
  <si>
    <t>７</t>
  </si>
  <si>
    <t>６２</t>
  </si>
  <si>
    <t>８</t>
  </si>
  <si>
    <t>６３</t>
  </si>
  <si>
    <t>９</t>
  </si>
  <si>
    <t>６４</t>
  </si>
  <si>
    <t>１０～１４</t>
  </si>
  <si>
    <t>６５～６９</t>
  </si>
  <si>
    <t>１０</t>
  </si>
  <si>
    <t>６５</t>
  </si>
  <si>
    <t>１１</t>
  </si>
  <si>
    <t>６６</t>
  </si>
  <si>
    <t>１２</t>
  </si>
  <si>
    <t>６７</t>
  </si>
  <si>
    <t>１３</t>
  </si>
  <si>
    <t>６８</t>
  </si>
  <si>
    <t>１４</t>
  </si>
  <si>
    <t>６９</t>
  </si>
  <si>
    <t>１５～１９</t>
  </si>
  <si>
    <t>７０～７４</t>
  </si>
  <si>
    <t>１５</t>
  </si>
  <si>
    <t>７０</t>
  </si>
  <si>
    <t>１６</t>
  </si>
  <si>
    <t>７１</t>
  </si>
  <si>
    <t>１７</t>
  </si>
  <si>
    <t>７２</t>
  </si>
  <si>
    <t>１８</t>
  </si>
  <si>
    <t>７３</t>
  </si>
  <si>
    <t>１９</t>
  </si>
  <si>
    <t>７４</t>
  </si>
  <si>
    <t>２０～２４</t>
  </si>
  <si>
    <t>７５～７９</t>
  </si>
  <si>
    <t>２０</t>
  </si>
  <si>
    <t>７５</t>
  </si>
  <si>
    <t>２１</t>
  </si>
  <si>
    <t>７６</t>
  </si>
  <si>
    <t>２２</t>
  </si>
  <si>
    <t>７７</t>
  </si>
  <si>
    <t>２３</t>
  </si>
  <si>
    <t>７８</t>
  </si>
  <si>
    <t>２４</t>
  </si>
  <si>
    <t>７９</t>
  </si>
  <si>
    <t>２５～２９</t>
  </si>
  <si>
    <t>８０～８４</t>
  </si>
  <si>
    <t>２５</t>
  </si>
  <si>
    <t>８０</t>
  </si>
  <si>
    <t>２６</t>
  </si>
  <si>
    <t>８１</t>
  </si>
  <si>
    <t>２７</t>
  </si>
  <si>
    <t>８２</t>
  </si>
  <si>
    <t>２８</t>
  </si>
  <si>
    <t>８３</t>
  </si>
  <si>
    <t>２９</t>
  </si>
  <si>
    <t>８４</t>
  </si>
  <si>
    <t>３０～３４</t>
  </si>
  <si>
    <t>８５～８９</t>
  </si>
  <si>
    <t>３０</t>
  </si>
  <si>
    <t>８５</t>
  </si>
  <si>
    <t>３１</t>
  </si>
  <si>
    <t>８６</t>
  </si>
  <si>
    <t>３２</t>
  </si>
  <si>
    <t>８７</t>
  </si>
  <si>
    <t>３３</t>
  </si>
  <si>
    <t>８８</t>
  </si>
  <si>
    <t>３４</t>
  </si>
  <si>
    <t>８９</t>
  </si>
  <si>
    <t>３５～３９</t>
  </si>
  <si>
    <t>９０～９４</t>
  </si>
  <si>
    <t>３５</t>
  </si>
  <si>
    <t>９０</t>
  </si>
  <si>
    <t>３６</t>
  </si>
  <si>
    <t>９１</t>
  </si>
  <si>
    <t>３７</t>
  </si>
  <si>
    <t>９２</t>
  </si>
  <si>
    <t>３８</t>
  </si>
  <si>
    <t>９３</t>
  </si>
  <si>
    <t>３９</t>
  </si>
  <si>
    <t>９４</t>
  </si>
  <si>
    <t>４０～４４</t>
  </si>
  <si>
    <t>９５～９９</t>
  </si>
  <si>
    <t>４０</t>
  </si>
  <si>
    <t>９５</t>
  </si>
  <si>
    <t>４１</t>
  </si>
  <si>
    <t>９６</t>
  </si>
  <si>
    <t>４２</t>
  </si>
  <si>
    <t>９７</t>
  </si>
  <si>
    <t>４３</t>
  </si>
  <si>
    <t>９８</t>
  </si>
  <si>
    <t>４４</t>
  </si>
  <si>
    <t>９９</t>
  </si>
  <si>
    <t>４５～４９</t>
  </si>
  <si>
    <t>１００以上</t>
  </si>
  <si>
    <t>４５</t>
  </si>
  <si>
    <t>４６</t>
  </si>
  <si>
    <t>年齢不詳</t>
  </si>
  <si>
    <t>４７</t>
  </si>
  <si>
    <t>４８</t>
  </si>
  <si>
    <t>４９</t>
  </si>
  <si>
    <t>５０～５４</t>
  </si>
  <si>
    <t>５０</t>
  </si>
  <si>
    <t>５１</t>
  </si>
  <si>
    <t>５２</t>
  </si>
  <si>
    <t>５３</t>
  </si>
  <si>
    <t>５４</t>
  </si>
  <si>
    <t>前橋市</t>
  </si>
  <si>
    <t>０～１４歳</t>
  </si>
  <si>
    <t>１５～６４歳</t>
  </si>
  <si>
    <t>６５歳以上</t>
  </si>
  <si>
    <t>総　　　数</t>
  </si>
  <si>
    <t>０～１４歳</t>
  </si>
  <si>
    <t>１５～６４歳</t>
  </si>
  <si>
    <t>６５歳以上</t>
  </si>
  <si>
    <t>県　　　計</t>
  </si>
  <si>
    <t>市　部　計</t>
  </si>
  <si>
    <t>郡　部　計</t>
  </si>
  <si>
    <t>　前 橋 市</t>
  </si>
  <si>
    <t>　高 崎 市</t>
  </si>
  <si>
    <t>　桐 生 市</t>
  </si>
  <si>
    <t>　伊勢崎市</t>
  </si>
  <si>
    <t>　太 田 市</t>
  </si>
  <si>
    <t>　沼 田 市</t>
  </si>
  <si>
    <t>　館 林 市</t>
  </si>
  <si>
    <t>　渋 川 市</t>
  </si>
  <si>
    <t>　藤 岡 市</t>
  </si>
  <si>
    <t>　富 岡 市</t>
  </si>
  <si>
    <t>　安 中 市</t>
  </si>
  <si>
    <t>北群馬郡　</t>
  </si>
  <si>
    <t>　榛 東 村</t>
  </si>
  <si>
    <t>　吉 岡 町</t>
  </si>
  <si>
    <t>多 野 郡　</t>
  </si>
  <si>
    <t>　上 野 村</t>
  </si>
  <si>
    <t>　注）総数には年齢不詳を含む。</t>
  </si>
  <si>
    <t>甘 楽 郡　</t>
  </si>
  <si>
    <t>　下仁田町</t>
  </si>
  <si>
    <t>　南 牧 村</t>
  </si>
  <si>
    <t>　甘 楽 町</t>
  </si>
  <si>
    <t>吾 妻 郡　</t>
  </si>
  <si>
    <t>　中之条町</t>
  </si>
  <si>
    <t>　長野原町</t>
  </si>
  <si>
    <t>　嬬 恋 村</t>
  </si>
  <si>
    <t>　草 津 町</t>
  </si>
  <si>
    <t>　高 山 村</t>
  </si>
  <si>
    <t>利 根 郡　</t>
  </si>
  <si>
    <t>　片 品 村</t>
  </si>
  <si>
    <t>　川 場 村</t>
  </si>
  <si>
    <t>　昭 和 村</t>
  </si>
  <si>
    <t>佐 波 郡　</t>
  </si>
  <si>
    <t>　玉 村 町</t>
  </si>
  <si>
    <t>邑 楽 郡　</t>
  </si>
  <si>
    <t>　板 倉 町</t>
  </si>
  <si>
    <t>　明 和 町</t>
  </si>
  <si>
    <t>　千代田町</t>
  </si>
  <si>
    <t>　大 泉 町</t>
  </si>
  <si>
    <t>　邑 楽 町</t>
  </si>
  <si>
    <t>第３表　　市町村、男女、年齢３区分別人口の割合</t>
  </si>
  <si>
    <t>　</t>
  </si>
  <si>
    <t>年少人口指数</t>
  </si>
  <si>
    <t>老年人口指数</t>
  </si>
  <si>
    <t>従属人口指数</t>
  </si>
  <si>
    <t>老年化指数</t>
  </si>
  <si>
    <t xml:space="preserve">  神 流 町</t>
  </si>
  <si>
    <t>平均年齢</t>
  </si>
  <si>
    <t xml:space="preserve">  上 野 村</t>
  </si>
  <si>
    <t>　みどり市</t>
  </si>
  <si>
    <t>　みなかみ町</t>
  </si>
  <si>
    <t>　東吾妻町</t>
  </si>
  <si>
    <t>（再掲）</t>
  </si>
  <si>
    <t>（割　合）</t>
  </si>
  <si>
    <t>第２表　　市町村、男女、年齢３区分別人口</t>
  </si>
  <si>
    <t>割合</t>
  </si>
  <si>
    <t>順位</t>
  </si>
  <si>
    <t>男</t>
  </si>
  <si>
    <t>女</t>
  </si>
  <si>
    <t>　東吾妻町</t>
  </si>
  <si>
    <t>　神 流 町</t>
  </si>
  <si>
    <t>　東吾妻町</t>
  </si>
  <si>
    <t xml:space="preserve">  吉 岡 町</t>
  </si>
  <si>
    <t>　みなかみ町</t>
  </si>
  <si>
    <t>北群馬郡　</t>
  </si>
  <si>
    <t>多 野 郡　</t>
  </si>
  <si>
    <t>甘 楽 郡　</t>
  </si>
  <si>
    <t>吾 妻 郡　</t>
  </si>
  <si>
    <t>利 根 郡　</t>
  </si>
  <si>
    <t>佐 波 郡　</t>
  </si>
  <si>
    <t>邑 楽 郡　</t>
  </si>
  <si>
    <t>７５歳以上</t>
  </si>
  <si>
    <t>郡  計</t>
  </si>
  <si>
    <t>第１表　　市町村、男女、年齢（各歳・５歳階級）別人口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</si>
  <si>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</si>
  <si>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</si>
  <si>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</si>
  <si>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</si>
  <si>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</si>
  <si>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</si>
  <si>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</si>
  <si>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</si>
  <si>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</si>
  <si>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</si>
  <si>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</si>
  <si>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</si>
  <si>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多野郡</t>
  </si>
  <si>
    <t>上野村</t>
  </si>
  <si>
    <t>神流町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</si>
  <si>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</si>
  <si>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</si>
  <si>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</si>
  <si>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</si>
  <si>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</si>
  <si>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</si>
  <si>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</si>
  <si>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</si>
  <si>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</si>
  <si>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</si>
  <si>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</si>
  <si>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</si>
  <si>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</si>
  <si>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</si>
  <si>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</si>
  <si>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</si>
  <si>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</si>
  <si>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</si>
  <si>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</si>
  <si>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</si>
  <si>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</si>
  <si>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</si>
  <si>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</si>
  <si>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</si>
  <si>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r>
      <t>付録　</t>
    </r>
    <r>
      <rPr>
        <b/>
        <sz val="11"/>
        <rFont val="Century Gothic"/>
        <family val="2"/>
      </rPr>
      <t>75</t>
    </r>
    <r>
      <rPr>
        <b/>
        <sz val="11"/>
        <rFont val="ＭＳ ゴシック"/>
        <family val="3"/>
      </rPr>
      <t>歳以上の人口と割合</t>
    </r>
  </si>
  <si>
    <t>割　合</t>
  </si>
  <si>
    <t>年齢不詳</t>
  </si>
  <si>
    <t>総数</t>
  </si>
  <si>
    <t>第４表　　市町村別年齢構成指数</t>
  </si>
  <si>
    <t>北群馬郡</t>
  </si>
  <si>
    <t>高崎市</t>
  </si>
  <si>
    <t>市  計</t>
  </si>
  <si>
    <t>県  計</t>
  </si>
  <si>
    <r>
      <t>順</t>
    </r>
    <r>
      <rPr>
        <sz val="10"/>
        <rFont val="Century Gothic"/>
        <family val="2"/>
      </rPr>
      <t xml:space="preserve"> </t>
    </r>
    <r>
      <rPr>
        <sz val="10"/>
        <rFont val="ＭＳ Ｐゴシック"/>
        <family val="3"/>
      </rPr>
      <t>位</t>
    </r>
  </si>
  <si>
    <t>県　　　 計</t>
  </si>
  <si>
    <t>総　数</t>
  </si>
  <si>
    <t>割　　合</t>
  </si>
  <si>
    <t>人　　口</t>
  </si>
  <si>
    <t>　昭 和 村</t>
  </si>
  <si>
    <t>平成３０年１０月１日現在（単位：人）</t>
  </si>
  <si>
    <t>平成３０年１０月１日現在（単位：人）</t>
  </si>
  <si>
    <t>平成３０年１０月１日現在（単位：人）</t>
  </si>
  <si>
    <t>平成３０年１０月１日現在（単位：人）</t>
  </si>
  <si>
    <t>平成３０年１０月１日現在（単位：人）</t>
  </si>
  <si>
    <t>平成３０年１０月１日現在（単位：人）</t>
  </si>
  <si>
    <t>平成３０年１０月１日現在（単位：人）</t>
  </si>
  <si>
    <t>平成３０年１０月１日現在（単位：人）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</si>
</sst>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);[Red]\(#,##0.0\)"/>
    <numFmt numFmtId="178" formatCode="#,##0.0_ ;[Red]\-#,##0.0\ "/>
    <numFmt numFmtId="179" formatCode="#,##0.00_ ;[Red]\-#,##0.0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0_ ;[Red]\-#,##0.000\ "/>
    <numFmt numFmtId="184" formatCode="#,##0.0000_ ;[Red]\-#,##0.0000\ "/>
    <numFmt numFmtId="185" formatCode="#,##0.00000_ ;[Red]\-#,##0.00000\ "/>
    <numFmt numFmtId="186" formatCode="#,##0.000000_ ;[Red]\-#,##0.000000\ "/>
    <numFmt numFmtId="187" formatCode="0.0_);[Red]\(0.0\)"/>
    <numFmt numFmtId="188" formatCode="0_);[Red]\(0\)"/>
    <numFmt numFmtId="189" formatCode="0.0"/>
    <numFmt numFmtId="190" formatCode="0.0_ "/>
    <numFmt numFmtId="191" formatCode="0_ "/>
    <numFmt numFmtId="192" formatCode="\=*!"/>
    <numFmt numFmtId="193" formatCode="0.00_);[Red]\(0.00\)"/>
  </numFmts>
  <fonts count="5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Century Gothic"/>
      <family val="2"/>
    </font>
    <font>
      <sz val="8.5"/>
      <name val="Century Gothic"/>
      <family val="2"/>
    </font>
    <font>
      <sz val="8.5"/>
      <name val="ＭＳ ゴシック"/>
      <family val="3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Century Gothic"/>
      <family val="2"/>
    </font>
    <font>
      <sz val="8.5"/>
      <name val="ＭＳ Ｐゴシック"/>
      <family val="3"/>
    </font>
    <font>
      <b/>
      <sz val="10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Alignment="1">
      <alignment/>
    </xf>
    <xf numFmtId="176" fontId="5" fillId="0" borderId="10" xfId="48" applyNumberFormat="1" applyFont="1" applyFill="1" applyBorder="1" applyAlignment="1">
      <alignment vertical="center"/>
    </xf>
    <xf numFmtId="38" fontId="5" fillId="0" borderId="10" xfId="48" applyNumberFormat="1" applyFont="1" applyFill="1" applyBorder="1" applyAlignment="1">
      <alignment vertical="center"/>
    </xf>
    <xf numFmtId="176" fontId="5" fillId="0" borderId="10" xfId="48" applyNumberFormat="1" applyFont="1" applyFill="1" applyBorder="1" applyAlignment="1">
      <alignment horizontal="right" vertical="center"/>
    </xf>
    <xf numFmtId="178" fontId="5" fillId="0" borderId="10" xfId="48" applyNumberFormat="1" applyFont="1" applyFill="1" applyBorder="1" applyAlignment="1">
      <alignment horizontal="right" vertical="center"/>
    </xf>
    <xf numFmtId="178" fontId="5" fillId="0" borderId="11" xfId="48" applyNumberFormat="1" applyFont="1" applyFill="1" applyBorder="1" applyAlignment="1">
      <alignment horizontal="right" vertical="center"/>
    </xf>
    <xf numFmtId="176" fontId="5" fillId="0" borderId="0" xfId="48" applyNumberFormat="1" applyFont="1" applyFill="1" applyBorder="1" applyAlignment="1">
      <alignment horizontal="right" vertical="center"/>
    </xf>
    <xf numFmtId="0" fontId="8" fillId="0" borderId="0" xfId="61" applyFont="1" applyFill="1" applyAlignment="1">
      <alignment vertical="center"/>
      <protection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0" xfId="61" applyFont="1" applyFill="1" applyAlignment="1">
      <alignment vertical="center"/>
      <protection/>
    </xf>
    <xf numFmtId="0" fontId="0" fillId="0" borderId="0" xfId="0" applyNumberFormat="1" applyAlignment="1">
      <alignment horizontal="center"/>
    </xf>
    <xf numFmtId="0" fontId="0" fillId="0" borderId="0" xfId="60" applyFont="1" applyFill="1" applyBorder="1">
      <alignment/>
      <protection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vertical="center"/>
    </xf>
    <xf numFmtId="0" fontId="9" fillId="0" borderId="0" xfId="0" applyFont="1" applyAlignment="1">
      <alignment/>
    </xf>
    <xf numFmtId="190" fontId="11" fillId="0" borderId="13" xfId="61" applyNumberFormat="1" applyFont="1" applyFill="1" applyBorder="1" applyAlignment="1">
      <alignment vertical="center"/>
      <protection/>
    </xf>
    <xf numFmtId="191" fontId="11" fillId="0" borderId="13" xfId="61" applyNumberFormat="1" applyFont="1" applyFill="1" applyBorder="1" applyAlignment="1">
      <alignment vertical="center"/>
      <protection/>
    </xf>
    <xf numFmtId="190" fontId="11" fillId="0" borderId="10" xfId="61" applyNumberFormat="1" applyFont="1" applyFill="1" applyBorder="1" applyAlignment="1">
      <alignment vertical="center"/>
      <protection/>
    </xf>
    <xf numFmtId="191" fontId="11" fillId="0" borderId="10" xfId="61" applyNumberFormat="1" applyFont="1" applyFill="1" applyBorder="1" applyAlignment="1">
      <alignment vertical="center"/>
      <protection/>
    </xf>
    <xf numFmtId="190" fontId="4" fillId="0" borderId="10" xfId="61" applyNumberFormat="1" applyFont="1" applyFill="1" applyBorder="1" applyAlignment="1">
      <alignment vertical="center"/>
      <protection/>
    </xf>
    <xf numFmtId="191" fontId="4" fillId="0" borderId="10" xfId="61" applyNumberFormat="1" applyFont="1" applyFill="1" applyBorder="1" applyAlignment="1">
      <alignment vertical="center"/>
      <protection/>
    </xf>
    <xf numFmtId="190" fontId="4" fillId="0" borderId="11" xfId="61" applyNumberFormat="1" applyFont="1" applyFill="1" applyBorder="1" applyAlignment="1">
      <alignment vertical="center"/>
      <protection/>
    </xf>
    <xf numFmtId="191" fontId="4" fillId="0" borderId="11" xfId="61" applyNumberFormat="1" applyFont="1" applyFill="1" applyBorder="1" applyAlignment="1">
      <alignment vertical="center"/>
      <protection/>
    </xf>
    <xf numFmtId="0" fontId="9" fillId="0" borderId="0" xfId="61" applyFont="1" applyFill="1" applyAlignment="1" quotePrefix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9" fillId="0" borderId="0" xfId="61" applyFont="1" applyFill="1" applyAlignment="1">
      <alignment vertical="center"/>
      <protection/>
    </xf>
    <xf numFmtId="187" fontId="11" fillId="0" borderId="10" xfId="48" applyNumberFormat="1" applyFont="1" applyFill="1" applyBorder="1" applyAlignment="1">
      <alignment vertical="center"/>
    </xf>
    <xf numFmtId="188" fontId="11" fillId="0" borderId="10" xfId="48" applyNumberFormat="1" applyFont="1" applyFill="1" applyBorder="1" applyAlignment="1">
      <alignment vertical="center"/>
    </xf>
    <xf numFmtId="187" fontId="4" fillId="0" borderId="10" xfId="48" applyNumberFormat="1" applyFont="1" applyFill="1" applyBorder="1" applyAlignment="1">
      <alignment vertical="center"/>
    </xf>
    <xf numFmtId="188" fontId="4" fillId="0" borderId="10" xfId="48" applyNumberFormat="1" applyFont="1" applyFill="1" applyBorder="1" applyAlignment="1">
      <alignment vertical="center"/>
    </xf>
    <xf numFmtId="188" fontId="4" fillId="0" borderId="10" xfId="48" applyNumberFormat="1" applyFont="1" applyFill="1" applyBorder="1" applyAlignment="1" quotePrefix="1">
      <alignment vertical="center"/>
    </xf>
    <xf numFmtId="187" fontId="4" fillId="0" borderId="11" xfId="48" applyNumberFormat="1" applyFont="1" applyFill="1" applyBorder="1" applyAlignment="1">
      <alignment vertical="center"/>
    </xf>
    <xf numFmtId="188" fontId="4" fillId="0" borderId="11" xfId="48" applyNumberFormat="1" applyFont="1" applyFill="1" applyBorder="1" applyAlignment="1">
      <alignment vertical="center"/>
    </xf>
    <xf numFmtId="0" fontId="12" fillId="0" borderId="0" xfId="61" applyFont="1" applyFill="1" applyAlignment="1" applyProtection="1" quotePrefix="1">
      <alignment horizontal="right"/>
      <protection locked="0"/>
    </xf>
    <xf numFmtId="0" fontId="0" fillId="0" borderId="0" xfId="0" applyFont="1" applyAlignment="1">
      <alignment/>
    </xf>
    <xf numFmtId="0" fontId="0" fillId="0" borderId="0" xfId="60" applyFont="1">
      <alignment/>
      <protection/>
    </xf>
    <xf numFmtId="176" fontId="11" fillId="0" borderId="13" xfId="48" applyNumberFormat="1" applyFont="1" applyFill="1" applyBorder="1" applyAlignment="1">
      <alignment vertical="center"/>
    </xf>
    <xf numFmtId="176" fontId="11" fillId="0" borderId="10" xfId="48" applyNumberFormat="1" applyFont="1" applyFill="1" applyBorder="1" applyAlignment="1">
      <alignment vertical="center"/>
    </xf>
    <xf numFmtId="176" fontId="4" fillId="0" borderId="10" xfId="48" applyNumberFormat="1" applyFont="1" applyFill="1" applyBorder="1" applyAlignment="1">
      <alignment vertical="center"/>
    </xf>
    <xf numFmtId="176" fontId="4" fillId="0" borderId="10" xfId="48" applyNumberFormat="1" applyFont="1" applyFill="1" applyBorder="1" applyAlignment="1" quotePrefix="1">
      <alignment vertical="center"/>
    </xf>
    <xf numFmtId="176" fontId="4" fillId="0" borderId="11" xfId="48" applyNumberFormat="1" applyFont="1" applyFill="1" applyBorder="1" applyAlignment="1">
      <alignment vertical="center"/>
    </xf>
    <xf numFmtId="0" fontId="12" fillId="0" borderId="0" xfId="61" applyFont="1" applyFill="1" applyAlignment="1">
      <alignment horizontal="left" vertical="center"/>
      <protection/>
    </xf>
    <xf numFmtId="0" fontId="12" fillId="0" borderId="0" xfId="61" applyFont="1" applyFill="1" applyAlignment="1" quotePrefix="1">
      <alignment vertical="center"/>
      <protection/>
    </xf>
    <xf numFmtId="0" fontId="12" fillId="0" borderId="0" xfId="61" applyFont="1" applyFill="1" applyAlignment="1">
      <alignment vertical="center"/>
      <protection/>
    </xf>
    <xf numFmtId="0" fontId="12" fillId="0" borderId="0" xfId="0" applyFont="1" applyAlignment="1">
      <alignment/>
    </xf>
    <xf numFmtId="0" fontId="12" fillId="0" borderId="12" xfId="61" applyFont="1" applyFill="1" applyBorder="1" applyAlignment="1">
      <alignment horizontal="center" vertical="center"/>
      <protection/>
    </xf>
    <xf numFmtId="0" fontId="12" fillId="0" borderId="10" xfId="61" applyFont="1" applyFill="1" applyBorder="1" applyAlignment="1">
      <alignment horizontal="center" vertical="center"/>
      <protection/>
    </xf>
    <xf numFmtId="0" fontId="12" fillId="0" borderId="10" xfId="61" applyFont="1" applyFill="1" applyBorder="1" applyAlignment="1" quotePrefix="1">
      <alignment horizontal="center" vertical="center"/>
      <protection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61" applyFont="1" applyFill="1" applyBorder="1" applyAlignment="1">
      <alignment horizontal="left" vertical="center"/>
      <protection/>
    </xf>
    <xf numFmtId="0" fontId="12" fillId="0" borderId="11" xfId="61" applyFont="1" applyFill="1" applyBorder="1" applyAlignment="1">
      <alignment horizontal="center" vertical="center"/>
      <protection/>
    </xf>
    <xf numFmtId="0" fontId="10" fillId="0" borderId="11" xfId="61" applyFont="1" applyFill="1" applyBorder="1" applyAlignment="1">
      <alignment horizontal="center" vertical="center"/>
      <protection/>
    </xf>
    <xf numFmtId="0" fontId="10" fillId="0" borderId="12" xfId="61" applyFont="1" applyFill="1" applyBorder="1" applyAlignment="1">
      <alignment horizontal="center" vertical="center"/>
      <protection/>
    </xf>
    <xf numFmtId="0" fontId="13" fillId="0" borderId="10" xfId="61" applyFont="1" applyFill="1" applyBorder="1" applyAlignment="1">
      <alignment horizontal="center" vertical="center"/>
      <protection/>
    </xf>
    <xf numFmtId="0" fontId="10" fillId="0" borderId="10" xfId="61" applyFont="1" applyFill="1" applyBorder="1" applyAlignment="1">
      <alignment horizontal="center" vertical="center"/>
      <protection/>
    </xf>
    <xf numFmtId="0" fontId="10" fillId="0" borderId="10" xfId="61" applyFont="1" applyFill="1" applyBorder="1" applyAlignment="1">
      <alignment horizontal="center" vertical="center" shrinkToFit="1"/>
      <protection/>
    </xf>
    <xf numFmtId="0" fontId="10" fillId="0" borderId="1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4" fillId="0" borderId="10" xfId="61" applyFont="1" applyFill="1" applyBorder="1" applyAlignment="1">
      <alignment horizontal="center" vertical="center"/>
      <protection/>
    </xf>
    <xf numFmtId="178" fontId="11" fillId="0" borderId="13" xfId="48" applyNumberFormat="1" applyFont="1" applyFill="1" applyBorder="1" applyAlignment="1">
      <alignment vertical="center"/>
    </xf>
    <xf numFmtId="0" fontId="11" fillId="0" borderId="13" xfId="48" applyNumberFormat="1" applyFont="1" applyFill="1" applyBorder="1" applyAlignment="1">
      <alignment horizontal="center" vertical="center"/>
    </xf>
    <xf numFmtId="178" fontId="11" fillId="0" borderId="10" xfId="48" applyNumberFormat="1" applyFont="1" applyFill="1" applyBorder="1" applyAlignment="1">
      <alignment vertical="center"/>
    </xf>
    <xf numFmtId="0" fontId="11" fillId="0" borderId="10" xfId="48" applyNumberFormat="1" applyFont="1" applyFill="1" applyBorder="1" applyAlignment="1">
      <alignment horizontal="center" vertical="center"/>
    </xf>
    <xf numFmtId="0" fontId="15" fillId="0" borderId="10" xfId="61" applyFont="1" applyFill="1" applyBorder="1" applyAlignment="1">
      <alignment horizontal="center" vertical="center"/>
      <protection/>
    </xf>
    <xf numFmtId="178" fontId="4" fillId="0" borderId="10" xfId="48" applyNumberFormat="1" applyFont="1" applyFill="1" applyBorder="1" applyAlignment="1">
      <alignment vertical="center"/>
    </xf>
    <xf numFmtId="0" fontId="4" fillId="0" borderId="10" xfId="48" applyNumberFormat="1" applyFont="1" applyFill="1" applyBorder="1" applyAlignment="1">
      <alignment horizontal="center" vertical="center"/>
    </xf>
    <xf numFmtId="178" fontId="4" fillId="0" borderId="10" xfId="48" applyNumberFormat="1" applyFont="1" applyFill="1" applyBorder="1" applyAlignment="1" quotePrefix="1">
      <alignment vertical="center"/>
    </xf>
    <xf numFmtId="49" fontId="4" fillId="0" borderId="10" xfId="48" applyNumberFormat="1" applyFont="1" applyFill="1" applyBorder="1" applyAlignment="1">
      <alignment horizontal="center" vertical="center"/>
    </xf>
    <xf numFmtId="0" fontId="15" fillId="0" borderId="10" xfId="61" applyFont="1" applyFill="1" applyBorder="1" applyAlignment="1">
      <alignment horizontal="center" vertical="center" shrinkToFit="1"/>
      <protection/>
    </xf>
    <xf numFmtId="0" fontId="15" fillId="0" borderId="11" xfId="61" applyFont="1" applyFill="1" applyBorder="1" applyAlignment="1">
      <alignment horizontal="center" vertical="center"/>
      <protection/>
    </xf>
    <xf numFmtId="178" fontId="4" fillId="0" borderId="11" xfId="48" applyNumberFormat="1" applyFont="1" applyFill="1" applyBorder="1" applyAlignment="1">
      <alignment vertical="center"/>
    </xf>
    <xf numFmtId="0" fontId="15" fillId="0" borderId="12" xfId="61" applyFont="1" applyFill="1" applyBorder="1" applyAlignment="1">
      <alignment horizontal="center" vertical="center"/>
      <protection/>
    </xf>
    <xf numFmtId="0" fontId="15" fillId="0" borderId="12" xfId="61" applyNumberFormat="1" applyFont="1" applyFill="1" applyBorder="1" applyAlignment="1">
      <alignment horizontal="center" vertical="center"/>
      <protection/>
    </xf>
    <xf numFmtId="49" fontId="4" fillId="0" borderId="11" xfId="48" applyNumberFormat="1" applyFont="1" applyFill="1" applyBorder="1" applyAlignment="1">
      <alignment horizontal="center" vertical="center"/>
    </xf>
    <xf numFmtId="0" fontId="0" fillId="0" borderId="0" xfId="61" applyFont="1" applyFill="1" applyAlignment="1">
      <alignment/>
      <protection/>
    </xf>
    <xf numFmtId="0" fontId="10" fillId="0" borderId="0" xfId="61" applyFont="1" applyFill="1" applyAlignment="1">
      <alignment horizontal="right"/>
      <protection/>
    </xf>
    <xf numFmtId="0" fontId="10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61" applyFont="1" applyFill="1" applyAlignment="1" applyProtection="1">
      <alignment horizontal="right"/>
      <protection locked="0"/>
    </xf>
    <xf numFmtId="0" fontId="10" fillId="0" borderId="16" xfId="61" applyFont="1" applyFill="1" applyBorder="1" applyAlignment="1">
      <alignment horizontal="center" vertical="center"/>
      <protection/>
    </xf>
    <xf numFmtId="0" fontId="10" fillId="0" borderId="17" xfId="61" applyFont="1" applyFill="1" applyBorder="1" applyAlignment="1">
      <alignment horizontal="center" vertical="center"/>
      <protection/>
    </xf>
    <xf numFmtId="0" fontId="10" fillId="0" borderId="18" xfId="61" applyFont="1" applyFill="1" applyBorder="1" applyAlignment="1">
      <alignment horizontal="center" vertical="center"/>
      <protection/>
    </xf>
    <xf numFmtId="0" fontId="10" fillId="0" borderId="13" xfId="61" applyFont="1" applyFill="1" applyBorder="1" applyAlignment="1">
      <alignment horizontal="center" vertical="center"/>
      <protection/>
    </xf>
    <xf numFmtId="0" fontId="10" fillId="0" borderId="11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15" fillId="0" borderId="16" xfId="6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15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年齢別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externalLink" Target="externalLinks/externalLink1.xml" /><Relationship Id="rId5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598;&#35336;&#12501;&#12449;&#12452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計"/>
      <sheetName val="市計"/>
      <sheetName val="郡計"/>
      <sheetName val="北群馬郡"/>
      <sheetName val="多野郡"/>
      <sheetName val="甘楽郡"/>
      <sheetName val="吾妻郡"/>
      <sheetName val="利根郡"/>
      <sheetName val="佐波郡"/>
      <sheetName val="邑楽郡"/>
      <sheetName val="前橋市"/>
      <sheetName val="高崎市"/>
      <sheetName val="桐生市"/>
      <sheetName val="伊勢崎市"/>
      <sheetName val="太田市"/>
      <sheetName val="沼田市"/>
      <sheetName val="館林市"/>
      <sheetName val="渋川市"/>
      <sheetName val="藤岡市"/>
      <sheetName val="富岡市"/>
      <sheetName val="安中市"/>
      <sheetName val="みどり市"/>
      <sheetName val="榛東村"/>
      <sheetName val="吉岡町"/>
      <sheetName val="上野村"/>
      <sheetName val="神流町"/>
      <sheetName val="下仁田町"/>
      <sheetName val="南牧村"/>
      <sheetName val="甘楽町"/>
      <sheetName val="中之条町"/>
      <sheetName val="長野原町"/>
      <sheetName val="嬬恋村"/>
      <sheetName val="草津町"/>
      <sheetName val="高山村"/>
      <sheetName val="東吾妻町"/>
      <sheetName val="片品村"/>
      <sheetName val="川場村"/>
      <sheetName val="昭和村"/>
      <sheetName val="みなかみ町"/>
      <sheetName val="玉村町"/>
      <sheetName val="板倉町"/>
      <sheetName val="明和町"/>
      <sheetName val="千代田町"/>
      <sheetName val="大泉町"/>
      <sheetName val="邑楽町"/>
      <sheetName val="第２表"/>
      <sheetName val="第３表"/>
      <sheetName val="第４表"/>
      <sheetName val="付録"/>
      <sheetName val="第３表 (2)"/>
      <sheetName val="第４表 (2)"/>
      <sheetName val="第３表 (3)"/>
      <sheetName val="第４表 (3)"/>
      <sheetName val="ＦＡＸ用"/>
      <sheetName val="総合(変）"/>
      <sheetName val="前橋合併後"/>
      <sheetName val="前橋"/>
      <sheetName val="富士見"/>
      <sheetName val="高崎合併後"/>
      <sheetName val="高崎"/>
      <sheetName val="吉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8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258</v>
      </c>
      <c r="B1" s="48" t="s">
        <v>0</v>
      </c>
      <c r="C1" s="49"/>
      <c r="D1" s="49"/>
      <c r="E1" s="49"/>
      <c r="F1" s="49"/>
      <c r="G1" s="49"/>
      <c r="H1" s="39" t="s">
        <v>265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1949756</v>
      </c>
      <c r="C3" s="2">
        <f>SUM(C5,C12,C19,C26,C33,C40,C47,C54,C61,C68,C75,G5,G12,G19,G26,G33,G40,G47,G54,G61,G70,G68)</f>
        <v>963308</v>
      </c>
      <c r="D3" s="2">
        <f>SUM(D5,D12,D19,D26,D33,D40,D47,D54,D61,D68,D75,H5,H12,H19,H26,H33,H40,H47,H54,H61,H70,H68)</f>
        <v>986448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70156</v>
      </c>
      <c r="C5" s="4">
        <f>SUM(C6:C10)</f>
        <v>35978</v>
      </c>
      <c r="D5" s="4">
        <f>SUM(D6:D10)</f>
        <v>34178</v>
      </c>
      <c r="E5" s="52" t="s">
        <v>6</v>
      </c>
      <c r="F5" s="4">
        <f>SUM(F6:F10)</f>
        <v>115582</v>
      </c>
      <c r="G5" s="4">
        <f>SUM(G6:G10)</f>
        <v>58294</v>
      </c>
      <c r="H5" s="4">
        <f>SUM(H6:H10)</f>
        <v>57288</v>
      </c>
    </row>
    <row r="6" spans="1:8" ht="9.75" customHeight="1">
      <c r="A6" s="53" t="s">
        <v>7</v>
      </c>
      <c r="B6" s="4">
        <v>13211</v>
      </c>
      <c r="C6" s="4">
        <v>6816</v>
      </c>
      <c r="D6" s="4">
        <v>6395</v>
      </c>
      <c r="E6" s="53" t="s">
        <v>8</v>
      </c>
      <c r="F6" s="4">
        <v>23395</v>
      </c>
      <c r="G6" s="4">
        <v>11798</v>
      </c>
      <c r="H6" s="4">
        <v>11597</v>
      </c>
    </row>
    <row r="7" spans="1:8" ht="9.75" customHeight="1">
      <c r="A7" s="53" t="s">
        <v>9</v>
      </c>
      <c r="B7" s="4">
        <v>13958</v>
      </c>
      <c r="C7" s="4">
        <v>7164</v>
      </c>
      <c r="D7" s="4">
        <v>6794</v>
      </c>
      <c r="E7" s="53" t="s">
        <v>10</v>
      </c>
      <c r="F7" s="4">
        <v>22962</v>
      </c>
      <c r="G7" s="4">
        <v>11641</v>
      </c>
      <c r="H7" s="4">
        <v>11321</v>
      </c>
    </row>
    <row r="8" spans="1:8" ht="9.75" customHeight="1">
      <c r="A8" s="53" t="s">
        <v>11</v>
      </c>
      <c r="B8" s="4">
        <v>14356</v>
      </c>
      <c r="C8" s="4">
        <v>7412</v>
      </c>
      <c r="D8" s="4">
        <v>6944</v>
      </c>
      <c r="E8" s="53" t="s">
        <v>12</v>
      </c>
      <c r="F8" s="4">
        <v>22956</v>
      </c>
      <c r="G8" s="4">
        <v>11529</v>
      </c>
      <c r="H8" s="4">
        <v>11427</v>
      </c>
    </row>
    <row r="9" spans="1:8" ht="9.75" customHeight="1">
      <c r="A9" s="53" t="s">
        <v>13</v>
      </c>
      <c r="B9" s="4">
        <v>14310</v>
      </c>
      <c r="C9" s="4">
        <v>7210</v>
      </c>
      <c r="D9" s="4">
        <v>7100</v>
      </c>
      <c r="E9" s="53" t="s">
        <v>14</v>
      </c>
      <c r="F9" s="4">
        <v>22612</v>
      </c>
      <c r="G9" s="4">
        <v>11430</v>
      </c>
      <c r="H9" s="4">
        <v>11182</v>
      </c>
    </row>
    <row r="10" spans="1:8" ht="9.75" customHeight="1">
      <c r="A10" s="53" t="s">
        <v>15</v>
      </c>
      <c r="B10" s="4">
        <v>14321</v>
      </c>
      <c r="C10" s="4">
        <v>7376</v>
      </c>
      <c r="D10" s="4">
        <v>6945</v>
      </c>
      <c r="E10" s="53" t="s">
        <v>16</v>
      </c>
      <c r="F10" s="4">
        <v>23657</v>
      </c>
      <c r="G10" s="4">
        <v>11896</v>
      </c>
      <c r="H10" s="4">
        <v>11761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78953</v>
      </c>
      <c r="C12" s="4">
        <f>SUM(C13:C17)</f>
        <v>40352</v>
      </c>
      <c r="D12" s="4">
        <f>SUM(D13:D17)</f>
        <v>38601</v>
      </c>
      <c r="E12" s="52" t="s">
        <v>18</v>
      </c>
      <c r="F12" s="4">
        <f>SUM(F13:F17)</f>
        <v>122524</v>
      </c>
      <c r="G12" s="4">
        <f>SUM(G13:G17)</f>
        <v>61288</v>
      </c>
      <c r="H12" s="4">
        <f>SUM(H13:H17)</f>
        <v>61236</v>
      </c>
    </row>
    <row r="13" spans="1:8" ht="9.75" customHeight="1">
      <c r="A13" s="53" t="s">
        <v>19</v>
      </c>
      <c r="B13" s="4">
        <v>14929</v>
      </c>
      <c r="C13" s="4">
        <v>7605</v>
      </c>
      <c r="D13" s="4">
        <v>7324</v>
      </c>
      <c r="E13" s="53" t="s">
        <v>20</v>
      </c>
      <c r="F13" s="4">
        <v>23156</v>
      </c>
      <c r="G13" s="4">
        <v>11629</v>
      </c>
      <c r="H13" s="4">
        <v>11527</v>
      </c>
    </row>
    <row r="14" spans="1:8" ht="9.75" customHeight="1">
      <c r="A14" s="53" t="s">
        <v>21</v>
      </c>
      <c r="B14" s="4">
        <v>15023</v>
      </c>
      <c r="C14" s="4">
        <v>7570</v>
      </c>
      <c r="D14" s="4">
        <v>7453</v>
      </c>
      <c r="E14" s="53" t="s">
        <v>22</v>
      </c>
      <c r="F14" s="4">
        <v>23270</v>
      </c>
      <c r="G14" s="4">
        <v>11684</v>
      </c>
      <c r="H14" s="4">
        <v>11586</v>
      </c>
    </row>
    <row r="15" spans="1:8" ht="9.75" customHeight="1">
      <c r="A15" s="53" t="s">
        <v>23</v>
      </c>
      <c r="B15" s="4">
        <v>16129</v>
      </c>
      <c r="C15" s="4">
        <v>8223</v>
      </c>
      <c r="D15" s="4">
        <v>7906</v>
      </c>
      <c r="E15" s="53" t="s">
        <v>24</v>
      </c>
      <c r="F15" s="4">
        <v>24634</v>
      </c>
      <c r="G15" s="4">
        <v>12246</v>
      </c>
      <c r="H15" s="4">
        <v>12388</v>
      </c>
    </row>
    <row r="16" spans="1:8" ht="9.75" customHeight="1">
      <c r="A16" s="53" t="s">
        <v>25</v>
      </c>
      <c r="B16" s="4">
        <v>16007</v>
      </c>
      <c r="C16" s="4">
        <v>8261</v>
      </c>
      <c r="D16" s="4">
        <v>7746</v>
      </c>
      <c r="E16" s="53" t="s">
        <v>26</v>
      </c>
      <c r="F16" s="4">
        <v>26197</v>
      </c>
      <c r="G16" s="4">
        <v>13242</v>
      </c>
      <c r="H16" s="4">
        <v>12955</v>
      </c>
    </row>
    <row r="17" spans="1:8" ht="9.75" customHeight="1">
      <c r="A17" s="53" t="s">
        <v>27</v>
      </c>
      <c r="B17" s="4">
        <v>16865</v>
      </c>
      <c r="C17" s="4">
        <v>8693</v>
      </c>
      <c r="D17" s="4">
        <v>8172</v>
      </c>
      <c r="E17" s="53" t="s">
        <v>28</v>
      </c>
      <c r="F17" s="4">
        <v>25267</v>
      </c>
      <c r="G17" s="4">
        <v>12487</v>
      </c>
      <c r="H17" s="4">
        <v>12780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87180</v>
      </c>
      <c r="C19" s="4">
        <f>SUM(C20:C24)</f>
        <v>44762</v>
      </c>
      <c r="D19" s="4">
        <f>SUM(D20:D24)</f>
        <v>42418</v>
      </c>
      <c r="E19" s="52" t="s">
        <v>30</v>
      </c>
      <c r="F19" s="4">
        <f>SUM(F20:F24)</f>
        <v>151750</v>
      </c>
      <c r="G19" s="4">
        <f>SUM(G20:G24)</f>
        <v>74187</v>
      </c>
      <c r="H19" s="4">
        <f>SUM(H20:H24)</f>
        <v>77563</v>
      </c>
    </row>
    <row r="20" spans="1:8" ht="9.75" customHeight="1">
      <c r="A20" s="52" t="s">
        <v>31</v>
      </c>
      <c r="B20" s="4">
        <v>17074</v>
      </c>
      <c r="C20" s="4">
        <v>8899</v>
      </c>
      <c r="D20" s="4">
        <v>8175</v>
      </c>
      <c r="E20" s="53" t="s">
        <v>32</v>
      </c>
      <c r="F20" s="4">
        <v>26757</v>
      </c>
      <c r="G20" s="4">
        <v>13216</v>
      </c>
      <c r="H20" s="4">
        <v>13541</v>
      </c>
    </row>
    <row r="21" spans="1:8" ht="9.75" customHeight="1">
      <c r="A21" s="52" t="s">
        <v>33</v>
      </c>
      <c r="B21" s="4">
        <v>17207</v>
      </c>
      <c r="C21" s="4">
        <v>8726</v>
      </c>
      <c r="D21" s="4">
        <v>8481</v>
      </c>
      <c r="E21" s="53" t="s">
        <v>34</v>
      </c>
      <c r="F21" s="4">
        <v>28795</v>
      </c>
      <c r="G21" s="4">
        <v>14086</v>
      </c>
      <c r="H21" s="4">
        <v>14709</v>
      </c>
    </row>
    <row r="22" spans="1:8" ht="9.75" customHeight="1">
      <c r="A22" s="52" t="s">
        <v>35</v>
      </c>
      <c r="B22" s="4">
        <v>17171</v>
      </c>
      <c r="C22" s="4">
        <v>8729</v>
      </c>
      <c r="D22" s="4">
        <v>8442</v>
      </c>
      <c r="E22" s="53" t="s">
        <v>36</v>
      </c>
      <c r="F22" s="4">
        <v>30325</v>
      </c>
      <c r="G22" s="4">
        <v>14720</v>
      </c>
      <c r="H22" s="4">
        <v>15605</v>
      </c>
    </row>
    <row r="23" spans="1:8" ht="9.75" customHeight="1">
      <c r="A23" s="52" t="s">
        <v>37</v>
      </c>
      <c r="B23" s="4">
        <v>17496</v>
      </c>
      <c r="C23" s="4">
        <v>9062</v>
      </c>
      <c r="D23" s="4">
        <v>8434</v>
      </c>
      <c r="E23" s="53" t="s">
        <v>38</v>
      </c>
      <c r="F23" s="4">
        <v>31872</v>
      </c>
      <c r="G23" s="4">
        <v>15543</v>
      </c>
      <c r="H23" s="4">
        <v>16329</v>
      </c>
    </row>
    <row r="24" spans="1:8" ht="9.75" customHeight="1">
      <c r="A24" s="52" t="s">
        <v>39</v>
      </c>
      <c r="B24" s="4">
        <v>18232</v>
      </c>
      <c r="C24" s="4">
        <v>9346</v>
      </c>
      <c r="D24" s="4">
        <v>8886</v>
      </c>
      <c r="E24" s="53" t="s">
        <v>40</v>
      </c>
      <c r="F24" s="4">
        <v>34001</v>
      </c>
      <c r="G24" s="4">
        <v>16622</v>
      </c>
      <c r="H24" s="4">
        <v>17379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96859</v>
      </c>
      <c r="C26" s="4">
        <f>SUM(C27:C31)</f>
        <v>49900</v>
      </c>
      <c r="D26" s="4">
        <f>SUM(D27:D31)</f>
        <v>46959</v>
      </c>
      <c r="E26" s="52" t="s">
        <v>42</v>
      </c>
      <c r="F26" s="4">
        <f>SUM(F27:F31)</f>
        <v>133867</v>
      </c>
      <c r="G26" s="4">
        <f>SUM(G27:G31)</f>
        <v>64539</v>
      </c>
      <c r="H26" s="4">
        <f>SUM(H27:H31)</f>
        <v>69328</v>
      </c>
    </row>
    <row r="27" spans="1:8" ht="9.75" customHeight="1">
      <c r="A27" s="52" t="s">
        <v>43</v>
      </c>
      <c r="B27" s="4">
        <v>18544</v>
      </c>
      <c r="C27" s="4">
        <v>9571</v>
      </c>
      <c r="D27" s="4">
        <v>8973</v>
      </c>
      <c r="E27" s="53" t="s">
        <v>44</v>
      </c>
      <c r="F27" s="4">
        <v>33233</v>
      </c>
      <c r="G27" s="4">
        <v>16190</v>
      </c>
      <c r="H27" s="4">
        <v>17043</v>
      </c>
    </row>
    <row r="28" spans="1:8" ht="9.75" customHeight="1">
      <c r="A28" s="52" t="s">
        <v>45</v>
      </c>
      <c r="B28" s="4">
        <v>19218</v>
      </c>
      <c r="C28" s="4">
        <v>9802</v>
      </c>
      <c r="D28" s="4">
        <v>9416</v>
      </c>
      <c r="E28" s="53" t="s">
        <v>46</v>
      </c>
      <c r="F28" s="4">
        <v>32741</v>
      </c>
      <c r="G28" s="4">
        <v>15936</v>
      </c>
      <c r="H28" s="4">
        <v>16805</v>
      </c>
    </row>
    <row r="29" spans="1:8" ht="9.75" customHeight="1">
      <c r="A29" s="52" t="s">
        <v>47</v>
      </c>
      <c r="B29" s="4">
        <v>19290</v>
      </c>
      <c r="C29" s="4">
        <v>9785</v>
      </c>
      <c r="D29" s="4">
        <v>9505</v>
      </c>
      <c r="E29" s="53" t="s">
        <v>48</v>
      </c>
      <c r="F29" s="4">
        <v>21517</v>
      </c>
      <c r="G29" s="4">
        <v>10337</v>
      </c>
      <c r="H29" s="4">
        <v>11180</v>
      </c>
    </row>
    <row r="30" spans="1:8" ht="9.75" customHeight="1">
      <c r="A30" s="52" t="s">
        <v>49</v>
      </c>
      <c r="B30" s="4">
        <v>19904</v>
      </c>
      <c r="C30" s="4">
        <v>10305</v>
      </c>
      <c r="D30" s="4">
        <v>9599</v>
      </c>
      <c r="E30" s="53" t="s">
        <v>50</v>
      </c>
      <c r="F30" s="4">
        <v>21113</v>
      </c>
      <c r="G30" s="4">
        <v>10123</v>
      </c>
      <c r="H30" s="4">
        <v>10990</v>
      </c>
    </row>
    <row r="31" spans="1:8" ht="9.75" customHeight="1">
      <c r="A31" s="52" t="s">
        <v>51</v>
      </c>
      <c r="B31" s="4">
        <v>19903</v>
      </c>
      <c r="C31" s="4">
        <v>10437</v>
      </c>
      <c r="D31" s="4">
        <v>9466</v>
      </c>
      <c r="E31" s="53" t="s">
        <v>52</v>
      </c>
      <c r="F31" s="4">
        <v>25263</v>
      </c>
      <c r="G31" s="4">
        <v>11953</v>
      </c>
      <c r="H31" s="4">
        <v>13310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89013</v>
      </c>
      <c r="C33" s="4">
        <f>SUM(C34:C38)</f>
        <v>46935</v>
      </c>
      <c r="D33" s="4">
        <f>SUM(D34:D38)</f>
        <v>42078</v>
      </c>
      <c r="E33" s="52" t="s">
        <v>54</v>
      </c>
      <c r="F33" s="4">
        <f>SUM(F34:F38)</f>
        <v>108644</v>
      </c>
      <c r="G33" s="4">
        <f>SUM(G34:G38)</f>
        <v>49866</v>
      </c>
      <c r="H33" s="4">
        <f>SUM(H34:H38)</f>
        <v>58778</v>
      </c>
    </row>
    <row r="34" spans="1:8" ht="9.75" customHeight="1">
      <c r="A34" s="52" t="s">
        <v>55</v>
      </c>
      <c r="B34" s="4">
        <v>20379</v>
      </c>
      <c r="C34" s="4">
        <v>10516</v>
      </c>
      <c r="D34" s="4">
        <v>9863</v>
      </c>
      <c r="E34" s="53" t="s">
        <v>56</v>
      </c>
      <c r="F34" s="4">
        <v>24138</v>
      </c>
      <c r="G34" s="4">
        <v>11216</v>
      </c>
      <c r="H34" s="4">
        <v>12922</v>
      </c>
    </row>
    <row r="35" spans="1:8" ht="9.75" customHeight="1">
      <c r="A35" s="52" t="s">
        <v>57</v>
      </c>
      <c r="B35" s="4">
        <v>19368</v>
      </c>
      <c r="C35" s="4">
        <v>10251</v>
      </c>
      <c r="D35" s="4">
        <v>9117</v>
      </c>
      <c r="E35" s="53" t="s">
        <v>58</v>
      </c>
      <c r="F35" s="4">
        <v>24400</v>
      </c>
      <c r="G35" s="4">
        <v>11275</v>
      </c>
      <c r="H35" s="4">
        <v>13125</v>
      </c>
    </row>
    <row r="36" spans="1:8" ht="9.75" customHeight="1">
      <c r="A36" s="52" t="s">
        <v>59</v>
      </c>
      <c r="B36" s="4">
        <v>16971</v>
      </c>
      <c r="C36" s="4">
        <v>8924</v>
      </c>
      <c r="D36" s="4">
        <v>8047</v>
      </c>
      <c r="E36" s="53" t="s">
        <v>60</v>
      </c>
      <c r="F36" s="4">
        <v>22566</v>
      </c>
      <c r="G36" s="4">
        <v>10512</v>
      </c>
      <c r="H36" s="4">
        <v>12054</v>
      </c>
    </row>
    <row r="37" spans="1:8" ht="9.75" customHeight="1">
      <c r="A37" s="52" t="s">
        <v>61</v>
      </c>
      <c r="B37" s="4">
        <v>16158</v>
      </c>
      <c r="C37" s="4">
        <v>8660</v>
      </c>
      <c r="D37" s="4">
        <v>7498</v>
      </c>
      <c r="E37" s="53" t="s">
        <v>62</v>
      </c>
      <c r="F37" s="4">
        <v>20768</v>
      </c>
      <c r="G37" s="4">
        <v>9310</v>
      </c>
      <c r="H37" s="4">
        <v>11458</v>
      </c>
    </row>
    <row r="38" spans="1:8" ht="9.75" customHeight="1">
      <c r="A38" s="52" t="s">
        <v>63</v>
      </c>
      <c r="B38" s="4">
        <v>16137</v>
      </c>
      <c r="C38" s="4">
        <v>8584</v>
      </c>
      <c r="D38" s="4">
        <v>7553</v>
      </c>
      <c r="E38" s="53" t="s">
        <v>64</v>
      </c>
      <c r="F38" s="4">
        <v>16772</v>
      </c>
      <c r="G38" s="4">
        <v>7553</v>
      </c>
      <c r="H38" s="4">
        <v>9219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84756</v>
      </c>
      <c r="C40" s="4">
        <f>SUM(C41:C45)</f>
        <v>44960</v>
      </c>
      <c r="D40" s="4">
        <f>SUM(D41:D45)</f>
        <v>39796</v>
      </c>
      <c r="E40" s="52" t="s">
        <v>66</v>
      </c>
      <c r="F40" s="4">
        <f>SUM(F41:F45)</f>
        <v>81329</v>
      </c>
      <c r="G40" s="4">
        <f>SUM(G41:G45)</f>
        <v>34096</v>
      </c>
      <c r="H40" s="4">
        <f>SUM(H41:H45)</f>
        <v>47233</v>
      </c>
    </row>
    <row r="41" spans="1:8" ht="9.75" customHeight="1">
      <c r="A41" s="52" t="s">
        <v>67</v>
      </c>
      <c r="B41" s="4">
        <v>16065</v>
      </c>
      <c r="C41" s="4">
        <v>8439</v>
      </c>
      <c r="D41" s="4">
        <v>7626</v>
      </c>
      <c r="E41" s="53" t="s">
        <v>68</v>
      </c>
      <c r="F41" s="4">
        <v>17656</v>
      </c>
      <c r="G41" s="4">
        <v>7648</v>
      </c>
      <c r="H41" s="4">
        <v>10008</v>
      </c>
    </row>
    <row r="42" spans="1:8" ht="9.75" customHeight="1">
      <c r="A42" s="52" t="s">
        <v>69</v>
      </c>
      <c r="B42" s="4">
        <v>16717</v>
      </c>
      <c r="C42" s="4">
        <v>8847</v>
      </c>
      <c r="D42" s="4">
        <v>7870</v>
      </c>
      <c r="E42" s="53" t="s">
        <v>70</v>
      </c>
      <c r="F42" s="4">
        <v>17221</v>
      </c>
      <c r="G42" s="4">
        <v>7473</v>
      </c>
      <c r="H42" s="4">
        <v>9748</v>
      </c>
    </row>
    <row r="43" spans="1:8" ht="9.75" customHeight="1">
      <c r="A43" s="52" t="s">
        <v>71</v>
      </c>
      <c r="B43" s="4">
        <v>16796</v>
      </c>
      <c r="C43" s="4">
        <v>8933</v>
      </c>
      <c r="D43" s="4">
        <v>7863</v>
      </c>
      <c r="E43" s="53" t="s">
        <v>72</v>
      </c>
      <c r="F43" s="4">
        <v>16719</v>
      </c>
      <c r="G43" s="4">
        <v>7083</v>
      </c>
      <c r="H43" s="4">
        <v>9636</v>
      </c>
    </row>
    <row r="44" spans="1:8" ht="9.75" customHeight="1">
      <c r="A44" s="52" t="s">
        <v>73</v>
      </c>
      <c r="B44" s="4">
        <v>17276</v>
      </c>
      <c r="C44" s="4">
        <v>9273</v>
      </c>
      <c r="D44" s="4">
        <v>8003</v>
      </c>
      <c r="E44" s="53" t="s">
        <v>74</v>
      </c>
      <c r="F44" s="4">
        <v>15184</v>
      </c>
      <c r="G44" s="4">
        <v>6144</v>
      </c>
      <c r="H44" s="4">
        <v>9040</v>
      </c>
    </row>
    <row r="45" spans="1:8" ht="9.75" customHeight="1">
      <c r="A45" s="52" t="s">
        <v>75</v>
      </c>
      <c r="B45" s="4">
        <v>17902</v>
      </c>
      <c r="C45" s="4">
        <v>9468</v>
      </c>
      <c r="D45" s="4">
        <v>8434</v>
      </c>
      <c r="E45" s="53" t="s">
        <v>76</v>
      </c>
      <c r="F45" s="4">
        <v>14549</v>
      </c>
      <c r="G45" s="4">
        <v>5748</v>
      </c>
      <c r="H45" s="4">
        <v>8801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97247</v>
      </c>
      <c r="C47" s="4">
        <f>SUM(C48:C52)</f>
        <v>50865</v>
      </c>
      <c r="D47" s="4">
        <f>SUM(D48:D52)</f>
        <v>46382</v>
      </c>
      <c r="E47" s="52" t="s">
        <v>78</v>
      </c>
      <c r="F47" s="4">
        <f>SUM(F48:F52)</f>
        <v>56354</v>
      </c>
      <c r="G47" s="4">
        <f>SUM(G48:G52)</f>
        <v>19947</v>
      </c>
      <c r="H47" s="4">
        <f>SUM(H48:H52)</f>
        <v>36407</v>
      </c>
    </row>
    <row r="48" spans="1:8" ht="9.75" customHeight="1">
      <c r="A48" s="52" t="s">
        <v>79</v>
      </c>
      <c r="B48" s="4">
        <v>18530</v>
      </c>
      <c r="C48" s="4">
        <v>9783</v>
      </c>
      <c r="D48" s="4">
        <v>8747</v>
      </c>
      <c r="E48" s="53" t="s">
        <v>80</v>
      </c>
      <c r="F48" s="4">
        <v>13144</v>
      </c>
      <c r="G48" s="4">
        <v>4977</v>
      </c>
      <c r="H48" s="4">
        <v>8167</v>
      </c>
    </row>
    <row r="49" spans="1:8" ht="9.75" customHeight="1">
      <c r="A49" s="52" t="s">
        <v>81</v>
      </c>
      <c r="B49" s="4">
        <v>18821</v>
      </c>
      <c r="C49" s="4">
        <v>9861</v>
      </c>
      <c r="D49" s="4">
        <v>8960</v>
      </c>
      <c r="E49" s="53" t="s">
        <v>82</v>
      </c>
      <c r="F49" s="4">
        <v>12333</v>
      </c>
      <c r="G49" s="4">
        <v>4456</v>
      </c>
      <c r="H49" s="4">
        <v>7877</v>
      </c>
    </row>
    <row r="50" spans="1:8" ht="9.75" customHeight="1">
      <c r="A50" s="52" t="s">
        <v>83</v>
      </c>
      <c r="B50" s="4">
        <v>19165</v>
      </c>
      <c r="C50" s="4">
        <v>10008</v>
      </c>
      <c r="D50" s="4">
        <v>9157</v>
      </c>
      <c r="E50" s="53" t="s">
        <v>84</v>
      </c>
      <c r="F50" s="4">
        <v>11588</v>
      </c>
      <c r="G50" s="4">
        <v>4111</v>
      </c>
      <c r="H50" s="4">
        <v>7477</v>
      </c>
    </row>
    <row r="51" spans="1:8" ht="9.75" customHeight="1">
      <c r="A51" s="52" t="s">
        <v>85</v>
      </c>
      <c r="B51" s="4">
        <v>19921</v>
      </c>
      <c r="C51" s="4">
        <v>10426</v>
      </c>
      <c r="D51" s="4">
        <v>9495</v>
      </c>
      <c r="E51" s="53" t="s">
        <v>86</v>
      </c>
      <c r="F51" s="4">
        <v>10311</v>
      </c>
      <c r="G51" s="4">
        <v>3471</v>
      </c>
      <c r="H51" s="4">
        <v>6840</v>
      </c>
    </row>
    <row r="52" spans="1:8" ht="9.75" customHeight="1">
      <c r="A52" s="52" t="s">
        <v>87</v>
      </c>
      <c r="B52" s="4">
        <v>20810</v>
      </c>
      <c r="C52" s="4">
        <v>10787</v>
      </c>
      <c r="D52" s="4">
        <v>10023</v>
      </c>
      <c r="E52" s="53" t="s">
        <v>88</v>
      </c>
      <c r="F52" s="4">
        <v>8978</v>
      </c>
      <c r="G52" s="4">
        <v>2932</v>
      </c>
      <c r="H52" s="4">
        <v>6046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111658</v>
      </c>
      <c r="C54" s="4">
        <f>SUM(C55:C59)</f>
        <v>57688</v>
      </c>
      <c r="D54" s="4">
        <f>SUM(D55:D59)</f>
        <v>53970</v>
      </c>
      <c r="E54" s="52" t="s">
        <v>90</v>
      </c>
      <c r="F54" s="4">
        <f>SUM(F55:F59)</f>
        <v>28121</v>
      </c>
      <c r="G54" s="4">
        <f>SUM(G55:G59)</f>
        <v>7875</v>
      </c>
      <c r="H54" s="4">
        <f>SUM(H55:H59)</f>
        <v>20246</v>
      </c>
    </row>
    <row r="55" spans="1:8" ht="9.75" customHeight="1">
      <c r="A55" s="52" t="s">
        <v>91</v>
      </c>
      <c r="B55" s="4">
        <v>21184</v>
      </c>
      <c r="C55" s="4">
        <v>10846</v>
      </c>
      <c r="D55" s="4">
        <v>10338</v>
      </c>
      <c r="E55" s="53" t="s">
        <v>92</v>
      </c>
      <c r="F55" s="4">
        <v>7693</v>
      </c>
      <c r="G55" s="4">
        <v>2426</v>
      </c>
      <c r="H55" s="4">
        <v>5267</v>
      </c>
    </row>
    <row r="56" spans="1:8" ht="9.75" customHeight="1">
      <c r="A56" s="52" t="s">
        <v>93</v>
      </c>
      <c r="B56" s="4">
        <v>21511</v>
      </c>
      <c r="C56" s="4">
        <v>11202</v>
      </c>
      <c r="D56" s="4">
        <v>10309</v>
      </c>
      <c r="E56" s="53" t="s">
        <v>94</v>
      </c>
      <c r="F56" s="4">
        <v>6670</v>
      </c>
      <c r="G56" s="4">
        <v>1931</v>
      </c>
      <c r="H56" s="4">
        <v>4739</v>
      </c>
    </row>
    <row r="57" spans="1:8" ht="9.75" customHeight="1">
      <c r="A57" s="52" t="s">
        <v>95</v>
      </c>
      <c r="B57" s="4">
        <v>21903</v>
      </c>
      <c r="C57" s="4">
        <v>11343</v>
      </c>
      <c r="D57" s="4">
        <v>10560</v>
      </c>
      <c r="E57" s="53" t="s">
        <v>96</v>
      </c>
      <c r="F57" s="4">
        <v>5762</v>
      </c>
      <c r="G57" s="4">
        <v>1569</v>
      </c>
      <c r="H57" s="4">
        <v>4193</v>
      </c>
    </row>
    <row r="58" spans="1:8" ht="9.75" customHeight="1">
      <c r="A58" s="52" t="s">
        <v>97</v>
      </c>
      <c r="B58" s="4">
        <v>22943</v>
      </c>
      <c r="C58" s="4">
        <v>11904</v>
      </c>
      <c r="D58" s="4">
        <v>11039</v>
      </c>
      <c r="E58" s="53" t="s">
        <v>98</v>
      </c>
      <c r="F58" s="4">
        <v>4501</v>
      </c>
      <c r="G58" s="4">
        <v>1162</v>
      </c>
      <c r="H58" s="4">
        <v>3339</v>
      </c>
    </row>
    <row r="59" spans="1:8" ht="9.75" customHeight="1">
      <c r="A59" s="52" t="s">
        <v>99</v>
      </c>
      <c r="B59" s="4">
        <v>24117</v>
      </c>
      <c r="C59" s="4">
        <v>12393</v>
      </c>
      <c r="D59" s="4">
        <v>11724</v>
      </c>
      <c r="E59" s="53" t="s">
        <v>100</v>
      </c>
      <c r="F59" s="4">
        <v>3495</v>
      </c>
      <c r="G59" s="4">
        <v>787</v>
      </c>
      <c r="H59" s="4">
        <v>2708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137833</v>
      </c>
      <c r="C61" s="4">
        <f>SUM(C62:C66)</f>
        <v>70896</v>
      </c>
      <c r="D61" s="4">
        <f>SUM(D62:D66)</f>
        <v>66937</v>
      </c>
      <c r="E61" s="52" t="s">
        <v>102</v>
      </c>
      <c r="F61" s="4">
        <f>SUM(F62:F66)</f>
        <v>7212</v>
      </c>
      <c r="G61" s="4">
        <f>SUM(G62:G66)</f>
        <v>1301</v>
      </c>
      <c r="H61" s="4">
        <f>SUM(H62:H66)</f>
        <v>5911</v>
      </c>
    </row>
    <row r="62" spans="1:8" ht="9.75" customHeight="1">
      <c r="A62" s="53" t="s">
        <v>103</v>
      </c>
      <c r="B62" s="4">
        <v>25173</v>
      </c>
      <c r="C62" s="4">
        <v>13020</v>
      </c>
      <c r="D62" s="4">
        <v>12153</v>
      </c>
      <c r="E62" s="53" t="s">
        <v>104</v>
      </c>
      <c r="F62" s="4">
        <v>2625</v>
      </c>
      <c r="G62" s="4">
        <v>557</v>
      </c>
      <c r="H62" s="4">
        <v>2068</v>
      </c>
    </row>
    <row r="63" spans="1:8" ht="9.75" customHeight="1">
      <c r="A63" s="53" t="s">
        <v>105</v>
      </c>
      <c r="B63" s="4">
        <v>25895</v>
      </c>
      <c r="C63" s="4">
        <v>13376</v>
      </c>
      <c r="D63" s="4">
        <v>12519</v>
      </c>
      <c r="E63" s="53" t="s">
        <v>106</v>
      </c>
      <c r="F63" s="4">
        <v>1804</v>
      </c>
      <c r="G63" s="4">
        <v>312</v>
      </c>
      <c r="H63" s="4">
        <v>1492</v>
      </c>
    </row>
    <row r="64" spans="1:8" ht="9.75" customHeight="1">
      <c r="A64" s="53" t="s">
        <v>107</v>
      </c>
      <c r="B64" s="4">
        <v>27744</v>
      </c>
      <c r="C64" s="4">
        <v>14276</v>
      </c>
      <c r="D64" s="4">
        <v>13468</v>
      </c>
      <c r="E64" s="53" t="s">
        <v>108</v>
      </c>
      <c r="F64" s="4">
        <v>1214</v>
      </c>
      <c r="G64" s="4">
        <v>199</v>
      </c>
      <c r="H64" s="4">
        <v>1015</v>
      </c>
    </row>
    <row r="65" spans="1:8" ht="9.75" customHeight="1">
      <c r="A65" s="53" t="s">
        <v>109</v>
      </c>
      <c r="B65" s="4">
        <v>28415</v>
      </c>
      <c r="C65" s="4">
        <v>14538</v>
      </c>
      <c r="D65" s="4">
        <v>13877</v>
      </c>
      <c r="E65" s="53" t="s">
        <v>110</v>
      </c>
      <c r="F65" s="4">
        <v>983</v>
      </c>
      <c r="G65" s="4">
        <v>153</v>
      </c>
      <c r="H65" s="4">
        <v>830</v>
      </c>
    </row>
    <row r="66" spans="1:8" ht="9.75" customHeight="1">
      <c r="A66" s="53" t="s">
        <v>111</v>
      </c>
      <c r="B66" s="4">
        <v>30606</v>
      </c>
      <c r="C66" s="4">
        <v>15686</v>
      </c>
      <c r="D66" s="4">
        <v>14920</v>
      </c>
      <c r="E66" s="53" t="s">
        <v>112</v>
      </c>
      <c r="F66" s="4">
        <v>586</v>
      </c>
      <c r="G66" s="4">
        <v>80</v>
      </c>
      <c r="H66" s="4">
        <v>506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146794</v>
      </c>
      <c r="C68" s="4">
        <f>SUM(C69:C73)</f>
        <v>75197</v>
      </c>
      <c r="D68" s="4">
        <f>SUM(D69:D73)</f>
        <v>71597</v>
      </c>
      <c r="E68" s="52" t="s">
        <v>114</v>
      </c>
      <c r="F68" s="4">
        <v>1201</v>
      </c>
      <c r="G68" s="4">
        <v>151</v>
      </c>
      <c r="H68" s="4">
        <v>1050</v>
      </c>
    </row>
    <row r="69" spans="1:8" ht="9.75" customHeight="1">
      <c r="A69" s="53" t="s">
        <v>115</v>
      </c>
      <c r="B69" s="4">
        <v>30719</v>
      </c>
      <c r="C69" s="4">
        <v>15848</v>
      </c>
      <c r="D69" s="4">
        <v>14871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30667</v>
      </c>
      <c r="C70" s="4">
        <v>15676</v>
      </c>
      <c r="D70" s="4">
        <v>14991</v>
      </c>
      <c r="E70" s="52" t="s">
        <v>117</v>
      </c>
      <c r="F70" s="4">
        <v>16425</v>
      </c>
      <c r="G70" s="4">
        <v>9914</v>
      </c>
      <c r="H70" s="4">
        <v>6511</v>
      </c>
    </row>
    <row r="71" spans="1:8" ht="9.75" customHeight="1">
      <c r="A71" s="53" t="s">
        <v>118</v>
      </c>
      <c r="B71" s="4">
        <v>29178</v>
      </c>
      <c r="C71" s="4">
        <v>14941</v>
      </c>
      <c r="D71" s="4">
        <v>14237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28380</v>
      </c>
      <c r="C72" s="4">
        <v>14537</v>
      </c>
      <c r="D72" s="4">
        <v>13843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27850</v>
      </c>
      <c r="C73" s="4">
        <v>14195</v>
      </c>
      <c r="D73" s="4">
        <v>13655</v>
      </c>
      <c r="E73" s="53" t="s">
        <v>128</v>
      </c>
      <c r="F73" s="4">
        <v>236289</v>
      </c>
      <c r="G73" s="4">
        <v>121092</v>
      </c>
      <c r="H73" s="4">
        <v>115197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12.2</v>
      </c>
      <c r="G74" s="5">
        <v>12.7</v>
      </c>
      <c r="H74" s="5">
        <v>11.8</v>
      </c>
    </row>
    <row r="75" spans="1:8" ht="9.75" customHeight="1">
      <c r="A75" s="52" t="s">
        <v>121</v>
      </c>
      <c r="B75" s="4">
        <f>SUM(B76:B80)</f>
        <v>126298</v>
      </c>
      <c r="C75" s="4">
        <f>SUM(C76:C80)</f>
        <v>64317</v>
      </c>
      <c r="D75" s="4">
        <f>SUM(D76:D80)</f>
        <v>61981</v>
      </c>
      <c r="E75" s="53" t="s">
        <v>129</v>
      </c>
      <c r="F75" s="4">
        <v>1128564</v>
      </c>
      <c r="G75" s="4">
        <v>580340</v>
      </c>
      <c r="H75" s="4">
        <v>548224</v>
      </c>
    </row>
    <row r="76" spans="1:8" ht="9.75" customHeight="1">
      <c r="A76" s="53" t="s">
        <v>122</v>
      </c>
      <c r="B76" s="4">
        <v>27586</v>
      </c>
      <c r="C76" s="4">
        <v>14253</v>
      </c>
      <c r="D76" s="4">
        <v>13333</v>
      </c>
      <c r="E76" s="52" t="s">
        <v>190</v>
      </c>
      <c r="F76" s="5">
        <v>58.4</v>
      </c>
      <c r="G76" s="5">
        <v>60.9</v>
      </c>
      <c r="H76" s="5">
        <v>55.9</v>
      </c>
    </row>
    <row r="77" spans="1:8" ht="9.75" customHeight="1">
      <c r="A77" s="53" t="s">
        <v>123</v>
      </c>
      <c r="B77" s="4">
        <v>27680</v>
      </c>
      <c r="C77" s="4">
        <v>14057</v>
      </c>
      <c r="D77" s="4">
        <v>13623</v>
      </c>
      <c r="E77" s="52" t="s">
        <v>130</v>
      </c>
      <c r="F77" s="4">
        <v>568478</v>
      </c>
      <c r="G77" s="4">
        <v>251962</v>
      </c>
      <c r="H77" s="4">
        <v>316516</v>
      </c>
    </row>
    <row r="78" spans="1:8" ht="9.75" customHeight="1">
      <c r="A78" s="53" t="s">
        <v>124</v>
      </c>
      <c r="B78" s="4">
        <v>20313</v>
      </c>
      <c r="C78" s="4">
        <v>10216</v>
      </c>
      <c r="D78" s="4">
        <v>10097</v>
      </c>
      <c r="E78" s="52" t="s">
        <v>190</v>
      </c>
      <c r="F78" s="5">
        <v>29.4</v>
      </c>
      <c r="G78" s="5">
        <v>26.4</v>
      </c>
      <c r="H78" s="5">
        <v>32.3</v>
      </c>
    </row>
    <row r="79" spans="1:8" ht="9.75" customHeight="1">
      <c r="A79" s="53" t="s">
        <v>125</v>
      </c>
      <c r="B79" s="4">
        <v>26131</v>
      </c>
      <c r="C79" s="4">
        <v>13326</v>
      </c>
      <c r="D79" s="4">
        <v>12805</v>
      </c>
      <c r="E79" s="52" t="s">
        <v>208</v>
      </c>
      <c r="F79" s="4">
        <v>282861</v>
      </c>
      <c r="G79" s="4">
        <v>113236</v>
      </c>
      <c r="H79" s="4">
        <v>169625</v>
      </c>
    </row>
    <row r="80" spans="1:8" ht="9.75" customHeight="1">
      <c r="A80" s="53" t="s">
        <v>126</v>
      </c>
      <c r="B80" s="4">
        <v>24588</v>
      </c>
      <c r="C80" s="4">
        <v>12465</v>
      </c>
      <c r="D80" s="4">
        <v>12123</v>
      </c>
      <c r="E80" s="52" t="s">
        <v>190</v>
      </c>
      <c r="F80" s="5">
        <v>14.6</v>
      </c>
      <c r="G80" s="5">
        <v>11.9</v>
      </c>
      <c r="H80" s="5">
        <v>17.3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47.8</v>
      </c>
      <c r="G82" s="6">
        <v>46.2</v>
      </c>
      <c r="H82" s="6">
        <v>49.3</v>
      </c>
    </row>
    <row r="83" ht="13.5">
      <c r="A83" s="50"/>
    </row>
    <row r="85" ht="13.5">
      <c r="F85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&amp;C&amp;--17-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H83"/>
  <sheetViews>
    <sheetView view="pageBreakPreview" zoomScaleSheetLayoutView="100" zoomScalePageLayoutView="0" workbookViewId="0" topLeftCell="A1">
      <selection activeCell="G37" sqref="G37"/>
    </sheetView>
  </sheetViews>
  <sheetFormatPr defaultColWidth="9.00390625" defaultRowHeight="13.5"/>
  <cols>
    <col min="1" max="1" width="10.375" style="1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215</v>
      </c>
      <c r="B1" s="48" t="s">
        <v>0</v>
      </c>
      <c r="C1" s="49"/>
      <c r="D1" s="49"/>
      <c r="E1" s="49"/>
      <c r="F1" s="49"/>
      <c r="G1" s="49"/>
      <c r="H1" s="39" t="s">
        <v>272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75040</v>
      </c>
      <c r="C3" s="2">
        <f>SUM(C5,C12,C19,C26,C33,C40,C47,C54,C61,C68,C75,G5,G12,G19,G26,G33,G40,G47,G54,G61,G70,G68)</f>
        <v>37493</v>
      </c>
      <c r="D3" s="2">
        <f>SUM(D5,D12,D19,D26,D33,D40,D47,D54,D61,D68,D75,H5,H12,H19,H26,H33,H40,H47,H54,H61,H70,H68)</f>
        <v>37547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2452</v>
      </c>
      <c r="C5" s="4">
        <f>SUM(C6:C10)</f>
        <v>1248</v>
      </c>
      <c r="D5" s="4">
        <f>SUM(D6:D10)</f>
        <v>1204</v>
      </c>
      <c r="E5" s="52" t="s">
        <v>6</v>
      </c>
      <c r="F5" s="4">
        <f>SUM(F6:F10)</f>
        <v>4400</v>
      </c>
      <c r="G5" s="4">
        <f>SUM(G6:G10)</f>
        <v>2276</v>
      </c>
      <c r="H5" s="4">
        <f>SUM(H6:H10)</f>
        <v>2124</v>
      </c>
    </row>
    <row r="6" spans="1:8" ht="9.75" customHeight="1">
      <c r="A6" s="53" t="s">
        <v>7</v>
      </c>
      <c r="B6" s="4">
        <v>430</v>
      </c>
      <c r="C6" s="4">
        <v>220</v>
      </c>
      <c r="D6" s="4">
        <v>210</v>
      </c>
      <c r="E6" s="53" t="s">
        <v>8</v>
      </c>
      <c r="F6" s="4">
        <v>908</v>
      </c>
      <c r="G6" s="4">
        <v>470</v>
      </c>
      <c r="H6" s="4">
        <v>438</v>
      </c>
    </row>
    <row r="7" spans="1:8" ht="9.75" customHeight="1">
      <c r="A7" s="53" t="s">
        <v>9</v>
      </c>
      <c r="B7" s="4">
        <v>483</v>
      </c>
      <c r="C7" s="4">
        <v>232</v>
      </c>
      <c r="D7" s="4">
        <v>251</v>
      </c>
      <c r="E7" s="53" t="s">
        <v>10</v>
      </c>
      <c r="F7" s="4">
        <v>877</v>
      </c>
      <c r="G7" s="4">
        <v>428</v>
      </c>
      <c r="H7" s="4">
        <v>449</v>
      </c>
    </row>
    <row r="8" spans="1:8" ht="9.75" customHeight="1">
      <c r="A8" s="53" t="s">
        <v>11</v>
      </c>
      <c r="B8" s="4">
        <v>499</v>
      </c>
      <c r="C8" s="4">
        <v>267</v>
      </c>
      <c r="D8" s="4">
        <v>232</v>
      </c>
      <c r="E8" s="53" t="s">
        <v>12</v>
      </c>
      <c r="F8" s="4">
        <v>847</v>
      </c>
      <c r="G8" s="4">
        <v>456</v>
      </c>
      <c r="H8" s="4">
        <v>391</v>
      </c>
    </row>
    <row r="9" spans="1:8" ht="9.75" customHeight="1">
      <c r="A9" s="53" t="s">
        <v>13</v>
      </c>
      <c r="B9" s="4">
        <v>509</v>
      </c>
      <c r="C9" s="4">
        <v>256</v>
      </c>
      <c r="D9" s="4">
        <v>253</v>
      </c>
      <c r="E9" s="53" t="s">
        <v>14</v>
      </c>
      <c r="F9" s="4">
        <v>867</v>
      </c>
      <c r="G9" s="4">
        <v>451</v>
      </c>
      <c r="H9" s="4">
        <v>416</v>
      </c>
    </row>
    <row r="10" spans="1:8" ht="9.75" customHeight="1">
      <c r="A10" s="53" t="s">
        <v>15</v>
      </c>
      <c r="B10" s="4">
        <v>531</v>
      </c>
      <c r="C10" s="4">
        <v>273</v>
      </c>
      <c r="D10" s="4">
        <v>258</v>
      </c>
      <c r="E10" s="53" t="s">
        <v>16</v>
      </c>
      <c r="F10" s="4">
        <v>901</v>
      </c>
      <c r="G10" s="4">
        <v>471</v>
      </c>
      <c r="H10" s="4">
        <v>430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3009</v>
      </c>
      <c r="C12" s="4">
        <f>SUM(C13:C17)</f>
        <v>1544</v>
      </c>
      <c r="D12" s="4">
        <f>SUM(D13:D17)</f>
        <v>1465</v>
      </c>
      <c r="E12" s="52" t="s">
        <v>18</v>
      </c>
      <c r="F12" s="4">
        <f>SUM(F13:F17)</f>
        <v>4615</v>
      </c>
      <c r="G12" s="4">
        <f>SUM(G13:G17)</f>
        <v>2307</v>
      </c>
      <c r="H12" s="4">
        <f>SUM(H13:H17)</f>
        <v>2308</v>
      </c>
    </row>
    <row r="13" spans="1:8" ht="9.75" customHeight="1">
      <c r="A13" s="53" t="s">
        <v>19</v>
      </c>
      <c r="B13" s="4">
        <v>549</v>
      </c>
      <c r="C13" s="4">
        <v>257</v>
      </c>
      <c r="D13" s="4">
        <v>292</v>
      </c>
      <c r="E13" s="53" t="s">
        <v>20</v>
      </c>
      <c r="F13" s="4">
        <v>860</v>
      </c>
      <c r="G13" s="4">
        <v>419</v>
      </c>
      <c r="H13" s="4">
        <v>441</v>
      </c>
    </row>
    <row r="14" spans="1:8" ht="9.75" customHeight="1">
      <c r="A14" s="53" t="s">
        <v>21</v>
      </c>
      <c r="B14" s="4">
        <v>591</v>
      </c>
      <c r="C14" s="4">
        <v>307</v>
      </c>
      <c r="D14" s="4">
        <v>284</v>
      </c>
      <c r="E14" s="53" t="s">
        <v>22</v>
      </c>
      <c r="F14" s="4">
        <v>894</v>
      </c>
      <c r="G14" s="4">
        <v>439</v>
      </c>
      <c r="H14" s="4">
        <v>455</v>
      </c>
    </row>
    <row r="15" spans="1:8" ht="9.75" customHeight="1">
      <c r="A15" s="53" t="s">
        <v>23</v>
      </c>
      <c r="B15" s="4">
        <v>623</v>
      </c>
      <c r="C15" s="4">
        <v>323</v>
      </c>
      <c r="D15" s="4">
        <v>300</v>
      </c>
      <c r="E15" s="53" t="s">
        <v>24</v>
      </c>
      <c r="F15" s="4">
        <v>917</v>
      </c>
      <c r="G15" s="4">
        <v>470</v>
      </c>
      <c r="H15" s="4">
        <v>447</v>
      </c>
    </row>
    <row r="16" spans="1:8" ht="9.75" customHeight="1">
      <c r="A16" s="53" t="s">
        <v>25</v>
      </c>
      <c r="B16" s="4">
        <v>629</v>
      </c>
      <c r="C16" s="4">
        <v>303</v>
      </c>
      <c r="D16" s="4">
        <v>326</v>
      </c>
      <c r="E16" s="53" t="s">
        <v>26</v>
      </c>
      <c r="F16" s="4">
        <v>968</v>
      </c>
      <c r="G16" s="4">
        <v>498</v>
      </c>
      <c r="H16" s="4">
        <v>470</v>
      </c>
    </row>
    <row r="17" spans="1:8" ht="9.75" customHeight="1">
      <c r="A17" s="53" t="s">
        <v>27</v>
      </c>
      <c r="B17" s="4">
        <v>617</v>
      </c>
      <c r="C17" s="4">
        <v>354</v>
      </c>
      <c r="D17" s="4">
        <v>263</v>
      </c>
      <c r="E17" s="53" t="s">
        <v>28</v>
      </c>
      <c r="F17" s="4">
        <v>976</v>
      </c>
      <c r="G17" s="4">
        <v>481</v>
      </c>
      <c r="H17" s="4">
        <v>495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3371</v>
      </c>
      <c r="C19" s="4">
        <f>SUM(C20:C24)</f>
        <v>1748</v>
      </c>
      <c r="D19" s="4">
        <f>SUM(D20:D24)</f>
        <v>1623</v>
      </c>
      <c r="E19" s="52" t="s">
        <v>30</v>
      </c>
      <c r="F19" s="4">
        <f>SUM(F20:F24)</f>
        <v>5894</v>
      </c>
      <c r="G19" s="4">
        <f>SUM(G20:G24)</f>
        <v>2885</v>
      </c>
      <c r="H19" s="4">
        <f>SUM(H20:H24)</f>
        <v>3009</v>
      </c>
    </row>
    <row r="20" spans="1:8" ht="9.75" customHeight="1">
      <c r="A20" s="52" t="s">
        <v>31</v>
      </c>
      <c r="B20" s="4">
        <v>669</v>
      </c>
      <c r="C20" s="4">
        <v>355</v>
      </c>
      <c r="D20" s="4">
        <v>314</v>
      </c>
      <c r="E20" s="53" t="s">
        <v>32</v>
      </c>
      <c r="F20" s="4">
        <v>1042</v>
      </c>
      <c r="G20" s="4">
        <v>525</v>
      </c>
      <c r="H20" s="4">
        <v>517</v>
      </c>
    </row>
    <row r="21" spans="1:8" ht="9.75" customHeight="1">
      <c r="A21" s="52" t="s">
        <v>33</v>
      </c>
      <c r="B21" s="4">
        <v>635</v>
      </c>
      <c r="C21" s="4">
        <v>326</v>
      </c>
      <c r="D21" s="4">
        <v>309</v>
      </c>
      <c r="E21" s="53" t="s">
        <v>34</v>
      </c>
      <c r="F21" s="4">
        <v>1119</v>
      </c>
      <c r="G21" s="4">
        <v>557</v>
      </c>
      <c r="H21" s="4">
        <v>562</v>
      </c>
    </row>
    <row r="22" spans="1:8" ht="9.75" customHeight="1">
      <c r="A22" s="52" t="s">
        <v>35</v>
      </c>
      <c r="B22" s="4">
        <v>692</v>
      </c>
      <c r="C22" s="4">
        <v>348</v>
      </c>
      <c r="D22" s="4">
        <v>344</v>
      </c>
      <c r="E22" s="53" t="s">
        <v>36</v>
      </c>
      <c r="F22" s="4">
        <v>1171</v>
      </c>
      <c r="G22" s="4">
        <v>582</v>
      </c>
      <c r="H22" s="4">
        <v>589</v>
      </c>
    </row>
    <row r="23" spans="1:8" ht="9.75" customHeight="1">
      <c r="A23" s="52" t="s">
        <v>37</v>
      </c>
      <c r="B23" s="4">
        <v>677</v>
      </c>
      <c r="C23" s="4">
        <v>361</v>
      </c>
      <c r="D23" s="4">
        <v>316</v>
      </c>
      <c r="E23" s="53" t="s">
        <v>38</v>
      </c>
      <c r="F23" s="4">
        <v>1232</v>
      </c>
      <c r="G23" s="4">
        <v>589</v>
      </c>
      <c r="H23" s="4">
        <v>643</v>
      </c>
    </row>
    <row r="24" spans="1:8" ht="9.75" customHeight="1">
      <c r="A24" s="52" t="s">
        <v>39</v>
      </c>
      <c r="B24" s="4">
        <v>698</v>
      </c>
      <c r="C24" s="4">
        <v>358</v>
      </c>
      <c r="D24" s="4">
        <v>340</v>
      </c>
      <c r="E24" s="53" t="s">
        <v>40</v>
      </c>
      <c r="F24" s="4">
        <v>1330</v>
      </c>
      <c r="G24" s="4">
        <v>632</v>
      </c>
      <c r="H24" s="4">
        <v>698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3834</v>
      </c>
      <c r="C26" s="4">
        <f>SUM(C27:C31)</f>
        <v>1961</v>
      </c>
      <c r="D26" s="4">
        <f>SUM(D27:D31)</f>
        <v>1873</v>
      </c>
      <c r="E26" s="52" t="s">
        <v>42</v>
      </c>
      <c r="F26" s="4">
        <f>SUM(F27:F31)</f>
        <v>5470</v>
      </c>
      <c r="G26" s="4">
        <f>SUM(G27:G31)</f>
        <v>2613</v>
      </c>
      <c r="H26" s="4">
        <f>SUM(H27:H31)</f>
        <v>2857</v>
      </c>
    </row>
    <row r="27" spans="1:8" ht="9.75" customHeight="1">
      <c r="A27" s="52" t="s">
        <v>43</v>
      </c>
      <c r="B27" s="4">
        <v>760</v>
      </c>
      <c r="C27" s="4">
        <v>389</v>
      </c>
      <c r="D27" s="4">
        <v>371</v>
      </c>
      <c r="E27" s="53" t="s">
        <v>44</v>
      </c>
      <c r="F27" s="4">
        <v>1315</v>
      </c>
      <c r="G27" s="4">
        <v>631</v>
      </c>
      <c r="H27" s="4">
        <v>684</v>
      </c>
    </row>
    <row r="28" spans="1:8" ht="9.75" customHeight="1">
      <c r="A28" s="52" t="s">
        <v>45</v>
      </c>
      <c r="B28" s="4">
        <v>730</v>
      </c>
      <c r="C28" s="4">
        <v>371</v>
      </c>
      <c r="D28" s="4">
        <v>359</v>
      </c>
      <c r="E28" s="53" t="s">
        <v>46</v>
      </c>
      <c r="F28" s="4">
        <v>1412</v>
      </c>
      <c r="G28" s="4">
        <v>691</v>
      </c>
      <c r="H28" s="4">
        <v>721</v>
      </c>
    </row>
    <row r="29" spans="1:8" ht="9.75" customHeight="1">
      <c r="A29" s="52" t="s">
        <v>47</v>
      </c>
      <c r="B29" s="4">
        <v>778</v>
      </c>
      <c r="C29" s="4">
        <v>381</v>
      </c>
      <c r="D29" s="4">
        <v>397</v>
      </c>
      <c r="E29" s="53" t="s">
        <v>48</v>
      </c>
      <c r="F29" s="4">
        <v>882</v>
      </c>
      <c r="G29" s="4">
        <v>435</v>
      </c>
      <c r="H29" s="4">
        <v>447</v>
      </c>
    </row>
    <row r="30" spans="1:8" ht="9.75" customHeight="1">
      <c r="A30" s="52" t="s">
        <v>49</v>
      </c>
      <c r="B30" s="4">
        <v>781</v>
      </c>
      <c r="C30" s="4">
        <v>410</v>
      </c>
      <c r="D30" s="4">
        <v>371</v>
      </c>
      <c r="E30" s="53" t="s">
        <v>50</v>
      </c>
      <c r="F30" s="4">
        <v>834</v>
      </c>
      <c r="G30" s="4">
        <v>384</v>
      </c>
      <c r="H30" s="4">
        <v>450</v>
      </c>
    </row>
    <row r="31" spans="1:8" ht="9.75" customHeight="1">
      <c r="A31" s="52" t="s">
        <v>51</v>
      </c>
      <c r="B31" s="4">
        <v>785</v>
      </c>
      <c r="C31" s="4">
        <v>410</v>
      </c>
      <c r="D31" s="4">
        <v>375</v>
      </c>
      <c r="E31" s="53" t="s">
        <v>52</v>
      </c>
      <c r="F31" s="4">
        <v>1027</v>
      </c>
      <c r="G31" s="4">
        <v>472</v>
      </c>
      <c r="H31" s="4">
        <v>555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3295</v>
      </c>
      <c r="C33" s="4">
        <f>SUM(C34:C38)</f>
        <v>1773</v>
      </c>
      <c r="D33" s="4">
        <f>SUM(D34:D38)</f>
        <v>1522</v>
      </c>
      <c r="E33" s="52" t="s">
        <v>54</v>
      </c>
      <c r="F33" s="4">
        <f>SUM(F34:F38)</f>
        <v>4206</v>
      </c>
      <c r="G33" s="4">
        <f>SUM(G34:G38)</f>
        <v>1885</v>
      </c>
      <c r="H33" s="4">
        <f>SUM(H34:H38)</f>
        <v>2321</v>
      </c>
    </row>
    <row r="34" spans="1:8" ht="9.75" customHeight="1">
      <c r="A34" s="52" t="s">
        <v>55</v>
      </c>
      <c r="B34" s="4">
        <v>742</v>
      </c>
      <c r="C34" s="4">
        <v>397</v>
      </c>
      <c r="D34" s="4">
        <v>345</v>
      </c>
      <c r="E34" s="53" t="s">
        <v>56</v>
      </c>
      <c r="F34" s="4">
        <v>967</v>
      </c>
      <c r="G34" s="4">
        <v>440</v>
      </c>
      <c r="H34" s="4">
        <v>527</v>
      </c>
    </row>
    <row r="35" spans="1:8" ht="9.75" customHeight="1">
      <c r="A35" s="52" t="s">
        <v>57</v>
      </c>
      <c r="B35" s="4">
        <v>706</v>
      </c>
      <c r="C35" s="4">
        <v>388</v>
      </c>
      <c r="D35" s="4">
        <v>318</v>
      </c>
      <c r="E35" s="53" t="s">
        <v>58</v>
      </c>
      <c r="F35" s="4">
        <v>967</v>
      </c>
      <c r="G35" s="4">
        <v>446</v>
      </c>
      <c r="H35" s="4">
        <v>521</v>
      </c>
    </row>
    <row r="36" spans="1:8" ht="9.75" customHeight="1">
      <c r="A36" s="52" t="s">
        <v>59</v>
      </c>
      <c r="B36" s="4">
        <v>623</v>
      </c>
      <c r="C36" s="4">
        <v>331</v>
      </c>
      <c r="D36" s="4">
        <v>292</v>
      </c>
      <c r="E36" s="53" t="s">
        <v>60</v>
      </c>
      <c r="F36" s="4">
        <v>852</v>
      </c>
      <c r="G36" s="4">
        <v>386</v>
      </c>
      <c r="H36" s="4">
        <v>466</v>
      </c>
    </row>
    <row r="37" spans="1:8" ht="9.75" customHeight="1">
      <c r="A37" s="52" t="s">
        <v>61</v>
      </c>
      <c r="B37" s="4">
        <v>559</v>
      </c>
      <c r="C37" s="4">
        <v>324</v>
      </c>
      <c r="D37" s="4">
        <v>235</v>
      </c>
      <c r="E37" s="53" t="s">
        <v>62</v>
      </c>
      <c r="F37" s="4">
        <v>780</v>
      </c>
      <c r="G37" s="4">
        <v>346</v>
      </c>
      <c r="H37" s="4">
        <v>434</v>
      </c>
    </row>
    <row r="38" spans="1:8" ht="9.75" customHeight="1">
      <c r="A38" s="52" t="s">
        <v>63</v>
      </c>
      <c r="B38" s="4">
        <v>665</v>
      </c>
      <c r="C38" s="4">
        <v>333</v>
      </c>
      <c r="D38" s="4">
        <v>332</v>
      </c>
      <c r="E38" s="53" t="s">
        <v>64</v>
      </c>
      <c r="F38" s="4">
        <v>640</v>
      </c>
      <c r="G38" s="4">
        <v>267</v>
      </c>
      <c r="H38" s="4">
        <v>373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3004</v>
      </c>
      <c r="C40" s="4">
        <f>SUM(C41:C45)</f>
        <v>1606</v>
      </c>
      <c r="D40" s="4">
        <f>SUM(D41:D45)</f>
        <v>1398</v>
      </c>
      <c r="E40" s="52" t="s">
        <v>66</v>
      </c>
      <c r="F40" s="4">
        <f>SUM(F41:F45)</f>
        <v>2952</v>
      </c>
      <c r="G40" s="4">
        <f>SUM(G41:G45)</f>
        <v>1236</v>
      </c>
      <c r="H40" s="4">
        <f>SUM(H41:H45)</f>
        <v>1716</v>
      </c>
    </row>
    <row r="41" spans="1:8" ht="9.75" customHeight="1">
      <c r="A41" s="52" t="s">
        <v>67</v>
      </c>
      <c r="B41" s="4">
        <v>591</v>
      </c>
      <c r="C41" s="4">
        <v>331</v>
      </c>
      <c r="D41" s="4">
        <v>260</v>
      </c>
      <c r="E41" s="53" t="s">
        <v>68</v>
      </c>
      <c r="F41" s="4">
        <v>690</v>
      </c>
      <c r="G41" s="4">
        <v>284</v>
      </c>
      <c r="H41" s="4">
        <v>406</v>
      </c>
    </row>
    <row r="42" spans="1:8" ht="9.75" customHeight="1">
      <c r="A42" s="52" t="s">
        <v>69</v>
      </c>
      <c r="B42" s="4">
        <v>600</v>
      </c>
      <c r="C42" s="4">
        <v>332</v>
      </c>
      <c r="D42" s="4">
        <v>268</v>
      </c>
      <c r="E42" s="53" t="s">
        <v>70</v>
      </c>
      <c r="F42" s="4">
        <v>611</v>
      </c>
      <c r="G42" s="4">
        <v>288</v>
      </c>
      <c r="H42" s="4">
        <v>323</v>
      </c>
    </row>
    <row r="43" spans="1:8" ht="9.75" customHeight="1">
      <c r="A43" s="52" t="s">
        <v>71</v>
      </c>
      <c r="B43" s="4">
        <v>577</v>
      </c>
      <c r="C43" s="4">
        <v>300</v>
      </c>
      <c r="D43" s="4">
        <v>277</v>
      </c>
      <c r="E43" s="53" t="s">
        <v>72</v>
      </c>
      <c r="F43" s="4">
        <v>623</v>
      </c>
      <c r="G43" s="4">
        <v>260</v>
      </c>
      <c r="H43" s="4">
        <v>363</v>
      </c>
    </row>
    <row r="44" spans="1:8" ht="9.75" customHeight="1">
      <c r="A44" s="52" t="s">
        <v>73</v>
      </c>
      <c r="B44" s="4">
        <v>584</v>
      </c>
      <c r="C44" s="4">
        <v>301</v>
      </c>
      <c r="D44" s="4">
        <v>283</v>
      </c>
      <c r="E44" s="53" t="s">
        <v>74</v>
      </c>
      <c r="F44" s="4">
        <v>540</v>
      </c>
      <c r="G44" s="4">
        <v>207</v>
      </c>
      <c r="H44" s="4">
        <v>333</v>
      </c>
    </row>
    <row r="45" spans="1:8" ht="9.75" customHeight="1">
      <c r="A45" s="52" t="s">
        <v>75</v>
      </c>
      <c r="B45" s="4">
        <v>652</v>
      </c>
      <c r="C45" s="4">
        <v>342</v>
      </c>
      <c r="D45" s="4">
        <v>310</v>
      </c>
      <c r="E45" s="53" t="s">
        <v>76</v>
      </c>
      <c r="F45" s="4">
        <v>488</v>
      </c>
      <c r="G45" s="4">
        <v>197</v>
      </c>
      <c r="H45" s="4">
        <v>291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3688</v>
      </c>
      <c r="C47" s="4">
        <f>SUM(C48:C52)</f>
        <v>2011</v>
      </c>
      <c r="D47" s="4">
        <f>SUM(D48:D52)</f>
        <v>1677</v>
      </c>
      <c r="E47" s="52" t="s">
        <v>78</v>
      </c>
      <c r="F47" s="4">
        <f>SUM(F48:F52)</f>
        <v>1971</v>
      </c>
      <c r="G47" s="4">
        <f>SUM(G48:G52)</f>
        <v>706</v>
      </c>
      <c r="H47" s="4">
        <f>SUM(H48:H52)</f>
        <v>1265</v>
      </c>
    </row>
    <row r="48" spans="1:8" ht="9.75" customHeight="1">
      <c r="A48" s="52" t="s">
        <v>79</v>
      </c>
      <c r="B48" s="4">
        <v>687</v>
      </c>
      <c r="C48" s="4">
        <v>370</v>
      </c>
      <c r="D48" s="4">
        <v>317</v>
      </c>
      <c r="E48" s="53" t="s">
        <v>80</v>
      </c>
      <c r="F48" s="4">
        <v>470</v>
      </c>
      <c r="G48" s="4">
        <v>166</v>
      </c>
      <c r="H48" s="4">
        <v>304</v>
      </c>
    </row>
    <row r="49" spans="1:8" ht="9.75" customHeight="1">
      <c r="A49" s="52" t="s">
        <v>81</v>
      </c>
      <c r="B49" s="4">
        <v>681</v>
      </c>
      <c r="C49" s="4">
        <v>381</v>
      </c>
      <c r="D49" s="4">
        <v>300</v>
      </c>
      <c r="E49" s="53" t="s">
        <v>82</v>
      </c>
      <c r="F49" s="4">
        <v>449</v>
      </c>
      <c r="G49" s="4">
        <v>167</v>
      </c>
      <c r="H49" s="4">
        <v>282</v>
      </c>
    </row>
    <row r="50" spans="1:8" ht="9.75" customHeight="1">
      <c r="A50" s="52" t="s">
        <v>83</v>
      </c>
      <c r="B50" s="4">
        <v>736</v>
      </c>
      <c r="C50" s="4">
        <v>393</v>
      </c>
      <c r="D50" s="4">
        <v>343</v>
      </c>
      <c r="E50" s="53" t="s">
        <v>84</v>
      </c>
      <c r="F50" s="4">
        <v>398</v>
      </c>
      <c r="G50" s="4">
        <v>136</v>
      </c>
      <c r="H50" s="4">
        <v>262</v>
      </c>
    </row>
    <row r="51" spans="1:8" ht="9.75" customHeight="1">
      <c r="A51" s="52" t="s">
        <v>85</v>
      </c>
      <c r="B51" s="4">
        <v>778</v>
      </c>
      <c r="C51" s="4">
        <v>448</v>
      </c>
      <c r="D51" s="4">
        <v>330</v>
      </c>
      <c r="E51" s="53" t="s">
        <v>86</v>
      </c>
      <c r="F51" s="4">
        <v>380</v>
      </c>
      <c r="G51" s="4">
        <v>141</v>
      </c>
      <c r="H51" s="4">
        <v>239</v>
      </c>
    </row>
    <row r="52" spans="1:8" ht="9.75" customHeight="1">
      <c r="A52" s="52" t="s">
        <v>87</v>
      </c>
      <c r="B52" s="4">
        <v>806</v>
      </c>
      <c r="C52" s="4">
        <v>419</v>
      </c>
      <c r="D52" s="4">
        <v>387</v>
      </c>
      <c r="E52" s="53" t="s">
        <v>88</v>
      </c>
      <c r="F52" s="4">
        <v>274</v>
      </c>
      <c r="G52" s="4">
        <v>96</v>
      </c>
      <c r="H52" s="4">
        <v>178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4327</v>
      </c>
      <c r="C54" s="4">
        <f>SUM(C55:C59)</f>
        <v>2262</v>
      </c>
      <c r="D54" s="4">
        <f>SUM(D55:D59)</f>
        <v>2065</v>
      </c>
      <c r="E54" s="52" t="s">
        <v>90</v>
      </c>
      <c r="F54" s="4">
        <f>SUM(F55:F59)</f>
        <v>906</v>
      </c>
      <c r="G54" s="4">
        <f>SUM(G55:G59)</f>
        <v>233</v>
      </c>
      <c r="H54" s="4">
        <f>SUM(H55:H59)</f>
        <v>673</v>
      </c>
    </row>
    <row r="55" spans="1:8" ht="9.75" customHeight="1">
      <c r="A55" s="52" t="s">
        <v>91</v>
      </c>
      <c r="B55" s="4">
        <v>794</v>
      </c>
      <c r="C55" s="4">
        <v>429</v>
      </c>
      <c r="D55" s="4">
        <v>365</v>
      </c>
      <c r="E55" s="53" t="s">
        <v>92</v>
      </c>
      <c r="F55" s="4">
        <v>272</v>
      </c>
      <c r="G55" s="4">
        <v>87</v>
      </c>
      <c r="H55" s="4">
        <v>185</v>
      </c>
    </row>
    <row r="56" spans="1:8" ht="9.75" customHeight="1">
      <c r="A56" s="52" t="s">
        <v>93</v>
      </c>
      <c r="B56" s="4">
        <v>834</v>
      </c>
      <c r="C56" s="4">
        <v>438</v>
      </c>
      <c r="D56" s="4">
        <v>396</v>
      </c>
      <c r="E56" s="53" t="s">
        <v>94</v>
      </c>
      <c r="F56" s="4">
        <v>213</v>
      </c>
      <c r="G56" s="4">
        <v>45</v>
      </c>
      <c r="H56" s="4">
        <v>168</v>
      </c>
    </row>
    <row r="57" spans="1:8" ht="9.75" customHeight="1">
      <c r="A57" s="52" t="s">
        <v>95</v>
      </c>
      <c r="B57" s="4">
        <v>831</v>
      </c>
      <c r="C57" s="4">
        <v>421</v>
      </c>
      <c r="D57" s="4">
        <v>410</v>
      </c>
      <c r="E57" s="53" t="s">
        <v>96</v>
      </c>
      <c r="F57" s="4">
        <v>181</v>
      </c>
      <c r="G57" s="4">
        <v>44</v>
      </c>
      <c r="H57" s="4">
        <v>137</v>
      </c>
    </row>
    <row r="58" spans="1:8" ht="9.75" customHeight="1">
      <c r="A58" s="52" t="s">
        <v>97</v>
      </c>
      <c r="B58" s="4">
        <v>908</v>
      </c>
      <c r="C58" s="4">
        <v>477</v>
      </c>
      <c r="D58" s="4">
        <v>431</v>
      </c>
      <c r="E58" s="53" t="s">
        <v>98</v>
      </c>
      <c r="F58" s="4">
        <v>135</v>
      </c>
      <c r="G58" s="4">
        <v>29</v>
      </c>
      <c r="H58" s="4">
        <v>106</v>
      </c>
    </row>
    <row r="59" spans="1:8" ht="9.75" customHeight="1">
      <c r="A59" s="52" t="s">
        <v>99</v>
      </c>
      <c r="B59" s="4">
        <v>960</v>
      </c>
      <c r="C59" s="4">
        <v>497</v>
      </c>
      <c r="D59" s="4">
        <v>463</v>
      </c>
      <c r="E59" s="53" t="s">
        <v>100</v>
      </c>
      <c r="F59" s="4">
        <v>105</v>
      </c>
      <c r="G59" s="4">
        <v>28</v>
      </c>
      <c r="H59" s="4">
        <v>77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5709</v>
      </c>
      <c r="C61" s="4">
        <f>SUM(C62:C66)</f>
        <v>2979</v>
      </c>
      <c r="D61" s="4">
        <f>SUM(D62:D66)</f>
        <v>2730</v>
      </c>
      <c r="E61" s="52" t="s">
        <v>102</v>
      </c>
      <c r="F61" s="4">
        <f>SUM(F62:F66)</f>
        <v>213</v>
      </c>
      <c r="G61" s="4">
        <f>SUM(G62:G66)</f>
        <v>42</v>
      </c>
      <c r="H61" s="4">
        <f>SUM(H62:H66)</f>
        <v>171</v>
      </c>
    </row>
    <row r="62" spans="1:8" ht="9.75" customHeight="1">
      <c r="A62" s="53" t="s">
        <v>103</v>
      </c>
      <c r="B62" s="4">
        <v>991</v>
      </c>
      <c r="C62" s="4">
        <v>535</v>
      </c>
      <c r="D62" s="4">
        <v>456</v>
      </c>
      <c r="E62" s="53" t="s">
        <v>104</v>
      </c>
      <c r="F62" s="4">
        <v>78</v>
      </c>
      <c r="G62" s="4">
        <v>25</v>
      </c>
      <c r="H62" s="4">
        <v>53</v>
      </c>
    </row>
    <row r="63" spans="1:8" ht="9.75" customHeight="1">
      <c r="A63" s="53" t="s">
        <v>105</v>
      </c>
      <c r="B63" s="4">
        <v>1037</v>
      </c>
      <c r="C63" s="4">
        <v>523</v>
      </c>
      <c r="D63" s="4">
        <v>514</v>
      </c>
      <c r="E63" s="53" t="s">
        <v>106</v>
      </c>
      <c r="F63" s="4">
        <v>56</v>
      </c>
      <c r="G63" s="4">
        <v>6</v>
      </c>
      <c r="H63" s="4">
        <v>50</v>
      </c>
    </row>
    <row r="64" spans="1:8" ht="9.75" customHeight="1">
      <c r="A64" s="53" t="s">
        <v>107</v>
      </c>
      <c r="B64" s="4">
        <v>1145</v>
      </c>
      <c r="C64" s="4">
        <v>585</v>
      </c>
      <c r="D64" s="4">
        <v>560</v>
      </c>
      <c r="E64" s="53" t="s">
        <v>108</v>
      </c>
      <c r="F64" s="4">
        <v>37</v>
      </c>
      <c r="G64" s="4">
        <v>5</v>
      </c>
      <c r="H64" s="4">
        <v>32</v>
      </c>
    </row>
    <row r="65" spans="1:8" ht="9.75" customHeight="1">
      <c r="A65" s="53" t="s">
        <v>109</v>
      </c>
      <c r="B65" s="4">
        <v>1229</v>
      </c>
      <c r="C65" s="4">
        <v>637</v>
      </c>
      <c r="D65" s="4">
        <v>592</v>
      </c>
      <c r="E65" s="53" t="s">
        <v>110</v>
      </c>
      <c r="F65" s="4">
        <v>25</v>
      </c>
      <c r="G65" s="4">
        <v>6</v>
      </c>
      <c r="H65" s="4">
        <v>19</v>
      </c>
    </row>
    <row r="66" spans="1:8" ht="9.75" customHeight="1">
      <c r="A66" s="53" t="s">
        <v>111</v>
      </c>
      <c r="B66" s="4">
        <v>1307</v>
      </c>
      <c r="C66" s="4">
        <v>699</v>
      </c>
      <c r="D66" s="4">
        <v>608</v>
      </c>
      <c r="E66" s="53" t="s">
        <v>112</v>
      </c>
      <c r="F66" s="4">
        <v>17</v>
      </c>
      <c r="G66" s="4">
        <v>0</v>
      </c>
      <c r="H66" s="4">
        <v>17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6048</v>
      </c>
      <c r="C68" s="4">
        <f>SUM(C69:C73)</f>
        <v>3137</v>
      </c>
      <c r="D68" s="4">
        <f>SUM(D69:D73)</f>
        <v>2911</v>
      </c>
      <c r="E68" s="52" t="s">
        <v>114</v>
      </c>
      <c r="F68" s="4">
        <v>30</v>
      </c>
      <c r="G68" s="4">
        <v>0</v>
      </c>
      <c r="H68" s="4">
        <v>30</v>
      </c>
    </row>
    <row r="69" spans="1:8" ht="9.75" customHeight="1">
      <c r="A69" s="53" t="s">
        <v>115</v>
      </c>
      <c r="B69" s="4">
        <v>1246</v>
      </c>
      <c r="C69" s="4">
        <v>664</v>
      </c>
      <c r="D69" s="4">
        <v>582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1237</v>
      </c>
      <c r="C70" s="4">
        <v>633</v>
      </c>
      <c r="D70" s="4">
        <v>604</v>
      </c>
      <c r="E70" s="52" t="s">
        <v>117</v>
      </c>
      <c r="F70" s="4">
        <v>701</v>
      </c>
      <c r="G70" s="4">
        <v>445</v>
      </c>
      <c r="H70" s="4">
        <v>256</v>
      </c>
    </row>
    <row r="71" spans="1:8" ht="9.75" customHeight="1">
      <c r="A71" s="53" t="s">
        <v>118</v>
      </c>
      <c r="B71" s="4">
        <v>1233</v>
      </c>
      <c r="C71" s="4">
        <v>651</v>
      </c>
      <c r="D71" s="4">
        <v>582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1136</v>
      </c>
      <c r="C72" s="4">
        <v>571</v>
      </c>
      <c r="D72" s="4">
        <v>565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1196</v>
      </c>
      <c r="C73" s="4">
        <v>618</v>
      </c>
      <c r="D73" s="4">
        <v>578</v>
      </c>
      <c r="E73" s="53" t="s">
        <v>128</v>
      </c>
      <c r="F73" s="4">
        <v>8832</v>
      </c>
      <c r="G73" s="4">
        <v>4540</v>
      </c>
      <c r="H73" s="4">
        <v>4292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11.9</v>
      </c>
      <c r="G74" s="5">
        <v>12.3</v>
      </c>
      <c r="H74" s="5">
        <v>11.5</v>
      </c>
    </row>
    <row r="75" spans="1:8" ht="9.75" customHeight="1">
      <c r="A75" s="52" t="s">
        <v>121</v>
      </c>
      <c r="B75" s="4">
        <f>SUM(B76:B80)</f>
        <v>4945</v>
      </c>
      <c r="C75" s="4">
        <f>SUM(C76:C80)</f>
        <v>2596</v>
      </c>
      <c r="D75" s="4">
        <f>SUM(D76:D80)</f>
        <v>2349</v>
      </c>
      <c r="E75" s="53" t="s">
        <v>129</v>
      </c>
      <c r="F75" s="4">
        <v>43865</v>
      </c>
      <c r="G75" s="4">
        <v>22908</v>
      </c>
      <c r="H75" s="4">
        <v>20957</v>
      </c>
    </row>
    <row r="76" spans="1:8" ht="9.75" customHeight="1">
      <c r="A76" s="53" t="s">
        <v>122</v>
      </c>
      <c r="B76" s="4">
        <v>1089</v>
      </c>
      <c r="C76" s="4">
        <v>580</v>
      </c>
      <c r="D76" s="4">
        <v>509</v>
      </c>
      <c r="E76" s="52" t="s">
        <v>190</v>
      </c>
      <c r="F76" s="5">
        <v>59</v>
      </c>
      <c r="G76" s="5">
        <v>61.8</v>
      </c>
      <c r="H76" s="5">
        <v>56.2</v>
      </c>
    </row>
    <row r="77" spans="1:8" ht="9.75" customHeight="1">
      <c r="A77" s="53" t="s">
        <v>123</v>
      </c>
      <c r="B77" s="4">
        <v>1127</v>
      </c>
      <c r="C77" s="4">
        <v>611</v>
      </c>
      <c r="D77" s="4">
        <v>516</v>
      </c>
      <c r="E77" s="52" t="s">
        <v>130</v>
      </c>
      <c r="F77" s="4">
        <v>21642</v>
      </c>
      <c r="G77" s="4">
        <v>9600</v>
      </c>
      <c r="H77" s="4">
        <v>12042</v>
      </c>
    </row>
    <row r="78" spans="1:8" ht="9.75" customHeight="1">
      <c r="A78" s="53" t="s">
        <v>124</v>
      </c>
      <c r="B78" s="4">
        <v>807</v>
      </c>
      <c r="C78" s="4">
        <v>412</v>
      </c>
      <c r="D78" s="4">
        <v>395</v>
      </c>
      <c r="E78" s="52" t="s">
        <v>190</v>
      </c>
      <c r="F78" s="5">
        <v>29.1</v>
      </c>
      <c r="G78" s="5">
        <v>25.9</v>
      </c>
      <c r="H78" s="5">
        <v>32.3</v>
      </c>
    </row>
    <row r="79" spans="1:8" ht="9.75" customHeight="1">
      <c r="A79" s="53" t="s">
        <v>125</v>
      </c>
      <c r="B79" s="4">
        <v>1000</v>
      </c>
      <c r="C79" s="4">
        <v>509</v>
      </c>
      <c r="D79" s="4">
        <v>491</v>
      </c>
      <c r="E79" s="52" t="s">
        <v>208</v>
      </c>
      <c r="F79" s="4">
        <v>10278</v>
      </c>
      <c r="G79" s="4">
        <v>4102</v>
      </c>
      <c r="H79" s="4">
        <v>6176</v>
      </c>
    </row>
    <row r="80" spans="1:8" ht="9.75" customHeight="1">
      <c r="A80" s="53" t="s">
        <v>126</v>
      </c>
      <c r="B80" s="4">
        <v>922</v>
      </c>
      <c r="C80" s="4">
        <v>484</v>
      </c>
      <c r="D80" s="4">
        <v>438</v>
      </c>
      <c r="E80" s="52" t="s">
        <v>190</v>
      </c>
      <c r="F80" s="5">
        <v>13.8</v>
      </c>
      <c r="G80" s="5">
        <v>11.1</v>
      </c>
      <c r="H80" s="5">
        <v>16.6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47.8</v>
      </c>
      <c r="G82" s="6">
        <v>46.2</v>
      </c>
      <c r="H82" s="6">
        <v>49.3</v>
      </c>
    </row>
    <row r="83" spans="1:6" ht="13.5">
      <c r="A83" s="50"/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&amp;C&amp;--26-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H8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216</v>
      </c>
      <c r="B1" s="48" t="s">
        <v>0</v>
      </c>
      <c r="C1" s="49"/>
      <c r="D1" s="49"/>
      <c r="E1" s="49"/>
      <c r="F1" s="49"/>
      <c r="G1" s="49"/>
      <c r="H1" s="39" t="s">
        <v>267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75465</v>
      </c>
      <c r="C3" s="2">
        <f>SUM(C5,C12,C19,C26,C33,C40,C47,C54,C61,C68,C75,G5,G12,G19,G26,G33,G40,G47,G54,G61,G70,G68)</f>
        <v>36772</v>
      </c>
      <c r="D3" s="2">
        <f>SUM(D5,D12,D19,D26,D33,D40,D47,D54,D61,D68,D75,H5,H12,H19,H26,H33,H40,H47,H54,H61,H70,H68)</f>
        <v>38693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2258</v>
      </c>
      <c r="C5" s="4">
        <f>SUM(C6:C10)</f>
        <v>1155</v>
      </c>
      <c r="D5" s="4">
        <f>SUM(D6:D10)</f>
        <v>1103</v>
      </c>
      <c r="E5" s="52" t="s">
        <v>6</v>
      </c>
      <c r="F5" s="4">
        <f>SUM(F6:F10)</f>
        <v>4969</v>
      </c>
      <c r="G5" s="4">
        <f>SUM(G6:G10)</f>
        <v>2480</v>
      </c>
      <c r="H5" s="4">
        <f>SUM(H6:H10)</f>
        <v>2489</v>
      </c>
    </row>
    <row r="6" spans="1:8" ht="9.75" customHeight="1">
      <c r="A6" s="53" t="s">
        <v>7</v>
      </c>
      <c r="B6" s="4">
        <v>388</v>
      </c>
      <c r="C6" s="4">
        <v>195</v>
      </c>
      <c r="D6" s="4">
        <v>193</v>
      </c>
      <c r="E6" s="53" t="s">
        <v>8</v>
      </c>
      <c r="F6" s="4">
        <v>899</v>
      </c>
      <c r="G6" s="4">
        <v>458</v>
      </c>
      <c r="H6" s="4">
        <v>441</v>
      </c>
    </row>
    <row r="7" spans="1:8" ht="9.75" customHeight="1">
      <c r="A7" s="53" t="s">
        <v>9</v>
      </c>
      <c r="B7" s="4">
        <v>446</v>
      </c>
      <c r="C7" s="4">
        <v>227</v>
      </c>
      <c r="D7" s="4">
        <v>219</v>
      </c>
      <c r="E7" s="53" t="s">
        <v>10</v>
      </c>
      <c r="F7" s="4">
        <v>1028</v>
      </c>
      <c r="G7" s="4">
        <v>521</v>
      </c>
      <c r="H7" s="4">
        <v>507</v>
      </c>
    </row>
    <row r="8" spans="1:8" ht="9.75" customHeight="1">
      <c r="A8" s="53" t="s">
        <v>11</v>
      </c>
      <c r="B8" s="4">
        <v>478</v>
      </c>
      <c r="C8" s="4">
        <v>254</v>
      </c>
      <c r="D8" s="4">
        <v>224</v>
      </c>
      <c r="E8" s="53" t="s">
        <v>12</v>
      </c>
      <c r="F8" s="4">
        <v>996</v>
      </c>
      <c r="G8" s="4">
        <v>483</v>
      </c>
      <c r="H8" s="4">
        <v>513</v>
      </c>
    </row>
    <row r="9" spans="1:8" ht="9.75" customHeight="1">
      <c r="A9" s="53" t="s">
        <v>13</v>
      </c>
      <c r="B9" s="4">
        <v>456</v>
      </c>
      <c r="C9" s="4">
        <v>234</v>
      </c>
      <c r="D9" s="4">
        <v>222</v>
      </c>
      <c r="E9" s="53" t="s">
        <v>14</v>
      </c>
      <c r="F9" s="4">
        <v>997</v>
      </c>
      <c r="G9" s="4">
        <v>487</v>
      </c>
      <c r="H9" s="4">
        <v>510</v>
      </c>
    </row>
    <row r="10" spans="1:8" ht="9.75" customHeight="1">
      <c r="A10" s="53" t="s">
        <v>15</v>
      </c>
      <c r="B10" s="4">
        <v>490</v>
      </c>
      <c r="C10" s="4">
        <v>245</v>
      </c>
      <c r="D10" s="4">
        <v>245</v>
      </c>
      <c r="E10" s="53" t="s">
        <v>16</v>
      </c>
      <c r="F10" s="4">
        <v>1049</v>
      </c>
      <c r="G10" s="4">
        <v>531</v>
      </c>
      <c r="H10" s="4">
        <v>518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2686</v>
      </c>
      <c r="C12" s="4">
        <f>SUM(C13:C17)</f>
        <v>1321</v>
      </c>
      <c r="D12" s="4">
        <f>SUM(D13:D17)</f>
        <v>1365</v>
      </c>
      <c r="E12" s="52" t="s">
        <v>18</v>
      </c>
      <c r="F12" s="4">
        <f>SUM(F13:F17)</f>
        <v>5637</v>
      </c>
      <c r="G12" s="4">
        <f>SUM(G13:G17)</f>
        <v>2858</v>
      </c>
      <c r="H12" s="4">
        <f>SUM(H13:H17)</f>
        <v>2779</v>
      </c>
    </row>
    <row r="13" spans="1:8" ht="9.75" customHeight="1">
      <c r="A13" s="53" t="s">
        <v>19</v>
      </c>
      <c r="B13" s="4">
        <v>485</v>
      </c>
      <c r="C13" s="4">
        <v>217</v>
      </c>
      <c r="D13" s="4">
        <v>268</v>
      </c>
      <c r="E13" s="53" t="s">
        <v>20</v>
      </c>
      <c r="F13" s="4">
        <v>1060</v>
      </c>
      <c r="G13" s="4">
        <v>535</v>
      </c>
      <c r="H13" s="4">
        <v>525</v>
      </c>
    </row>
    <row r="14" spans="1:8" ht="9.75" customHeight="1">
      <c r="A14" s="53" t="s">
        <v>21</v>
      </c>
      <c r="B14" s="4">
        <v>515</v>
      </c>
      <c r="C14" s="4">
        <v>241</v>
      </c>
      <c r="D14" s="4">
        <v>274</v>
      </c>
      <c r="E14" s="53" t="s">
        <v>22</v>
      </c>
      <c r="F14" s="4">
        <v>979</v>
      </c>
      <c r="G14" s="4">
        <v>500</v>
      </c>
      <c r="H14" s="4">
        <v>479</v>
      </c>
    </row>
    <row r="15" spans="1:8" ht="9.75" customHeight="1">
      <c r="A15" s="53" t="s">
        <v>23</v>
      </c>
      <c r="B15" s="4">
        <v>561</v>
      </c>
      <c r="C15" s="4">
        <v>290</v>
      </c>
      <c r="D15" s="4">
        <v>271</v>
      </c>
      <c r="E15" s="53" t="s">
        <v>24</v>
      </c>
      <c r="F15" s="4">
        <v>1117</v>
      </c>
      <c r="G15" s="4">
        <v>569</v>
      </c>
      <c r="H15" s="4">
        <v>548</v>
      </c>
    </row>
    <row r="16" spans="1:8" ht="9.75" customHeight="1">
      <c r="A16" s="53" t="s">
        <v>25</v>
      </c>
      <c r="B16" s="4">
        <v>553</v>
      </c>
      <c r="C16" s="4">
        <v>284</v>
      </c>
      <c r="D16" s="4">
        <v>269</v>
      </c>
      <c r="E16" s="53" t="s">
        <v>26</v>
      </c>
      <c r="F16" s="4">
        <v>1238</v>
      </c>
      <c r="G16" s="4">
        <v>616</v>
      </c>
      <c r="H16" s="4">
        <v>622</v>
      </c>
    </row>
    <row r="17" spans="1:8" ht="9.75" customHeight="1">
      <c r="A17" s="53" t="s">
        <v>27</v>
      </c>
      <c r="B17" s="4">
        <v>572</v>
      </c>
      <c r="C17" s="4">
        <v>289</v>
      </c>
      <c r="D17" s="4">
        <v>283</v>
      </c>
      <c r="E17" s="53" t="s">
        <v>28</v>
      </c>
      <c r="F17" s="4">
        <v>1243</v>
      </c>
      <c r="G17" s="4">
        <v>638</v>
      </c>
      <c r="H17" s="4">
        <v>605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3013</v>
      </c>
      <c r="C19" s="4">
        <f>SUM(C20:C24)</f>
        <v>1579</v>
      </c>
      <c r="D19" s="4">
        <f>SUM(D20:D24)</f>
        <v>1434</v>
      </c>
      <c r="E19" s="52" t="s">
        <v>30</v>
      </c>
      <c r="F19" s="4">
        <f>SUM(F20:F24)</f>
        <v>7074</v>
      </c>
      <c r="G19" s="4">
        <f>SUM(G20:G24)</f>
        <v>3532</v>
      </c>
      <c r="H19" s="4">
        <f>SUM(H20:H24)</f>
        <v>3542</v>
      </c>
    </row>
    <row r="20" spans="1:8" ht="9.75" customHeight="1">
      <c r="A20" s="52" t="s">
        <v>31</v>
      </c>
      <c r="B20" s="4">
        <v>565</v>
      </c>
      <c r="C20" s="4">
        <v>285</v>
      </c>
      <c r="D20" s="4">
        <v>280</v>
      </c>
      <c r="E20" s="53" t="s">
        <v>32</v>
      </c>
      <c r="F20" s="4">
        <v>1267</v>
      </c>
      <c r="G20" s="4">
        <v>656</v>
      </c>
      <c r="H20" s="4">
        <v>611</v>
      </c>
    </row>
    <row r="21" spans="1:8" ht="9.75" customHeight="1">
      <c r="A21" s="52" t="s">
        <v>33</v>
      </c>
      <c r="B21" s="4">
        <v>561</v>
      </c>
      <c r="C21" s="4">
        <v>282</v>
      </c>
      <c r="D21" s="4">
        <v>279</v>
      </c>
      <c r="E21" s="53" t="s">
        <v>34</v>
      </c>
      <c r="F21" s="4">
        <v>1354</v>
      </c>
      <c r="G21" s="4">
        <v>665</v>
      </c>
      <c r="H21" s="4">
        <v>689</v>
      </c>
    </row>
    <row r="22" spans="1:8" ht="9.75" customHeight="1">
      <c r="A22" s="52" t="s">
        <v>35</v>
      </c>
      <c r="B22" s="4">
        <v>603</v>
      </c>
      <c r="C22" s="4">
        <v>307</v>
      </c>
      <c r="D22" s="4">
        <v>296</v>
      </c>
      <c r="E22" s="53" t="s">
        <v>36</v>
      </c>
      <c r="F22" s="4">
        <v>1470</v>
      </c>
      <c r="G22" s="4">
        <v>746</v>
      </c>
      <c r="H22" s="4">
        <v>724</v>
      </c>
    </row>
    <row r="23" spans="1:8" ht="9.75" customHeight="1">
      <c r="A23" s="52" t="s">
        <v>37</v>
      </c>
      <c r="B23" s="4">
        <v>607</v>
      </c>
      <c r="C23" s="4">
        <v>343</v>
      </c>
      <c r="D23" s="4">
        <v>264</v>
      </c>
      <c r="E23" s="53" t="s">
        <v>38</v>
      </c>
      <c r="F23" s="4">
        <v>1459</v>
      </c>
      <c r="G23" s="4">
        <v>714</v>
      </c>
      <c r="H23" s="4">
        <v>745</v>
      </c>
    </row>
    <row r="24" spans="1:8" ht="9.75" customHeight="1">
      <c r="A24" s="52" t="s">
        <v>39</v>
      </c>
      <c r="B24" s="4">
        <v>677</v>
      </c>
      <c r="C24" s="4">
        <v>362</v>
      </c>
      <c r="D24" s="4">
        <v>315</v>
      </c>
      <c r="E24" s="53" t="s">
        <v>40</v>
      </c>
      <c r="F24" s="4">
        <v>1524</v>
      </c>
      <c r="G24" s="4">
        <v>751</v>
      </c>
      <c r="H24" s="4">
        <v>773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3515</v>
      </c>
      <c r="C26" s="4">
        <f>SUM(C27:C31)</f>
        <v>1782</v>
      </c>
      <c r="D26" s="4">
        <f>SUM(D27:D31)</f>
        <v>1733</v>
      </c>
      <c r="E26" s="52" t="s">
        <v>42</v>
      </c>
      <c r="F26" s="4">
        <f>SUM(F27:F31)</f>
        <v>5547</v>
      </c>
      <c r="G26" s="4">
        <f>SUM(G27:G31)</f>
        <v>2691</v>
      </c>
      <c r="H26" s="4">
        <f>SUM(H27:H31)</f>
        <v>2856</v>
      </c>
    </row>
    <row r="27" spans="1:8" ht="9.75" customHeight="1">
      <c r="A27" s="52" t="s">
        <v>43</v>
      </c>
      <c r="B27" s="4">
        <v>630</v>
      </c>
      <c r="C27" s="4">
        <v>336</v>
      </c>
      <c r="D27" s="4">
        <v>294</v>
      </c>
      <c r="E27" s="53" t="s">
        <v>44</v>
      </c>
      <c r="F27" s="4">
        <v>1417</v>
      </c>
      <c r="G27" s="4">
        <v>709</v>
      </c>
      <c r="H27" s="4">
        <v>708</v>
      </c>
    </row>
    <row r="28" spans="1:8" ht="9.75" customHeight="1">
      <c r="A28" s="52" t="s">
        <v>45</v>
      </c>
      <c r="B28" s="4">
        <v>671</v>
      </c>
      <c r="C28" s="4">
        <v>342</v>
      </c>
      <c r="D28" s="4">
        <v>329</v>
      </c>
      <c r="E28" s="53" t="s">
        <v>46</v>
      </c>
      <c r="F28" s="4">
        <v>1387</v>
      </c>
      <c r="G28" s="4">
        <v>687</v>
      </c>
      <c r="H28" s="4">
        <v>700</v>
      </c>
    </row>
    <row r="29" spans="1:8" ht="9.75" customHeight="1">
      <c r="A29" s="52" t="s">
        <v>47</v>
      </c>
      <c r="B29" s="4">
        <v>731</v>
      </c>
      <c r="C29" s="4">
        <v>349</v>
      </c>
      <c r="D29" s="4">
        <v>382</v>
      </c>
      <c r="E29" s="53" t="s">
        <v>48</v>
      </c>
      <c r="F29" s="4">
        <v>858</v>
      </c>
      <c r="G29" s="4">
        <v>419</v>
      </c>
      <c r="H29" s="4">
        <v>439</v>
      </c>
    </row>
    <row r="30" spans="1:8" ht="9.75" customHeight="1">
      <c r="A30" s="52" t="s">
        <v>49</v>
      </c>
      <c r="B30" s="4">
        <v>760</v>
      </c>
      <c r="C30" s="4">
        <v>378</v>
      </c>
      <c r="D30" s="4">
        <v>382</v>
      </c>
      <c r="E30" s="53" t="s">
        <v>50</v>
      </c>
      <c r="F30" s="4">
        <v>881</v>
      </c>
      <c r="G30" s="4">
        <v>403</v>
      </c>
      <c r="H30" s="4">
        <v>478</v>
      </c>
    </row>
    <row r="31" spans="1:8" ht="9.75" customHeight="1">
      <c r="A31" s="52" t="s">
        <v>51</v>
      </c>
      <c r="B31" s="4">
        <v>723</v>
      </c>
      <c r="C31" s="4">
        <v>377</v>
      </c>
      <c r="D31" s="4">
        <v>346</v>
      </c>
      <c r="E31" s="53" t="s">
        <v>52</v>
      </c>
      <c r="F31" s="4">
        <v>1004</v>
      </c>
      <c r="G31" s="4">
        <v>473</v>
      </c>
      <c r="H31" s="4">
        <v>531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2904</v>
      </c>
      <c r="C33" s="4">
        <f>SUM(C34:C38)</f>
        <v>1485</v>
      </c>
      <c r="D33" s="4">
        <f>SUM(D34:D38)</f>
        <v>1419</v>
      </c>
      <c r="E33" s="52" t="s">
        <v>54</v>
      </c>
      <c r="F33" s="4">
        <f>SUM(F34:F38)</f>
        <v>4853</v>
      </c>
      <c r="G33" s="4">
        <f>SUM(G34:G38)</f>
        <v>2228</v>
      </c>
      <c r="H33" s="4">
        <f>SUM(H34:H38)</f>
        <v>2625</v>
      </c>
    </row>
    <row r="34" spans="1:8" ht="9.75" customHeight="1">
      <c r="A34" s="52" t="s">
        <v>55</v>
      </c>
      <c r="B34" s="4">
        <v>749</v>
      </c>
      <c r="C34" s="4">
        <v>382</v>
      </c>
      <c r="D34" s="4">
        <v>367</v>
      </c>
      <c r="E34" s="53" t="s">
        <v>56</v>
      </c>
      <c r="F34" s="4">
        <v>1068</v>
      </c>
      <c r="G34" s="4">
        <v>511</v>
      </c>
      <c r="H34" s="4">
        <v>557</v>
      </c>
    </row>
    <row r="35" spans="1:8" ht="9.75" customHeight="1">
      <c r="A35" s="52" t="s">
        <v>57</v>
      </c>
      <c r="B35" s="4">
        <v>617</v>
      </c>
      <c r="C35" s="4">
        <v>288</v>
      </c>
      <c r="D35" s="4">
        <v>329</v>
      </c>
      <c r="E35" s="53" t="s">
        <v>58</v>
      </c>
      <c r="F35" s="4">
        <v>1093</v>
      </c>
      <c r="G35" s="4">
        <v>502</v>
      </c>
      <c r="H35" s="4">
        <v>591</v>
      </c>
    </row>
    <row r="36" spans="1:8" ht="9.75" customHeight="1">
      <c r="A36" s="52" t="s">
        <v>59</v>
      </c>
      <c r="B36" s="4">
        <v>551</v>
      </c>
      <c r="C36" s="4">
        <v>293</v>
      </c>
      <c r="D36" s="4">
        <v>258</v>
      </c>
      <c r="E36" s="53" t="s">
        <v>60</v>
      </c>
      <c r="F36" s="4">
        <v>981</v>
      </c>
      <c r="G36" s="4">
        <v>440</v>
      </c>
      <c r="H36" s="4">
        <v>541</v>
      </c>
    </row>
    <row r="37" spans="1:8" ht="9.75" customHeight="1">
      <c r="A37" s="52" t="s">
        <v>61</v>
      </c>
      <c r="B37" s="4">
        <v>504</v>
      </c>
      <c r="C37" s="4">
        <v>257</v>
      </c>
      <c r="D37" s="4">
        <v>247</v>
      </c>
      <c r="E37" s="53" t="s">
        <v>62</v>
      </c>
      <c r="F37" s="4">
        <v>889</v>
      </c>
      <c r="G37" s="4">
        <v>396</v>
      </c>
      <c r="H37" s="4">
        <v>493</v>
      </c>
    </row>
    <row r="38" spans="1:8" ht="9.75" customHeight="1">
      <c r="A38" s="52" t="s">
        <v>63</v>
      </c>
      <c r="B38" s="4">
        <v>483</v>
      </c>
      <c r="C38" s="4">
        <v>265</v>
      </c>
      <c r="D38" s="4">
        <v>218</v>
      </c>
      <c r="E38" s="53" t="s">
        <v>64</v>
      </c>
      <c r="F38" s="4">
        <v>822</v>
      </c>
      <c r="G38" s="4">
        <v>379</v>
      </c>
      <c r="H38" s="4">
        <v>443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2851</v>
      </c>
      <c r="C40" s="4">
        <f>SUM(C41:C45)</f>
        <v>1445</v>
      </c>
      <c r="D40" s="4">
        <f>SUM(D41:D45)</f>
        <v>1406</v>
      </c>
      <c r="E40" s="52" t="s">
        <v>66</v>
      </c>
      <c r="F40" s="4">
        <f>SUM(F41:F45)</f>
        <v>3783</v>
      </c>
      <c r="G40" s="4">
        <f>SUM(G41:G45)</f>
        <v>1587</v>
      </c>
      <c r="H40" s="4">
        <f>SUM(H41:H45)</f>
        <v>2196</v>
      </c>
    </row>
    <row r="41" spans="1:8" ht="9.75" customHeight="1">
      <c r="A41" s="52" t="s">
        <v>67</v>
      </c>
      <c r="B41" s="4">
        <v>587</v>
      </c>
      <c r="C41" s="4">
        <v>288</v>
      </c>
      <c r="D41" s="4">
        <v>299</v>
      </c>
      <c r="E41" s="53" t="s">
        <v>68</v>
      </c>
      <c r="F41" s="4">
        <v>811</v>
      </c>
      <c r="G41" s="4">
        <v>343</v>
      </c>
      <c r="H41" s="4">
        <v>468</v>
      </c>
    </row>
    <row r="42" spans="1:8" ht="9.75" customHeight="1">
      <c r="A42" s="52" t="s">
        <v>69</v>
      </c>
      <c r="B42" s="4">
        <v>556</v>
      </c>
      <c r="C42" s="4">
        <v>254</v>
      </c>
      <c r="D42" s="4">
        <v>302</v>
      </c>
      <c r="E42" s="53" t="s">
        <v>70</v>
      </c>
      <c r="F42" s="4">
        <v>855</v>
      </c>
      <c r="G42" s="4">
        <v>378</v>
      </c>
      <c r="H42" s="4">
        <v>477</v>
      </c>
    </row>
    <row r="43" spans="1:8" ht="9.75" customHeight="1">
      <c r="A43" s="52" t="s">
        <v>71</v>
      </c>
      <c r="B43" s="4">
        <v>516</v>
      </c>
      <c r="C43" s="4">
        <v>277</v>
      </c>
      <c r="D43" s="4">
        <v>239</v>
      </c>
      <c r="E43" s="53" t="s">
        <v>72</v>
      </c>
      <c r="F43" s="4">
        <v>749</v>
      </c>
      <c r="G43" s="4">
        <v>312</v>
      </c>
      <c r="H43" s="4">
        <v>437</v>
      </c>
    </row>
    <row r="44" spans="1:8" ht="9.75" customHeight="1">
      <c r="A44" s="52" t="s">
        <v>73</v>
      </c>
      <c r="B44" s="4">
        <v>587</v>
      </c>
      <c r="C44" s="4">
        <v>316</v>
      </c>
      <c r="D44" s="4">
        <v>271</v>
      </c>
      <c r="E44" s="53" t="s">
        <v>74</v>
      </c>
      <c r="F44" s="4">
        <v>693</v>
      </c>
      <c r="G44" s="4">
        <v>271</v>
      </c>
      <c r="H44" s="4">
        <v>422</v>
      </c>
    </row>
    <row r="45" spans="1:8" ht="9.75" customHeight="1">
      <c r="A45" s="52" t="s">
        <v>75</v>
      </c>
      <c r="B45" s="4">
        <v>605</v>
      </c>
      <c r="C45" s="4">
        <v>310</v>
      </c>
      <c r="D45" s="4">
        <v>295</v>
      </c>
      <c r="E45" s="53" t="s">
        <v>76</v>
      </c>
      <c r="F45" s="4">
        <v>675</v>
      </c>
      <c r="G45" s="4">
        <v>283</v>
      </c>
      <c r="H45" s="4">
        <v>392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3289</v>
      </c>
      <c r="C47" s="4">
        <f>SUM(C48:C52)</f>
        <v>1706</v>
      </c>
      <c r="D47" s="4">
        <f>SUM(D48:D52)</f>
        <v>1583</v>
      </c>
      <c r="E47" s="52" t="s">
        <v>78</v>
      </c>
      <c r="F47" s="4">
        <f>SUM(F48:F52)</f>
        <v>2706</v>
      </c>
      <c r="G47" s="4">
        <f>SUM(G48:G52)</f>
        <v>948</v>
      </c>
      <c r="H47" s="4">
        <f>SUM(H48:H52)</f>
        <v>1758</v>
      </c>
    </row>
    <row r="48" spans="1:8" ht="9.75" customHeight="1">
      <c r="A48" s="52" t="s">
        <v>79</v>
      </c>
      <c r="B48" s="4">
        <v>620</v>
      </c>
      <c r="C48" s="4">
        <v>324</v>
      </c>
      <c r="D48" s="4">
        <v>296</v>
      </c>
      <c r="E48" s="53" t="s">
        <v>80</v>
      </c>
      <c r="F48" s="4">
        <v>626</v>
      </c>
      <c r="G48" s="4">
        <v>232</v>
      </c>
      <c r="H48" s="4">
        <v>394</v>
      </c>
    </row>
    <row r="49" spans="1:8" ht="9.75" customHeight="1">
      <c r="A49" s="52" t="s">
        <v>81</v>
      </c>
      <c r="B49" s="4">
        <v>630</v>
      </c>
      <c r="C49" s="4">
        <v>325</v>
      </c>
      <c r="D49" s="4">
        <v>305</v>
      </c>
      <c r="E49" s="53" t="s">
        <v>82</v>
      </c>
      <c r="F49" s="4">
        <v>588</v>
      </c>
      <c r="G49" s="4">
        <v>201</v>
      </c>
      <c r="H49" s="4">
        <v>387</v>
      </c>
    </row>
    <row r="50" spans="1:8" ht="9.75" customHeight="1">
      <c r="A50" s="52" t="s">
        <v>83</v>
      </c>
      <c r="B50" s="4">
        <v>651</v>
      </c>
      <c r="C50" s="4">
        <v>345</v>
      </c>
      <c r="D50" s="4">
        <v>306</v>
      </c>
      <c r="E50" s="53" t="s">
        <v>84</v>
      </c>
      <c r="F50" s="4">
        <v>580</v>
      </c>
      <c r="G50" s="4">
        <v>198</v>
      </c>
      <c r="H50" s="4">
        <v>382</v>
      </c>
    </row>
    <row r="51" spans="1:8" ht="9.75" customHeight="1">
      <c r="A51" s="52" t="s">
        <v>85</v>
      </c>
      <c r="B51" s="4">
        <v>705</v>
      </c>
      <c r="C51" s="4">
        <v>355</v>
      </c>
      <c r="D51" s="4">
        <v>350</v>
      </c>
      <c r="E51" s="53" t="s">
        <v>86</v>
      </c>
      <c r="F51" s="4">
        <v>475</v>
      </c>
      <c r="G51" s="4">
        <v>167</v>
      </c>
      <c r="H51" s="4">
        <v>308</v>
      </c>
    </row>
    <row r="52" spans="1:8" ht="9.75" customHeight="1">
      <c r="A52" s="52" t="s">
        <v>87</v>
      </c>
      <c r="B52" s="4">
        <v>683</v>
      </c>
      <c r="C52" s="4">
        <v>357</v>
      </c>
      <c r="D52" s="4">
        <v>326</v>
      </c>
      <c r="E52" s="53" t="s">
        <v>88</v>
      </c>
      <c r="F52" s="4">
        <v>437</v>
      </c>
      <c r="G52" s="4">
        <v>150</v>
      </c>
      <c r="H52" s="4">
        <v>287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3922</v>
      </c>
      <c r="C54" s="4">
        <f>SUM(C55:C59)</f>
        <v>2082</v>
      </c>
      <c r="D54" s="4">
        <f>SUM(D55:D59)</f>
        <v>1840</v>
      </c>
      <c r="E54" s="52" t="s">
        <v>90</v>
      </c>
      <c r="F54" s="4">
        <f>SUM(F55:F59)</f>
        <v>1303</v>
      </c>
      <c r="G54" s="4">
        <f>SUM(G55:G59)</f>
        <v>380</v>
      </c>
      <c r="H54" s="4">
        <f>SUM(H55:H59)</f>
        <v>923</v>
      </c>
    </row>
    <row r="55" spans="1:8" ht="9.75" customHeight="1">
      <c r="A55" s="52" t="s">
        <v>91</v>
      </c>
      <c r="B55" s="4">
        <v>751</v>
      </c>
      <c r="C55" s="4">
        <v>417</v>
      </c>
      <c r="D55" s="4">
        <v>334</v>
      </c>
      <c r="E55" s="53" t="s">
        <v>92</v>
      </c>
      <c r="F55" s="4">
        <v>366</v>
      </c>
      <c r="G55" s="4">
        <v>123</v>
      </c>
      <c r="H55" s="4">
        <v>243</v>
      </c>
    </row>
    <row r="56" spans="1:8" ht="9.75" customHeight="1">
      <c r="A56" s="52" t="s">
        <v>93</v>
      </c>
      <c r="B56" s="4">
        <v>712</v>
      </c>
      <c r="C56" s="4">
        <v>386</v>
      </c>
      <c r="D56" s="4">
        <v>326</v>
      </c>
      <c r="E56" s="53" t="s">
        <v>94</v>
      </c>
      <c r="F56" s="4">
        <v>294</v>
      </c>
      <c r="G56" s="4">
        <v>89</v>
      </c>
      <c r="H56" s="4">
        <v>205</v>
      </c>
    </row>
    <row r="57" spans="1:8" ht="9.75" customHeight="1">
      <c r="A57" s="52" t="s">
        <v>95</v>
      </c>
      <c r="B57" s="4">
        <v>791</v>
      </c>
      <c r="C57" s="4">
        <v>422</v>
      </c>
      <c r="D57" s="4">
        <v>369</v>
      </c>
      <c r="E57" s="53" t="s">
        <v>96</v>
      </c>
      <c r="F57" s="4">
        <v>273</v>
      </c>
      <c r="G57" s="4">
        <v>75</v>
      </c>
      <c r="H57" s="4">
        <v>198</v>
      </c>
    </row>
    <row r="58" spans="1:8" ht="9.75" customHeight="1">
      <c r="A58" s="52" t="s">
        <v>97</v>
      </c>
      <c r="B58" s="4">
        <v>814</v>
      </c>
      <c r="C58" s="4">
        <v>399</v>
      </c>
      <c r="D58" s="4">
        <v>415</v>
      </c>
      <c r="E58" s="53" t="s">
        <v>98</v>
      </c>
      <c r="F58" s="4">
        <v>205</v>
      </c>
      <c r="G58" s="4">
        <v>52</v>
      </c>
      <c r="H58" s="4">
        <v>153</v>
      </c>
    </row>
    <row r="59" spans="1:8" ht="9.75" customHeight="1">
      <c r="A59" s="52" t="s">
        <v>99</v>
      </c>
      <c r="B59" s="4">
        <v>854</v>
      </c>
      <c r="C59" s="4">
        <v>458</v>
      </c>
      <c r="D59" s="4">
        <v>396</v>
      </c>
      <c r="E59" s="53" t="s">
        <v>100</v>
      </c>
      <c r="F59" s="4">
        <v>165</v>
      </c>
      <c r="G59" s="4">
        <v>41</v>
      </c>
      <c r="H59" s="4">
        <v>124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4741</v>
      </c>
      <c r="C61" s="4">
        <f>SUM(C62:C66)</f>
        <v>2449</v>
      </c>
      <c r="D61" s="4">
        <f>SUM(D62:D66)</f>
        <v>2292</v>
      </c>
      <c r="E61" s="52" t="s">
        <v>102</v>
      </c>
      <c r="F61" s="4">
        <f>SUM(F62:F66)</f>
        <v>314</v>
      </c>
      <c r="G61" s="4">
        <f>SUM(G62:G66)</f>
        <v>38</v>
      </c>
      <c r="H61" s="4">
        <f>SUM(H62:H66)</f>
        <v>276</v>
      </c>
    </row>
    <row r="62" spans="1:8" ht="9.75" customHeight="1">
      <c r="A62" s="53" t="s">
        <v>103</v>
      </c>
      <c r="B62" s="4">
        <v>838</v>
      </c>
      <c r="C62" s="4">
        <v>441</v>
      </c>
      <c r="D62" s="4">
        <v>397</v>
      </c>
      <c r="E62" s="53" t="s">
        <v>104</v>
      </c>
      <c r="F62" s="4">
        <v>118</v>
      </c>
      <c r="G62" s="4">
        <v>15</v>
      </c>
      <c r="H62" s="4">
        <v>103</v>
      </c>
    </row>
    <row r="63" spans="1:8" ht="9.75" customHeight="1">
      <c r="A63" s="53" t="s">
        <v>105</v>
      </c>
      <c r="B63" s="4">
        <v>879</v>
      </c>
      <c r="C63" s="4">
        <v>466</v>
      </c>
      <c r="D63" s="4">
        <v>413</v>
      </c>
      <c r="E63" s="53" t="s">
        <v>106</v>
      </c>
      <c r="F63" s="4">
        <v>81</v>
      </c>
      <c r="G63" s="4">
        <v>11</v>
      </c>
      <c r="H63" s="4">
        <v>70</v>
      </c>
    </row>
    <row r="64" spans="1:8" ht="9.75" customHeight="1">
      <c r="A64" s="53" t="s">
        <v>107</v>
      </c>
      <c r="B64" s="4">
        <v>1009</v>
      </c>
      <c r="C64" s="4">
        <v>515</v>
      </c>
      <c r="D64" s="4">
        <v>494</v>
      </c>
      <c r="E64" s="53" t="s">
        <v>108</v>
      </c>
      <c r="F64" s="4">
        <v>47</v>
      </c>
      <c r="G64" s="4">
        <v>6</v>
      </c>
      <c r="H64" s="4">
        <v>41</v>
      </c>
    </row>
    <row r="65" spans="1:8" ht="9.75" customHeight="1">
      <c r="A65" s="53" t="s">
        <v>109</v>
      </c>
      <c r="B65" s="4">
        <v>945</v>
      </c>
      <c r="C65" s="4">
        <v>464</v>
      </c>
      <c r="D65" s="4">
        <v>481</v>
      </c>
      <c r="E65" s="53" t="s">
        <v>110</v>
      </c>
      <c r="F65" s="4">
        <v>41</v>
      </c>
      <c r="G65" s="4">
        <v>4</v>
      </c>
      <c r="H65" s="4">
        <v>37</v>
      </c>
    </row>
    <row r="66" spans="1:8" ht="9.75" customHeight="1">
      <c r="A66" s="53" t="s">
        <v>111</v>
      </c>
      <c r="B66" s="4">
        <v>1070</v>
      </c>
      <c r="C66" s="4">
        <v>563</v>
      </c>
      <c r="D66" s="4">
        <v>507</v>
      </c>
      <c r="E66" s="53" t="s">
        <v>112</v>
      </c>
      <c r="F66" s="4">
        <v>27</v>
      </c>
      <c r="G66" s="4">
        <v>2</v>
      </c>
      <c r="H66" s="4">
        <v>25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5011</v>
      </c>
      <c r="C68" s="4">
        <f>SUM(C69:C73)</f>
        <v>2503</v>
      </c>
      <c r="D68" s="4">
        <f>SUM(D69:D73)</f>
        <v>2508</v>
      </c>
      <c r="E68" s="52" t="s">
        <v>114</v>
      </c>
      <c r="F68" s="4">
        <v>58</v>
      </c>
      <c r="G68" s="4">
        <v>9</v>
      </c>
      <c r="H68" s="4">
        <v>49</v>
      </c>
    </row>
    <row r="69" spans="1:8" ht="9.75" customHeight="1">
      <c r="A69" s="53" t="s">
        <v>115</v>
      </c>
      <c r="B69" s="4">
        <v>1044</v>
      </c>
      <c r="C69" s="4">
        <v>531</v>
      </c>
      <c r="D69" s="4">
        <v>513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1036</v>
      </c>
      <c r="C70" s="4">
        <v>536</v>
      </c>
      <c r="D70" s="4">
        <v>500</v>
      </c>
      <c r="E70" s="52" t="s">
        <v>117</v>
      </c>
      <c r="F70" s="4">
        <v>272</v>
      </c>
      <c r="G70" s="4">
        <v>148</v>
      </c>
      <c r="H70" s="4">
        <v>124</v>
      </c>
    </row>
    <row r="71" spans="1:8" ht="9.75" customHeight="1">
      <c r="A71" s="53" t="s">
        <v>118</v>
      </c>
      <c r="B71" s="4">
        <v>990</v>
      </c>
      <c r="C71" s="4">
        <v>486</v>
      </c>
      <c r="D71" s="4">
        <v>504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955</v>
      </c>
      <c r="C72" s="4">
        <v>466</v>
      </c>
      <c r="D72" s="4">
        <v>489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986</v>
      </c>
      <c r="C73" s="4">
        <v>484</v>
      </c>
      <c r="D73" s="4">
        <v>502</v>
      </c>
      <c r="E73" s="53" t="s">
        <v>128</v>
      </c>
      <c r="F73" s="4">
        <v>7957</v>
      </c>
      <c r="G73" s="4">
        <v>4055</v>
      </c>
      <c r="H73" s="4">
        <v>3902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10.6</v>
      </c>
      <c r="G74" s="5">
        <v>11.1</v>
      </c>
      <c r="H74" s="5">
        <v>10.1</v>
      </c>
    </row>
    <row r="75" spans="1:8" ht="9.75" customHeight="1">
      <c r="A75" s="52" t="s">
        <v>121</v>
      </c>
      <c r="B75" s="4">
        <f>SUM(B76:B80)</f>
        <v>4759</v>
      </c>
      <c r="C75" s="4">
        <f>SUM(C76:C80)</f>
        <v>2366</v>
      </c>
      <c r="D75" s="4">
        <f>SUM(D76:D80)</f>
        <v>2393</v>
      </c>
      <c r="E75" s="53" t="s">
        <v>129</v>
      </c>
      <c r="F75" s="4">
        <v>41598</v>
      </c>
      <c r="G75" s="4">
        <v>21156</v>
      </c>
      <c r="H75" s="4">
        <v>20442</v>
      </c>
    </row>
    <row r="76" spans="1:8" ht="9.75" customHeight="1">
      <c r="A76" s="53" t="s">
        <v>122</v>
      </c>
      <c r="B76" s="4">
        <v>1000</v>
      </c>
      <c r="C76" s="4">
        <v>506</v>
      </c>
      <c r="D76" s="4">
        <v>494</v>
      </c>
      <c r="E76" s="52" t="s">
        <v>190</v>
      </c>
      <c r="F76" s="5">
        <v>55.3</v>
      </c>
      <c r="G76" s="5">
        <v>57.8</v>
      </c>
      <c r="H76" s="5">
        <v>53</v>
      </c>
    </row>
    <row r="77" spans="1:8" ht="9.75" customHeight="1">
      <c r="A77" s="53" t="s">
        <v>123</v>
      </c>
      <c r="B77" s="4">
        <v>1002</v>
      </c>
      <c r="C77" s="4">
        <v>483</v>
      </c>
      <c r="D77" s="4">
        <v>519</v>
      </c>
      <c r="E77" s="52" t="s">
        <v>130</v>
      </c>
      <c r="F77" s="4">
        <v>25638</v>
      </c>
      <c r="G77" s="4">
        <v>11413</v>
      </c>
      <c r="H77" s="4">
        <v>14225</v>
      </c>
    </row>
    <row r="78" spans="1:8" ht="9.75" customHeight="1">
      <c r="A78" s="53" t="s">
        <v>124</v>
      </c>
      <c r="B78" s="4">
        <v>755</v>
      </c>
      <c r="C78" s="4">
        <v>357</v>
      </c>
      <c r="D78" s="4">
        <v>398</v>
      </c>
      <c r="E78" s="52" t="s">
        <v>190</v>
      </c>
      <c r="F78" s="5">
        <v>34.1</v>
      </c>
      <c r="G78" s="5">
        <v>31.2</v>
      </c>
      <c r="H78" s="5">
        <v>36.9</v>
      </c>
    </row>
    <row r="79" spans="1:8" ht="9.75" customHeight="1">
      <c r="A79" s="53" t="s">
        <v>125</v>
      </c>
      <c r="B79" s="4">
        <v>1025</v>
      </c>
      <c r="C79" s="4">
        <v>542</v>
      </c>
      <c r="D79" s="4">
        <v>483</v>
      </c>
      <c r="E79" s="52" t="s">
        <v>208</v>
      </c>
      <c r="F79" s="4">
        <v>13017</v>
      </c>
      <c r="G79" s="4">
        <v>5190</v>
      </c>
      <c r="H79" s="4">
        <v>7827</v>
      </c>
    </row>
    <row r="80" spans="1:8" ht="9.75" customHeight="1">
      <c r="A80" s="53" t="s">
        <v>126</v>
      </c>
      <c r="B80" s="4">
        <v>977</v>
      </c>
      <c r="C80" s="4">
        <v>478</v>
      </c>
      <c r="D80" s="4">
        <v>499</v>
      </c>
      <c r="E80" s="52" t="s">
        <v>190</v>
      </c>
      <c r="F80" s="5">
        <v>17.3</v>
      </c>
      <c r="G80" s="5">
        <v>14.2</v>
      </c>
      <c r="H80" s="5">
        <v>20.3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50.7</v>
      </c>
      <c r="G82" s="6">
        <v>49.1</v>
      </c>
      <c r="H82" s="6">
        <v>52.2</v>
      </c>
    </row>
    <row r="83" spans="1:6" ht="13.5">
      <c r="A83" s="50"/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&amp;C&amp;--27-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8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217</v>
      </c>
      <c r="B1" s="48" t="s">
        <v>0</v>
      </c>
      <c r="C1" s="49"/>
      <c r="D1" s="49"/>
      <c r="E1" s="49"/>
      <c r="F1" s="49"/>
      <c r="G1" s="49"/>
      <c r="H1" s="39" t="s">
        <v>271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64244</v>
      </c>
      <c r="C3" s="2">
        <f>SUM(C5,C12,C19,C26,C33,C40,C47,C54,C61,C68,C75,G5,G12,G19,G26,G33,G40,G47,G54,G61,G70,G68)</f>
        <v>31283</v>
      </c>
      <c r="D3" s="2">
        <f>SUM(D5,D12,D19,D26,D33,D40,D47,D54,D61,D68,D75,H5,H12,H19,H26,H33,H40,H47,H54,H61,H70,H68)</f>
        <v>32961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1961</v>
      </c>
      <c r="C5" s="4">
        <f>SUM(C6:C10)</f>
        <v>998</v>
      </c>
      <c r="D5" s="4">
        <f>SUM(D6:D10)</f>
        <v>963</v>
      </c>
      <c r="E5" s="52" t="s">
        <v>6</v>
      </c>
      <c r="F5" s="4">
        <f>SUM(F6:F10)</f>
        <v>3979</v>
      </c>
      <c r="G5" s="4">
        <f>SUM(G6:G10)</f>
        <v>2004</v>
      </c>
      <c r="H5" s="4">
        <f>SUM(H6:H10)</f>
        <v>1975</v>
      </c>
    </row>
    <row r="6" spans="1:8" ht="9.75" customHeight="1">
      <c r="A6" s="53" t="s">
        <v>7</v>
      </c>
      <c r="B6" s="4">
        <v>367</v>
      </c>
      <c r="C6" s="4">
        <v>182</v>
      </c>
      <c r="D6" s="4">
        <v>185</v>
      </c>
      <c r="E6" s="53" t="s">
        <v>8</v>
      </c>
      <c r="F6" s="4">
        <v>802</v>
      </c>
      <c r="G6" s="4">
        <v>411</v>
      </c>
      <c r="H6" s="4">
        <v>391</v>
      </c>
    </row>
    <row r="7" spans="1:8" ht="9.75" customHeight="1">
      <c r="A7" s="53" t="s">
        <v>9</v>
      </c>
      <c r="B7" s="4">
        <v>375</v>
      </c>
      <c r="C7" s="4">
        <v>195</v>
      </c>
      <c r="D7" s="4">
        <v>180</v>
      </c>
      <c r="E7" s="53" t="s">
        <v>10</v>
      </c>
      <c r="F7" s="4">
        <v>815</v>
      </c>
      <c r="G7" s="4">
        <v>408</v>
      </c>
      <c r="H7" s="4">
        <v>407</v>
      </c>
    </row>
    <row r="8" spans="1:8" ht="9.75" customHeight="1">
      <c r="A8" s="53" t="s">
        <v>11</v>
      </c>
      <c r="B8" s="4">
        <v>378</v>
      </c>
      <c r="C8" s="4">
        <v>192</v>
      </c>
      <c r="D8" s="4">
        <v>186</v>
      </c>
      <c r="E8" s="53" t="s">
        <v>12</v>
      </c>
      <c r="F8" s="4">
        <v>759</v>
      </c>
      <c r="G8" s="4">
        <v>384</v>
      </c>
      <c r="H8" s="4">
        <v>375</v>
      </c>
    </row>
    <row r="9" spans="1:8" ht="9.75" customHeight="1">
      <c r="A9" s="53" t="s">
        <v>13</v>
      </c>
      <c r="B9" s="4">
        <v>399</v>
      </c>
      <c r="C9" s="4">
        <v>216</v>
      </c>
      <c r="D9" s="4">
        <v>183</v>
      </c>
      <c r="E9" s="53" t="s">
        <v>14</v>
      </c>
      <c r="F9" s="4">
        <v>788</v>
      </c>
      <c r="G9" s="4">
        <v>389</v>
      </c>
      <c r="H9" s="4">
        <v>399</v>
      </c>
    </row>
    <row r="10" spans="1:8" ht="9.75" customHeight="1">
      <c r="A10" s="53" t="s">
        <v>15</v>
      </c>
      <c r="B10" s="4">
        <v>442</v>
      </c>
      <c r="C10" s="4">
        <v>213</v>
      </c>
      <c r="D10" s="4">
        <v>229</v>
      </c>
      <c r="E10" s="53" t="s">
        <v>16</v>
      </c>
      <c r="F10" s="4">
        <v>815</v>
      </c>
      <c r="G10" s="4">
        <v>412</v>
      </c>
      <c r="H10" s="4">
        <v>403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2481</v>
      </c>
      <c r="C12" s="4">
        <f>SUM(C13:C17)</f>
        <v>1225</v>
      </c>
      <c r="D12" s="4">
        <f>SUM(D13:D17)</f>
        <v>1256</v>
      </c>
      <c r="E12" s="52" t="s">
        <v>18</v>
      </c>
      <c r="F12" s="4">
        <f>SUM(F13:F17)</f>
        <v>4365</v>
      </c>
      <c r="G12" s="4">
        <f>SUM(G13:G17)</f>
        <v>2163</v>
      </c>
      <c r="H12" s="4">
        <f>SUM(H13:H17)</f>
        <v>2202</v>
      </c>
    </row>
    <row r="13" spans="1:8" ht="9.75" customHeight="1">
      <c r="A13" s="53" t="s">
        <v>19</v>
      </c>
      <c r="B13" s="4">
        <v>426</v>
      </c>
      <c r="C13" s="4">
        <v>221</v>
      </c>
      <c r="D13" s="4">
        <v>205</v>
      </c>
      <c r="E13" s="53" t="s">
        <v>20</v>
      </c>
      <c r="F13" s="4">
        <v>797</v>
      </c>
      <c r="G13" s="4">
        <v>386</v>
      </c>
      <c r="H13" s="4">
        <v>411</v>
      </c>
    </row>
    <row r="14" spans="1:8" ht="9.75" customHeight="1">
      <c r="A14" s="53" t="s">
        <v>21</v>
      </c>
      <c r="B14" s="4">
        <v>466</v>
      </c>
      <c r="C14" s="4">
        <v>215</v>
      </c>
      <c r="D14" s="4">
        <v>251</v>
      </c>
      <c r="E14" s="53" t="s">
        <v>22</v>
      </c>
      <c r="F14" s="4">
        <v>825</v>
      </c>
      <c r="G14" s="4">
        <v>430</v>
      </c>
      <c r="H14" s="4">
        <v>395</v>
      </c>
    </row>
    <row r="15" spans="1:8" ht="9.75" customHeight="1">
      <c r="A15" s="53" t="s">
        <v>23</v>
      </c>
      <c r="B15" s="4">
        <v>495</v>
      </c>
      <c r="C15" s="4">
        <v>248</v>
      </c>
      <c r="D15" s="4">
        <v>247</v>
      </c>
      <c r="E15" s="53" t="s">
        <v>24</v>
      </c>
      <c r="F15" s="4">
        <v>925</v>
      </c>
      <c r="G15" s="4">
        <v>460</v>
      </c>
      <c r="H15" s="4">
        <v>465</v>
      </c>
    </row>
    <row r="16" spans="1:8" ht="9.75" customHeight="1">
      <c r="A16" s="53" t="s">
        <v>25</v>
      </c>
      <c r="B16" s="4">
        <v>549</v>
      </c>
      <c r="C16" s="4">
        <v>252</v>
      </c>
      <c r="D16" s="4">
        <v>297</v>
      </c>
      <c r="E16" s="53" t="s">
        <v>26</v>
      </c>
      <c r="F16" s="4">
        <v>884</v>
      </c>
      <c r="G16" s="4">
        <v>447</v>
      </c>
      <c r="H16" s="4">
        <v>437</v>
      </c>
    </row>
    <row r="17" spans="1:8" ht="9.75" customHeight="1">
      <c r="A17" s="53" t="s">
        <v>27</v>
      </c>
      <c r="B17" s="4">
        <v>545</v>
      </c>
      <c r="C17" s="4">
        <v>289</v>
      </c>
      <c r="D17" s="4">
        <v>256</v>
      </c>
      <c r="E17" s="53" t="s">
        <v>28</v>
      </c>
      <c r="F17" s="4">
        <v>934</v>
      </c>
      <c r="G17" s="4">
        <v>440</v>
      </c>
      <c r="H17" s="4">
        <v>494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2883</v>
      </c>
      <c r="C19" s="4">
        <f>SUM(C20:C24)</f>
        <v>1492</v>
      </c>
      <c r="D19" s="4">
        <f>SUM(D20:D24)</f>
        <v>1391</v>
      </c>
      <c r="E19" s="52" t="s">
        <v>30</v>
      </c>
      <c r="F19" s="4">
        <f>SUM(F20:F24)</f>
        <v>5509</v>
      </c>
      <c r="G19" s="4">
        <f>SUM(G20:G24)</f>
        <v>2641</v>
      </c>
      <c r="H19" s="4">
        <f>SUM(H20:H24)</f>
        <v>2868</v>
      </c>
    </row>
    <row r="20" spans="1:8" ht="9.75" customHeight="1">
      <c r="A20" s="52" t="s">
        <v>31</v>
      </c>
      <c r="B20" s="4">
        <v>557</v>
      </c>
      <c r="C20" s="4">
        <v>286</v>
      </c>
      <c r="D20" s="4">
        <v>271</v>
      </c>
      <c r="E20" s="53" t="s">
        <v>32</v>
      </c>
      <c r="F20" s="4">
        <v>911</v>
      </c>
      <c r="G20" s="4">
        <v>440</v>
      </c>
      <c r="H20" s="4">
        <v>471</v>
      </c>
    </row>
    <row r="21" spans="1:8" ht="9.75" customHeight="1">
      <c r="A21" s="52" t="s">
        <v>33</v>
      </c>
      <c r="B21" s="4">
        <v>556</v>
      </c>
      <c r="C21" s="4">
        <v>281</v>
      </c>
      <c r="D21" s="4">
        <v>275</v>
      </c>
      <c r="E21" s="53" t="s">
        <v>34</v>
      </c>
      <c r="F21" s="4">
        <v>1044</v>
      </c>
      <c r="G21" s="4">
        <v>505</v>
      </c>
      <c r="H21" s="4">
        <v>539</v>
      </c>
    </row>
    <row r="22" spans="1:8" ht="9.75" customHeight="1">
      <c r="A22" s="52" t="s">
        <v>35</v>
      </c>
      <c r="B22" s="4">
        <v>589</v>
      </c>
      <c r="C22" s="4">
        <v>313</v>
      </c>
      <c r="D22" s="4">
        <v>276</v>
      </c>
      <c r="E22" s="53" t="s">
        <v>36</v>
      </c>
      <c r="F22" s="4">
        <v>1135</v>
      </c>
      <c r="G22" s="4">
        <v>512</v>
      </c>
      <c r="H22" s="4">
        <v>623</v>
      </c>
    </row>
    <row r="23" spans="1:8" ht="9.75" customHeight="1">
      <c r="A23" s="52" t="s">
        <v>37</v>
      </c>
      <c r="B23" s="4">
        <v>603</v>
      </c>
      <c r="C23" s="4">
        <v>310</v>
      </c>
      <c r="D23" s="4">
        <v>293</v>
      </c>
      <c r="E23" s="53" t="s">
        <v>38</v>
      </c>
      <c r="F23" s="4">
        <v>1165</v>
      </c>
      <c r="G23" s="4">
        <v>565</v>
      </c>
      <c r="H23" s="4">
        <v>600</v>
      </c>
    </row>
    <row r="24" spans="1:8" ht="9.75" customHeight="1">
      <c r="A24" s="52" t="s">
        <v>39</v>
      </c>
      <c r="B24" s="4">
        <v>578</v>
      </c>
      <c r="C24" s="4">
        <v>302</v>
      </c>
      <c r="D24" s="4">
        <v>276</v>
      </c>
      <c r="E24" s="53" t="s">
        <v>40</v>
      </c>
      <c r="F24" s="4">
        <v>1254</v>
      </c>
      <c r="G24" s="4">
        <v>619</v>
      </c>
      <c r="H24" s="4">
        <v>635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3215</v>
      </c>
      <c r="C26" s="4">
        <f>SUM(C27:C31)</f>
        <v>1611</v>
      </c>
      <c r="D26" s="4">
        <f>SUM(D27:D31)</f>
        <v>1604</v>
      </c>
      <c r="E26" s="52" t="s">
        <v>42</v>
      </c>
      <c r="F26" s="4">
        <f>SUM(F27:F31)</f>
        <v>4667</v>
      </c>
      <c r="G26" s="4">
        <f>SUM(G27:G31)</f>
        <v>2245</v>
      </c>
      <c r="H26" s="4">
        <f>SUM(H27:H31)</f>
        <v>2422</v>
      </c>
    </row>
    <row r="27" spans="1:8" ht="9.75" customHeight="1">
      <c r="A27" s="52" t="s">
        <v>43</v>
      </c>
      <c r="B27" s="4">
        <v>648</v>
      </c>
      <c r="C27" s="4">
        <v>348</v>
      </c>
      <c r="D27" s="4">
        <v>300</v>
      </c>
      <c r="E27" s="53" t="s">
        <v>44</v>
      </c>
      <c r="F27" s="4">
        <v>1237</v>
      </c>
      <c r="G27" s="4">
        <v>608</v>
      </c>
      <c r="H27" s="4">
        <v>629</v>
      </c>
    </row>
    <row r="28" spans="1:8" ht="9.75" customHeight="1">
      <c r="A28" s="52" t="s">
        <v>45</v>
      </c>
      <c r="B28" s="4">
        <v>621</v>
      </c>
      <c r="C28" s="4">
        <v>292</v>
      </c>
      <c r="D28" s="4">
        <v>329</v>
      </c>
      <c r="E28" s="53" t="s">
        <v>46</v>
      </c>
      <c r="F28" s="4">
        <v>1095</v>
      </c>
      <c r="G28" s="4">
        <v>538</v>
      </c>
      <c r="H28" s="4">
        <v>557</v>
      </c>
    </row>
    <row r="29" spans="1:8" ht="9.75" customHeight="1">
      <c r="A29" s="52" t="s">
        <v>47</v>
      </c>
      <c r="B29" s="4">
        <v>641</v>
      </c>
      <c r="C29" s="4">
        <v>322</v>
      </c>
      <c r="D29" s="4">
        <v>319</v>
      </c>
      <c r="E29" s="53" t="s">
        <v>48</v>
      </c>
      <c r="F29" s="4">
        <v>736</v>
      </c>
      <c r="G29" s="4">
        <v>345</v>
      </c>
      <c r="H29" s="4">
        <v>391</v>
      </c>
    </row>
    <row r="30" spans="1:8" ht="9.75" customHeight="1">
      <c r="A30" s="52" t="s">
        <v>49</v>
      </c>
      <c r="B30" s="4">
        <v>649</v>
      </c>
      <c r="C30" s="4">
        <v>328</v>
      </c>
      <c r="D30" s="4">
        <v>321</v>
      </c>
      <c r="E30" s="53" t="s">
        <v>50</v>
      </c>
      <c r="F30" s="4">
        <v>747</v>
      </c>
      <c r="G30" s="4">
        <v>358</v>
      </c>
      <c r="H30" s="4">
        <v>389</v>
      </c>
    </row>
    <row r="31" spans="1:8" ht="9.75" customHeight="1">
      <c r="A31" s="52" t="s">
        <v>51</v>
      </c>
      <c r="B31" s="4">
        <v>656</v>
      </c>
      <c r="C31" s="4">
        <v>321</v>
      </c>
      <c r="D31" s="4">
        <v>335</v>
      </c>
      <c r="E31" s="53" t="s">
        <v>52</v>
      </c>
      <c r="F31" s="4">
        <v>852</v>
      </c>
      <c r="G31" s="4">
        <v>396</v>
      </c>
      <c r="H31" s="4">
        <v>456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2886</v>
      </c>
      <c r="C33" s="4">
        <f>SUM(C34:C38)</f>
        <v>1398</v>
      </c>
      <c r="D33" s="4">
        <f>SUM(D34:D38)</f>
        <v>1488</v>
      </c>
      <c r="E33" s="52" t="s">
        <v>54</v>
      </c>
      <c r="F33" s="4">
        <f>SUM(F34:F38)</f>
        <v>3804</v>
      </c>
      <c r="G33" s="4">
        <f>SUM(G34:G38)</f>
        <v>1780</v>
      </c>
      <c r="H33" s="4">
        <f>SUM(H34:H38)</f>
        <v>2024</v>
      </c>
    </row>
    <row r="34" spans="1:8" ht="9.75" customHeight="1">
      <c r="A34" s="52" t="s">
        <v>55</v>
      </c>
      <c r="B34" s="4">
        <v>680</v>
      </c>
      <c r="C34" s="4">
        <v>329</v>
      </c>
      <c r="D34" s="4">
        <v>351</v>
      </c>
      <c r="E34" s="53" t="s">
        <v>56</v>
      </c>
      <c r="F34" s="4">
        <v>836</v>
      </c>
      <c r="G34" s="4">
        <v>406</v>
      </c>
      <c r="H34" s="4">
        <v>430</v>
      </c>
    </row>
    <row r="35" spans="1:8" ht="9.75" customHeight="1">
      <c r="A35" s="52" t="s">
        <v>57</v>
      </c>
      <c r="B35" s="4">
        <v>602</v>
      </c>
      <c r="C35" s="4">
        <v>281</v>
      </c>
      <c r="D35" s="4">
        <v>321</v>
      </c>
      <c r="E35" s="53" t="s">
        <v>58</v>
      </c>
      <c r="F35" s="4">
        <v>804</v>
      </c>
      <c r="G35" s="4">
        <v>364</v>
      </c>
      <c r="H35" s="4">
        <v>440</v>
      </c>
    </row>
    <row r="36" spans="1:8" ht="9.75" customHeight="1">
      <c r="A36" s="52" t="s">
        <v>59</v>
      </c>
      <c r="B36" s="4">
        <v>565</v>
      </c>
      <c r="C36" s="4">
        <v>277</v>
      </c>
      <c r="D36" s="4">
        <v>288</v>
      </c>
      <c r="E36" s="53" t="s">
        <v>60</v>
      </c>
      <c r="F36" s="4">
        <v>815</v>
      </c>
      <c r="G36" s="4">
        <v>384</v>
      </c>
      <c r="H36" s="4">
        <v>431</v>
      </c>
    </row>
    <row r="37" spans="1:8" ht="9.75" customHeight="1">
      <c r="A37" s="52" t="s">
        <v>61</v>
      </c>
      <c r="B37" s="4">
        <v>522</v>
      </c>
      <c r="C37" s="4">
        <v>255</v>
      </c>
      <c r="D37" s="4">
        <v>267</v>
      </c>
      <c r="E37" s="53" t="s">
        <v>62</v>
      </c>
      <c r="F37" s="4">
        <v>703</v>
      </c>
      <c r="G37" s="4">
        <v>332</v>
      </c>
      <c r="H37" s="4">
        <v>371</v>
      </c>
    </row>
    <row r="38" spans="1:8" ht="9.75" customHeight="1">
      <c r="A38" s="52" t="s">
        <v>63</v>
      </c>
      <c r="B38" s="4">
        <v>517</v>
      </c>
      <c r="C38" s="4">
        <v>256</v>
      </c>
      <c r="D38" s="4">
        <v>261</v>
      </c>
      <c r="E38" s="53" t="s">
        <v>64</v>
      </c>
      <c r="F38" s="4">
        <v>646</v>
      </c>
      <c r="G38" s="4">
        <v>294</v>
      </c>
      <c r="H38" s="4">
        <v>352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2644</v>
      </c>
      <c r="C40" s="4">
        <f>SUM(C41:C45)</f>
        <v>1379</v>
      </c>
      <c r="D40" s="4">
        <f>SUM(D41:D45)</f>
        <v>1265</v>
      </c>
      <c r="E40" s="52" t="s">
        <v>66</v>
      </c>
      <c r="F40" s="4">
        <f>SUM(F41:F45)</f>
        <v>2761</v>
      </c>
      <c r="G40" s="4">
        <f>SUM(G41:G45)</f>
        <v>1155</v>
      </c>
      <c r="H40" s="4">
        <f>SUM(H41:H45)</f>
        <v>1606</v>
      </c>
    </row>
    <row r="41" spans="1:8" ht="9.75" customHeight="1">
      <c r="A41" s="52" t="s">
        <v>67</v>
      </c>
      <c r="B41" s="4">
        <v>511</v>
      </c>
      <c r="C41" s="4">
        <v>246</v>
      </c>
      <c r="D41" s="4">
        <v>265</v>
      </c>
      <c r="E41" s="53" t="s">
        <v>68</v>
      </c>
      <c r="F41" s="4">
        <v>626</v>
      </c>
      <c r="G41" s="4">
        <v>271</v>
      </c>
      <c r="H41" s="4">
        <v>355</v>
      </c>
    </row>
    <row r="42" spans="1:8" ht="9.75" customHeight="1">
      <c r="A42" s="52" t="s">
        <v>69</v>
      </c>
      <c r="B42" s="4">
        <v>515</v>
      </c>
      <c r="C42" s="4">
        <v>280</v>
      </c>
      <c r="D42" s="4">
        <v>235</v>
      </c>
      <c r="E42" s="53" t="s">
        <v>70</v>
      </c>
      <c r="F42" s="4">
        <v>549</v>
      </c>
      <c r="G42" s="4">
        <v>233</v>
      </c>
      <c r="H42" s="4">
        <v>316</v>
      </c>
    </row>
    <row r="43" spans="1:8" ht="9.75" customHeight="1">
      <c r="A43" s="52" t="s">
        <v>71</v>
      </c>
      <c r="B43" s="4">
        <v>487</v>
      </c>
      <c r="C43" s="4">
        <v>260</v>
      </c>
      <c r="D43" s="4">
        <v>227</v>
      </c>
      <c r="E43" s="53" t="s">
        <v>72</v>
      </c>
      <c r="F43" s="4">
        <v>601</v>
      </c>
      <c r="G43" s="4">
        <v>242</v>
      </c>
      <c r="H43" s="4">
        <v>359</v>
      </c>
    </row>
    <row r="44" spans="1:8" ht="9.75" customHeight="1">
      <c r="A44" s="52" t="s">
        <v>73</v>
      </c>
      <c r="B44" s="4">
        <v>550</v>
      </c>
      <c r="C44" s="4">
        <v>287</v>
      </c>
      <c r="D44" s="4">
        <v>263</v>
      </c>
      <c r="E44" s="53" t="s">
        <v>74</v>
      </c>
      <c r="F44" s="4">
        <v>512</v>
      </c>
      <c r="G44" s="4">
        <v>216</v>
      </c>
      <c r="H44" s="4">
        <v>296</v>
      </c>
    </row>
    <row r="45" spans="1:8" ht="9.75" customHeight="1">
      <c r="A45" s="52" t="s">
        <v>75</v>
      </c>
      <c r="B45" s="4">
        <v>581</v>
      </c>
      <c r="C45" s="4">
        <v>306</v>
      </c>
      <c r="D45" s="4">
        <v>275</v>
      </c>
      <c r="E45" s="53" t="s">
        <v>76</v>
      </c>
      <c r="F45" s="4">
        <v>473</v>
      </c>
      <c r="G45" s="4">
        <v>193</v>
      </c>
      <c r="H45" s="4">
        <v>280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2937</v>
      </c>
      <c r="C47" s="4">
        <f>SUM(C48:C52)</f>
        <v>1548</v>
      </c>
      <c r="D47" s="4">
        <f>SUM(D48:D52)</f>
        <v>1389</v>
      </c>
      <c r="E47" s="52" t="s">
        <v>78</v>
      </c>
      <c r="F47" s="4">
        <f>SUM(F48:F52)</f>
        <v>1972</v>
      </c>
      <c r="G47" s="4">
        <f>SUM(G48:G52)</f>
        <v>696</v>
      </c>
      <c r="H47" s="4">
        <f>SUM(H48:H52)</f>
        <v>1276</v>
      </c>
    </row>
    <row r="48" spans="1:8" ht="9.75" customHeight="1">
      <c r="A48" s="52" t="s">
        <v>79</v>
      </c>
      <c r="B48" s="4">
        <v>497</v>
      </c>
      <c r="C48" s="4">
        <v>273</v>
      </c>
      <c r="D48" s="4">
        <v>224</v>
      </c>
      <c r="E48" s="53" t="s">
        <v>80</v>
      </c>
      <c r="F48" s="4">
        <v>457</v>
      </c>
      <c r="G48" s="4">
        <v>178</v>
      </c>
      <c r="H48" s="4">
        <v>279</v>
      </c>
    </row>
    <row r="49" spans="1:8" ht="9.75" customHeight="1">
      <c r="A49" s="52" t="s">
        <v>81</v>
      </c>
      <c r="B49" s="4">
        <v>564</v>
      </c>
      <c r="C49" s="4">
        <v>285</v>
      </c>
      <c r="D49" s="4">
        <v>279</v>
      </c>
      <c r="E49" s="53" t="s">
        <v>82</v>
      </c>
      <c r="F49" s="4">
        <v>471</v>
      </c>
      <c r="G49" s="4">
        <v>167</v>
      </c>
      <c r="H49" s="4">
        <v>304</v>
      </c>
    </row>
    <row r="50" spans="1:8" ht="9.75" customHeight="1">
      <c r="A50" s="52" t="s">
        <v>83</v>
      </c>
      <c r="B50" s="4">
        <v>580</v>
      </c>
      <c r="C50" s="4">
        <v>313</v>
      </c>
      <c r="D50" s="4">
        <v>267</v>
      </c>
      <c r="E50" s="53" t="s">
        <v>84</v>
      </c>
      <c r="F50" s="4">
        <v>388</v>
      </c>
      <c r="G50" s="4">
        <v>142</v>
      </c>
      <c r="H50" s="4">
        <v>246</v>
      </c>
    </row>
    <row r="51" spans="1:8" ht="9.75" customHeight="1">
      <c r="A51" s="52" t="s">
        <v>85</v>
      </c>
      <c r="B51" s="4">
        <v>678</v>
      </c>
      <c r="C51" s="4">
        <v>359</v>
      </c>
      <c r="D51" s="4">
        <v>319</v>
      </c>
      <c r="E51" s="53" t="s">
        <v>86</v>
      </c>
      <c r="F51" s="4">
        <v>340</v>
      </c>
      <c r="G51" s="4">
        <v>115</v>
      </c>
      <c r="H51" s="4">
        <v>225</v>
      </c>
    </row>
    <row r="52" spans="1:8" ht="9.75" customHeight="1">
      <c r="A52" s="52" t="s">
        <v>87</v>
      </c>
      <c r="B52" s="4">
        <v>618</v>
      </c>
      <c r="C52" s="4">
        <v>318</v>
      </c>
      <c r="D52" s="4">
        <v>300</v>
      </c>
      <c r="E52" s="53" t="s">
        <v>88</v>
      </c>
      <c r="F52" s="4">
        <v>316</v>
      </c>
      <c r="G52" s="4">
        <v>94</v>
      </c>
      <c r="H52" s="4">
        <v>222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3378</v>
      </c>
      <c r="C54" s="4">
        <f>SUM(C55:C59)</f>
        <v>1752</v>
      </c>
      <c r="D54" s="4">
        <f>SUM(D55:D59)</f>
        <v>1626</v>
      </c>
      <c r="E54" s="52" t="s">
        <v>90</v>
      </c>
      <c r="F54" s="4">
        <f>SUM(F55:F59)</f>
        <v>938</v>
      </c>
      <c r="G54" s="4">
        <f>SUM(G55:G59)</f>
        <v>254</v>
      </c>
      <c r="H54" s="4">
        <f>SUM(H55:H59)</f>
        <v>684</v>
      </c>
    </row>
    <row r="55" spans="1:8" ht="9.75" customHeight="1">
      <c r="A55" s="52" t="s">
        <v>91</v>
      </c>
      <c r="B55" s="4">
        <v>662</v>
      </c>
      <c r="C55" s="4">
        <v>339</v>
      </c>
      <c r="D55" s="4">
        <v>323</v>
      </c>
      <c r="E55" s="53" t="s">
        <v>92</v>
      </c>
      <c r="F55" s="4">
        <v>238</v>
      </c>
      <c r="G55" s="4">
        <v>68</v>
      </c>
      <c r="H55" s="4">
        <v>170</v>
      </c>
    </row>
    <row r="56" spans="1:8" ht="9.75" customHeight="1">
      <c r="A56" s="52" t="s">
        <v>93</v>
      </c>
      <c r="B56" s="4">
        <v>618</v>
      </c>
      <c r="C56" s="4">
        <v>331</v>
      </c>
      <c r="D56" s="4">
        <v>287</v>
      </c>
      <c r="E56" s="53" t="s">
        <v>94</v>
      </c>
      <c r="F56" s="4">
        <v>225</v>
      </c>
      <c r="G56" s="4">
        <v>68</v>
      </c>
      <c r="H56" s="4">
        <v>157</v>
      </c>
    </row>
    <row r="57" spans="1:8" ht="9.75" customHeight="1">
      <c r="A57" s="52" t="s">
        <v>95</v>
      </c>
      <c r="B57" s="4">
        <v>668</v>
      </c>
      <c r="C57" s="4">
        <v>342</v>
      </c>
      <c r="D57" s="4">
        <v>326</v>
      </c>
      <c r="E57" s="53" t="s">
        <v>96</v>
      </c>
      <c r="F57" s="4">
        <v>208</v>
      </c>
      <c r="G57" s="4">
        <v>57</v>
      </c>
      <c r="H57" s="4">
        <v>151</v>
      </c>
    </row>
    <row r="58" spans="1:8" ht="9.75" customHeight="1">
      <c r="A58" s="52" t="s">
        <v>97</v>
      </c>
      <c r="B58" s="4">
        <v>706</v>
      </c>
      <c r="C58" s="4">
        <v>356</v>
      </c>
      <c r="D58" s="4">
        <v>350</v>
      </c>
      <c r="E58" s="53" t="s">
        <v>98</v>
      </c>
      <c r="F58" s="4">
        <v>147</v>
      </c>
      <c r="G58" s="4">
        <v>36</v>
      </c>
      <c r="H58" s="4">
        <v>111</v>
      </c>
    </row>
    <row r="59" spans="1:8" ht="9.75" customHeight="1">
      <c r="A59" s="52" t="s">
        <v>99</v>
      </c>
      <c r="B59" s="4">
        <v>724</v>
      </c>
      <c r="C59" s="4">
        <v>384</v>
      </c>
      <c r="D59" s="4">
        <v>340</v>
      </c>
      <c r="E59" s="53" t="s">
        <v>100</v>
      </c>
      <c r="F59" s="4">
        <v>120</v>
      </c>
      <c r="G59" s="4">
        <v>25</v>
      </c>
      <c r="H59" s="4">
        <v>95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4444</v>
      </c>
      <c r="C61" s="4">
        <f>SUM(C62:C66)</f>
        <v>2299</v>
      </c>
      <c r="D61" s="4">
        <f>SUM(D62:D66)</f>
        <v>2145</v>
      </c>
      <c r="E61" s="52" t="s">
        <v>102</v>
      </c>
      <c r="F61" s="4">
        <f>SUM(F62:F66)</f>
        <v>256</v>
      </c>
      <c r="G61" s="4">
        <f>SUM(G62:G66)</f>
        <v>47</v>
      </c>
      <c r="H61" s="4">
        <f>SUM(H62:H66)</f>
        <v>209</v>
      </c>
    </row>
    <row r="62" spans="1:8" ht="9.75" customHeight="1">
      <c r="A62" s="53" t="s">
        <v>103</v>
      </c>
      <c r="B62" s="4">
        <v>812</v>
      </c>
      <c r="C62" s="4">
        <v>403</v>
      </c>
      <c r="D62" s="4">
        <v>409</v>
      </c>
      <c r="E62" s="53" t="s">
        <v>104</v>
      </c>
      <c r="F62" s="4">
        <v>95</v>
      </c>
      <c r="G62" s="4">
        <v>21</v>
      </c>
      <c r="H62" s="4">
        <v>74</v>
      </c>
    </row>
    <row r="63" spans="1:8" ht="9.75" customHeight="1">
      <c r="A63" s="53" t="s">
        <v>105</v>
      </c>
      <c r="B63" s="4">
        <v>830</v>
      </c>
      <c r="C63" s="4">
        <v>432</v>
      </c>
      <c r="D63" s="4">
        <v>398</v>
      </c>
      <c r="E63" s="53" t="s">
        <v>106</v>
      </c>
      <c r="F63" s="4">
        <v>70</v>
      </c>
      <c r="G63" s="4">
        <v>16</v>
      </c>
      <c r="H63" s="4">
        <v>54</v>
      </c>
    </row>
    <row r="64" spans="1:8" ht="9.75" customHeight="1">
      <c r="A64" s="53" t="s">
        <v>107</v>
      </c>
      <c r="B64" s="4">
        <v>871</v>
      </c>
      <c r="C64" s="4">
        <v>448</v>
      </c>
      <c r="D64" s="4">
        <v>423</v>
      </c>
      <c r="E64" s="53" t="s">
        <v>108</v>
      </c>
      <c r="F64" s="4">
        <v>41</v>
      </c>
      <c r="G64" s="4">
        <v>7</v>
      </c>
      <c r="H64" s="4">
        <v>34</v>
      </c>
    </row>
    <row r="65" spans="1:8" ht="9.75" customHeight="1">
      <c r="A65" s="53" t="s">
        <v>109</v>
      </c>
      <c r="B65" s="4">
        <v>917</v>
      </c>
      <c r="C65" s="4">
        <v>482</v>
      </c>
      <c r="D65" s="4">
        <v>435</v>
      </c>
      <c r="E65" s="53" t="s">
        <v>110</v>
      </c>
      <c r="F65" s="4">
        <v>35</v>
      </c>
      <c r="G65" s="4">
        <v>2</v>
      </c>
      <c r="H65" s="4">
        <v>33</v>
      </c>
    </row>
    <row r="66" spans="1:8" ht="9.75" customHeight="1">
      <c r="A66" s="53" t="s">
        <v>111</v>
      </c>
      <c r="B66" s="4">
        <v>1014</v>
      </c>
      <c r="C66" s="4">
        <v>534</v>
      </c>
      <c r="D66" s="4">
        <v>480</v>
      </c>
      <c r="E66" s="53" t="s">
        <v>112</v>
      </c>
      <c r="F66" s="4">
        <v>15</v>
      </c>
      <c r="G66" s="4">
        <v>1</v>
      </c>
      <c r="H66" s="4">
        <v>14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4812</v>
      </c>
      <c r="C68" s="4">
        <f>SUM(C69:C73)</f>
        <v>2424</v>
      </c>
      <c r="D68" s="4">
        <f>SUM(D69:D73)</f>
        <v>2388</v>
      </c>
      <c r="E68" s="52" t="s">
        <v>114</v>
      </c>
      <c r="F68" s="4">
        <v>26</v>
      </c>
      <c r="G68" s="4">
        <v>0</v>
      </c>
      <c r="H68" s="4">
        <v>26</v>
      </c>
    </row>
    <row r="69" spans="1:8" ht="9.75" customHeight="1">
      <c r="A69" s="53" t="s">
        <v>115</v>
      </c>
      <c r="B69" s="4">
        <v>1083</v>
      </c>
      <c r="C69" s="4">
        <v>570</v>
      </c>
      <c r="D69" s="4">
        <v>513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1012</v>
      </c>
      <c r="C70" s="4">
        <v>508</v>
      </c>
      <c r="D70" s="4">
        <v>504</v>
      </c>
      <c r="E70" s="52" t="s">
        <v>117</v>
      </c>
      <c r="F70" s="4">
        <v>131</v>
      </c>
      <c r="G70" s="4">
        <v>88</v>
      </c>
      <c r="H70" s="4">
        <v>43</v>
      </c>
    </row>
    <row r="71" spans="1:8" ht="9.75" customHeight="1">
      <c r="A71" s="53" t="s">
        <v>118</v>
      </c>
      <c r="B71" s="4">
        <v>942</v>
      </c>
      <c r="C71" s="4">
        <v>475</v>
      </c>
      <c r="D71" s="4">
        <v>467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894</v>
      </c>
      <c r="C72" s="4">
        <v>433</v>
      </c>
      <c r="D72" s="4">
        <v>461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881</v>
      </c>
      <c r="C73" s="4">
        <v>438</v>
      </c>
      <c r="D73" s="4">
        <v>443</v>
      </c>
      <c r="E73" s="53" t="s">
        <v>128</v>
      </c>
      <c r="F73" s="4">
        <v>7325</v>
      </c>
      <c r="G73" s="4">
        <v>3715</v>
      </c>
      <c r="H73" s="4">
        <v>3610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11.4</v>
      </c>
      <c r="G74" s="5">
        <v>11.9</v>
      </c>
      <c r="H74" s="5">
        <v>11</v>
      </c>
    </row>
    <row r="75" spans="1:8" ht="9.75" customHeight="1">
      <c r="A75" s="52" t="s">
        <v>121</v>
      </c>
      <c r="B75" s="4">
        <f>SUM(B76:B80)</f>
        <v>4195</v>
      </c>
      <c r="C75" s="4">
        <f>SUM(C76:C80)</f>
        <v>2084</v>
      </c>
      <c r="D75" s="4">
        <f>SUM(D76:D80)</f>
        <v>2111</v>
      </c>
      <c r="E75" s="53" t="s">
        <v>129</v>
      </c>
      <c r="F75" s="4">
        <v>36855</v>
      </c>
      <c r="G75" s="4">
        <v>18662</v>
      </c>
      <c r="H75" s="4">
        <v>18193</v>
      </c>
    </row>
    <row r="76" spans="1:8" ht="9.75" customHeight="1">
      <c r="A76" s="53" t="s">
        <v>122</v>
      </c>
      <c r="B76" s="4">
        <v>941</v>
      </c>
      <c r="C76" s="4">
        <v>461</v>
      </c>
      <c r="D76" s="4">
        <v>480</v>
      </c>
      <c r="E76" s="52" t="s">
        <v>190</v>
      </c>
      <c r="F76" s="5">
        <v>57.5</v>
      </c>
      <c r="G76" s="5">
        <v>59.8</v>
      </c>
      <c r="H76" s="5">
        <v>55.3</v>
      </c>
    </row>
    <row r="77" spans="1:8" ht="9.75" customHeight="1">
      <c r="A77" s="53" t="s">
        <v>123</v>
      </c>
      <c r="B77" s="4">
        <v>914</v>
      </c>
      <c r="C77" s="4">
        <v>462</v>
      </c>
      <c r="D77" s="4">
        <v>452</v>
      </c>
      <c r="E77" s="52" t="s">
        <v>130</v>
      </c>
      <c r="F77" s="4">
        <v>19933</v>
      </c>
      <c r="G77" s="4">
        <v>8818</v>
      </c>
      <c r="H77" s="4">
        <v>11115</v>
      </c>
    </row>
    <row r="78" spans="1:8" ht="9.75" customHeight="1">
      <c r="A78" s="53" t="s">
        <v>124</v>
      </c>
      <c r="B78" s="4">
        <v>638</v>
      </c>
      <c r="C78" s="4">
        <v>309</v>
      </c>
      <c r="D78" s="4">
        <v>329</v>
      </c>
      <c r="E78" s="52" t="s">
        <v>190</v>
      </c>
      <c r="F78" s="5">
        <v>31.1</v>
      </c>
      <c r="G78" s="5">
        <v>28.3</v>
      </c>
      <c r="H78" s="5">
        <v>33.8</v>
      </c>
    </row>
    <row r="79" spans="1:8" ht="9.75" customHeight="1">
      <c r="A79" s="53" t="s">
        <v>125</v>
      </c>
      <c r="B79" s="4">
        <v>841</v>
      </c>
      <c r="C79" s="4">
        <v>417</v>
      </c>
      <c r="D79" s="4">
        <v>424</v>
      </c>
      <c r="E79" s="52" t="s">
        <v>208</v>
      </c>
      <c r="F79" s="4">
        <v>9757</v>
      </c>
      <c r="G79" s="4">
        <v>3932</v>
      </c>
      <c r="H79" s="4">
        <v>5825</v>
      </c>
    </row>
    <row r="80" spans="1:8" ht="9.75" customHeight="1">
      <c r="A80" s="53" t="s">
        <v>126</v>
      </c>
      <c r="B80" s="4">
        <v>861</v>
      </c>
      <c r="C80" s="4">
        <v>435</v>
      </c>
      <c r="D80" s="4">
        <v>426</v>
      </c>
      <c r="E80" s="52" t="s">
        <v>190</v>
      </c>
      <c r="F80" s="5">
        <v>15.2</v>
      </c>
      <c r="G80" s="5">
        <v>12.6</v>
      </c>
      <c r="H80" s="5">
        <v>17.7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48.9</v>
      </c>
      <c r="G82" s="6">
        <v>47.4</v>
      </c>
      <c r="H82" s="6">
        <v>50.3</v>
      </c>
    </row>
    <row r="83" spans="1:6" ht="13.5">
      <c r="A83" s="50"/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&amp;C&amp;--28-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H8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218</v>
      </c>
      <c r="B1" s="48" t="s">
        <v>0</v>
      </c>
      <c r="C1" s="49"/>
      <c r="D1" s="49"/>
      <c r="E1" s="49"/>
      <c r="F1" s="49"/>
      <c r="G1" s="49"/>
      <c r="H1" s="39" t="s">
        <v>270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48317</v>
      </c>
      <c r="C3" s="2">
        <f>SUM(C5,C12,C19,C26,C33,C40,C47,C54,C61,C68,C75,G5,G12,G19,G26,G33,G40,G47,G54,G61,G70,G68)</f>
        <v>23639</v>
      </c>
      <c r="D3" s="2">
        <f>SUM(D5,D12,D19,D26,D33,D40,D47,D54,D61,D68,D75,H5,H12,H19,H26,H33,H40,H47,H54,H61,H70,H68)</f>
        <v>24678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1508</v>
      </c>
      <c r="C5" s="4">
        <f>SUM(C6:C10)</f>
        <v>789</v>
      </c>
      <c r="D5" s="4">
        <f>SUM(D6:D10)</f>
        <v>719</v>
      </c>
      <c r="E5" s="52" t="s">
        <v>6</v>
      </c>
      <c r="F5" s="4">
        <f>SUM(F6:F10)</f>
        <v>3016</v>
      </c>
      <c r="G5" s="4">
        <f>SUM(G6:G10)</f>
        <v>1518</v>
      </c>
      <c r="H5" s="4">
        <f>SUM(H6:H10)</f>
        <v>1498</v>
      </c>
    </row>
    <row r="6" spans="1:8" ht="9.75" customHeight="1">
      <c r="A6" s="53" t="s">
        <v>7</v>
      </c>
      <c r="B6" s="4">
        <v>284</v>
      </c>
      <c r="C6" s="4">
        <v>156</v>
      </c>
      <c r="D6" s="4">
        <v>128</v>
      </c>
      <c r="E6" s="53" t="s">
        <v>8</v>
      </c>
      <c r="F6" s="4">
        <v>566</v>
      </c>
      <c r="G6" s="4">
        <v>276</v>
      </c>
      <c r="H6" s="4">
        <v>290</v>
      </c>
    </row>
    <row r="7" spans="1:8" ht="9.75" customHeight="1">
      <c r="A7" s="53" t="s">
        <v>9</v>
      </c>
      <c r="B7" s="4">
        <v>260</v>
      </c>
      <c r="C7" s="4">
        <v>132</v>
      </c>
      <c r="D7" s="4">
        <v>128</v>
      </c>
      <c r="E7" s="53" t="s">
        <v>10</v>
      </c>
      <c r="F7" s="4">
        <v>571</v>
      </c>
      <c r="G7" s="4">
        <v>294</v>
      </c>
      <c r="H7" s="4">
        <v>277</v>
      </c>
    </row>
    <row r="8" spans="1:8" ht="9.75" customHeight="1">
      <c r="A8" s="53" t="s">
        <v>11</v>
      </c>
      <c r="B8" s="4">
        <v>310</v>
      </c>
      <c r="C8" s="4">
        <v>157</v>
      </c>
      <c r="D8" s="4">
        <v>153</v>
      </c>
      <c r="E8" s="53" t="s">
        <v>12</v>
      </c>
      <c r="F8" s="4">
        <v>624</v>
      </c>
      <c r="G8" s="4">
        <v>300</v>
      </c>
      <c r="H8" s="4">
        <v>324</v>
      </c>
    </row>
    <row r="9" spans="1:8" ht="9.75" customHeight="1">
      <c r="A9" s="53" t="s">
        <v>13</v>
      </c>
      <c r="B9" s="4">
        <v>336</v>
      </c>
      <c r="C9" s="4">
        <v>171</v>
      </c>
      <c r="D9" s="4">
        <v>165</v>
      </c>
      <c r="E9" s="53" t="s">
        <v>14</v>
      </c>
      <c r="F9" s="4">
        <v>629</v>
      </c>
      <c r="G9" s="4">
        <v>325</v>
      </c>
      <c r="H9" s="4">
        <v>304</v>
      </c>
    </row>
    <row r="10" spans="1:8" ht="9.75" customHeight="1">
      <c r="A10" s="53" t="s">
        <v>15</v>
      </c>
      <c r="B10" s="4">
        <v>318</v>
      </c>
      <c r="C10" s="4">
        <v>173</v>
      </c>
      <c r="D10" s="4">
        <v>145</v>
      </c>
      <c r="E10" s="53" t="s">
        <v>16</v>
      </c>
      <c r="F10" s="4">
        <v>626</v>
      </c>
      <c r="G10" s="4">
        <v>323</v>
      </c>
      <c r="H10" s="4">
        <v>303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1852</v>
      </c>
      <c r="C12" s="4">
        <f>SUM(C13:C17)</f>
        <v>930</v>
      </c>
      <c r="D12" s="4">
        <f>SUM(D13:D17)</f>
        <v>922</v>
      </c>
      <c r="E12" s="52" t="s">
        <v>18</v>
      </c>
      <c r="F12" s="4">
        <f>SUM(F13:F17)</f>
        <v>3483</v>
      </c>
      <c r="G12" s="4">
        <f>SUM(G13:G17)</f>
        <v>1758</v>
      </c>
      <c r="H12" s="4">
        <f>SUM(H13:H17)</f>
        <v>1725</v>
      </c>
    </row>
    <row r="13" spans="1:8" ht="9.75" customHeight="1">
      <c r="A13" s="53" t="s">
        <v>19</v>
      </c>
      <c r="B13" s="4">
        <v>362</v>
      </c>
      <c r="C13" s="4">
        <v>185</v>
      </c>
      <c r="D13" s="4">
        <v>177</v>
      </c>
      <c r="E13" s="53" t="s">
        <v>20</v>
      </c>
      <c r="F13" s="4">
        <v>671</v>
      </c>
      <c r="G13" s="4">
        <v>358</v>
      </c>
      <c r="H13" s="4">
        <v>313</v>
      </c>
    </row>
    <row r="14" spans="1:8" ht="9.75" customHeight="1">
      <c r="A14" s="53" t="s">
        <v>21</v>
      </c>
      <c r="B14" s="4">
        <v>338</v>
      </c>
      <c r="C14" s="4">
        <v>164</v>
      </c>
      <c r="D14" s="4">
        <v>174</v>
      </c>
      <c r="E14" s="53" t="s">
        <v>22</v>
      </c>
      <c r="F14" s="4">
        <v>634</v>
      </c>
      <c r="G14" s="4">
        <v>295</v>
      </c>
      <c r="H14" s="4">
        <v>339</v>
      </c>
    </row>
    <row r="15" spans="1:8" ht="9.75" customHeight="1">
      <c r="A15" s="53" t="s">
        <v>23</v>
      </c>
      <c r="B15" s="4">
        <v>371</v>
      </c>
      <c r="C15" s="4">
        <v>178</v>
      </c>
      <c r="D15" s="4">
        <v>193</v>
      </c>
      <c r="E15" s="53" t="s">
        <v>24</v>
      </c>
      <c r="F15" s="4">
        <v>721</v>
      </c>
      <c r="G15" s="4">
        <v>378</v>
      </c>
      <c r="H15" s="4">
        <v>343</v>
      </c>
    </row>
    <row r="16" spans="1:8" ht="9.75" customHeight="1">
      <c r="A16" s="53" t="s">
        <v>25</v>
      </c>
      <c r="B16" s="4">
        <v>393</v>
      </c>
      <c r="C16" s="4">
        <v>203</v>
      </c>
      <c r="D16" s="4">
        <v>190</v>
      </c>
      <c r="E16" s="53" t="s">
        <v>26</v>
      </c>
      <c r="F16" s="4">
        <v>726</v>
      </c>
      <c r="G16" s="4">
        <v>361</v>
      </c>
      <c r="H16" s="4">
        <v>365</v>
      </c>
    </row>
    <row r="17" spans="1:8" ht="9.75" customHeight="1">
      <c r="A17" s="53" t="s">
        <v>27</v>
      </c>
      <c r="B17" s="4">
        <v>388</v>
      </c>
      <c r="C17" s="4">
        <v>200</v>
      </c>
      <c r="D17" s="4">
        <v>188</v>
      </c>
      <c r="E17" s="53" t="s">
        <v>28</v>
      </c>
      <c r="F17" s="4">
        <v>731</v>
      </c>
      <c r="G17" s="4">
        <v>366</v>
      </c>
      <c r="H17" s="4">
        <v>365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2138</v>
      </c>
      <c r="C19" s="4">
        <f>SUM(C20:C24)</f>
        <v>1100</v>
      </c>
      <c r="D19" s="4">
        <f>SUM(D20:D24)</f>
        <v>1038</v>
      </c>
      <c r="E19" s="52" t="s">
        <v>30</v>
      </c>
      <c r="F19" s="4">
        <f>SUM(F20:F24)</f>
        <v>4264</v>
      </c>
      <c r="G19" s="4">
        <f>SUM(G20:G24)</f>
        <v>2162</v>
      </c>
      <c r="H19" s="4">
        <f>SUM(H20:H24)</f>
        <v>2102</v>
      </c>
    </row>
    <row r="20" spans="1:8" ht="9.75" customHeight="1">
      <c r="A20" s="52" t="s">
        <v>31</v>
      </c>
      <c r="B20" s="4">
        <v>407</v>
      </c>
      <c r="C20" s="4">
        <v>224</v>
      </c>
      <c r="D20" s="4">
        <v>183</v>
      </c>
      <c r="E20" s="53" t="s">
        <v>32</v>
      </c>
      <c r="F20" s="4">
        <v>781</v>
      </c>
      <c r="G20" s="4">
        <v>391</v>
      </c>
      <c r="H20" s="4">
        <v>390</v>
      </c>
    </row>
    <row r="21" spans="1:8" ht="9.75" customHeight="1">
      <c r="A21" s="52" t="s">
        <v>33</v>
      </c>
      <c r="B21" s="4">
        <v>386</v>
      </c>
      <c r="C21" s="4">
        <v>168</v>
      </c>
      <c r="D21" s="4">
        <v>218</v>
      </c>
      <c r="E21" s="53" t="s">
        <v>34</v>
      </c>
      <c r="F21" s="4">
        <v>822</v>
      </c>
      <c r="G21" s="4">
        <v>411</v>
      </c>
      <c r="H21" s="4">
        <v>411</v>
      </c>
    </row>
    <row r="22" spans="1:8" ht="9.75" customHeight="1">
      <c r="A22" s="52" t="s">
        <v>35</v>
      </c>
      <c r="B22" s="4">
        <v>433</v>
      </c>
      <c r="C22" s="4">
        <v>228</v>
      </c>
      <c r="D22" s="4">
        <v>205</v>
      </c>
      <c r="E22" s="53" t="s">
        <v>36</v>
      </c>
      <c r="F22" s="4">
        <v>824</v>
      </c>
      <c r="G22" s="4">
        <v>417</v>
      </c>
      <c r="H22" s="4">
        <v>407</v>
      </c>
    </row>
    <row r="23" spans="1:8" ht="9.75" customHeight="1">
      <c r="A23" s="52" t="s">
        <v>37</v>
      </c>
      <c r="B23" s="4">
        <v>445</v>
      </c>
      <c r="C23" s="4">
        <v>241</v>
      </c>
      <c r="D23" s="4">
        <v>204</v>
      </c>
      <c r="E23" s="53" t="s">
        <v>38</v>
      </c>
      <c r="F23" s="4">
        <v>874</v>
      </c>
      <c r="G23" s="4">
        <v>444</v>
      </c>
      <c r="H23" s="4">
        <v>430</v>
      </c>
    </row>
    <row r="24" spans="1:8" ht="9.75" customHeight="1">
      <c r="A24" s="52" t="s">
        <v>39</v>
      </c>
      <c r="B24" s="4">
        <v>467</v>
      </c>
      <c r="C24" s="4">
        <v>239</v>
      </c>
      <c r="D24" s="4">
        <v>228</v>
      </c>
      <c r="E24" s="53" t="s">
        <v>40</v>
      </c>
      <c r="F24" s="4">
        <v>963</v>
      </c>
      <c r="G24" s="4">
        <v>499</v>
      </c>
      <c r="H24" s="4">
        <v>464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2403</v>
      </c>
      <c r="C26" s="4">
        <f>SUM(C27:C31)</f>
        <v>1234</v>
      </c>
      <c r="D26" s="4">
        <f>SUM(D27:D31)</f>
        <v>1169</v>
      </c>
      <c r="E26" s="52" t="s">
        <v>42</v>
      </c>
      <c r="F26" s="4">
        <f>SUM(F27:F31)</f>
        <v>3499</v>
      </c>
      <c r="G26" s="4">
        <f>SUM(G27:G31)</f>
        <v>1704</v>
      </c>
      <c r="H26" s="4">
        <f>SUM(H27:H31)</f>
        <v>1795</v>
      </c>
    </row>
    <row r="27" spans="1:8" ht="9.75" customHeight="1">
      <c r="A27" s="52" t="s">
        <v>43</v>
      </c>
      <c r="B27" s="4">
        <v>500</v>
      </c>
      <c r="C27" s="4">
        <v>267</v>
      </c>
      <c r="D27" s="4">
        <v>233</v>
      </c>
      <c r="E27" s="53" t="s">
        <v>44</v>
      </c>
      <c r="F27" s="4">
        <v>925</v>
      </c>
      <c r="G27" s="4">
        <v>454</v>
      </c>
      <c r="H27" s="4">
        <v>471</v>
      </c>
    </row>
    <row r="28" spans="1:8" ht="9.75" customHeight="1">
      <c r="A28" s="52" t="s">
        <v>45</v>
      </c>
      <c r="B28" s="4">
        <v>434</v>
      </c>
      <c r="C28" s="4">
        <v>228</v>
      </c>
      <c r="D28" s="4">
        <v>206</v>
      </c>
      <c r="E28" s="53" t="s">
        <v>46</v>
      </c>
      <c r="F28" s="4">
        <v>822</v>
      </c>
      <c r="G28" s="4">
        <v>397</v>
      </c>
      <c r="H28" s="4">
        <v>425</v>
      </c>
    </row>
    <row r="29" spans="1:8" ht="9.75" customHeight="1">
      <c r="A29" s="52" t="s">
        <v>47</v>
      </c>
      <c r="B29" s="4">
        <v>516</v>
      </c>
      <c r="C29" s="4">
        <v>250</v>
      </c>
      <c r="D29" s="4">
        <v>266</v>
      </c>
      <c r="E29" s="53" t="s">
        <v>48</v>
      </c>
      <c r="F29" s="4">
        <v>539</v>
      </c>
      <c r="G29" s="4">
        <v>256</v>
      </c>
      <c r="H29" s="4">
        <v>283</v>
      </c>
    </row>
    <row r="30" spans="1:8" ht="9.75" customHeight="1">
      <c r="A30" s="52" t="s">
        <v>49</v>
      </c>
      <c r="B30" s="4">
        <v>461</v>
      </c>
      <c r="C30" s="4">
        <v>234</v>
      </c>
      <c r="D30" s="4">
        <v>227</v>
      </c>
      <c r="E30" s="53" t="s">
        <v>50</v>
      </c>
      <c r="F30" s="4">
        <v>554</v>
      </c>
      <c r="G30" s="4">
        <v>279</v>
      </c>
      <c r="H30" s="4">
        <v>275</v>
      </c>
    </row>
    <row r="31" spans="1:8" ht="9.75" customHeight="1">
      <c r="A31" s="52" t="s">
        <v>51</v>
      </c>
      <c r="B31" s="4">
        <v>492</v>
      </c>
      <c r="C31" s="4">
        <v>255</v>
      </c>
      <c r="D31" s="4">
        <v>237</v>
      </c>
      <c r="E31" s="53" t="s">
        <v>52</v>
      </c>
      <c r="F31" s="4">
        <v>659</v>
      </c>
      <c r="G31" s="4">
        <v>318</v>
      </c>
      <c r="H31" s="4">
        <v>341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1903</v>
      </c>
      <c r="C33" s="4">
        <f>SUM(C34:C38)</f>
        <v>927</v>
      </c>
      <c r="D33" s="4">
        <f>SUM(D34:D38)</f>
        <v>976</v>
      </c>
      <c r="E33" s="52" t="s">
        <v>54</v>
      </c>
      <c r="F33" s="4">
        <f>SUM(F34:F38)</f>
        <v>2967</v>
      </c>
      <c r="G33" s="4">
        <f>SUM(G34:G38)</f>
        <v>1408</v>
      </c>
      <c r="H33" s="4">
        <f>SUM(H34:H38)</f>
        <v>1559</v>
      </c>
    </row>
    <row r="34" spans="1:8" ht="9.75" customHeight="1">
      <c r="A34" s="52" t="s">
        <v>55</v>
      </c>
      <c r="B34" s="4">
        <v>504</v>
      </c>
      <c r="C34" s="4">
        <v>236</v>
      </c>
      <c r="D34" s="4">
        <v>268</v>
      </c>
      <c r="E34" s="53" t="s">
        <v>56</v>
      </c>
      <c r="F34" s="4">
        <v>651</v>
      </c>
      <c r="G34" s="4">
        <v>314</v>
      </c>
      <c r="H34" s="4">
        <v>337</v>
      </c>
    </row>
    <row r="35" spans="1:8" ht="9.75" customHeight="1">
      <c r="A35" s="52" t="s">
        <v>57</v>
      </c>
      <c r="B35" s="4">
        <v>434</v>
      </c>
      <c r="C35" s="4">
        <v>212</v>
      </c>
      <c r="D35" s="4">
        <v>222</v>
      </c>
      <c r="E35" s="53" t="s">
        <v>58</v>
      </c>
      <c r="F35" s="4">
        <v>638</v>
      </c>
      <c r="G35" s="4">
        <v>296</v>
      </c>
      <c r="H35" s="4">
        <v>342</v>
      </c>
    </row>
    <row r="36" spans="1:8" ht="9.75" customHeight="1">
      <c r="A36" s="52" t="s">
        <v>59</v>
      </c>
      <c r="B36" s="4">
        <v>347</v>
      </c>
      <c r="C36" s="4">
        <v>171</v>
      </c>
      <c r="D36" s="4">
        <v>176</v>
      </c>
      <c r="E36" s="53" t="s">
        <v>60</v>
      </c>
      <c r="F36" s="4">
        <v>617</v>
      </c>
      <c r="G36" s="4">
        <v>313</v>
      </c>
      <c r="H36" s="4">
        <v>304</v>
      </c>
    </row>
    <row r="37" spans="1:8" ht="9.75" customHeight="1">
      <c r="A37" s="52" t="s">
        <v>61</v>
      </c>
      <c r="B37" s="4">
        <v>306</v>
      </c>
      <c r="C37" s="4">
        <v>156</v>
      </c>
      <c r="D37" s="4">
        <v>150</v>
      </c>
      <c r="E37" s="53" t="s">
        <v>62</v>
      </c>
      <c r="F37" s="4">
        <v>617</v>
      </c>
      <c r="G37" s="4">
        <v>288</v>
      </c>
      <c r="H37" s="4">
        <v>329</v>
      </c>
    </row>
    <row r="38" spans="1:8" ht="9.75" customHeight="1">
      <c r="A38" s="52" t="s">
        <v>63</v>
      </c>
      <c r="B38" s="4">
        <v>312</v>
      </c>
      <c r="C38" s="4">
        <v>152</v>
      </c>
      <c r="D38" s="4">
        <v>160</v>
      </c>
      <c r="E38" s="53" t="s">
        <v>64</v>
      </c>
      <c r="F38" s="4">
        <v>444</v>
      </c>
      <c r="G38" s="4">
        <v>197</v>
      </c>
      <c r="H38" s="4">
        <v>247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1816</v>
      </c>
      <c r="C40" s="4">
        <f>SUM(C41:C45)</f>
        <v>929</v>
      </c>
      <c r="D40" s="4">
        <f>SUM(D41:D45)</f>
        <v>887</v>
      </c>
      <c r="E40" s="52" t="s">
        <v>66</v>
      </c>
      <c r="F40" s="4">
        <f>SUM(F41:F45)</f>
        <v>2351</v>
      </c>
      <c r="G40" s="4">
        <f>SUM(G41:G45)</f>
        <v>1021</v>
      </c>
      <c r="H40" s="4">
        <f>SUM(H41:H45)</f>
        <v>1330</v>
      </c>
    </row>
    <row r="41" spans="1:8" ht="9.75" customHeight="1">
      <c r="A41" s="52" t="s">
        <v>67</v>
      </c>
      <c r="B41" s="4">
        <v>335</v>
      </c>
      <c r="C41" s="4">
        <v>178</v>
      </c>
      <c r="D41" s="4">
        <v>157</v>
      </c>
      <c r="E41" s="53" t="s">
        <v>68</v>
      </c>
      <c r="F41" s="4">
        <v>523</v>
      </c>
      <c r="G41" s="4">
        <v>242</v>
      </c>
      <c r="H41" s="4">
        <v>281</v>
      </c>
    </row>
    <row r="42" spans="1:8" ht="9.75" customHeight="1">
      <c r="A42" s="52" t="s">
        <v>69</v>
      </c>
      <c r="B42" s="4">
        <v>358</v>
      </c>
      <c r="C42" s="4">
        <v>186</v>
      </c>
      <c r="D42" s="4">
        <v>172</v>
      </c>
      <c r="E42" s="53" t="s">
        <v>70</v>
      </c>
      <c r="F42" s="4">
        <v>472</v>
      </c>
      <c r="G42" s="4">
        <v>203</v>
      </c>
      <c r="H42" s="4">
        <v>269</v>
      </c>
    </row>
    <row r="43" spans="1:8" ht="9.75" customHeight="1">
      <c r="A43" s="52" t="s">
        <v>71</v>
      </c>
      <c r="B43" s="4">
        <v>371</v>
      </c>
      <c r="C43" s="4">
        <v>168</v>
      </c>
      <c r="D43" s="4">
        <v>203</v>
      </c>
      <c r="E43" s="53" t="s">
        <v>72</v>
      </c>
      <c r="F43" s="4">
        <v>477</v>
      </c>
      <c r="G43" s="4">
        <v>209</v>
      </c>
      <c r="H43" s="4">
        <v>268</v>
      </c>
    </row>
    <row r="44" spans="1:8" ht="9.75" customHeight="1">
      <c r="A44" s="52" t="s">
        <v>73</v>
      </c>
      <c r="B44" s="4">
        <v>371</v>
      </c>
      <c r="C44" s="4">
        <v>202</v>
      </c>
      <c r="D44" s="4">
        <v>169</v>
      </c>
      <c r="E44" s="53" t="s">
        <v>74</v>
      </c>
      <c r="F44" s="4">
        <v>460</v>
      </c>
      <c r="G44" s="4">
        <v>192</v>
      </c>
      <c r="H44" s="4">
        <v>268</v>
      </c>
    </row>
    <row r="45" spans="1:8" ht="9.75" customHeight="1">
      <c r="A45" s="52" t="s">
        <v>75</v>
      </c>
      <c r="B45" s="4">
        <v>381</v>
      </c>
      <c r="C45" s="4">
        <v>195</v>
      </c>
      <c r="D45" s="4">
        <v>186</v>
      </c>
      <c r="E45" s="53" t="s">
        <v>76</v>
      </c>
      <c r="F45" s="4">
        <v>419</v>
      </c>
      <c r="G45" s="4">
        <v>175</v>
      </c>
      <c r="H45" s="4">
        <v>244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1996</v>
      </c>
      <c r="C47" s="4">
        <f>SUM(C48:C52)</f>
        <v>1010</v>
      </c>
      <c r="D47" s="4">
        <f>SUM(D48:D52)</f>
        <v>986</v>
      </c>
      <c r="E47" s="52" t="s">
        <v>78</v>
      </c>
      <c r="F47" s="4">
        <f>SUM(F48:F52)</f>
        <v>1769</v>
      </c>
      <c r="G47" s="4">
        <f>SUM(G48:G52)</f>
        <v>622</v>
      </c>
      <c r="H47" s="4">
        <f>SUM(H48:H52)</f>
        <v>1147</v>
      </c>
    </row>
    <row r="48" spans="1:8" ht="9.75" customHeight="1">
      <c r="A48" s="52" t="s">
        <v>79</v>
      </c>
      <c r="B48" s="4">
        <v>388</v>
      </c>
      <c r="C48" s="4">
        <v>212</v>
      </c>
      <c r="D48" s="4">
        <v>176</v>
      </c>
      <c r="E48" s="53" t="s">
        <v>80</v>
      </c>
      <c r="F48" s="4">
        <v>370</v>
      </c>
      <c r="G48" s="4">
        <v>142</v>
      </c>
      <c r="H48" s="4">
        <v>228</v>
      </c>
    </row>
    <row r="49" spans="1:8" ht="9.75" customHeight="1">
      <c r="A49" s="52" t="s">
        <v>81</v>
      </c>
      <c r="B49" s="4">
        <v>383</v>
      </c>
      <c r="C49" s="4">
        <v>199</v>
      </c>
      <c r="D49" s="4">
        <v>184</v>
      </c>
      <c r="E49" s="53" t="s">
        <v>82</v>
      </c>
      <c r="F49" s="4">
        <v>382</v>
      </c>
      <c r="G49" s="4">
        <v>121</v>
      </c>
      <c r="H49" s="4">
        <v>261</v>
      </c>
    </row>
    <row r="50" spans="1:8" ht="9.75" customHeight="1">
      <c r="A50" s="52" t="s">
        <v>83</v>
      </c>
      <c r="B50" s="4">
        <v>385</v>
      </c>
      <c r="C50" s="4">
        <v>190</v>
      </c>
      <c r="D50" s="4">
        <v>195</v>
      </c>
      <c r="E50" s="53" t="s">
        <v>84</v>
      </c>
      <c r="F50" s="4">
        <v>373</v>
      </c>
      <c r="G50" s="4">
        <v>133</v>
      </c>
      <c r="H50" s="4">
        <v>240</v>
      </c>
    </row>
    <row r="51" spans="1:8" ht="9.75" customHeight="1">
      <c r="A51" s="52" t="s">
        <v>85</v>
      </c>
      <c r="B51" s="4">
        <v>401</v>
      </c>
      <c r="C51" s="4">
        <v>193</v>
      </c>
      <c r="D51" s="4">
        <v>208</v>
      </c>
      <c r="E51" s="53" t="s">
        <v>86</v>
      </c>
      <c r="F51" s="4">
        <v>343</v>
      </c>
      <c r="G51" s="4">
        <v>123</v>
      </c>
      <c r="H51" s="4">
        <v>220</v>
      </c>
    </row>
    <row r="52" spans="1:8" ht="9.75" customHeight="1">
      <c r="A52" s="52" t="s">
        <v>87</v>
      </c>
      <c r="B52" s="4">
        <v>439</v>
      </c>
      <c r="C52" s="4">
        <v>216</v>
      </c>
      <c r="D52" s="4">
        <v>223</v>
      </c>
      <c r="E52" s="53" t="s">
        <v>88</v>
      </c>
      <c r="F52" s="4">
        <v>301</v>
      </c>
      <c r="G52" s="4">
        <v>103</v>
      </c>
      <c r="H52" s="4">
        <v>198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2400</v>
      </c>
      <c r="C54" s="4">
        <f>SUM(C55:C59)</f>
        <v>1283</v>
      </c>
      <c r="D54" s="4">
        <f>SUM(D55:D59)</f>
        <v>1117</v>
      </c>
      <c r="E54" s="52" t="s">
        <v>90</v>
      </c>
      <c r="F54" s="4">
        <f>SUM(F55:F59)</f>
        <v>955</v>
      </c>
      <c r="G54" s="4">
        <f>SUM(G55:G59)</f>
        <v>303</v>
      </c>
      <c r="H54" s="4">
        <f>SUM(H55:H59)</f>
        <v>652</v>
      </c>
    </row>
    <row r="55" spans="1:8" ht="9.75" customHeight="1">
      <c r="A55" s="52" t="s">
        <v>91</v>
      </c>
      <c r="B55" s="4">
        <v>468</v>
      </c>
      <c r="C55" s="4">
        <v>244</v>
      </c>
      <c r="D55" s="4">
        <v>224</v>
      </c>
      <c r="E55" s="53" t="s">
        <v>92</v>
      </c>
      <c r="F55" s="4">
        <v>255</v>
      </c>
      <c r="G55" s="4">
        <v>91</v>
      </c>
      <c r="H55" s="4">
        <v>164</v>
      </c>
    </row>
    <row r="56" spans="1:8" ht="9.75" customHeight="1">
      <c r="A56" s="52" t="s">
        <v>93</v>
      </c>
      <c r="B56" s="4">
        <v>463</v>
      </c>
      <c r="C56" s="4">
        <v>245</v>
      </c>
      <c r="D56" s="4">
        <v>218</v>
      </c>
      <c r="E56" s="53" t="s">
        <v>94</v>
      </c>
      <c r="F56" s="4">
        <v>225</v>
      </c>
      <c r="G56" s="4">
        <v>70</v>
      </c>
      <c r="H56" s="4">
        <v>155</v>
      </c>
    </row>
    <row r="57" spans="1:8" ht="9.75" customHeight="1">
      <c r="A57" s="52" t="s">
        <v>95</v>
      </c>
      <c r="B57" s="4">
        <v>466</v>
      </c>
      <c r="C57" s="4">
        <v>249</v>
      </c>
      <c r="D57" s="4">
        <v>217</v>
      </c>
      <c r="E57" s="53" t="s">
        <v>96</v>
      </c>
      <c r="F57" s="4">
        <v>197</v>
      </c>
      <c r="G57" s="4">
        <v>68</v>
      </c>
      <c r="H57" s="4">
        <v>129</v>
      </c>
    </row>
    <row r="58" spans="1:8" ht="9.75" customHeight="1">
      <c r="A58" s="52" t="s">
        <v>97</v>
      </c>
      <c r="B58" s="4">
        <v>507</v>
      </c>
      <c r="C58" s="4">
        <v>275</v>
      </c>
      <c r="D58" s="4">
        <v>232</v>
      </c>
      <c r="E58" s="53" t="s">
        <v>98</v>
      </c>
      <c r="F58" s="4">
        <v>160</v>
      </c>
      <c r="G58" s="4">
        <v>38</v>
      </c>
      <c r="H58" s="4">
        <v>122</v>
      </c>
    </row>
    <row r="59" spans="1:8" ht="9.75" customHeight="1">
      <c r="A59" s="52" t="s">
        <v>99</v>
      </c>
      <c r="B59" s="4">
        <v>496</v>
      </c>
      <c r="C59" s="4">
        <v>270</v>
      </c>
      <c r="D59" s="4">
        <v>226</v>
      </c>
      <c r="E59" s="53" t="s">
        <v>100</v>
      </c>
      <c r="F59" s="4">
        <v>118</v>
      </c>
      <c r="G59" s="4">
        <v>36</v>
      </c>
      <c r="H59" s="4">
        <v>82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3155</v>
      </c>
      <c r="C61" s="4">
        <f>SUM(C62:C66)</f>
        <v>1606</v>
      </c>
      <c r="D61" s="4">
        <f>SUM(D62:D66)</f>
        <v>1549</v>
      </c>
      <c r="E61" s="52" t="s">
        <v>102</v>
      </c>
      <c r="F61" s="4">
        <f>SUM(F62:F66)</f>
        <v>261</v>
      </c>
      <c r="G61" s="4">
        <f>SUM(G62:G66)</f>
        <v>42</v>
      </c>
      <c r="H61" s="4">
        <f>SUM(H62:H66)</f>
        <v>219</v>
      </c>
    </row>
    <row r="62" spans="1:8" ht="9.75" customHeight="1">
      <c r="A62" s="53" t="s">
        <v>103</v>
      </c>
      <c r="B62" s="4">
        <v>559</v>
      </c>
      <c r="C62" s="4">
        <v>277</v>
      </c>
      <c r="D62" s="4">
        <v>282</v>
      </c>
      <c r="E62" s="53" t="s">
        <v>104</v>
      </c>
      <c r="F62" s="4">
        <v>91</v>
      </c>
      <c r="G62" s="4">
        <v>20</v>
      </c>
      <c r="H62" s="4">
        <v>71</v>
      </c>
    </row>
    <row r="63" spans="1:8" ht="9.75" customHeight="1">
      <c r="A63" s="53" t="s">
        <v>105</v>
      </c>
      <c r="B63" s="4">
        <v>567</v>
      </c>
      <c r="C63" s="4">
        <v>284</v>
      </c>
      <c r="D63" s="4">
        <v>283</v>
      </c>
      <c r="E63" s="53" t="s">
        <v>106</v>
      </c>
      <c r="F63" s="4">
        <v>71</v>
      </c>
      <c r="G63" s="4">
        <v>10</v>
      </c>
      <c r="H63" s="4">
        <v>61</v>
      </c>
    </row>
    <row r="64" spans="1:8" ht="9.75" customHeight="1">
      <c r="A64" s="53" t="s">
        <v>107</v>
      </c>
      <c r="B64" s="4">
        <v>628</v>
      </c>
      <c r="C64" s="4">
        <v>316</v>
      </c>
      <c r="D64" s="4">
        <v>312</v>
      </c>
      <c r="E64" s="53" t="s">
        <v>108</v>
      </c>
      <c r="F64" s="4">
        <v>48</v>
      </c>
      <c r="G64" s="4">
        <v>7</v>
      </c>
      <c r="H64" s="4">
        <v>41</v>
      </c>
    </row>
    <row r="65" spans="1:8" ht="9.75" customHeight="1">
      <c r="A65" s="53" t="s">
        <v>109</v>
      </c>
      <c r="B65" s="4">
        <v>653</v>
      </c>
      <c r="C65" s="4">
        <v>348</v>
      </c>
      <c r="D65" s="4">
        <v>305</v>
      </c>
      <c r="E65" s="53" t="s">
        <v>110</v>
      </c>
      <c r="F65" s="4">
        <v>27</v>
      </c>
      <c r="G65" s="4">
        <v>2</v>
      </c>
      <c r="H65" s="4">
        <v>25</v>
      </c>
    </row>
    <row r="66" spans="1:8" ht="9.75" customHeight="1">
      <c r="A66" s="53" t="s">
        <v>111</v>
      </c>
      <c r="B66" s="4">
        <v>748</v>
      </c>
      <c r="C66" s="4">
        <v>381</v>
      </c>
      <c r="D66" s="4">
        <v>367</v>
      </c>
      <c r="E66" s="53" t="s">
        <v>112</v>
      </c>
      <c r="F66" s="4">
        <v>24</v>
      </c>
      <c r="G66" s="4">
        <v>3</v>
      </c>
      <c r="H66" s="4">
        <v>21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3386</v>
      </c>
      <c r="C68" s="4">
        <f>SUM(C69:C73)</f>
        <v>1678</v>
      </c>
      <c r="D68" s="4">
        <f>SUM(D69:D73)</f>
        <v>1708</v>
      </c>
      <c r="E68" s="52" t="s">
        <v>114</v>
      </c>
      <c r="F68" s="4">
        <v>25</v>
      </c>
      <c r="G68" s="4">
        <v>5</v>
      </c>
      <c r="H68" s="4">
        <v>20</v>
      </c>
    </row>
    <row r="69" spans="1:8" ht="9.75" customHeight="1">
      <c r="A69" s="53" t="s">
        <v>115</v>
      </c>
      <c r="B69" s="4">
        <v>718</v>
      </c>
      <c r="C69" s="4">
        <v>356</v>
      </c>
      <c r="D69" s="4">
        <v>362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748</v>
      </c>
      <c r="C70" s="4">
        <v>373</v>
      </c>
      <c r="D70" s="4">
        <v>375</v>
      </c>
      <c r="E70" s="52" t="s">
        <v>117</v>
      </c>
      <c r="F70" s="4">
        <v>184</v>
      </c>
      <c r="G70" s="4">
        <v>108</v>
      </c>
      <c r="H70" s="4">
        <v>76</v>
      </c>
    </row>
    <row r="71" spans="1:8" ht="9.75" customHeight="1">
      <c r="A71" s="53" t="s">
        <v>118</v>
      </c>
      <c r="B71" s="4">
        <v>658</v>
      </c>
      <c r="C71" s="4">
        <v>327</v>
      </c>
      <c r="D71" s="4">
        <v>331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615</v>
      </c>
      <c r="C72" s="4">
        <v>306</v>
      </c>
      <c r="D72" s="4">
        <v>309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647</v>
      </c>
      <c r="C73" s="4">
        <v>316</v>
      </c>
      <c r="D73" s="4">
        <v>331</v>
      </c>
      <c r="E73" s="53" t="s">
        <v>128</v>
      </c>
      <c r="F73" s="4">
        <v>5498</v>
      </c>
      <c r="G73" s="4">
        <v>2819</v>
      </c>
      <c r="H73" s="4">
        <v>2679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11.4</v>
      </c>
      <c r="G74" s="5">
        <v>12</v>
      </c>
      <c r="H74" s="5">
        <v>10.9</v>
      </c>
    </row>
    <row r="75" spans="1:8" ht="9.75" customHeight="1">
      <c r="A75" s="52" t="s">
        <v>121</v>
      </c>
      <c r="B75" s="4">
        <f>SUM(B76:B80)</f>
        <v>2986</v>
      </c>
      <c r="C75" s="4">
        <f>SUM(C76:C80)</f>
        <v>1502</v>
      </c>
      <c r="D75" s="4">
        <f>SUM(D76:D80)</f>
        <v>1484</v>
      </c>
      <c r="E75" s="53" t="s">
        <v>129</v>
      </c>
      <c r="F75" s="4">
        <v>26544</v>
      </c>
      <c r="G75" s="4">
        <v>13445</v>
      </c>
      <c r="H75" s="4">
        <v>13099</v>
      </c>
    </row>
    <row r="76" spans="1:8" ht="9.75" customHeight="1">
      <c r="A76" s="53" t="s">
        <v>122</v>
      </c>
      <c r="B76" s="4">
        <v>634</v>
      </c>
      <c r="C76" s="4">
        <v>311</v>
      </c>
      <c r="D76" s="4">
        <v>323</v>
      </c>
      <c r="E76" s="52" t="s">
        <v>190</v>
      </c>
      <c r="F76" s="5">
        <v>55.1</v>
      </c>
      <c r="G76" s="5">
        <v>57.1</v>
      </c>
      <c r="H76" s="5">
        <v>53.2</v>
      </c>
    </row>
    <row r="77" spans="1:8" ht="9.75" customHeight="1">
      <c r="A77" s="53" t="s">
        <v>123</v>
      </c>
      <c r="B77" s="4">
        <v>615</v>
      </c>
      <c r="C77" s="4">
        <v>307</v>
      </c>
      <c r="D77" s="4">
        <v>308</v>
      </c>
      <c r="E77" s="52" t="s">
        <v>130</v>
      </c>
      <c r="F77" s="4">
        <v>16091</v>
      </c>
      <c r="G77" s="4">
        <v>7267</v>
      </c>
      <c r="H77" s="4">
        <v>8824</v>
      </c>
    </row>
    <row r="78" spans="1:8" ht="9.75" customHeight="1">
      <c r="A78" s="53" t="s">
        <v>124</v>
      </c>
      <c r="B78" s="4">
        <v>491</v>
      </c>
      <c r="C78" s="4">
        <v>247</v>
      </c>
      <c r="D78" s="4">
        <v>244</v>
      </c>
      <c r="E78" s="52" t="s">
        <v>190</v>
      </c>
      <c r="F78" s="5">
        <v>33.4</v>
      </c>
      <c r="G78" s="5">
        <v>30.9</v>
      </c>
      <c r="H78" s="5">
        <v>35.9</v>
      </c>
    </row>
    <row r="79" spans="1:8" ht="9.75" customHeight="1">
      <c r="A79" s="53" t="s">
        <v>125</v>
      </c>
      <c r="B79" s="4">
        <v>633</v>
      </c>
      <c r="C79" s="4">
        <v>323</v>
      </c>
      <c r="D79" s="4">
        <v>310</v>
      </c>
      <c r="E79" s="52" t="s">
        <v>208</v>
      </c>
      <c r="F79" s="4">
        <v>8328</v>
      </c>
      <c r="G79" s="4">
        <v>3401</v>
      </c>
      <c r="H79" s="4">
        <v>4927</v>
      </c>
    </row>
    <row r="80" spans="1:8" ht="9.75" customHeight="1">
      <c r="A80" s="53" t="s">
        <v>126</v>
      </c>
      <c r="B80" s="4">
        <v>613</v>
      </c>
      <c r="C80" s="4">
        <v>314</v>
      </c>
      <c r="D80" s="4">
        <v>299</v>
      </c>
      <c r="E80" s="52" t="s">
        <v>190</v>
      </c>
      <c r="F80" s="5">
        <v>17.3</v>
      </c>
      <c r="G80" s="5">
        <v>14.5</v>
      </c>
      <c r="H80" s="5">
        <v>20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50.1</v>
      </c>
      <c r="G82" s="6">
        <v>48.7</v>
      </c>
      <c r="H82" s="6">
        <v>51.5</v>
      </c>
    </row>
    <row r="83" spans="1:6" ht="13.5">
      <c r="A83" s="50"/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&amp;C&amp;--29-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H8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219</v>
      </c>
      <c r="B1" s="48" t="s">
        <v>0</v>
      </c>
      <c r="C1" s="49"/>
      <c r="D1" s="49"/>
      <c r="E1" s="49"/>
      <c r="F1" s="49"/>
      <c r="G1" s="49"/>
      <c r="H1" s="39" t="s">
        <v>267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56368</v>
      </c>
      <c r="C3" s="2">
        <f>SUM(C5,C12,C19,C26,C33,C40,C47,C54,C61,C68,C75,G5,G12,G19,G26,G33,G40,G47,G54,G61,G70,G68)</f>
        <v>27583</v>
      </c>
      <c r="D3" s="2">
        <f>SUM(D5,D12,D19,D26,D33,D40,D47,D54,D61,D68,D75,H5,H12,H19,H26,H33,H40,H47,H54,H61,H70,H68)</f>
        <v>28785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1604</v>
      </c>
      <c r="C5" s="4">
        <f>SUM(C6:C10)</f>
        <v>824</v>
      </c>
      <c r="D5" s="4">
        <f>SUM(D6:D10)</f>
        <v>780</v>
      </c>
      <c r="E5" s="52" t="s">
        <v>6</v>
      </c>
      <c r="F5" s="4">
        <f>SUM(F6:F10)</f>
        <v>3589</v>
      </c>
      <c r="G5" s="4">
        <f>SUM(G6:G10)</f>
        <v>1784</v>
      </c>
      <c r="H5" s="4">
        <f>SUM(H6:H10)</f>
        <v>1805</v>
      </c>
    </row>
    <row r="6" spans="1:8" ht="9.75" customHeight="1">
      <c r="A6" s="53" t="s">
        <v>7</v>
      </c>
      <c r="B6" s="4">
        <v>282</v>
      </c>
      <c r="C6" s="4">
        <v>148</v>
      </c>
      <c r="D6" s="4">
        <v>134</v>
      </c>
      <c r="E6" s="53" t="s">
        <v>8</v>
      </c>
      <c r="F6" s="4">
        <v>745</v>
      </c>
      <c r="G6" s="4">
        <v>354</v>
      </c>
      <c r="H6" s="4">
        <v>391</v>
      </c>
    </row>
    <row r="7" spans="1:8" ht="9.75" customHeight="1">
      <c r="A7" s="53" t="s">
        <v>9</v>
      </c>
      <c r="B7" s="4">
        <v>329</v>
      </c>
      <c r="C7" s="4">
        <v>171</v>
      </c>
      <c r="D7" s="4">
        <v>158</v>
      </c>
      <c r="E7" s="53" t="s">
        <v>10</v>
      </c>
      <c r="F7" s="4">
        <v>685</v>
      </c>
      <c r="G7" s="4">
        <v>343</v>
      </c>
      <c r="H7" s="4">
        <v>342</v>
      </c>
    </row>
    <row r="8" spans="1:8" ht="9.75" customHeight="1">
      <c r="A8" s="53" t="s">
        <v>11</v>
      </c>
      <c r="B8" s="4">
        <v>314</v>
      </c>
      <c r="C8" s="4">
        <v>169</v>
      </c>
      <c r="D8" s="4">
        <v>145</v>
      </c>
      <c r="E8" s="53" t="s">
        <v>12</v>
      </c>
      <c r="F8" s="4">
        <v>764</v>
      </c>
      <c r="G8" s="4">
        <v>367</v>
      </c>
      <c r="H8" s="4">
        <v>397</v>
      </c>
    </row>
    <row r="9" spans="1:8" ht="9.75" customHeight="1">
      <c r="A9" s="53" t="s">
        <v>13</v>
      </c>
      <c r="B9" s="4">
        <v>351</v>
      </c>
      <c r="C9" s="4">
        <v>172</v>
      </c>
      <c r="D9" s="4">
        <v>179</v>
      </c>
      <c r="E9" s="53" t="s">
        <v>14</v>
      </c>
      <c r="F9" s="4">
        <v>663</v>
      </c>
      <c r="G9" s="4">
        <v>341</v>
      </c>
      <c r="H9" s="4">
        <v>322</v>
      </c>
    </row>
    <row r="10" spans="1:8" ht="9.75" customHeight="1">
      <c r="A10" s="53" t="s">
        <v>15</v>
      </c>
      <c r="B10" s="4">
        <v>328</v>
      </c>
      <c r="C10" s="4">
        <v>164</v>
      </c>
      <c r="D10" s="4">
        <v>164</v>
      </c>
      <c r="E10" s="53" t="s">
        <v>16</v>
      </c>
      <c r="F10" s="4">
        <v>732</v>
      </c>
      <c r="G10" s="4">
        <v>379</v>
      </c>
      <c r="H10" s="4">
        <v>353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1997</v>
      </c>
      <c r="C12" s="4">
        <f>SUM(C13:C17)</f>
        <v>1013</v>
      </c>
      <c r="D12" s="4">
        <f>SUM(D13:D17)</f>
        <v>984</v>
      </c>
      <c r="E12" s="52" t="s">
        <v>18</v>
      </c>
      <c r="F12" s="4">
        <f>SUM(F13:F17)</f>
        <v>3931</v>
      </c>
      <c r="G12" s="4">
        <f>SUM(G13:G17)</f>
        <v>1944</v>
      </c>
      <c r="H12" s="4">
        <f>SUM(H13:H17)</f>
        <v>1987</v>
      </c>
    </row>
    <row r="13" spans="1:8" ht="9.75" customHeight="1">
      <c r="A13" s="53" t="s">
        <v>19</v>
      </c>
      <c r="B13" s="4">
        <v>356</v>
      </c>
      <c r="C13" s="4">
        <v>181</v>
      </c>
      <c r="D13" s="4">
        <v>175</v>
      </c>
      <c r="E13" s="53" t="s">
        <v>20</v>
      </c>
      <c r="F13" s="4">
        <v>753</v>
      </c>
      <c r="G13" s="4">
        <v>355</v>
      </c>
      <c r="H13" s="4">
        <v>398</v>
      </c>
    </row>
    <row r="14" spans="1:8" ht="9.75" customHeight="1">
      <c r="A14" s="53" t="s">
        <v>21</v>
      </c>
      <c r="B14" s="4">
        <v>366</v>
      </c>
      <c r="C14" s="4">
        <v>173</v>
      </c>
      <c r="D14" s="4">
        <v>193</v>
      </c>
      <c r="E14" s="53" t="s">
        <v>22</v>
      </c>
      <c r="F14" s="4">
        <v>743</v>
      </c>
      <c r="G14" s="4">
        <v>389</v>
      </c>
      <c r="H14" s="4">
        <v>354</v>
      </c>
    </row>
    <row r="15" spans="1:8" ht="9.75" customHeight="1">
      <c r="A15" s="53" t="s">
        <v>23</v>
      </c>
      <c r="B15" s="4">
        <v>384</v>
      </c>
      <c r="C15" s="4">
        <v>208</v>
      </c>
      <c r="D15" s="4">
        <v>176</v>
      </c>
      <c r="E15" s="53" t="s">
        <v>24</v>
      </c>
      <c r="F15" s="4">
        <v>789</v>
      </c>
      <c r="G15" s="4">
        <v>394</v>
      </c>
      <c r="H15" s="4">
        <v>395</v>
      </c>
    </row>
    <row r="16" spans="1:8" ht="9.75" customHeight="1">
      <c r="A16" s="53" t="s">
        <v>25</v>
      </c>
      <c r="B16" s="4">
        <v>447</v>
      </c>
      <c r="C16" s="4">
        <v>232</v>
      </c>
      <c r="D16" s="4">
        <v>215</v>
      </c>
      <c r="E16" s="53" t="s">
        <v>26</v>
      </c>
      <c r="F16" s="4">
        <v>859</v>
      </c>
      <c r="G16" s="4">
        <v>434</v>
      </c>
      <c r="H16" s="4">
        <v>425</v>
      </c>
    </row>
    <row r="17" spans="1:8" ht="9.75" customHeight="1">
      <c r="A17" s="53" t="s">
        <v>27</v>
      </c>
      <c r="B17" s="4">
        <v>444</v>
      </c>
      <c r="C17" s="4">
        <v>219</v>
      </c>
      <c r="D17" s="4">
        <v>225</v>
      </c>
      <c r="E17" s="53" t="s">
        <v>28</v>
      </c>
      <c r="F17" s="4">
        <v>787</v>
      </c>
      <c r="G17" s="4">
        <v>372</v>
      </c>
      <c r="H17" s="4">
        <v>415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2328</v>
      </c>
      <c r="C19" s="4">
        <f>SUM(C20:C24)</f>
        <v>1220</v>
      </c>
      <c r="D19" s="4">
        <f>SUM(D20:D24)</f>
        <v>1108</v>
      </c>
      <c r="E19" s="52" t="s">
        <v>30</v>
      </c>
      <c r="F19" s="4">
        <f>SUM(F20:F24)</f>
        <v>5291</v>
      </c>
      <c r="G19" s="4">
        <f>SUM(G20:G24)</f>
        <v>2604</v>
      </c>
      <c r="H19" s="4">
        <f>SUM(H20:H24)</f>
        <v>2687</v>
      </c>
    </row>
    <row r="20" spans="1:8" ht="9.75" customHeight="1">
      <c r="A20" s="52" t="s">
        <v>31</v>
      </c>
      <c r="B20" s="4">
        <v>432</v>
      </c>
      <c r="C20" s="4">
        <v>237</v>
      </c>
      <c r="D20" s="4">
        <v>195</v>
      </c>
      <c r="E20" s="53" t="s">
        <v>32</v>
      </c>
      <c r="F20" s="4">
        <v>924</v>
      </c>
      <c r="G20" s="4">
        <v>467</v>
      </c>
      <c r="H20" s="4">
        <v>457</v>
      </c>
    </row>
    <row r="21" spans="1:8" ht="9.75" customHeight="1">
      <c r="A21" s="52" t="s">
        <v>33</v>
      </c>
      <c r="B21" s="4">
        <v>465</v>
      </c>
      <c r="C21" s="4">
        <v>235</v>
      </c>
      <c r="D21" s="4">
        <v>230</v>
      </c>
      <c r="E21" s="53" t="s">
        <v>34</v>
      </c>
      <c r="F21" s="4">
        <v>1025</v>
      </c>
      <c r="G21" s="4">
        <v>475</v>
      </c>
      <c r="H21" s="4">
        <v>550</v>
      </c>
    </row>
    <row r="22" spans="1:8" ht="9.75" customHeight="1">
      <c r="A22" s="52" t="s">
        <v>35</v>
      </c>
      <c r="B22" s="4">
        <v>483</v>
      </c>
      <c r="C22" s="4">
        <v>261</v>
      </c>
      <c r="D22" s="4">
        <v>222</v>
      </c>
      <c r="E22" s="53" t="s">
        <v>36</v>
      </c>
      <c r="F22" s="4">
        <v>1063</v>
      </c>
      <c r="G22" s="4">
        <v>527</v>
      </c>
      <c r="H22" s="4">
        <v>536</v>
      </c>
    </row>
    <row r="23" spans="1:8" ht="9.75" customHeight="1">
      <c r="A23" s="52" t="s">
        <v>37</v>
      </c>
      <c r="B23" s="4">
        <v>455</v>
      </c>
      <c r="C23" s="4">
        <v>226</v>
      </c>
      <c r="D23" s="4">
        <v>229</v>
      </c>
      <c r="E23" s="53" t="s">
        <v>38</v>
      </c>
      <c r="F23" s="4">
        <v>1125</v>
      </c>
      <c r="G23" s="4">
        <v>560</v>
      </c>
      <c r="H23" s="4">
        <v>565</v>
      </c>
    </row>
    <row r="24" spans="1:8" ht="9.75" customHeight="1">
      <c r="A24" s="52" t="s">
        <v>39</v>
      </c>
      <c r="B24" s="4">
        <v>493</v>
      </c>
      <c r="C24" s="4">
        <v>261</v>
      </c>
      <c r="D24" s="4">
        <v>232</v>
      </c>
      <c r="E24" s="53" t="s">
        <v>40</v>
      </c>
      <c r="F24" s="4">
        <v>1154</v>
      </c>
      <c r="G24" s="4">
        <v>575</v>
      </c>
      <c r="H24" s="4">
        <v>579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2625</v>
      </c>
      <c r="C26" s="4">
        <f>SUM(C27:C31)</f>
        <v>1349</v>
      </c>
      <c r="D26" s="4">
        <f>SUM(D27:D31)</f>
        <v>1276</v>
      </c>
      <c r="E26" s="52" t="s">
        <v>42</v>
      </c>
      <c r="F26" s="4">
        <f>SUM(F27:F31)</f>
        <v>4437</v>
      </c>
      <c r="G26" s="4">
        <f>SUM(G27:G31)</f>
        <v>2187</v>
      </c>
      <c r="H26" s="4">
        <f>SUM(H27:H31)</f>
        <v>2250</v>
      </c>
    </row>
    <row r="27" spans="1:8" ht="9.75" customHeight="1">
      <c r="A27" s="52" t="s">
        <v>43</v>
      </c>
      <c r="B27" s="4">
        <v>491</v>
      </c>
      <c r="C27" s="4">
        <v>264</v>
      </c>
      <c r="D27" s="4">
        <v>227</v>
      </c>
      <c r="E27" s="53" t="s">
        <v>44</v>
      </c>
      <c r="F27" s="4">
        <v>1176</v>
      </c>
      <c r="G27" s="4">
        <v>586</v>
      </c>
      <c r="H27" s="4">
        <v>590</v>
      </c>
    </row>
    <row r="28" spans="1:8" ht="9.75" customHeight="1">
      <c r="A28" s="52" t="s">
        <v>45</v>
      </c>
      <c r="B28" s="4">
        <v>524</v>
      </c>
      <c r="C28" s="4">
        <v>255</v>
      </c>
      <c r="D28" s="4">
        <v>269</v>
      </c>
      <c r="E28" s="53" t="s">
        <v>46</v>
      </c>
      <c r="F28" s="4">
        <v>1031</v>
      </c>
      <c r="G28" s="4">
        <v>498</v>
      </c>
      <c r="H28" s="4">
        <v>533</v>
      </c>
    </row>
    <row r="29" spans="1:8" ht="9.75" customHeight="1">
      <c r="A29" s="52" t="s">
        <v>47</v>
      </c>
      <c r="B29" s="4">
        <v>540</v>
      </c>
      <c r="C29" s="4">
        <v>273</v>
      </c>
      <c r="D29" s="4">
        <v>267</v>
      </c>
      <c r="E29" s="53" t="s">
        <v>48</v>
      </c>
      <c r="F29" s="4">
        <v>754</v>
      </c>
      <c r="G29" s="4">
        <v>388</v>
      </c>
      <c r="H29" s="4">
        <v>366</v>
      </c>
    </row>
    <row r="30" spans="1:8" ht="9.75" customHeight="1">
      <c r="A30" s="52" t="s">
        <v>49</v>
      </c>
      <c r="B30" s="4">
        <v>537</v>
      </c>
      <c r="C30" s="4">
        <v>286</v>
      </c>
      <c r="D30" s="4">
        <v>251</v>
      </c>
      <c r="E30" s="53" t="s">
        <v>50</v>
      </c>
      <c r="F30" s="4">
        <v>619</v>
      </c>
      <c r="G30" s="4">
        <v>318</v>
      </c>
      <c r="H30" s="4">
        <v>301</v>
      </c>
    </row>
    <row r="31" spans="1:8" ht="9.75" customHeight="1">
      <c r="A31" s="52" t="s">
        <v>51</v>
      </c>
      <c r="B31" s="4">
        <v>533</v>
      </c>
      <c r="C31" s="4">
        <v>271</v>
      </c>
      <c r="D31" s="4">
        <v>262</v>
      </c>
      <c r="E31" s="53" t="s">
        <v>52</v>
      </c>
      <c r="F31" s="4">
        <v>857</v>
      </c>
      <c r="G31" s="4">
        <v>397</v>
      </c>
      <c r="H31" s="4">
        <v>460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2067</v>
      </c>
      <c r="C33" s="4">
        <f>SUM(C34:C38)</f>
        <v>1097</v>
      </c>
      <c r="D33" s="4">
        <f>SUM(D34:D38)</f>
        <v>970</v>
      </c>
      <c r="E33" s="52" t="s">
        <v>54</v>
      </c>
      <c r="F33" s="4">
        <f>SUM(F34:F38)</f>
        <v>3645</v>
      </c>
      <c r="G33" s="4">
        <f>SUM(G34:G38)</f>
        <v>1685</v>
      </c>
      <c r="H33" s="4">
        <f>SUM(H34:H38)</f>
        <v>1960</v>
      </c>
    </row>
    <row r="34" spans="1:8" ht="9.75" customHeight="1">
      <c r="A34" s="52" t="s">
        <v>55</v>
      </c>
      <c r="B34" s="4">
        <v>533</v>
      </c>
      <c r="C34" s="4">
        <v>270</v>
      </c>
      <c r="D34" s="4">
        <v>263</v>
      </c>
      <c r="E34" s="53" t="s">
        <v>56</v>
      </c>
      <c r="F34" s="4">
        <v>802</v>
      </c>
      <c r="G34" s="4">
        <v>374</v>
      </c>
      <c r="H34" s="4">
        <v>428</v>
      </c>
    </row>
    <row r="35" spans="1:8" ht="9.75" customHeight="1">
      <c r="A35" s="52" t="s">
        <v>57</v>
      </c>
      <c r="B35" s="4">
        <v>501</v>
      </c>
      <c r="C35" s="4">
        <v>269</v>
      </c>
      <c r="D35" s="4">
        <v>232</v>
      </c>
      <c r="E35" s="53" t="s">
        <v>58</v>
      </c>
      <c r="F35" s="4">
        <v>804</v>
      </c>
      <c r="G35" s="4">
        <v>378</v>
      </c>
      <c r="H35" s="4">
        <v>426</v>
      </c>
    </row>
    <row r="36" spans="1:8" ht="9.75" customHeight="1">
      <c r="A36" s="52" t="s">
        <v>59</v>
      </c>
      <c r="B36" s="4">
        <v>374</v>
      </c>
      <c r="C36" s="4">
        <v>195</v>
      </c>
      <c r="D36" s="4">
        <v>179</v>
      </c>
      <c r="E36" s="53" t="s">
        <v>60</v>
      </c>
      <c r="F36" s="4">
        <v>741</v>
      </c>
      <c r="G36" s="4">
        <v>355</v>
      </c>
      <c r="H36" s="4">
        <v>386</v>
      </c>
    </row>
    <row r="37" spans="1:8" ht="9.75" customHeight="1">
      <c r="A37" s="52" t="s">
        <v>61</v>
      </c>
      <c r="B37" s="4">
        <v>315</v>
      </c>
      <c r="C37" s="4">
        <v>167</v>
      </c>
      <c r="D37" s="4">
        <v>148</v>
      </c>
      <c r="E37" s="53" t="s">
        <v>62</v>
      </c>
      <c r="F37" s="4">
        <v>731</v>
      </c>
      <c r="G37" s="4">
        <v>320</v>
      </c>
      <c r="H37" s="4">
        <v>411</v>
      </c>
    </row>
    <row r="38" spans="1:8" ht="9.75" customHeight="1">
      <c r="A38" s="52" t="s">
        <v>63</v>
      </c>
      <c r="B38" s="4">
        <v>344</v>
      </c>
      <c r="C38" s="4">
        <v>196</v>
      </c>
      <c r="D38" s="4">
        <v>148</v>
      </c>
      <c r="E38" s="53" t="s">
        <v>64</v>
      </c>
      <c r="F38" s="4">
        <v>567</v>
      </c>
      <c r="G38" s="4">
        <v>258</v>
      </c>
      <c r="H38" s="4">
        <v>309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1964</v>
      </c>
      <c r="C40" s="4">
        <f>SUM(C41:C45)</f>
        <v>1082</v>
      </c>
      <c r="D40" s="4">
        <f>SUM(D41:D45)</f>
        <v>882</v>
      </c>
      <c r="E40" s="52" t="s">
        <v>66</v>
      </c>
      <c r="F40" s="4">
        <f>SUM(F41:F45)</f>
        <v>2872</v>
      </c>
      <c r="G40" s="4">
        <f>SUM(G41:G45)</f>
        <v>1230</v>
      </c>
      <c r="H40" s="4">
        <f>SUM(H41:H45)</f>
        <v>1642</v>
      </c>
    </row>
    <row r="41" spans="1:8" ht="9.75" customHeight="1">
      <c r="A41" s="52" t="s">
        <v>67</v>
      </c>
      <c r="B41" s="4">
        <v>340</v>
      </c>
      <c r="C41" s="4">
        <v>180</v>
      </c>
      <c r="D41" s="4">
        <v>160</v>
      </c>
      <c r="E41" s="53" t="s">
        <v>68</v>
      </c>
      <c r="F41" s="4">
        <v>610</v>
      </c>
      <c r="G41" s="4">
        <v>271</v>
      </c>
      <c r="H41" s="4">
        <v>339</v>
      </c>
    </row>
    <row r="42" spans="1:8" ht="9.75" customHeight="1">
      <c r="A42" s="52" t="s">
        <v>69</v>
      </c>
      <c r="B42" s="4">
        <v>400</v>
      </c>
      <c r="C42" s="4">
        <v>207</v>
      </c>
      <c r="D42" s="4">
        <v>193</v>
      </c>
      <c r="E42" s="53" t="s">
        <v>70</v>
      </c>
      <c r="F42" s="4">
        <v>603</v>
      </c>
      <c r="G42" s="4">
        <v>284</v>
      </c>
      <c r="H42" s="4">
        <v>319</v>
      </c>
    </row>
    <row r="43" spans="1:8" ht="9.75" customHeight="1">
      <c r="A43" s="52" t="s">
        <v>71</v>
      </c>
      <c r="B43" s="4">
        <v>393</v>
      </c>
      <c r="C43" s="4">
        <v>238</v>
      </c>
      <c r="D43" s="4">
        <v>155</v>
      </c>
      <c r="E43" s="53" t="s">
        <v>72</v>
      </c>
      <c r="F43" s="4">
        <v>578</v>
      </c>
      <c r="G43" s="4">
        <v>263</v>
      </c>
      <c r="H43" s="4">
        <v>315</v>
      </c>
    </row>
    <row r="44" spans="1:8" ht="9.75" customHeight="1">
      <c r="A44" s="52" t="s">
        <v>73</v>
      </c>
      <c r="B44" s="4">
        <v>436</v>
      </c>
      <c r="C44" s="4">
        <v>253</v>
      </c>
      <c r="D44" s="4">
        <v>183</v>
      </c>
      <c r="E44" s="53" t="s">
        <v>74</v>
      </c>
      <c r="F44" s="4">
        <v>546</v>
      </c>
      <c r="G44" s="4">
        <v>210</v>
      </c>
      <c r="H44" s="4">
        <v>336</v>
      </c>
    </row>
    <row r="45" spans="1:8" ht="9.75" customHeight="1">
      <c r="A45" s="52" t="s">
        <v>75</v>
      </c>
      <c r="B45" s="4">
        <v>395</v>
      </c>
      <c r="C45" s="4">
        <v>204</v>
      </c>
      <c r="D45" s="4">
        <v>191</v>
      </c>
      <c r="E45" s="53" t="s">
        <v>76</v>
      </c>
      <c r="F45" s="4">
        <v>535</v>
      </c>
      <c r="G45" s="4">
        <v>202</v>
      </c>
      <c r="H45" s="4">
        <v>333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2227</v>
      </c>
      <c r="C47" s="4">
        <f>SUM(C48:C52)</f>
        <v>1167</v>
      </c>
      <c r="D47" s="4">
        <f>SUM(D48:D52)</f>
        <v>1060</v>
      </c>
      <c r="E47" s="52" t="s">
        <v>78</v>
      </c>
      <c r="F47" s="4">
        <f>SUM(F48:F52)</f>
        <v>2022</v>
      </c>
      <c r="G47" s="4">
        <f>SUM(G48:G52)</f>
        <v>740</v>
      </c>
      <c r="H47" s="4">
        <f>SUM(H48:H52)</f>
        <v>1282</v>
      </c>
    </row>
    <row r="48" spans="1:8" ht="9.75" customHeight="1">
      <c r="A48" s="52" t="s">
        <v>79</v>
      </c>
      <c r="B48" s="4">
        <v>402</v>
      </c>
      <c r="C48" s="4">
        <v>223</v>
      </c>
      <c r="D48" s="4">
        <v>179</v>
      </c>
      <c r="E48" s="53" t="s">
        <v>80</v>
      </c>
      <c r="F48" s="4">
        <v>461</v>
      </c>
      <c r="G48" s="4">
        <v>165</v>
      </c>
      <c r="H48" s="4">
        <v>296</v>
      </c>
    </row>
    <row r="49" spans="1:8" ht="9.75" customHeight="1">
      <c r="A49" s="52" t="s">
        <v>81</v>
      </c>
      <c r="B49" s="4">
        <v>432</v>
      </c>
      <c r="C49" s="4">
        <v>229</v>
      </c>
      <c r="D49" s="4">
        <v>203</v>
      </c>
      <c r="E49" s="53" t="s">
        <v>82</v>
      </c>
      <c r="F49" s="4">
        <v>430</v>
      </c>
      <c r="G49" s="4">
        <v>167</v>
      </c>
      <c r="H49" s="4">
        <v>263</v>
      </c>
    </row>
    <row r="50" spans="1:8" ht="9.75" customHeight="1">
      <c r="A50" s="52" t="s">
        <v>83</v>
      </c>
      <c r="B50" s="4">
        <v>449</v>
      </c>
      <c r="C50" s="4">
        <v>232</v>
      </c>
      <c r="D50" s="4">
        <v>217</v>
      </c>
      <c r="E50" s="53" t="s">
        <v>84</v>
      </c>
      <c r="F50" s="4">
        <v>430</v>
      </c>
      <c r="G50" s="4">
        <v>144</v>
      </c>
      <c r="H50" s="4">
        <v>286</v>
      </c>
    </row>
    <row r="51" spans="1:8" ht="9.75" customHeight="1">
      <c r="A51" s="52" t="s">
        <v>85</v>
      </c>
      <c r="B51" s="4">
        <v>436</v>
      </c>
      <c r="C51" s="4">
        <v>218</v>
      </c>
      <c r="D51" s="4">
        <v>218</v>
      </c>
      <c r="E51" s="53" t="s">
        <v>86</v>
      </c>
      <c r="F51" s="4">
        <v>398</v>
      </c>
      <c r="G51" s="4">
        <v>145</v>
      </c>
      <c r="H51" s="4">
        <v>253</v>
      </c>
    </row>
    <row r="52" spans="1:8" ht="9.75" customHeight="1">
      <c r="A52" s="52" t="s">
        <v>87</v>
      </c>
      <c r="B52" s="4">
        <v>508</v>
      </c>
      <c r="C52" s="4">
        <v>265</v>
      </c>
      <c r="D52" s="4">
        <v>243</v>
      </c>
      <c r="E52" s="53" t="s">
        <v>88</v>
      </c>
      <c r="F52" s="4">
        <v>303</v>
      </c>
      <c r="G52" s="4">
        <v>119</v>
      </c>
      <c r="H52" s="4">
        <v>184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2745</v>
      </c>
      <c r="C54" s="4">
        <f>SUM(C55:C59)</f>
        <v>1424</v>
      </c>
      <c r="D54" s="4">
        <f>SUM(D55:D59)</f>
        <v>1321</v>
      </c>
      <c r="E54" s="52" t="s">
        <v>90</v>
      </c>
      <c r="F54" s="4">
        <f>SUM(F55:F59)</f>
        <v>1123</v>
      </c>
      <c r="G54" s="4">
        <f>SUM(G55:G59)</f>
        <v>331</v>
      </c>
      <c r="H54" s="4">
        <f>SUM(H55:H59)</f>
        <v>792</v>
      </c>
    </row>
    <row r="55" spans="1:8" ht="9.75" customHeight="1">
      <c r="A55" s="52" t="s">
        <v>91</v>
      </c>
      <c r="B55" s="4">
        <v>535</v>
      </c>
      <c r="C55" s="4">
        <v>281</v>
      </c>
      <c r="D55" s="4">
        <v>254</v>
      </c>
      <c r="E55" s="53" t="s">
        <v>92</v>
      </c>
      <c r="F55" s="4">
        <v>275</v>
      </c>
      <c r="G55" s="4">
        <v>83</v>
      </c>
      <c r="H55" s="4">
        <v>192</v>
      </c>
    </row>
    <row r="56" spans="1:8" ht="9.75" customHeight="1">
      <c r="A56" s="52" t="s">
        <v>93</v>
      </c>
      <c r="B56" s="4">
        <v>514</v>
      </c>
      <c r="C56" s="4">
        <v>287</v>
      </c>
      <c r="D56" s="4">
        <v>227</v>
      </c>
      <c r="E56" s="53" t="s">
        <v>94</v>
      </c>
      <c r="F56" s="4">
        <v>271</v>
      </c>
      <c r="G56" s="4">
        <v>80</v>
      </c>
      <c r="H56" s="4">
        <v>191</v>
      </c>
    </row>
    <row r="57" spans="1:8" ht="9.75" customHeight="1">
      <c r="A57" s="52" t="s">
        <v>95</v>
      </c>
      <c r="B57" s="4">
        <v>525</v>
      </c>
      <c r="C57" s="4">
        <v>298</v>
      </c>
      <c r="D57" s="4">
        <v>227</v>
      </c>
      <c r="E57" s="53" t="s">
        <v>96</v>
      </c>
      <c r="F57" s="4">
        <v>250</v>
      </c>
      <c r="G57" s="4">
        <v>79</v>
      </c>
      <c r="H57" s="4">
        <v>171</v>
      </c>
    </row>
    <row r="58" spans="1:8" ht="9.75" customHeight="1">
      <c r="A58" s="52" t="s">
        <v>97</v>
      </c>
      <c r="B58" s="4">
        <v>562</v>
      </c>
      <c r="C58" s="4">
        <v>273</v>
      </c>
      <c r="D58" s="4">
        <v>289</v>
      </c>
      <c r="E58" s="53" t="s">
        <v>98</v>
      </c>
      <c r="F58" s="4">
        <v>170</v>
      </c>
      <c r="G58" s="4">
        <v>40</v>
      </c>
      <c r="H58" s="4">
        <v>130</v>
      </c>
    </row>
    <row r="59" spans="1:8" ht="9.75" customHeight="1">
      <c r="A59" s="52" t="s">
        <v>99</v>
      </c>
      <c r="B59" s="4">
        <v>609</v>
      </c>
      <c r="C59" s="4">
        <v>285</v>
      </c>
      <c r="D59" s="4">
        <v>324</v>
      </c>
      <c r="E59" s="53" t="s">
        <v>100</v>
      </c>
      <c r="F59" s="4">
        <v>157</v>
      </c>
      <c r="G59" s="4">
        <v>49</v>
      </c>
      <c r="H59" s="4">
        <v>108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3484</v>
      </c>
      <c r="C61" s="4">
        <f>SUM(C62:C66)</f>
        <v>1757</v>
      </c>
      <c r="D61" s="4">
        <f>SUM(D62:D66)</f>
        <v>1727</v>
      </c>
      <c r="E61" s="52" t="s">
        <v>102</v>
      </c>
      <c r="F61" s="4">
        <f>SUM(F62:F66)</f>
        <v>327</v>
      </c>
      <c r="G61" s="4">
        <f>SUM(G62:G66)</f>
        <v>59</v>
      </c>
      <c r="H61" s="4">
        <f>SUM(H62:H66)</f>
        <v>268</v>
      </c>
    </row>
    <row r="62" spans="1:8" ht="9.75" customHeight="1">
      <c r="A62" s="53" t="s">
        <v>103</v>
      </c>
      <c r="B62" s="4">
        <v>622</v>
      </c>
      <c r="C62" s="4">
        <v>319</v>
      </c>
      <c r="D62" s="4">
        <v>303</v>
      </c>
      <c r="E62" s="53" t="s">
        <v>104</v>
      </c>
      <c r="F62" s="4">
        <v>119</v>
      </c>
      <c r="G62" s="4">
        <v>24</v>
      </c>
      <c r="H62" s="4">
        <v>95</v>
      </c>
    </row>
    <row r="63" spans="1:8" ht="9.75" customHeight="1">
      <c r="A63" s="53" t="s">
        <v>105</v>
      </c>
      <c r="B63" s="4">
        <v>678</v>
      </c>
      <c r="C63" s="4">
        <v>347</v>
      </c>
      <c r="D63" s="4">
        <v>331</v>
      </c>
      <c r="E63" s="53" t="s">
        <v>106</v>
      </c>
      <c r="F63" s="4">
        <v>81</v>
      </c>
      <c r="G63" s="4">
        <v>12</v>
      </c>
      <c r="H63" s="4">
        <v>69</v>
      </c>
    </row>
    <row r="64" spans="1:8" ht="9.75" customHeight="1">
      <c r="A64" s="53" t="s">
        <v>107</v>
      </c>
      <c r="B64" s="4">
        <v>653</v>
      </c>
      <c r="C64" s="4">
        <v>345</v>
      </c>
      <c r="D64" s="4">
        <v>308</v>
      </c>
      <c r="E64" s="53" t="s">
        <v>108</v>
      </c>
      <c r="F64" s="4">
        <v>55</v>
      </c>
      <c r="G64" s="4">
        <v>15</v>
      </c>
      <c r="H64" s="4">
        <v>40</v>
      </c>
    </row>
    <row r="65" spans="1:8" ht="9.75" customHeight="1">
      <c r="A65" s="53" t="s">
        <v>109</v>
      </c>
      <c r="B65" s="4">
        <v>732</v>
      </c>
      <c r="C65" s="4">
        <v>333</v>
      </c>
      <c r="D65" s="4">
        <v>399</v>
      </c>
      <c r="E65" s="53" t="s">
        <v>110</v>
      </c>
      <c r="F65" s="4">
        <v>45</v>
      </c>
      <c r="G65" s="4">
        <v>3</v>
      </c>
      <c r="H65" s="4">
        <v>42</v>
      </c>
    </row>
    <row r="66" spans="1:8" ht="9.75" customHeight="1">
      <c r="A66" s="53" t="s">
        <v>111</v>
      </c>
      <c r="B66" s="4">
        <v>799</v>
      </c>
      <c r="C66" s="4">
        <v>413</v>
      </c>
      <c r="D66" s="4">
        <v>386</v>
      </c>
      <c r="E66" s="53" t="s">
        <v>112</v>
      </c>
      <c r="F66" s="4">
        <v>27</v>
      </c>
      <c r="G66" s="4">
        <v>5</v>
      </c>
      <c r="H66" s="4">
        <v>22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4076</v>
      </c>
      <c r="C68" s="4">
        <f>SUM(C69:C73)</f>
        <v>2062</v>
      </c>
      <c r="D68" s="4">
        <f>SUM(D69:D73)</f>
        <v>2014</v>
      </c>
      <c r="E68" s="52" t="s">
        <v>114</v>
      </c>
      <c r="F68" s="4">
        <v>55</v>
      </c>
      <c r="G68" s="4">
        <v>0</v>
      </c>
      <c r="H68" s="4">
        <v>55</v>
      </c>
    </row>
    <row r="69" spans="1:8" ht="9.75" customHeight="1">
      <c r="A69" s="53" t="s">
        <v>115</v>
      </c>
      <c r="B69" s="4">
        <v>835</v>
      </c>
      <c r="C69" s="4">
        <v>416</v>
      </c>
      <c r="D69" s="4">
        <v>419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866</v>
      </c>
      <c r="C70" s="4">
        <v>439</v>
      </c>
      <c r="D70" s="4">
        <v>427</v>
      </c>
      <c r="E70" s="52" t="s">
        <v>117</v>
      </c>
      <c r="F70" s="4">
        <v>297</v>
      </c>
      <c r="G70" s="4">
        <v>190</v>
      </c>
      <c r="H70" s="4">
        <v>107</v>
      </c>
    </row>
    <row r="71" spans="1:8" ht="9.75" customHeight="1">
      <c r="A71" s="53" t="s">
        <v>118</v>
      </c>
      <c r="B71" s="4">
        <v>794</v>
      </c>
      <c r="C71" s="4">
        <v>418</v>
      </c>
      <c r="D71" s="4">
        <v>376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810</v>
      </c>
      <c r="C72" s="4">
        <v>391</v>
      </c>
      <c r="D72" s="4">
        <v>419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771</v>
      </c>
      <c r="C73" s="4">
        <v>398</v>
      </c>
      <c r="D73" s="4">
        <v>373</v>
      </c>
      <c r="E73" s="53" t="s">
        <v>128</v>
      </c>
      <c r="F73" s="4">
        <v>5929</v>
      </c>
      <c r="G73" s="4">
        <v>3057</v>
      </c>
      <c r="H73" s="4">
        <v>2872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10.6</v>
      </c>
      <c r="G74" s="5">
        <v>11.2</v>
      </c>
      <c r="H74" s="5">
        <v>10</v>
      </c>
    </row>
    <row r="75" spans="1:8" ht="9.75" customHeight="1">
      <c r="A75" s="52" t="s">
        <v>121</v>
      </c>
      <c r="B75" s="4">
        <f>SUM(B76:B80)</f>
        <v>3662</v>
      </c>
      <c r="C75" s="4">
        <f>SUM(C76:C80)</f>
        <v>1834</v>
      </c>
      <c r="D75" s="4">
        <f>SUM(D76:D80)</f>
        <v>1828</v>
      </c>
      <c r="E75" s="53" t="s">
        <v>129</v>
      </c>
      <c r="F75" s="4">
        <v>30370</v>
      </c>
      <c r="G75" s="4">
        <v>15500</v>
      </c>
      <c r="H75" s="4">
        <v>14870</v>
      </c>
    </row>
    <row r="76" spans="1:8" ht="9.75" customHeight="1">
      <c r="A76" s="53" t="s">
        <v>122</v>
      </c>
      <c r="B76" s="4">
        <v>792</v>
      </c>
      <c r="C76" s="4">
        <v>379</v>
      </c>
      <c r="D76" s="4">
        <v>413</v>
      </c>
      <c r="E76" s="52" t="s">
        <v>190</v>
      </c>
      <c r="F76" s="5">
        <v>54.2</v>
      </c>
      <c r="G76" s="5">
        <v>56.6</v>
      </c>
      <c r="H76" s="5">
        <v>51.9</v>
      </c>
    </row>
    <row r="77" spans="1:8" ht="9.75" customHeight="1">
      <c r="A77" s="53" t="s">
        <v>123</v>
      </c>
      <c r="B77" s="4">
        <v>766</v>
      </c>
      <c r="C77" s="4">
        <v>409</v>
      </c>
      <c r="D77" s="4">
        <v>357</v>
      </c>
      <c r="E77" s="52" t="s">
        <v>130</v>
      </c>
      <c r="F77" s="4">
        <v>19772</v>
      </c>
      <c r="G77" s="4">
        <v>8836</v>
      </c>
      <c r="H77" s="4">
        <v>10936</v>
      </c>
    </row>
    <row r="78" spans="1:8" ht="9.75" customHeight="1">
      <c r="A78" s="53" t="s">
        <v>124</v>
      </c>
      <c r="B78" s="4">
        <v>594</v>
      </c>
      <c r="C78" s="4">
        <v>287</v>
      </c>
      <c r="D78" s="4">
        <v>307</v>
      </c>
      <c r="E78" s="52" t="s">
        <v>190</v>
      </c>
      <c r="F78" s="5">
        <v>35.3</v>
      </c>
      <c r="G78" s="5">
        <v>32.3</v>
      </c>
      <c r="H78" s="5">
        <v>38.1</v>
      </c>
    </row>
    <row r="79" spans="1:8" ht="9.75" customHeight="1">
      <c r="A79" s="53" t="s">
        <v>125</v>
      </c>
      <c r="B79" s="4">
        <v>774</v>
      </c>
      <c r="C79" s="4">
        <v>388</v>
      </c>
      <c r="D79" s="4">
        <v>386</v>
      </c>
      <c r="E79" s="52" t="s">
        <v>208</v>
      </c>
      <c r="F79" s="4">
        <v>10044</v>
      </c>
      <c r="G79" s="4">
        <v>4045</v>
      </c>
      <c r="H79" s="4">
        <v>5999</v>
      </c>
    </row>
    <row r="80" spans="1:8" ht="9.75" customHeight="1">
      <c r="A80" s="53" t="s">
        <v>126</v>
      </c>
      <c r="B80" s="4">
        <v>736</v>
      </c>
      <c r="C80" s="4">
        <v>371</v>
      </c>
      <c r="D80" s="4">
        <v>365</v>
      </c>
      <c r="E80" s="52" t="s">
        <v>190</v>
      </c>
      <c r="F80" s="5">
        <v>17.9</v>
      </c>
      <c r="G80" s="5">
        <v>14.8</v>
      </c>
      <c r="H80" s="5">
        <v>20.9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51.2</v>
      </c>
      <c r="G82" s="6">
        <v>49.4</v>
      </c>
      <c r="H82" s="6">
        <v>52.9</v>
      </c>
    </row>
    <row r="83" spans="1:6" ht="13.5">
      <c r="A83" s="50"/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&amp;C&amp;--30-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H8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220</v>
      </c>
      <c r="B1" s="48" t="s">
        <v>0</v>
      </c>
      <c r="C1" s="49"/>
      <c r="D1" s="49"/>
      <c r="E1" s="49"/>
      <c r="F1" s="49"/>
      <c r="G1" s="49"/>
      <c r="H1" s="39" t="s">
        <v>267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50008</v>
      </c>
      <c r="C3" s="2">
        <f>SUM(C5,C12,C19,C26,C33,C40,C47,C54,C61,C68,C75,G5,G12,G19,G26,G33,G40,G47,G54,G61,G70,G68)</f>
        <v>24616</v>
      </c>
      <c r="D3" s="2">
        <f>SUM(D5,D12,D19,D26,D33,D40,D47,D54,D61,D68,D75,H5,H12,H19,H26,H33,H40,H47,H54,H61,H70,H68)</f>
        <v>25392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1799</v>
      </c>
      <c r="C5" s="4">
        <f>SUM(C6:C10)</f>
        <v>957</v>
      </c>
      <c r="D5" s="4">
        <f>SUM(D6:D10)</f>
        <v>842</v>
      </c>
      <c r="E5" s="52" t="s">
        <v>6</v>
      </c>
      <c r="F5" s="4">
        <f>SUM(F6:F10)</f>
        <v>2826</v>
      </c>
      <c r="G5" s="4">
        <f>SUM(G6:G10)</f>
        <v>1385</v>
      </c>
      <c r="H5" s="4">
        <f>SUM(H6:H10)</f>
        <v>1441</v>
      </c>
    </row>
    <row r="6" spans="1:8" ht="9.75" customHeight="1">
      <c r="A6" s="53" t="s">
        <v>7</v>
      </c>
      <c r="B6" s="4">
        <v>337</v>
      </c>
      <c r="C6" s="4">
        <v>181</v>
      </c>
      <c r="D6" s="4">
        <v>156</v>
      </c>
      <c r="E6" s="53" t="s">
        <v>8</v>
      </c>
      <c r="F6" s="4">
        <v>549</v>
      </c>
      <c r="G6" s="4">
        <v>288</v>
      </c>
      <c r="H6" s="4">
        <v>261</v>
      </c>
    </row>
    <row r="7" spans="1:8" ht="9.75" customHeight="1">
      <c r="A7" s="53" t="s">
        <v>9</v>
      </c>
      <c r="B7" s="4">
        <v>361</v>
      </c>
      <c r="C7" s="4">
        <v>199</v>
      </c>
      <c r="D7" s="4">
        <v>162</v>
      </c>
      <c r="E7" s="53" t="s">
        <v>10</v>
      </c>
      <c r="F7" s="4">
        <v>544</v>
      </c>
      <c r="G7" s="4">
        <v>264</v>
      </c>
      <c r="H7" s="4">
        <v>280</v>
      </c>
    </row>
    <row r="8" spans="1:8" ht="9.75" customHeight="1">
      <c r="A8" s="53" t="s">
        <v>11</v>
      </c>
      <c r="B8" s="4">
        <v>361</v>
      </c>
      <c r="C8" s="4">
        <v>189</v>
      </c>
      <c r="D8" s="4">
        <v>172</v>
      </c>
      <c r="E8" s="53" t="s">
        <v>12</v>
      </c>
      <c r="F8" s="4">
        <v>594</v>
      </c>
      <c r="G8" s="4">
        <v>293</v>
      </c>
      <c r="H8" s="4">
        <v>301</v>
      </c>
    </row>
    <row r="9" spans="1:8" ht="9.75" customHeight="1">
      <c r="A9" s="53" t="s">
        <v>13</v>
      </c>
      <c r="B9" s="4">
        <v>373</v>
      </c>
      <c r="C9" s="4">
        <v>188</v>
      </c>
      <c r="D9" s="4">
        <v>185</v>
      </c>
      <c r="E9" s="53" t="s">
        <v>14</v>
      </c>
      <c r="F9" s="4">
        <v>570</v>
      </c>
      <c r="G9" s="4">
        <v>275</v>
      </c>
      <c r="H9" s="4">
        <v>295</v>
      </c>
    </row>
    <row r="10" spans="1:8" ht="9.75" customHeight="1">
      <c r="A10" s="53" t="s">
        <v>15</v>
      </c>
      <c r="B10" s="4">
        <v>367</v>
      </c>
      <c r="C10" s="4">
        <v>200</v>
      </c>
      <c r="D10" s="4">
        <v>167</v>
      </c>
      <c r="E10" s="53" t="s">
        <v>16</v>
      </c>
      <c r="F10" s="4">
        <v>569</v>
      </c>
      <c r="G10" s="4">
        <v>265</v>
      </c>
      <c r="H10" s="4">
        <v>304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2015</v>
      </c>
      <c r="C12" s="4">
        <f>SUM(C13:C17)</f>
        <v>1050</v>
      </c>
      <c r="D12" s="4">
        <f>SUM(D13:D17)</f>
        <v>965</v>
      </c>
      <c r="E12" s="52" t="s">
        <v>18</v>
      </c>
      <c r="F12" s="4">
        <f>SUM(F13:F17)</f>
        <v>3087</v>
      </c>
      <c r="G12" s="4">
        <f>SUM(G13:G17)</f>
        <v>1508</v>
      </c>
      <c r="H12" s="4">
        <f>SUM(H13:H17)</f>
        <v>1579</v>
      </c>
    </row>
    <row r="13" spans="1:8" ht="9.75" customHeight="1">
      <c r="A13" s="53" t="s">
        <v>19</v>
      </c>
      <c r="B13" s="4">
        <v>383</v>
      </c>
      <c r="C13" s="4">
        <v>188</v>
      </c>
      <c r="D13" s="4">
        <v>195</v>
      </c>
      <c r="E13" s="53" t="s">
        <v>20</v>
      </c>
      <c r="F13" s="4">
        <v>587</v>
      </c>
      <c r="G13" s="4">
        <v>304</v>
      </c>
      <c r="H13" s="4">
        <v>283</v>
      </c>
    </row>
    <row r="14" spans="1:8" ht="9.75" customHeight="1">
      <c r="A14" s="53" t="s">
        <v>21</v>
      </c>
      <c r="B14" s="4">
        <v>369</v>
      </c>
      <c r="C14" s="4">
        <v>197</v>
      </c>
      <c r="D14" s="4">
        <v>172</v>
      </c>
      <c r="E14" s="53" t="s">
        <v>22</v>
      </c>
      <c r="F14" s="4">
        <v>529</v>
      </c>
      <c r="G14" s="4">
        <v>269</v>
      </c>
      <c r="H14" s="4">
        <v>260</v>
      </c>
    </row>
    <row r="15" spans="1:8" ht="9.75" customHeight="1">
      <c r="A15" s="53" t="s">
        <v>23</v>
      </c>
      <c r="B15" s="4">
        <v>407</v>
      </c>
      <c r="C15" s="4">
        <v>216</v>
      </c>
      <c r="D15" s="4">
        <v>191</v>
      </c>
      <c r="E15" s="53" t="s">
        <v>24</v>
      </c>
      <c r="F15" s="4">
        <v>633</v>
      </c>
      <c r="G15" s="4">
        <v>291</v>
      </c>
      <c r="H15" s="4">
        <v>342</v>
      </c>
    </row>
    <row r="16" spans="1:8" ht="9.75" customHeight="1">
      <c r="A16" s="53" t="s">
        <v>25</v>
      </c>
      <c r="B16" s="4">
        <v>427</v>
      </c>
      <c r="C16" s="4">
        <v>217</v>
      </c>
      <c r="D16" s="4">
        <v>210</v>
      </c>
      <c r="E16" s="53" t="s">
        <v>26</v>
      </c>
      <c r="F16" s="4">
        <v>695</v>
      </c>
      <c r="G16" s="4">
        <v>333</v>
      </c>
      <c r="H16" s="4">
        <v>362</v>
      </c>
    </row>
    <row r="17" spans="1:8" ht="9.75" customHeight="1">
      <c r="A17" s="53" t="s">
        <v>27</v>
      </c>
      <c r="B17" s="4">
        <v>429</v>
      </c>
      <c r="C17" s="4">
        <v>232</v>
      </c>
      <c r="D17" s="4">
        <v>197</v>
      </c>
      <c r="E17" s="53" t="s">
        <v>28</v>
      </c>
      <c r="F17" s="4">
        <v>643</v>
      </c>
      <c r="G17" s="4">
        <v>311</v>
      </c>
      <c r="H17" s="4">
        <v>332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2403</v>
      </c>
      <c r="C19" s="4">
        <f>SUM(C20:C24)</f>
        <v>1226</v>
      </c>
      <c r="D19" s="4">
        <f>SUM(D20:D24)</f>
        <v>1177</v>
      </c>
      <c r="E19" s="52" t="s">
        <v>30</v>
      </c>
      <c r="F19" s="4">
        <f>SUM(F20:F24)</f>
        <v>4024</v>
      </c>
      <c r="G19" s="4">
        <f>SUM(G20:G24)</f>
        <v>1978</v>
      </c>
      <c r="H19" s="4">
        <f>SUM(H20:H24)</f>
        <v>2046</v>
      </c>
    </row>
    <row r="20" spans="1:8" ht="9.75" customHeight="1">
      <c r="A20" s="52" t="s">
        <v>31</v>
      </c>
      <c r="B20" s="4">
        <v>480</v>
      </c>
      <c r="C20" s="4">
        <v>247</v>
      </c>
      <c r="D20" s="4">
        <v>233</v>
      </c>
      <c r="E20" s="53" t="s">
        <v>32</v>
      </c>
      <c r="F20" s="4">
        <v>697</v>
      </c>
      <c r="G20" s="4">
        <v>319</v>
      </c>
      <c r="H20" s="4">
        <v>378</v>
      </c>
    </row>
    <row r="21" spans="1:8" ht="9.75" customHeight="1">
      <c r="A21" s="52" t="s">
        <v>33</v>
      </c>
      <c r="B21" s="4">
        <v>492</v>
      </c>
      <c r="C21" s="4">
        <v>262</v>
      </c>
      <c r="D21" s="4">
        <v>230</v>
      </c>
      <c r="E21" s="53" t="s">
        <v>34</v>
      </c>
      <c r="F21" s="4">
        <v>802</v>
      </c>
      <c r="G21" s="4">
        <v>399</v>
      </c>
      <c r="H21" s="4">
        <v>403</v>
      </c>
    </row>
    <row r="22" spans="1:8" ht="9.75" customHeight="1">
      <c r="A22" s="52" t="s">
        <v>35</v>
      </c>
      <c r="B22" s="4">
        <v>465</v>
      </c>
      <c r="C22" s="4">
        <v>226</v>
      </c>
      <c r="D22" s="4">
        <v>239</v>
      </c>
      <c r="E22" s="53" t="s">
        <v>36</v>
      </c>
      <c r="F22" s="4">
        <v>757</v>
      </c>
      <c r="G22" s="4">
        <v>375</v>
      </c>
      <c r="H22" s="4">
        <v>382</v>
      </c>
    </row>
    <row r="23" spans="1:8" ht="9.75" customHeight="1">
      <c r="A23" s="52" t="s">
        <v>37</v>
      </c>
      <c r="B23" s="4">
        <v>467</v>
      </c>
      <c r="C23" s="4">
        <v>237</v>
      </c>
      <c r="D23" s="4">
        <v>230</v>
      </c>
      <c r="E23" s="53" t="s">
        <v>38</v>
      </c>
      <c r="F23" s="4">
        <v>881</v>
      </c>
      <c r="G23" s="4">
        <v>433</v>
      </c>
      <c r="H23" s="4">
        <v>448</v>
      </c>
    </row>
    <row r="24" spans="1:8" ht="9.75" customHeight="1">
      <c r="A24" s="52" t="s">
        <v>39</v>
      </c>
      <c r="B24" s="4">
        <v>499</v>
      </c>
      <c r="C24" s="4">
        <v>254</v>
      </c>
      <c r="D24" s="4">
        <v>245</v>
      </c>
      <c r="E24" s="53" t="s">
        <v>40</v>
      </c>
      <c r="F24" s="4">
        <v>887</v>
      </c>
      <c r="G24" s="4">
        <v>452</v>
      </c>
      <c r="H24" s="4">
        <v>435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2661</v>
      </c>
      <c r="C26" s="4">
        <f>SUM(C27:C31)</f>
        <v>1375</v>
      </c>
      <c r="D26" s="4">
        <f>SUM(D27:D31)</f>
        <v>1286</v>
      </c>
      <c r="E26" s="52" t="s">
        <v>42</v>
      </c>
      <c r="F26" s="4">
        <f>SUM(F27:F31)</f>
        <v>3483</v>
      </c>
      <c r="G26" s="4">
        <f>SUM(G27:G31)</f>
        <v>1674</v>
      </c>
      <c r="H26" s="4">
        <f>SUM(H27:H31)</f>
        <v>1809</v>
      </c>
    </row>
    <row r="27" spans="1:8" ht="9.75" customHeight="1">
      <c r="A27" s="52" t="s">
        <v>43</v>
      </c>
      <c r="B27" s="4">
        <v>512</v>
      </c>
      <c r="C27" s="4">
        <v>271</v>
      </c>
      <c r="D27" s="4">
        <v>241</v>
      </c>
      <c r="E27" s="53" t="s">
        <v>44</v>
      </c>
      <c r="F27" s="4">
        <v>898</v>
      </c>
      <c r="G27" s="4">
        <v>443</v>
      </c>
      <c r="H27" s="4">
        <v>455</v>
      </c>
    </row>
    <row r="28" spans="1:8" ht="9.75" customHeight="1">
      <c r="A28" s="52" t="s">
        <v>45</v>
      </c>
      <c r="B28" s="4">
        <v>522</v>
      </c>
      <c r="C28" s="4">
        <v>283</v>
      </c>
      <c r="D28" s="4">
        <v>239</v>
      </c>
      <c r="E28" s="53" t="s">
        <v>46</v>
      </c>
      <c r="F28" s="4">
        <v>876</v>
      </c>
      <c r="G28" s="4">
        <v>446</v>
      </c>
      <c r="H28" s="4">
        <v>430</v>
      </c>
    </row>
    <row r="29" spans="1:8" ht="9.75" customHeight="1">
      <c r="A29" s="52" t="s">
        <v>47</v>
      </c>
      <c r="B29" s="4">
        <v>539</v>
      </c>
      <c r="C29" s="4">
        <v>271</v>
      </c>
      <c r="D29" s="4">
        <v>268</v>
      </c>
      <c r="E29" s="53" t="s">
        <v>48</v>
      </c>
      <c r="F29" s="4">
        <v>529</v>
      </c>
      <c r="G29" s="4">
        <v>256</v>
      </c>
      <c r="H29" s="4">
        <v>273</v>
      </c>
    </row>
    <row r="30" spans="1:8" ht="9.75" customHeight="1">
      <c r="A30" s="52" t="s">
        <v>49</v>
      </c>
      <c r="B30" s="4">
        <v>563</v>
      </c>
      <c r="C30" s="4">
        <v>289</v>
      </c>
      <c r="D30" s="4">
        <v>274</v>
      </c>
      <c r="E30" s="53" t="s">
        <v>50</v>
      </c>
      <c r="F30" s="4">
        <v>522</v>
      </c>
      <c r="G30" s="4">
        <v>245</v>
      </c>
      <c r="H30" s="4">
        <v>277</v>
      </c>
    </row>
    <row r="31" spans="1:8" ht="9.75" customHeight="1">
      <c r="A31" s="52" t="s">
        <v>51</v>
      </c>
      <c r="B31" s="4">
        <v>525</v>
      </c>
      <c r="C31" s="4">
        <v>261</v>
      </c>
      <c r="D31" s="4">
        <v>264</v>
      </c>
      <c r="E31" s="53" t="s">
        <v>52</v>
      </c>
      <c r="F31" s="4">
        <v>658</v>
      </c>
      <c r="G31" s="4">
        <v>284</v>
      </c>
      <c r="H31" s="4">
        <v>374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2089</v>
      </c>
      <c r="C33" s="4">
        <f>SUM(C34:C38)</f>
        <v>1053</v>
      </c>
      <c r="D33" s="4">
        <f>SUM(D34:D38)</f>
        <v>1036</v>
      </c>
      <c r="E33" s="52" t="s">
        <v>54</v>
      </c>
      <c r="F33" s="4">
        <f>SUM(F34:F38)</f>
        <v>2773</v>
      </c>
      <c r="G33" s="4">
        <f>SUM(G34:G38)</f>
        <v>1268</v>
      </c>
      <c r="H33" s="4">
        <f>SUM(H34:H38)</f>
        <v>1505</v>
      </c>
    </row>
    <row r="34" spans="1:8" ht="9.75" customHeight="1">
      <c r="A34" s="52" t="s">
        <v>55</v>
      </c>
      <c r="B34" s="4">
        <v>524</v>
      </c>
      <c r="C34" s="4">
        <v>276</v>
      </c>
      <c r="D34" s="4">
        <v>248</v>
      </c>
      <c r="E34" s="53" t="s">
        <v>56</v>
      </c>
      <c r="F34" s="4">
        <v>639</v>
      </c>
      <c r="G34" s="4">
        <v>291</v>
      </c>
      <c r="H34" s="4">
        <v>348</v>
      </c>
    </row>
    <row r="35" spans="1:8" ht="9.75" customHeight="1">
      <c r="A35" s="52" t="s">
        <v>57</v>
      </c>
      <c r="B35" s="4">
        <v>466</v>
      </c>
      <c r="C35" s="4">
        <v>234</v>
      </c>
      <c r="D35" s="4">
        <v>232</v>
      </c>
      <c r="E35" s="53" t="s">
        <v>58</v>
      </c>
      <c r="F35" s="4">
        <v>638</v>
      </c>
      <c r="G35" s="4">
        <v>280</v>
      </c>
      <c r="H35" s="4">
        <v>358</v>
      </c>
    </row>
    <row r="36" spans="1:8" ht="9.75" customHeight="1">
      <c r="A36" s="52" t="s">
        <v>59</v>
      </c>
      <c r="B36" s="4">
        <v>383</v>
      </c>
      <c r="C36" s="4">
        <v>198</v>
      </c>
      <c r="D36" s="4">
        <v>185</v>
      </c>
      <c r="E36" s="53" t="s">
        <v>60</v>
      </c>
      <c r="F36" s="4">
        <v>540</v>
      </c>
      <c r="G36" s="4">
        <v>277</v>
      </c>
      <c r="H36" s="4">
        <v>263</v>
      </c>
    </row>
    <row r="37" spans="1:8" ht="9.75" customHeight="1">
      <c r="A37" s="52" t="s">
        <v>61</v>
      </c>
      <c r="B37" s="4">
        <v>352</v>
      </c>
      <c r="C37" s="4">
        <v>160</v>
      </c>
      <c r="D37" s="4">
        <v>192</v>
      </c>
      <c r="E37" s="53" t="s">
        <v>62</v>
      </c>
      <c r="F37" s="4">
        <v>564</v>
      </c>
      <c r="G37" s="4">
        <v>232</v>
      </c>
      <c r="H37" s="4">
        <v>332</v>
      </c>
    </row>
    <row r="38" spans="1:8" ht="9.75" customHeight="1">
      <c r="A38" s="52" t="s">
        <v>63</v>
      </c>
      <c r="B38" s="4">
        <v>364</v>
      </c>
      <c r="C38" s="4">
        <v>185</v>
      </c>
      <c r="D38" s="4">
        <v>179</v>
      </c>
      <c r="E38" s="53" t="s">
        <v>64</v>
      </c>
      <c r="F38" s="4">
        <v>392</v>
      </c>
      <c r="G38" s="4">
        <v>188</v>
      </c>
      <c r="H38" s="4">
        <v>204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1995</v>
      </c>
      <c r="C40" s="4">
        <f>SUM(C41:C45)</f>
        <v>1057</v>
      </c>
      <c r="D40" s="4">
        <f>SUM(D41:D45)</f>
        <v>938</v>
      </c>
      <c r="E40" s="52" t="s">
        <v>66</v>
      </c>
      <c r="F40" s="4">
        <f>SUM(F41:F45)</f>
        <v>1992</v>
      </c>
      <c r="G40" s="4">
        <f>SUM(G41:G45)</f>
        <v>836</v>
      </c>
      <c r="H40" s="4">
        <f>SUM(H41:H45)</f>
        <v>1156</v>
      </c>
    </row>
    <row r="41" spans="1:8" ht="9.75" customHeight="1">
      <c r="A41" s="52" t="s">
        <v>67</v>
      </c>
      <c r="B41" s="4">
        <v>386</v>
      </c>
      <c r="C41" s="4">
        <v>205</v>
      </c>
      <c r="D41" s="4">
        <v>181</v>
      </c>
      <c r="E41" s="53" t="s">
        <v>68</v>
      </c>
      <c r="F41" s="4">
        <v>427</v>
      </c>
      <c r="G41" s="4">
        <v>186</v>
      </c>
      <c r="H41" s="4">
        <v>241</v>
      </c>
    </row>
    <row r="42" spans="1:8" ht="9.75" customHeight="1">
      <c r="A42" s="52" t="s">
        <v>69</v>
      </c>
      <c r="B42" s="4">
        <v>393</v>
      </c>
      <c r="C42" s="4">
        <v>230</v>
      </c>
      <c r="D42" s="4">
        <v>163</v>
      </c>
      <c r="E42" s="53" t="s">
        <v>70</v>
      </c>
      <c r="F42" s="4">
        <v>430</v>
      </c>
      <c r="G42" s="4">
        <v>189</v>
      </c>
      <c r="H42" s="4">
        <v>241</v>
      </c>
    </row>
    <row r="43" spans="1:8" ht="9.75" customHeight="1">
      <c r="A43" s="52" t="s">
        <v>71</v>
      </c>
      <c r="B43" s="4">
        <v>402</v>
      </c>
      <c r="C43" s="4">
        <v>207</v>
      </c>
      <c r="D43" s="4">
        <v>195</v>
      </c>
      <c r="E43" s="53" t="s">
        <v>72</v>
      </c>
      <c r="F43" s="4">
        <v>411</v>
      </c>
      <c r="G43" s="4">
        <v>171</v>
      </c>
      <c r="H43" s="4">
        <v>240</v>
      </c>
    </row>
    <row r="44" spans="1:8" ht="9.75" customHeight="1">
      <c r="A44" s="52" t="s">
        <v>73</v>
      </c>
      <c r="B44" s="4">
        <v>405</v>
      </c>
      <c r="C44" s="4">
        <v>209</v>
      </c>
      <c r="D44" s="4">
        <v>196</v>
      </c>
      <c r="E44" s="53" t="s">
        <v>74</v>
      </c>
      <c r="F44" s="4">
        <v>398</v>
      </c>
      <c r="G44" s="4">
        <v>150</v>
      </c>
      <c r="H44" s="4">
        <v>248</v>
      </c>
    </row>
    <row r="45" spans="1:8" ht="9.75" customHeight="1">
      <c r="A45" s="52" t="s">
        <v>75</v>
      </c>
      <c r="B45" s="4">
        <v>409</v>
      </c>
      <c r="C45" s="4">
        <v>206</v>
      </c>
      <c r="D45" s="4">
        <v>203</v>
      </c>
      <c r="E45" s="53" t="s">
        <v>76</v>
      </c>
      <c r="F45" s="4">
        <v>326</v>
      </c>
      <c r="G45" s="4">
        <v>140</v>
      </c>
      <c r="H45" s="4">
        <v>186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2395</v>
      </c>
      <c r="C47" s="4">
        <f>SUM(C48:C52)</f>
        <v>1257</v>
      </c>
      <c r="D47" s="4">
        <f>SUM(D48:D52)</f>
        <v>1138</v>
      </c>
      <c r="E47" s="52" t="s">
        <v>78</v>
      </c>
      <c r="F47" s="4">
        <f>SUM(F48:F52)</f>
        <v>1349</v>
      </c>
      <c r="G47" s="4">
        <f>SUM(G48:G52)</f>
        <v>469</v>
      </c>
      <c r="H47" s="4">
        <f>SUM(H48:H52)</f>
        <v>880</v>
      </c>
    </row>
    <row r="48" spans="1:8" ht="9.75" customHeight="1">
      <c r="A48" s="52" t="s">
        <v>79</v>
      </c>
      <c r="B48" s="4">
        <v>438</v>
      </c>
      <c r="C48" s="4">
        <v>230</v>
      </c>
      <c r="D48" s="4">
        <v>208</v>
      </c>
      <c r="E48" s="53" t="s">
        <v>80</v>
      </c>
      <c r="F48" s="4">
        <v>317</v>
      </c>
      <c r="G48" s="4">
        <v>124</v>
      </c>
      <c r="H48" s="4">
        <v>193</v>
      </c>
    </row>
    <row r="49" spans="1:8" ht="9.75" customHeight="1">
      <c r="A49" s="52" t="s">
        <v>81</v>
      </c>
      <c r="B49" s="4">
        <v>488</v>
      </c>
      <c r="C49" s="4">
        <v>263</v>
      </c>
      <c r="D49" s="4">
        <v>225</v>
      </c>
      <c r="E49" s="53" t="s">
        <v>82</v>
      </c>
      <c r="F49" s="4">
        <v>273</v>
      </c>
      <c r="G49" s="4">
        <v>97</v>
      </c>
      <c r="H49" s="4">
        <v>176</v>
      </c>
    </row>
    <row r="50" spans="1:8" ht="9.75" customHeight="1">
      <c r="A50" s="52" t="s">
        <v>83</v>
      </c>
      <c r="B50" s="4">
        <v>451</v>
      </c>
      <c r="C50" s="4">
        <v>243</v>
      </c>
      <c r="D50" s="4">
        <v>208</v>
      </c>
      <c r="E50" s="53" t="s">
        <v>84</v>
      </c>
      <c r="F50" s="4">
        <v>254</v>
      </c>
      <c r="G50" s="4">
        <v>88</v>
      </c>
      <c r="H50" s="4">
        <v>166</v>
      </c>
    </row>
    <row r="51" spans="1:8" ht="9.75" customHeight="1">
      <c r="A51" s="52" t="s">
        <v>85</v>
      </c>
      <c r="B51" s="4">
        <v>503</v>
      </c>
      <c r="C51" s="4">
        <v>274</v>
      </c>
      <c r="D51" s="4">
        <v>229</v>
      </c>
      <c r="E51" s="53" t="s">
        <v>86</v>
      </c>
      <c r="F51" s="4">
        <v>264</v>
      </c>
      <c r="G51" s="4">
        <v>88</v>
      </c>
      <c r="H51" s="4">
        <v>176</v>
      </c>
    </row>
    <row r="52" spans="1:8" ht="9.75" customHeight="1">
      <c r="A52" s="52" t="s">
        <v>87</v>
      </c>
      <c r="B52" s="4">
        <v>515</v>
      </c>
      <c r="C52" s="4">
        <v>247</v>
      </c>
      <c r="D52" s="4">
        <v>268</v>
      </c>
      <c r="E52" s="53" t="s">
        <v>88</v>
      </c>
      <c r="F52" s="4">
        <v>241</v>
      </c>
      <c r="G52" s="4">
        <v>72</v>
      </c>
      <c r="H52" s="4">
        <v>169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2950</v>
      </c>
      <c r="C54" s="4">
        <f>SUM(C55:C59)</f>
        <v>1476</v>
      </c>
      <c r="D54" s="4">
        <f>SUM(D55:D59)</f>
        <v>1474</v>
      </c>
      <c r="E54" s="52" t="s">
        <v>90</v>
      </c>
      <c r="F54" s="4">
        <f>SUM(F55:F59)</f>
        <v>658</v>
      </c>
      <c r="G54" s="4">
        <f>SUM(G55:G59)</f>
        <v>173</v>
      </c>
      <c r="H54" s="4">
        <f>SUM(H55:H59)</f>
        <v>485</v>
      </c>
    </row>
    <row r="55" spans="1:8" ht="9.75" customHeight="1">
      <c r="A55" s="52" t="s">
        <v>91</v>
      </c>
      <c r="B55" s="4">
        <v>575</v>
      </c>
      <c r="C55" s="4">
        <v>272</v>
      </c>
      <c r="D55" s="4">
        <v>303</v>
      </c>
      <c r="E55" s="53" t="s">
        <v>92</v>
      </c>
      <c r="F55" s="4">
        <v>176</v>
      </c>
      <c r="G55" s="4">
        <v>54</v>
      </c>
      <c r="H55" s="4">
        <v>122</v>
      </c>
    </row>
    <row r="56" spans="1:8" ht="9.75" customHeight="1">
      <c r="A56" s="52" t="s">
        <v>93</v>
      </c>
      <c r="B56" s="4">
        <v>550</v>
      </c>
      <c r="C56" s="4">
        <v>280</v>
      </c>
      <c r="D56" s="4">
        <v>270</v>
      </c>
      <c r="E56" s="53" t="s">
        <v>94</v>
      </c>
      <c r="F56" s="4">
        <v>147</v>
      </c>
      <c r="G56" s="4">
        <v>37</v>
      </c>
      <c r="H56" s="4">
        <v>110</v>
      </c>
    </row>
    <row r="57" spans="1:8" ht="9.75" customHeight="1">
      <c r="A57" s="52" t="s">
        <v>95</v>
      </c>
      <c r="B57" s="4">
        <v>561</v>
      </c>
      <c r="C57" s="4">
        <v>296</v>
      </c>
      <c r="D57" s="4">
        <v>265</v>
      </c>
      <c r="E57" s="53" t="s">
        <v>96</v>
      </c>
      <c r="F57" s="4">
        <v>139</v>
      </c>
      <c r="G57" s="4">
        <v>42</v>
      </c>
      <c r="H57" s="4">
        <v>97</v>
      </c>
    </row>
    <row r="58" spans="1:8" ht="9.75" customHeight="1">
      <c r="A58" s="52" t="s">
        <v>97</v>
      </c>
      <c r="B58" s="4">
        <v>606</v>
      </c>
      <c r="C58" s="4">
        <v>312</v>
      </c>
      <c r="D58" s="4">
        <v>294</v>
      </c>
      <c r="E58" s="53" t="s">
        <v>98</v>
      </c>
      <c r="F58" s="4">
        <v>113</v>
      </c>
      <c r="G58" s="4">
        <v>28</v>
      </c>
      <c r="H58" s="4">
        <v>85</v>
      </c>
    </row>
    <row r="59" spans="1:8" ht="9.75" customHeight="1">
      <c r="A59" s="52" t="s">
        <v>99</v>
      </c>
      <c r="B59" s="4">
        <v>658</v>
      </c>
      <c r="C59" s="4">
        <v>316</v>
      </c>
      <c r="D59" s="4">
        <v>342</v>
      </c>
      <c r="E59" s="53" t="s">
        <v>100</v>
      </c>
      <c r="F59" s="4">
        <v>83</v>
      </c>
      <c r="G59" s="4">
        <v>12</v>
      </c>
      <c r="H59" s="4">
        <v>71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3829</v>
      </c>
      <c r="C61" s="4">
        <f>SUM(C62:C66)</f>
        <v>1968</v>
      </c>
      <c r="D61" s="4">
        <f>SUM(D62:D66)</f>
        <v>1861</v>
      </c>
      <c r="E61" s="52" t="s">
        <v>102</v>
      </c>
      <c r="F61" s="4">
        <f>SUM(F62:F66)</f>
        <v>193</v>
      </c>
      <c r="G61" s="4">
        <f>SUM(G62:G66)</f>
        <v>34</v>
      </c>
      <c r="H61" s="4">
        <f>SUM(H62:H66)</f>
        <v>159</v>
      </c>
    </row>
    <row r="62" spans="1:8" ht="9.75" customHeight="1">
      <c r="A62" s="53" t="s">
        <v>103</v>
      </c>
      <c r="B62" s="4">
        <v>740</v>
      </c>
      <c r="C62" s="4">
        <v>399</v>
      </c>
      <c r="D62" s="4">
        <v>341</v>
      </c>
      <c r="E62" s="53" t="s">
        <v>104</v>
      </c>
      <c r="F62" s="4">
        <v>69</v>
      </c>
      <c r="G62" s="4">
        <v>13</v>
      </c>
      <c r="H62" s="4">
        <v>56</v>
      </c>
    </row>
    <row r="63" spans="1:8" ht="9.75" customHeight="1">
      <c r="A63" s="53" t="s">
        <v>105</v>
      </c>
      <c r="B63" s="4">
        <v>713</v>
      </c>
      <c r="C63" s="4">
        <v>366</v>
      </c>
      <c r="D63" s="4">
        <v>347</v>
      </c>
      <c r="E63" s="53" t="s">
        <v>106</v>
      </c>
      <c r="F63" s="4">
        <v>52</v>
      </c>
      <c r="G63" s="4">
        <v>13</v>
      </c>
      <c r="H63" s="4">
        <v>39</v>
      </c>
    </row>
    <row r="64" spans="1:8" ht="9.75" customHeight="1">
      <c r="A64" s="53" t="s">
        <v>107</v>
      </c>
      <c r="B64" s="4">
        <v>768</v>
      </c>
      <c r="C64" s="4">
        <v>410</v>
      </c>
      <c r="D64" s="4">
        <v>358</v>
      </c>
      <c r="E64" s="53" t="s">
        <v>108</v>
      </c>
      <c r="F64" s="4">
        <v>38</v>
      </c>
      <c r="G64" s="4">
        <v>3</v>
      </c>
      <c r="H64" s="4">
        <v>35</v>
      </c>
    </row>
    <row r="65" spans="1:8" ht="9.75" customHeight="1">
      <c r="A65" s="53" t="s">
        <v>109</v>
      </c>
      <c r="B65" s="4">
        <v>790</v>
      </c>
      <c r="C65" s="4">
        <v>400</v>
      </c>
      <c r="D65" s="4">
        <v>390</v>
      </c>
      <c r="E65" s="53" t="s">
        <v>110</v>
      </c>
      <c r="F65" s="4">
        <v>21</v>
      </c>
      <c r="G65" s="4">
        <v>2</v>
      </c>
      <c r="H65" s="4">
        <v>19</v>
      </c>
    </row>
    <row r="66" spans="1:8" ht="9.75" customHeight="1">
      <c r="A66" s="53" t="s">
        <v>111</v>
      </c>
      <c r="B66" s="4">
        <v>818</v>
      </c>
      <c r="C66" s="4">
        <v>393</v>
      </c>
      <c r="D66" s="4">
        <v>425</v>
      </c>
      <c r="E66" s="53" t="s">
        <v>112</v>
      </c>
      <c r="F66" s="4">
        <v>13</v>
      </c>
      <c r="G66" s="4">
        <v>3</v>
      </c>
      <c r="H66" s="4">
        <v>10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3900</v>
      </c>
      <c r="C68" s="4">
        <f>SUM(C69:C73)</f>
        <v>1980</v>
      </c>
      <c r="D68" s="4">
        <f>SUM(D69:D73)</f>
        <v>1920</v>
      </c>
      <c r="E68" s="52" t="s">
        <v>114</v>
      </c>
      <c r="F68" s="4">
        <v>32</v>
      </c>
      <c r="G68" s="4">
        <v>0</v>
      </c>
      <c r="H68" s="4">
        <v>32</v>
      </c>
    </row>
    <row r="69" spans="1:8" ht="9.75" customHeight="1">
      <c r="A69" s="53" t="s">
        <v>115</v>
      </c>
      <c r="B69" s="4">
        <v>815</v>
      </c>
      <c r="C69" s="4">
        <v>410</v>
      </c>
      <c r="D69" s="4">
        <v>405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791</v>
      </c>
      <c r="C70" s="4">
        <v>390</v>
      </c>
      <c r="D70" s="4">
        <v>401</v>
      </c>
      <c r="E70" s="52" t="s">
        <v>117</v>
      </c>
      <c r="F70" s="4">
        <v>398</v>
      </c>
      <c r="G70" s="4">
        <v>241</v>
      </c>
      <c r="H70" s="4">
        <v>157</v>
      </c>
    </row>
    <row r="71" spans="1:8" ht="9.75" customHeight="1">
      <c r="A71" s="53" t="s">
        <v>118</v>
      </c>
      <c r="B71" s="4">
        <v>830</v>
      </c>
      <c r="C71" s="4">
        <v>427</v>
      </c>
      <c r="D71" s="4">
        <v>403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747</v>
      </c>
      <c r="C72" s="4">
        <v>381</v>
      </c>
      <c r="D72" s="4">
        <v>366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717</v>
      </c>
      <c r="C73" s="4">
        <v>372</v>
      </c>
      <c r="D73" s="4">
        <v>345</v>
      </c>
      <c r="E73" s="53" t="s">
        <v>128</v>
      </c>
      <c r="F73" s="4">
        <v>6217</v>
      </c>
      <c r="G73" s="4">
        <v>3233</v>
      </c>
      <c r="H73" s="4">
        <v>2984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12.5</v>
      </c>
      <c r="G74" s="5">
        <v>13.3</v>
      </c>
      <c r="H74" s="5">
        <v>11.8</v>
      </c>
    </row>
    <row r="75" spans="1:8" ht="9.75" customHeight="1">
      <c r="A75" s="52" t="s">
        <v>121</v>
      </c>
      <c r="B75" s="4">
        <f>SUM(B76:B80)</f>
        <v>3157</v>
      </c>
      <c r="C75" s="4">
        <f>SUM(C76:C80)</f>
        <v>1651</v>
      </c>
      <c r="D75" s="4">
        <f>SUM(D76:D80)</f>
        <v>1506</v>
      </c>
      <c r="E75" s="53" t="s">
        <v>129</v>
      </c>
      <c r="F75" s="4">
        <v>28889</v>
      </c>
      <c r="G75" s="4">
        <v>14710</v>
      </c>
      <c r="H75" s="4">
        <v>14179</v>
      </c>
    </row>
    <row r="76" spans="1:8" ht="9.75" customHeight="1">
      <c r="A76" s="53" t="s">
        <v>122</v>
      </c>
      <c r="B76" s="4">
        <v>715</v>
      </c>
      <c r="C76" s="4">
        <v>361</v>
      </c>
      <c r="D76" s="4">
        <v>354</v>
      </c>
      <c r="E76" s="52" t="s">
        <v>190</v>
      </c>
      <c r="F76" s="5">
        <v>58.2</v>
      </c>
      <c r="G76" s="5">
        <v>60.3</v>
      </c>
      <c r="H76" s="5">
        <v>56.2</v>
      </c>
    </row>
    <row r="77" spans="1:8" ht="9.75" customHeight="1">
      <c r="A77" s="53" t="s">
        <v>123</v>
      </c>
      <c r="B77" s="4">
        <v>700</v>
      </c>
      <c r="C77" s="4">
        <v>342</v>
      </c>
      <c r="D77" s="4">
        <v>358</v>
      </c>
      <c r="E77" s="52" t="s">
        <v>130</v>
      </c>
      <c r="F77" s="4">
        <v>14504</v>
      </c>
      <c r="G77" s="4">
        <v>6432</v>
      </c>
      <c r="H77" s="4">
        <v>8072</v>
      </c>
    </row>
    <row r="78" spans="1:8" ht="9.75" customHeight="1">
      <c r="A78" s="53" t="s">
        <v>124</v>
      </c>
      <c r="B78" s="4">
        <v>491</v>
      </c>
      <c r="C78" s="4">
        <v>271</v>
      </c>
      <c r="D78" s="4">
        <v>220</v>
      </c>
      <c r="E78" s="52" t="s">
        <v>190</v>
      </c>
      <c r="F78" s="5">
        <v>29.2</v>
      </c>
      <c r="G78" s="5">
        <v>26.4</v>
      </c>
      <c r="H78" s="5">
        <v>32</v>
      </c>
    </row>
    <row r="79" spans="1:8" ht="9.75" customHeight="1">
      <c r="A79" s="53" t="s">
        <v>125</v>
      </c>
      <c r="B79" s="4">
        <v>650</v>
      </c>
      <c r="C79" s="4">
        <v>349</v>
      </c>
      <c r="D79" s="4">
        <v>301</v>
      </c>
      <c r="E79" s="52" t="s">
        <v>208</v>
      </c>
      <c r="F79" s="4">
        <v>6997</v>
      </c>
      <c r="G79" s="4">
        <v>2780</v>
      </c>
      <c r="H79" s="4">
        <v>4217</v>
      </c>
    </row>
    <row r="80" spans="1:8" ht="9.75" customHeight="1">
      <c r="A80" s="53" t="s">
        <v>126</v>
      </c>
      <c r="B80" s="4">
        <v>601</v>
      </c>
      <c r="C80" s="4">
        <v>328</v>
      </c>
      <c r="D80" s="4">
        <v>273</v>
      </c>
      <c r="E80" s="52" t="s">
        <v>190</v>
      </c>
      <c r="F80" s="5">
        <v>14.1</v>
      </c>
      <c r="G80" s="5">
        <v>11.4</v>
      </c>
      <c r="H80" s="5">
        <v>16.7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47.5</v>
      </c>
      <c r="G82" s="6">
        <v>45.9</v>
      </c>
      <c r="H82" s="6">
        <v>49.1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&amp;C&amp;--31-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255</v>
      </c>
      <c r="B1" s="48" t="s">
        <v>0</v>
      </c>
      <c r="C1" s="49"/>
      <c r="D1" s="49"/>
      <c r="E1" s="49"/>
      <c r="F1" s="49"/>
      <c r="G1" s="49"/>
      <c r="H1" s="39" t="s">
        <v>267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36174</v>
      </c>
      <c r="C3" s="2">
        <f>SUM(C5,C12,C19,C26,C33,C40,C47,C54,C61,C68,C75,G5,G12,G19,G26,G33,G40,G47,G54,G61,G70,G68)</f>
        <v>17940</v>
      </c>
      <c r="D3" s="2">
        <f>SUM(D5,D12,D19,D26,D33,D40,D47,D54,D61,D68,D75,H5,H12,H19,H26,H33,H40,H47,H54,H61,H70,H68)</f>
        <v>18234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1767</v>
      </c>
      <c r="C5" s="4">
        <f>SUM(C6:C10)</f>
        <v>904</v>
      </c>
      <c r="D5" s="4">
        <f>SUM(D6:D10)</f>
        <v>863</v>
      </c>
      <c r="E5" s="52" t="s">
        <v>6</v>
      </c>
      <c r="F5" s="4">
        <f>SUM(F6:F10)</f>
        <v>2020</v>
      </c>
      <c r="G5" s="4">
        <f>SUM(G6:G10)</f>
        <v>1007</v>
      </c>
      <c r="H5" s="4">
        <f>SUM(H6:H10)</f>
        <v>1013</v>
      </c>
    </row>
    <row r="6" spans="1:8" ht="9.75" customHeight="1">
      <c r="A6" s="53" t="s">
        <v>7</v>
      </c>
      <c r="B6" s="4">
        <v>348</v>
      </c>
      <c r="C6" s="4">
        <v>179</v>
      </c>
      <c r="D6" s="4">
        <v>169</v>
      </c>
      <c r="E6" s="53" t="s">
        <v>8</v>
      </c>
      <c r="F6" s="4">
        <v>352</v>
      </c>
      <c r="G6" s="4">
        <v>166</v>
      </c>
      <c r="H6" s="4">
        <v>186</v>
      </c>
    </row>
    <row r="7" spans="1:8" ht="9.75" customHeight="1">
      <c r="A7" s="53" t="s">
        <v>9</v>
      </c>
      <c r="B7" s="4">
        <v>338</v>
      </c>
      <c r="C7" s="4">
        <v>177</v>
      </c>
      <c r="D7" s="4">
        <v>161</v>
      </c>
      <c r="E7" s="53" t="s">
        <v>10</v>
      </c>
      <c r="F7" s="4">
        <v>432</v>
      </c>
      <c r="G7" s="4">
        <v>213</v>
      </c>
      <c r="H7" s="4">
        <v>219</v>
      </c>
    </row>
    <row r="8" spans="1:8" ht="9.75" customHeight="1">
      <c r="A8" s="53" t="s">
        <v>11</v>
      </c>
      <c r="B8" s="4">
        <v>343</v>
      </c>
      <c r="C8" s="4">
        <v>163</v>
      </c>
      <c r="D8" s="4">
        <v>180</v>
      </c>
      <c r="E8" s="53" t="s">
        <v>12</v>
      </c>
      <c r="F8" s="4">
        <v>433</v>
      </c>
      <c r="G8" s="4">
        <v>229</v>
      </c>
      <c r="H8" s="4">
        <v>204</v>
      </c>
    </row>
    <row r="9" spans="1:8" ht="9.75" customHeight="1">
      <c r="A9" s="53" t="s">
        <v>13</v>
      </c>
      <c r="B9" s="4">
        <v>383</v>
      </c>
      <c r="C9" s="4">
        <v>196</v>
      </c>
      <c r="D9" s="4">
        <v>187</v>
      </c>
      <c r="E9" s="53" t="s">
        <v>14</v>
      </c>
      <c r="F9" s="4">
        <v>400</v>
      </c>
      <c r="G9" s="4">
        <v>205</v>
      </c>
      <c r="H9" s="4">
        <v>195</v>
      </c>
    </row>
    <row r="10" spans="1:8" ht="9.75" customHeight="1">
      <c r="A10" s="53" t="s">
        <v>15</v>
      </c>
      <c r="B10" s="4">
        <v>355</v>
      </c>
      <c r="C10" s="4">
        <v>189</v>
      </c>
      <c r="D10" s="4">
        <v>166</v>
      </c>
      <c r="E10" s="53" t="s">
        <v>16</v>
      </c>
      <c r="F10" s="4">
        <v>403</v>
      </c>
      <c r="G10" s="4">
        <v>194</v>
      </c>
      <c r="H10" s="4">
        <v>209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1760</v>
      </c>
      <c r="C12" s="4">
        <f>SUM(C13:C17)</f>
        <v>880</v>
      </c>
      <c r="D12" s="4">
        <f>SUM(D13:D17)</f>
        <v>880</v>
      </c>
      <c r="E12" s="52" t="s">
        <v>18</v>
      </c>
      <c r="F12" s="4">
        <f>SUM(F13:F17)</f>
        <v>2220</v>
      </c>
      <c r="G12" s="4">
        <f>SUM(G13:G17)</f>
        <v>1127</v>
      </c>
      <c r="H12" s="4">
        <f>SUM(H13:H17)</f>
        <v>1093</v>
      </c>
    </row>
    <row r="13" spans="1:8" ht="9.75" customHeight="1">
      <c r="A13" s="53" t="s">
        <v>19</v>
      </c>
      <c r="B13" s="4">
        <v>334</v>
      </c>
      <c r="C13" s="4">
        <v>161</v>
      </c>
      <c r="D13" s="4">
        <v>173</v>
      </c>
      <c r="E13" s="53" t="s">
        <v>20</v>
      </c>
      <c r="F13" s="4">
        <v>427</v>
      </c>
      <c r="G13" s="4">
        <v>202</v>
      </c>
      <c r="H13" s="4">
        <v>225</v>
      </c>
    </row>
    <row r="14" spans="1:8" ht="9.75" customHeight="1">
      <c r="A14" s="53" t="s">
        <v>21</v>
      </c>
      <c r="B14" s="4">
        <v>308</v>
      </c>
      <c r="C14" s="4">
        <v>149</v>
      </c>
      <c r="D14" s="4">
        <v>159</v>
      </c>
      <c r="E14" s="53" t="s">
        <v>22</v>
      </c>
      <c r="F14" s="4">
        <v>445</v>
      </c>
      <c r="G14" s="4">
        <v>229</v>
      </c>
      <c r="H14" s="4">
        <v>216</v>
      </c>
    </row>
    <row r="15" spans="1:8" ht="9.75" customHeight="1">
      <c r="A15" s="53" t="s">
        <v>23</v>
      </c>
      <c r="B15" s="4">
        <v>376</v>
      </c>
      <c r="C15" s="4">
        <v>168</v>
      </c>
      <c r="D15" s="4">
        <v>208</v>
      </c>
      <c r="E15" s="53" t="s">
        <v>24</v>
      </c>
      <c r="F15" s="4">
        <v>433</v>
      </c>
      <c r="G15" s="4">
        <v>226</v>
      </c>
      <c r="H15" s="4">
        <v>207</v>
      </c>
    </row>
    <row r="16" spans="1:8" ht="9.75" customHeight="1">
      <c r="A16" s="53" t="s">
        <v>25</v>
      </c>
      <c r="B16" s="4">
        <v>353</v>
      </c>
      <c r="C16" s="4">
        <v>183</v>
      </c>
      <c r="D16" s="4">
        <v>170</v>
      </c>
      <c r="E16" s="53" t="s">
        <v>26</v>
      </c>
      <c r="F16" s="4">
        <v>503</v>
      </c>
      <c r="G16" s="4">
        <v>254</v>
      </c>
      <c r="H16" s="4">
        <v>249</v>
      </c>
    </row>
    <row r="17" spans="1:8" ht="9.75" customHeight="1">
      <c r="A17" s="53" t="s">
        <v>27</v>
      </c>
      <c r="B17" s="4">
        <v>389</v>
      </c>
      <c r="C17" s="4">
        <v>219</v>
      </c>
      <c r="D17" s="4">
        <v>170</v>
      </c>
      <c r="E17" s="53" t="s">
        <v>28</v>
      </c>
      <c r="F17" s="4">
        <v>412</v>
      </c>
      <c r="G17" s="4">
        <v>216</v>
      </c>
      <c r="H17" s="4">
        <v>196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1819</v>
      </c>
      <c r="C19" s="4">
        <f>SUM(C20:C24)</f>
        <v>920</v>
      </c>
      <c r="D19" s="4">
        <f>SUM(D20:D24)</f>
        <v>899</v>
      </c>
      <c r="E19" s="52" t="s">
        <v>30</v>
      </c>
      <c r="F19" s="4">
        <f>SUM(F20:F24)</f>
        <v>2580</v>
      </c>
      <c r="G19" s="4">
        <f>SUM(G20:G24)</f>
        <v>1263</v>
      </c>
      <c r="H19" s="4">
        <f>SUM(H20:H24)</f>
        <v>1317</v>
      </c>
    </row>
    <row r="20" spans="1:8" ht="9.75" customHeight="1">
      <c r="A20" s="52" t="s">
        <v>31</v>
      </c>
      <c r="B20" s="4">
        <v>365</v>
      </c>
      <c r="C20" s="4">
        <v>191</v>
      </c>
      <c r="D20" s="4">
        <v>174</v>
      </c>
      <c r="E20" s="53" t="s">
        <v>32</v>
      </c>
      <c r="F20" s="4">
        <v>496</v>
      </c>
      <c r="G20" s="4">
        <v>240</v>
      </c>
      <c r="H20" s="4">
        <v>256</v>
      </c>
    </row>
    <row r="21" spans="1:8" ht="9.75" customHeight="1">
      <c r="A21" s="52" t="s">
        <v>33</v>
      </c>
      <c r="B21" s="4">
        <v>369</v>
      </c>
      <c r="C21" s="4">
        <v>185</v>
      </c>
      <c r="D21" s="4">
        <v>184</v>
      </c>
      <c r="E21" s="53" t="s">
        <v>34</v>
      </c>
      <c r="F21" s="4">
        <v>518</v>
      </c>
      <c r="G21" s="4">
        <v>260</v>
      </c>
      <c r="H21" s="4">
        <v>258</v>
      </c>
    </row>
    <row r="22" spans="1:8" ht="9.75" customHeight="1">
      <c r="A22" s="52" t="s">
        <v>35</v>
      </c>
      <c r="B22" s="4">
        <v>372</v>
      </c>
      <c r="C22" s="4">
        <v>195</v>
      </c>
      <c r="D22" s="4">
        <v>177</v>
      </c>
      <c r="E22" s="53" t="s">
        <v>36</v>
      </c>
      <c r="F22" s="4">
        <v>484</v>
      </c>
      <c r="G22" s="4">
        <v>232</v>
      </c>
      <c r="H22" s="4">
        <v>252</v>
      </c>
    </row>
    <row r="23" spans="1:8" ht="9.75" customHeight="1">
      <c r="A23" s="52" t="s">
        <v>37</v>
      </c>
      <c r="B23" s="4">
        <v>363</v>
      </c>
      <c r="C23" s="4">
        <v>172</v>
      </c>
      <c r="D23" s="4">
        <v>191</v>
      </c>
      <c r="E23" s="53" t="s">
        <v>38</v>
      </c>
      <c r="F23" s="4">
        <v>501</v>
      </c>
      <c r="G23" s="4">
        <v>241</v>
      </c>
      <c r="H23" s="4">
        <v>260</v>
      </c>
    </row>
    <row r="24" spans="1:8" ht="9.75" customHeight="1">
      <c r="A24" s="52" t="s">
        <v>39</v>
      </c>
      <c r="B24" s="4">
        <v>350</v>
      </c>
      <c r="C24" s="4">
        <v>177</v>
      </c>
      <c r="D24" s="4">
        <v>173</v>
      </c>
      <c r="E24" s="53" t="s">
        <v>40</v>
      </c>
      <c r="F24" s="4">
        <v>581</v>
      </c>
      <c r="G24" s="4">
        <v>290</v>
      </c>
      <c r="H24" s="4">
        <v>291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1927</v>
      </c>
      <c r="C26" s="4">
        <f>SUM(C27:C31)</f>
        <v>967</v>
      </c>
      <c r="D26" s="4">
        <f>SUM(D27:D31)</f>
        <v>960</v>
      </c>
      <c r="E26" s="52" t="s">
        <v>42</v>
      </c>
      <c r="F26" s="4">
        <f>SUM(F27:F31)</f>
        <v>2118</v>
      </c>
      <c r="G26" s="4">
        <f>SUM(G27:G31)</f>
        <v>1062</v>
      </c>
      <c r="H26" s="4">
        <f>SUM(H27:H31)</f>
        <v>1056</v>
      </c>
    </row>
    <row r="27" spans="1:8" ht="9.75" customHeight="1">
      <c r="A27" s="52" t="s">
        <v>43</v>
      </c>
      <c r="B27" s="4">
        <v>399</v>
      </c>
      <c r="C27" s="4">
        <v>179</v>
      </c>
      <c r="D27" s="4">
        <v>220</v>
      </c>
      <c r="E27" s="53" t="s">
        <v>44</v>
      </c>
      <c r="F27" s="4">
        <v>529</v>
      </c>
      <c r="G27" s="4">
        <v>264</v>
      </c>
      <c r="H27" s="4">
        <v>265</v>
      </c>
    </row>
    <row r="28" spans="1:8" ht="9.75" customHeight="1">
      <c r="A28" s="52" t="s">
        <v>45</v>
      </c>
      <c r="B28" s="4">
        <v>373</v>
      </c>
      <c r="C28" s="4">
        <v>194</v>
      </c>
      <c r="D28" s="4">
        <v>179</v>
      </c>
      <c r="E28" s="53" t="s">
        <v>46</v>
      </c>
      <c r="F28" s="4">
        <v>535</v>
      </c>
      <c r="G28" s="4">
        <v>275</v>
      </c>
      <c r="H28" s="4">
        <v>260</v>
      </c>
    </row>
    <row r="29" spans="1:8" ht="9.75" customHeight="1">
      <c r="A29" s="52" t="s">
        <v>47</v>
      </c>
      <c r="B29" s="4">
        <v>375</v>
      </c>
      <c r="C29" s="4">
        <v>175</v>
      </c>
      <c r="D29" s="4">
        <v>200</v>
      </c>
      <c r="E29" s="53" t="s">
        <v>48</v>
      </c>
      <c r="F29" s="4">
        <v>317</v>
      </c>
      <c r="G29" s="4">
        <v>154</v>
      </c>
      <c r="H29" s="4">
        <v>163</v>
      </c>
    </row>
    <row r="30" spans="1:8" ht="9.75" customHeight="1">
      <c r="A30" s="52" t="s">
        <v>49</v>
      </c>
      <c r="B30" s="4">
        <v>397</v>
      </c>
      <c r="C30" s="4">
        <v>206</v>
      </c>
      <c r="D30" s="4">
        <v>191</v>
      </c>
      <c r="E30" s="53" t="s">
        <v>50</v>
      </c>
      <c r="F30" s="4">
        <v>347</v>
      </c>
      <c r="G30" s="4">
        <v>170</v>
      </c>
      <c r="H30" s="4">
        <v>177</v>
      </c>
    </row>
    <row r="31" spans="1:8" ht="9.75" customHeight="1">
      <c r="A31" s="52" t="s">
        <v>51</v>
      </c>
      <c r="B31" s="4">
        <v>383</v>
      </c>
      <c r="C31" s="4">
        <v>213</v>
      </c>
      <c r="D31" s="4">
        <v>170</v>
      </c>
      <c r="E31" s="53" t="s">
        <v>52</v>
      </c>
      <c r="F31" s="4">
        <v>390</v>
      </c>
      <c r="G31" s="4">
        <v>199</v>
      </c>
      <c r="H31" s="4">
        <v>191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1700</v>
      </c>
      <c r="C33" s="4">
        <f>SUM(C34:C38)</f>
        <v>899</v>
      </c>
      <c r="D33" s="4">
        <f>SUM(D34:D38)</f>
        <v>801</v>
      </c>
      <c r="E33" s="52" t="s">
        <v>54</v>
      </c>
      <c r="F33" s="4">
        <f>SUM(F34:F38)</f>
        <v>1552</v>
      </c>
      <c r="G33" s="4">
        <f>SUM(G34:G38)</f>
        <v>728</v>
      </c>
      <c r="H33" s="4">
        <f>SUM(H34:H38)</f>
        <v>824</v>
      </c>
    </row>
    <row r="34" spans="1:8" ht="9.75" customHeight="1">
      <c r="A34" s="52" t="s">
        <v>55</v>
      </c>
      <c r="B34" s="4">
        <v>394</v>
      </c>
      <c r="C34" s="4">
        <v>198</v>
      </c>
      <c r="D34" s="4">
        <v>196</v>
      </c>
      <c r="E34" s="53" t="s">
        <v>56</v>
      </c>
      <c r="F34" s="4">
        <v>325</v>
      </c>
      <c r="G34" s="4">
        <v>151</v>
      </c>
      <c r="H34" s="4">
        <v>174</v>
      </c>
    </row>
    <row r="35" spans="1:8" ht="9.75" customHeight="1">
      <c r="A35" s="52" t="s">
        <v>57</v>
      </c>
      <c r="B35" s="4">
        <v>377</v>
      </c>
      <c r="C35" s="4">
        <v>198</v>
      </c>
      <c r="D35" s="4">
        <v>179</v>
      </c>
      <c r="E35" s="53" t="s">
        <v>58</v>
      </c>
      <c r="F35" s="4">
        <v>367</v>
      </c>
      <c r="G35" s="4">
        <v>169</v>
      </c>
      <c r="H35" s="4">
        <v>198</v>
      </c>
    </row>
    <row r="36" spans="1:8" ht="9.75" customHeight="1">
      <c r="A36" s="52" t="s">
        <v>59</v>
      </c>
      <c r="B36" s="4">
        <v>310</v>
      </c>
      <c r="C36" s="4">
        <v>180</v>
      </c>
      <c r="D36" s="4">
        <v>130</v>
      </c>
      <c r="E36" s="53" t="s">
        <v>60</v>
      </c>
      <c r="F36" s="4">
        <v>319</v>
      </c>
      <c r="G36" s="4">
        <v>163</v>
      </c>
      <c r="H36" s="4">
        <v>156</v>
      </c>
    </row>
    <row r="37" spans="1:8" ht="9.75" customHeight="1">
      <c r="A37" s="52" t="s">
        <v>61</v>
      </c>
      <c r="B37" s="4">
        <v>319</v>
      </c>
      <c r="C37" s="4">
        <v>162</v>
      </c>
      <c r="D37" s="4">
        <v>157</v>
      </c>
      <c r="E37" s="53" t="s">
        <v>62</v>
      </c>
      <c r="F37" s="4">
        <v>312</v>
      </c>
      <c r="G37" s="4">
        <v>142</v>
      </c>
      <c r="H37" s="4">
        <v>170</v>
      </c>
    </row>
    <row r="38" spans="1:8" ht="9.75" customHeight="1">
      <c r="A38" s="52" t="s">
        <v>63</v>
      </c>
      <c r="B38" s="4">
        <v>300</v>
      </c>
      <c r="C38" s="4">
        <v>161</v>
      </c>
      <c r="D38" s="4">
        <v>139</v>
      </c>
      <c r="E38" s="53" t="s">
        <v>64</v>
      </c>
      <c r="F38" s="4">
        <v>229</v>
      </c>
      <c r="G38" s="4">
        <v>103</v>
      </c>
      <c r="H38" s="4">
        <v>126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1650</v>
      </c>
      <c r="C40" s="4">
        <f>SUM(C41:C45)</f>
        <v>834</v>
      </c>
      <c r="D40" s="4">
        <f>SUM(D41:D45)</f>
        <v>816</v>
      </c>
      <c r="E40" s="52" t="s">
        <v>66</v>
      </c>
      <c r="F40" s="4">
        <f>SUM(F41:F45)</f>
        <v>1108</v>
      </c>
      <c r="G40" s="4">
        <f>SUM(G41:G45)</f>
        <v>474</v>
      </c>
      <c r="H40" s="4">
        <f>SUM(H41:H45)</f>
        <v>634</v>
      </c>
    </row>
    <row r="41" spans="1:8" ht="9.75" customHeight="1">
      <c r="A41" s="52" t="s">
        <v>67</v>
      </c>
      <c r="B41" s="4">
        <v>304</v>
      </c>
      <c r="C41" s="4">
        <v>143</v>
      </c>
      <c r="D41" s="4">
        <v>161</v>
      </c>
      <c r="E41" s="53" t="s">
        <v>68</v>
      </c>
      <c r="F41" s="4">
        <v>259</v>
      </c>
      <c r="G41" s="4">
        <v>120</v>
      </c>
      <c r="H41" s="4">
        <v>139</v>
      </c>
    </row>
    <row r="42" spans="1:8" ht="9.75" customHeight="1">
      <c r="A42" s="52" t="s">
        <v>69</v>
      </c>
      <c r="B42" s="4">
        <v>346</v>
      </c>
      <c r="C42" s="4">
        <v>176</v>
      </c>
      <c r="D42" s="4">
        <v>170</v>
      </c>
      <c r="E42" s="53" t="s">
        <v>70</v>
      </c>
      <c r="F42" s="4">
        <v>224</v>
      </c>
      <c r="G42" s="4">
        <v>93</v>
      </c>
      <c r="H42" s="4">
        <v>131</v>
      </c>
    </row>
    <row r="43" spans="1:8" ht="9.75" customHeight="1">
      <c r="A43" s="52" t="s">
        <v>71</v>
      </c>
      <c r="B43" s="4">
        <v>312</v>
      </c>
      <c r="C43" s="4">
        <v>168</v>
      </c>
      <c r="D43" s="4">
        <v>144</v>
      </c>
      <c r="E43" s="53" t="s">
        <v>72</v>
      </c>
      <c r="F43" s="4">
        <v>210</v>
      </c>
      <c r="G43" s="4">
        <v>88</v>
      </c>
      <c r="H43" s="4">
        <v>122</v>
      </c>
    </row>
    <row r="44" spans="1:8" ht="9.75" customHeight="1">
      <c r="A44" s="52" t="s">
        <v>73</v>
      </c>
      <c r="B44" s="4">
        <v>307</v>
      </c>
      <c r="C44" s="4">
        <v>159</v>
      </c>
      <c r="D44" s="4">
        <v>148</v>
      </c>
      <c r="E44" s="53" t="s">
        <v>74</v>
      </c>
      <c r="F44" s="4">
        <v>205</v>
      </c>
      <c r="G44" s="4">
        <v>88</v>
      </c>
      <c r="H44" s="4">
        <v>117</v>
      </c>
    </row>
    <row r="45" spans="1:8" ht="9.75" customHeight="1">
      <c r="A45" s="52" t="s">
        <v>75</v>
      </c>
      <c r="B45" s="4">
        <v>381</v>
      </c>
      <c r="C45" s="4">
        <v>188</v>
      </c>
      <c r="D45" s="4">
        <v>193</v>
      </c>
      <c r="E45" s="53" t="s">
        <v>76</v>
      </c>
      <c r="F45" s="4">
        <v>210</v>
      </c>
      <c r="G45" s="4">
        <v>85</v>
      </c>
      <c r="H45" s="4">
        <v>125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2138</v>
      </c>
      <c r="C47" s="4">
        <f>SUM(C48:C52)</f>
        <v>1095</v>
      </c>
      <c r="D47" s="4">
        <f>SUM(D48:D52)</f>
        <v>1043</v>
      </c>
      <c r="E47" s="52" t="s">
        <v>78</v>
      </c>
      <c r="F47" s="4">
        <f>SUM(F48:F52)</f>
        <v>792</v>
      </c>
      <c r="G47" s="4">
        <f>SUM(G48:G52)</f>
        <v>279</v>
      </c>
      <c r="H47" s="4">
        <f>SUM(H48:H52)</f>
        <v>513</v>
      </c>
    </row>
    <row r="48" spans="1:8" ht="9.75" customHeight="1">
      <c r="A48" s="52" t="s">
        <v>79</v>
      </c>
      <c r="B48" s="4">
        <v>425</v>
      </c>
      <c r="C48" s="4">
        <v>216</v>
      </c>
      <c r="D48" s="4">
        <v>209</v>
      </c>
      <c r="E48" s="53" t="s">
        <v>80</v>
      </c>
      <c r="F48" s="4">
        <v>178</v>
      </c>
      <c r="G48" s="4">
        <v>53</v>
      </c>
      <c r="H48" s="4">
        <v>125</v>
      </c>
    </row>
    <row r="49" spans="1:8" ht="9.75" customHeight="1">
      <c r="A49" s="52" t="s">
        <v>81</v>
      </c>
      <c r="B49" s="4">
        <v>411</v>
      </c>
      <c r="C49" s="4">
        <v>201</v>
      </c>
      <c r="D49" s="4">
        <v>210</v>
      </c>
      <c r="E49" s="53" t="s">
        <v>82</v>
      </c>
      <c r="F49" s="4">
        <v>189</v>
      </c>
      <c r="G49" s="4">
        <v>77</v>
      </c>
      <c r="H49" s="4">
        <v>112</v>
      </c>
    </row>
    <row r="50" spans="1:8" ht="9.75" customHeight="1">
      <c r="A50" s="52" t="s">
        <v>83</v>
      </c>
      <c r="B50" s="4">
        <v>406</v>
      </c>
      <c r="C50" s="4">
        <v>215</v>
      </c>
      <c r="D50" s="4">
        <v>191</v>
      </c>
      <c r="E50" s="53" t="s">
        <v>84</v>
      </c>
      <c r="F50" s="4">
        <v>173</v>
      </c>
      <c r="G50" s="4">
        <v>74</v>
      </c>
      <c r="H50" s="4">
        <v>99</v>
      </c>
    </row>
    <row r="51" spans="1:8" ht="9.75" customHeight="1">
      <c r="A51" s="52" t="s">
        <v>85</v>
      </c>
      <c r="B51" s="4">
        <v>457</v>
      </c>
      <c r="C51" s="4">
        <v>232</v>
      </c>
      <c r="D51" s="4">
        <v>225</v>
      </c>
      <c r="E51" s="53" t="s">
        <v>86</v>
      </c>
      <c r="F51" s="4">
        <v>144</v>
      </c>
      <c r="G51" s="4">
        <v>47</v>
      </c>
      <c r="H51" s="4">
        <v>97</v>
      </c>
    </row>
    <row r="52" spans="1:8" ht="9.75" customHeight="1">
      <c r="A52" s="52" t="s">
        <v>87</v>
      </c>
      <c r="B52" s="4">
        <v>439</v>
      </c>
      <c r="C52" s="4">
        <v>231</v>
      </c>
      <c r="D52" s="4">
        <v>208</v>
      </c>
      <c r="E52" s="53" t="s">
        <v>88</v>
      </c>
      <c r="F52" s="4">
        <v>108</v>
      </c>
      <c r="G52" s="4">
        <v>28</v>
      </c>
      <c r="H52" s="4">
        <v>80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2453</v>
      </c>
      <c r="C54" s="4">
        <f>SUM(C55:C59)</f>
        <v>1218</v>
      </c>
      <c r="D54" s="4">
        <f>SUM(D55:D59)</f>
        <v>1235</v>
      </c>
      <c r="E54" s="52" t="s">
        <v>90</v>
      </c>
      <c r="F54" s="4">
        <f>SUM(F55:F59)</f>
        <v>411</v>
      </c>
      <c r="G54" s="4">
        <f>SUM(G55:G59)</f>
        <v>102</v>
      </c>
      <c r="H54" s="4">
        <f>SUM(H55:H59)</f>
        <v>309</v>
      </c>
    </row>
    <row r="55" spans="1:8" ht="9.75" customHeight="1">
      <c r="A55" s="52" t="s">
        <v>91</v>
      </c>
      <c r="B55" s="4">
        <v>475</v>
      </c>
      <c r="C55" s="4">
        <v>247</v>
      </c>
      <c r="D55" s="4">
        <v>228</v>
      </c>
      <c r="E55" s="53" t="s">
        <v>92</v>
      </c>
      <c r="F55" s="4">
        <v>115</v>
      </c>
      <c r="G55" s="4">
        <v>38</v>
      </c>
      <c r="H55" s="4">
        <v>77</v>
      </c>
    </row>
    <row r="56" spans="1:8" ht="9.75" customHeight="1">
      <c r="A56" s="52" t="s">
        <v>93</v>
      </c>
      <c r="B56" s="4">
        <v>456</v>
      </c>
      <c r="C56" s="4">
        <v>206</v>
      </c>
      <c r="D56" s="4">
        <v>250</v>
      </c>
      <c r="E56" s="53" t="s">
        <v>94</v>
      </c>
      <c r="F56" s="4">
        <v>108</v>
      </c>
      <c r="G56" s="4">
        <v>21</v>
      </c>
      <c r="H56" s="4">
        <v>87</v>
      </c>
    </row>
    <row r="57" spans="1:8" ht="9.75" customHeight="1">
      <c r="A57" s="52" t="s">
        <v>95</v>
      </c>
      <c r="B57" s="4">
        <v>470</v>
      </c>
      <c r="C57" s="4">
        <v>229</v>
      </c>
      <c r="D57" s="4">
        <v>241</v>
      </c>
      <c r="E57" s="53" t="s">
        <v>96</v>
      </c>
      <c r="F57" s="4">
        <v>75</v>
      </c>
      <c r="G57" s="4">
        <v>15</v>
      </c>
      <c r="H57" s="4">
        <v>60</v>
      </c>
    </row>
    <row r="58" spans="1:8" ht="9.75" customHeight="1">
      <c r="A58" s="52" t="s">
        <v>97</v>
      </c>
      <c r="B58" s="4">
        <v>530</v>
      </c>
      <c r="C58" s="4">
        <v>274</v>
      </c>
      <c r="D58" s="4">
        <v>256</v>
      </c>
      <c r="E58" s="53" t="s">
        <v>98</v>
      </c>
      <c r="F58" s="4">
        <v>75</v>
      </c>
      <c r="G58" s="4">
        <v>17</v>
      </c>
      <c r="H58" s="4">
        <v>58</v>
      </c>
    </row>
    <row r="59" spans="1:8" ht="9.75" customHeight="1">
      <c r="A59" s="52" t="s">
        <v>99</v>
      </c>
      <c r="B59" s="4">
        <v>522</v>
      </c>
      <c r="C59" s="4">
        <v>262</v>
      </c>
      <c r="D59" s="4">
        <v>260</v>
      </c>
      <c r="E59" s="53" t="s">
        <v>100</v>
      </c>
      <c r="F59" s="4">
        <v>38</v>
      </c>
      <c r="G59" s="4">
        <v>11</v>
      </c>
      <c r="H59" s="4">
        <v>27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2911</v>
      </c>
      <c r="C61" s="4">
        <f>SUM(C62:C66)</f>
        <v>1526</v>
      </c>
      <c r="D61" s="4">
        <f>SUM(D62:D66)</f>
        <v>1385</v>
      </c>
      <c r="E61" s="52" t="s">
        <v>102</v>
      </c>
      <c r="F61" s="4">
        <f>SUM(F62:F66)</f>
        <v>102</v>
      </c>
      <c r="G61" s="4">
        <f>SUM(G62:G66)</f>
        <v>17</v>
      </c>
      <c r="H61" s="4">
        <f>SUM(H62:H66)</f>
        <v>85</v>
      </c>
    </row>
    <row r="62" spans="1:8" ht="9.75" customHeight="1">
      <c r="A62" s="53" t="s">
        <v>103</v>
      </c>
      <c r="B62" s="4">
        <v>599</v>
      </c>
      <c r="C62" s="4">
        <v>310</v>
      </c>
      <c r="D62" s="4">
        <v>289</v>
      </c>
      <c r="E62" s="53" t="s">
        <v>104</v>
      </c>
      <c r="F62" s="4">
        <v>40</v>
      </c>
      <c r="G62" s="4">
        <v>11</v>
      </c>
      <c r="H62" s="4">
        <v>29</v>
      </c>
    </row>
    <row r="63" spans="1:8" ht="9.75" customHeight="1">
      <c r="A63" s="53" t="s">
        <v>105</v>
      </c>
      <c r="B63" s="4">
        <v>556</v>
      </c>
      <c r="C63" s="4">
        <v>284</v>
      </c>
      <c r="D63" s="4">
        <v>272</v>
      </c>
      <c r="E63" s="53" t="s">
        <v>106</v>
      </c>
      <c r="F63" s="4">
        <v>24</v>
      </c>
      <c r="G63" s="4">
        <v>4</v>
      </c>
      <c r="H63" s="4">
        <v>20</v>
      </c>
    </row>
    <row r="64" spans="1:8" ht="9.75" customHeight="1">
      <c r="A64" s="53" t="s">
        <v>107</v>
      </c>
      <c r="B64" s="4">
        <v>601</v>
      </c>
      <c r="C64" s="4">
        <v>320</v>
      </c>
      <c r="D64" s="4">
        <v>281</v>
      </c>
      <c r="E64" s="53" t="s">
        <v>108</v>
      </c>
      <c r="F64" s="4">
        <v>21</v>
      </c>
      <c r="G64" s="4">
        <v>0</v>
      </c>
      <c r="H64" s="4">
        <v>21</v>
      </c>
    </row>
    <row r="65" spans="1:8" ht="9.75" customHeight="1">
      <c r="A65" s="53" t="s">
        <v>109</v>
      </c>
      <c r="B65" s="4">
        <v>564</v>
      </c>
      <c r="C65" s="4">
        <v>301</v>
      </c>
      <c r="D65" s="4">
        <v>263</v>
      </c>
      <c r="E65" s="53" t="s">
        <v>110</v>
      </c>
      <c r="F65" s="4">
        <v>12</v>
      </c>
      <c r="G65" s="4">
        <v>1</v>
      </c>
      <c r="H65" s="4">
        <v>11</v>
      </c>
    </row>
    <row r="66" spans="1:8" ht="9.75" customHeight="1">
      <c r="A66" s="53" t="s">
        <v>111</v>
      </c>
      <c r="B66" s="4">
        <v>591</v>
      </c>
      <c r="C66" s="4">
        <v>311</v>
      </c>
      <c r="D66" s="4">
        <v>280</v>
      </c>
      <c r="E66" s="53" t="s">
        <v>112</v>
      </c>
      <c r="F66" s="4">
        <v>5</v>
      </c>
      <c r="G66" s="4">
        <v>1</v>
      </c>
      <c r="H66" s="4">
        <v>4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2723</v>
      </c>
      <c r="C68" s="4">
        <f>SUM(C69:C73)</f>
        <v>1398</v>
      </c>
      <c r="D68" s="4">
        <f>SUM(D69:D73)</f>
        <v>1325</v>
      </c>
      <c r="E68" s="52" t="s">
        <v>114</v>
      </c>
      <c r="F68" s="4">
        <v>27</v>
      </c>
      <c r="G68" s="4">
        <v>7</v>
      </c>
      <c r="H68" s="4">
        <v>20</v>
      </c>
    </row>
    <row r="69" spans="1:8" ht="9.75" customHeight="1">
      <c r="A69" s="53" t="s">
        <v>115</v>
      </c>
      <c r="B69" s="4">
        <v>607</v>
      </c>
      <c r="C69" s="4">
        <v>330</v>
      </c>
      <c r="D69" s="4">
        <v>277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604</v>
      </c>
      <c r="C70" s="4">
        <v>301</v>
      </c>
      <c r="D70" s="4">
        <v>303</v>
      </c>
      <c r="E70" s="52" t="s">
        <v>117</v>
      </c>
      <c r="F70" s="4">
        <v>183</v>
      </c>
      <c r="G70" s="4">
        <v>134</v>
      </c>
      <c r="H70" s="4">
        <v>49</v>
      </c>
    </row>
    <row r="71" spans="1:8" ht="9.75" customHeight="1">
      <c r="A71" s="53" t="s">
        <v>118</v>
      </c>
      <c r="B71" s="4">
        <v>508</v>
      </c>
      <c r="C71" s="4">
        <v>247</v>
      </c>
      <c r="D71" s="4">
        <v>261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508</v>
      </c>
      <c r="C72" s="4">
        <v>262</v>
      </c>
      <c r="D72" s="4">
        <v>246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496</v>
      </c>
      <c r="C73" s="4">
        <v>258</v>
      </c>
      <c r="D73" s="4">
        <v>238</v>
      </c>
      <c r="E73" s="53" t="s">
        <v>128</v>
      </c>
      <c r="F73" s="4">
        <v>5346</v>
      </c>
      <c r="G73" s="4">
        <v>2704</v>
      </c>
      <c r="H73" s="4">
        <v>2642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14.9</v>
      </c>
      <c r="G74" s="5">
        <v>15.2</v>
      </c>
      <c r="H74" s="5">
        <v>14.5</v>
      </c>
    </row>
    <row r="75" spans="1:8" ht="9.75" customHeight="1">
      <c r="A75" s="52" t="s">
        <v>121</v>
      </c>
      <c r="B75" s="4">
        <f>SUM(B76:B80)</f>
        <v>2213</v>
      </c>
      <c r="C75" s="4">
        <f>SUM(C76:C80)</f>
        <v>1099</v>
      </c>
      <c r="D75" s="4">
        <f>SUM(D76:D80)</f>
        <v>1114</v>
      </c>
      <c r="E75" s="53" t="s">
        <v>129</v>
      </c>
      <c r="F75" s="4">
        <v>21955</v>
      </c>
      <c r="G75" s="4">
        <v>11170</v>
      </c>
      <c r="H75" s="4">
        <v>10785</v>
      </c>
    </row>
    <row r="76" spans="1:8" ht="9.75" customHeight="1">
      <c r="A76" s="53" t="s">
        <v>122</v>
      </c>
      <c r="B76" s="4">
        <v>517</v>
      </c>
      <c r="C76" s="4">
        <v>263</v>
      </c>
      <c r="D76" s="4">
        <v>254</v>
      </c>
      <c r="E76" s="52" t="s">
        <v>190</v>
      </c>
      <c r="F76" s="5">
        <v>61</v>
      </c>
      <c r="G76" s="5">
        <v>62.7</v>
      </c>
      <c r="H76" s="5">
        <v>59.3</v>
      </c>
    </row>
    <row r="77" spans="1:8" ht="9.75" customHeight="1">
      <c r="A77" s="53" t="s">
        <v>123</v>
      </c>
      <c r="B77" s="4">
        <v>482</v>
      </c>
      <c r="C77" s="4">
        <v>242</v>
      </c>
      <c r="D77" s="4">
        <v>240</v>
      </c>
      <c r="E77" s="52" t="s">
        <v>130</v>
      </c>
      <c r="F77" s="4">
        <v>8690</v>
      </c>
      <c r="G77" s="4">
        <v>3932</v>
      </c>
      <c r="H77" s="4">
        <v>4758</v>
      </c>
    </row>
    <row r="78" spans="1:8" ht="9.75" customHeight="1">
      <c r="A78" s="53" t="s">
        <v>124</v>
      </c>
      <c r="B78" s="4">
        <v>347</v>
      </c>
      <c r="C78" s="4">
        <v>161</v>
      </c>
      <c r="D78" s="4">
        <v>186</v>
      </c>
      <c r="E78" s="52" t="s">
        <v>190</v>
      </c>
      <c r="F78" s="5">
        <v>24.1</v>
      </c>
      <c r="G78" s="5">
        <v>22.1</v>
      </c>
      <c r="H78" s="5">
        <v>26.2</v>
      </c>
    </row>
    <row r="79" spans="1:8" ht="9.75" customHeight="1">
      <c r="A79" s="53" t="s">
        <v>125</v>
      </c>
      <c r="B79" s="4">
        <v>446</v>
      </c>
      <c r="C79" s="4">
        <v>221</v>
      </c>
      <c r="D79" s="4">
        <v>225</v>
      </c>
      <c r="E79" s="52" t="s">
        <v>208</v>
      </c>
      <c r="F79" s="4">
        <v>3992</v>
      </c>
      <c r="G79" s="4">
        <v>1607</v>
      </c>
      <c r="H79" s="4">
        <v>2385</v>
      </c>
    </row>
    <row r="80" spans="1:8" ht="9.75" customHeight="1">
      <c r="A80" s="53" t="s">
        <v>126</v>
      </c>
      <c r="B80" s="4">
        <v>421</v>
      </c>
      <c r="C80" s="4">
        <v>212</v>
      </c>
      <c r="D80" s="4">
        <v>209</v>
      </c>
      <c r="E80" s="52" t="s">
        <v>190</v>
      </c>
      <c r="F80" s="5">
        <v>11.1</v>
      </c>
      <c r="G80" s="5">
        <v>9</v>
      </c>
      <c r="H80" s="5">
        <v>13.1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44.5</v>
      </c>
      <c r="G82" s="6">
        <v>43.4</v>
      </c>
      <c r="H82" s="6">
        <v>45.6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&amp;C&amp;--32-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G22" sqref="G22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221</v>
      </c>
      <c r="B1" s="48" t="s">
        <v>0</v>
      </c>
      <c r="C1" s="49"/>
      <c r="D1" s="49"/>
      <c r="E1" s="49"/>
      <c r="F1" s="49"/>
      <c r="G1" s="49"/>
      <c r="H1" s="39" t="s">
        <v>267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14389</v>
      </c>
      <c r="C3" s="2">
        <f>SUM(C5,C12,C19,C26,C33,C40,C47,C54,C61,C68,C75,G5,G12,G19,G26,G33,G40,G47,G54,G61,G70,G68)</f>
        <v>7279</v>
      </c>
      <c r="D3" s="2">
        <f>SUM(D5,D12,D19,D26,D33,D40,D47,D54,D61,D68,D75,H5,H12,H19,H26,H33,H40,H47,H54,H61,H70,H68)</f>
        <v>7110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615</v>
      </c>
      <c r="C5" s="4">
        <f>SUM(C6:C10)</f>
        <v>318</v>
      </c>
      <c r="D5" s="4">
        <f>SUM(D6:D10)</f>
        <v>297</v>
      </c>
      <c r="E5" s="52" t="s">
        <v>6</v>
      </c>
      <c r="F5" s="4">
        <f>SUM(F6:F10)</f>
        <v>788</v>
      </c>
      <c r="G5" s="4">
        <f>SUM(G6:G10)</f>
        <v>404</v>
      </c>
      <c r="H5" s="4">
        <f>SUM(H6:H10)</f>
        <v>384</v>
      </c>
    </row>
    <row r="6" spans="1:8" ht="9.75" customHeight="1">
      <c r="A6" s="53" t="s">
        <v>7</v>
      </c>
      <c r="B6" s="4">
        <v>129</v>
      </c>
      <c r="C6" s="4">
        <v>66</v>
      </c>
      <c r="D6" s="4">
        <v>63</v>
      </c>
      <c r="E6" s="53" t="s">
        <v>8</v>
      </c>
      <c r="F6" s="4">
        <v>117</v>
      </c>
      <c r="G6" s="4">
        <v>59</v>
      </c>
      <c r="H6" s="4">
        <v>58</v>
      </c>
    </row>
    <row r="7" spans="1:8" ht="9.75" customHeight="1">
      <c r="A7" s="53" t="s">
        <v>9</v>
      </c>
      <c r="B7" s="4">
        <v>120</v>
      </c>
      <c r="C7" s="4">
        <v>67</v>
      </c>
      <c r="D7" s="4">
        <v>53</v>
      </c>
      <c r="E7" s="53" t="s">
        <v>10</v>
      </c>
      <c r="F7" s="4">
        <v>163</v>
      </c>
      <c r="G7" s="4">
        <v>75</v>
      </c>
      <c r="H7" s="4">
        <v>88</v>
      </c>
    </row>
    <row r="8" spans="1:8" ht="9.75" customHeight="1">
      <c r="A8" s="53" t="s">
        <v>11</v>
      </c>
      <c r="B8" s="4">
        <v>129</v>
      </c>
      <c r="C8" s="4">
        <v>61</v>
      </c>
      <c r="D8" s="4">
        <v>68</v>
      </c>
      <c r="E8" s="53" t="s">
        <v>12</v>
      </c>
      <c r="F8" s="4">
        <v>176</v>
      </c>
      <c r="G8" s="4">
        <v>99</v>
      </c>
      <c r="H8" s="4">
        <v>77</v>
      </c>
    </row>
    <row r="9" spans="1:8" ht="9.75" customHeight="1">
      <c r="A9" s="53" t="s">
        <v>13</v>
      </c>
      <c r="B9" s="4">
        <v>135</v>
      </c>
      <c r="C9" s="4">
        <v>62</v>
      </c>
      <c r="D9" s="4">
        <v>73</v>
      </c>
      <c r="E9" s="53" t="s">
        <v>14</v>
      </c>
      <c r="F9" s="4">
        <v>159</v>
      </c>
      <c r="G9" s="4">
        <v>81</v>
      </c>
      <c r="H9" s="4">
        <v>78</v>
      </c>
    </row>
    <row r="10" spans="1:8" ht="9.75" customHeight="1">
      <c r="A10" s="53" t="s">
        <v>15</v>
      </c>
      <c r="B10" s="4">
        <v>102</v>
      </c>
      <c r="C10" s="4">
        <v>62</v>
      </c>
      <c r="D10" s="4">
        <v>40</v>
      </c>
      <c r="E10" s="53" t="s">
        <v>16</v>
      </c>
      <c r="F10" s="4">
        <v>173</v>
      </c>
      <c r="G10" s="4">
        <v>90</v>
      </c>
      <c r="H10" s="4">
        <v>83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614</v>
      </c>
      <c r="C12" s="4">
        <f>SUM(C13:C17)</f>
        <v>331</v>
      </c>
      <c r="D12" s="4">
        <f>SUM(D13:D17)</f>
        <v>283</v>
      </c>
      <c r="E12" s="52" t="s">
        <v>18</v>
      </c>
      <c r="F12" s="4">
        <f>SUM(F13:F17)</f>
        <v>923</v>
      </c>
      <c r="G12" s="4">
        <f>SUM(G13:G17)</f>
        <v>473</v>
      </c>
      <c r="H12" s="4">
        <f>SUM(H13:H17)</f>
        <v>450</v>
      </c>
    </row>
    <row r="13" spans="1:8" ht="9.75" customHeight="1">
      <c r="A13" s="53" t="s">
        <v>19</v>
      </c>
      <c r="B13" s="4">
        <v>118</v>
      </c>
      <c r="C13" s="4">
        <v>63</v>
      </c>
      <c r="D13" s="4">
        <v>55</v>
      </c>
      <c r="E13" s="53" t="s">
        <v>20</v>
      </c>
      <c r="F13" s="4">
        <v>172</v>
      </c>
      <c r="G13" s="4">
        <v>81</v>
      </c>
      <c r="H13" s="4">
        <v>91</v>
      </c>
    </row>
    <row r="14" spans="1:8" ht="9.75" customHeight="1">
      <c r="A14" s="53" t="s">
        <v>21</v>
      </c>
      <c r="B14" s="4">
        <v>100</v>
      </c>
      <c r="C14" s="4">
        <v>51</v>
      </c>
      <c r="D14" s="4">
        <v>49</v>
      </c>
      <c r="E14" s="53" t="s">
        <v>22</v>
      </c>
      <c r="F14" s="4">
        <v>193</v>
      </c>
      <c r="G14" s="4">
        <v>95</v>
      </c>
      <c r="H14" s="4">
        <v>98</v>
      </c>
    </row>
    <row r="15" spans="1:8" ht="9.75" customHeight="1">
      <c r="A15" s="53" t="s">
        <v>23</v>
      </c>
      <c r="B15" s="4">
        <v>137</v>
      </c>
      <c r="C15" s="4">
        <v>66</v>
      </c>
      <c r="D15" s="4">
        <v>71</v>
      </c>
      <c r="E15" s="53" t="s">
        <v>24</v>
      </c>
      <c r="F15" s="4">
        <v>177</v>
      </c>
      <c r="G15" s="4">
        <v>95</v>
      </c>
      <c r="H15" s="4">
        <v>82</v>
      </c>
    </row>
    <row r="16" spans="1:8" ht="9.75" customHeight="1">
      <c r="A16" s="53" t="s">
        <v>25</v>
      </c>
      <c r="B16" s="4">
        <v>119</v>
      </c>
      <c r="C16" s="4">
        <v>68</v>
      </c>
      <c r="D16" s="4">
        <v>51</v>
      </c>
      <c r="E16" s="53" t="s">
        <v>26</v>
      </c>
      <c r="F16" s="4">
        <v>203</v>
      </c>
      <c r="G16" s="4">
        <v>106</v>
      </c>
      <c r="H16" s="4">
        <v>97</v>
      </c>
    </row>
    <row r="17" spans="1:8" ht="9.75" customHeight="1">
      <c r="A17" s="53" t="s">
        <v>27</v>
      </c>
      <c r="B17" s="4">
        <v>140</v>
      </c>
      <c r="C17" s="4">
        <v>83</v>
      </c>
      <c r="D17" s="4">
        <v>57</v>
      </c>
      <c r="E17" s="53" t="s">
        <v>28</v>
      </c>
      <c r="F17" s="4">
        <v>178</v>
      </c>
      <c r="G17" s="4">
        <v>96</v>
      </c>
      <c r="H17" s="4">
        <v>82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689</v>
      </c>
      <c r="C19" s="4">
        <f>SUM(C20:C24)</f>
        <v>355</v>
      </c>
      <c r="D19" s="4">
        <f>SUM(D20:D24)</f>
        <v>334</v>
      </c>
      <c r="E19" s="52" t="s">
        <v>30</v>
      </c>
      <c r="F19" s="4">
        <f>SUM(F20:F24)</f>
        <v>1096</v>
      </c>
      <c r="G19" s="4">
        <f>SUM(G20:G24)</f>
        <v>535</v>
      </c>
      <c r="H19" s="4">
        <f>SUM(H20:H24)</f>
        <v>561</v>
      </c>
    </row>
    <row r="20" spans="1:8" ht="9.75" customHeight="1">
      <c r="A20" s="52" t="s">
        <v>31</v>
      </c>
      <c r="B20" s="4">
        <v>136</v>
      </c>
      <c r="C20" s="4">
        <v>74</v>
      </c>
      <c r="D20" s="4">
        <v>62</v>
      </c>
      <c r="E20" s="53" t="s">
        <v>32</v>
      </c>
      <c r="F20" s="4">
        <v>200</v>
      </c>
      <c r="G20" s="4">
        <v>99</v>
      </c>
      <c r="H20" s="4">
        <v>101</v>
      </c>
    </row>
    <row r="21" spans="1:8" ht="9.75" customHeight="1">
      <c r="A21" s="52" t="s">
        <v>33</v>
      </c>
      <c r="B21" s="4">
        <v>137</v>
      </c>
      <c r="C21" s="4">
        <v>61</v>
      </c>
      <c r="D21" s="4">
        <v>76</v>
      </c>
      <c r="E21" s="53" t="s">
        <v>34</v>
      </c>
      <c r="F21" s="4">
        <v>227</v>
      </c>
      <c r="G21" s="4">
        <v>117</v>
      </c>
      <c r="H21" s="4">
        <v>110</v>
      </c>
    </row>
    <row r="22" spans="1:8" ht="9.75" customHeight="1">
      <c r="A22" s="52" t="s">
        <v>35</v>
      </c>
      <c r="B22" s="4">
        <v>138</v>
      </c>
      <c r="C22" s="4">
        <v>74</v>
      </c>
      <c r="D22" s="4">
        <v>64</v>
      </c>
      <c r="E22" s="53" t="s">
        <v>36</v>
      </c>
      <c r="F22" s="4">
        <v>206</v>
      </c>
      <c r="G22" s="4">
        <v>103</v>
      </c>
      <c r="H22" s="4">
        <v>103</v>
      </c>
    </row>
    <row r="23" spans="1:8" ht="9.75" customHeight="1">
      <c r="A23" s="52" t="s">
        <v>37</v>
      </c>
      <c r="B23" s="4">
        <v>147</v>
      </c>
      <c r="C23" s="4">
        <v>80</v>
      </c>
      <c r="D23" s="4">
        <v>67</v>
      </c>
      <c r="E23" s="53" t="s">
        <v>38</v>
      </c>
      <c r="F23" s="4">
        <v>228</v>
      </c>
      <c r="G23" s="4">
        <v>106</v>
      </c>
      <c r="H23" s="4">
        <v>122</v>
      </c>
    </row>
    <row r="24" spans="1:8" ht="9.75" customHeight="1">
      <c r="A24" s="52" t="s">
        <v>39</v>
      </c>
      <c r="B24" s="4">
        <v>131</v>
      </c>
      <c r="C24" s="4">
        <v>66</v>
      </c>
      <c r="D24" s="4">
        <v>65</v>
      </c>
      <c r="E24" s="53" t="s">
        <v>40</v>
      </c>
      <c r="F24" s="4">
        <v>235</v>
      </c>
      <c r="G24" s="4">
        <v>110</v>
      </c>
      <c r="H24" s="4">
        <v>125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775</v>
      </c>
      <c r="C26" s="4">
        <f>SUM(C27:C31)</f>
        <v>400</v>
      </c>
      <c r="D26" s="4">
        <f>SUM(D27:D31)</f>
        <v>375</v>
      </c>
      <c r="E26" s="52" t="s">
        <v>42</v>
      </c>
      <c r="F26" s="4">
        <f>SUM(F27:F31)</f>
        <v>875</v>
      </c>
      <c r="G26" s="4">
        <f>SUM(G27:G31)</f>
        <v>455</v>
      </c>
      <c r="H26" s="4">
        <f>SUM(H27:H31)</f>
        <v>420</v>
      </c>
    </row>
    <row r="27" spans="1:8" ht="9.75" customHeight="1">
      <c r="A27" s="52" t="s">
        <v>43</v>
      </c>
      <c r="B27" s="4">
        <v>146</v>
      </c>
      <c r="C27" s="4">
        <v>59</v>
      </c>
      <c r="D27" s="4">
        <v>87</v>
      </c>
      <c r="E27" s="53" t="s">
        <v>44</v>
      </c>
      <c r="F27" s="4">
        <v>243</v>
      </c>
      <c r="G27" s="4">
        <v>126</v>
      </c>
      <c r="H27" s="4">
        <v>117</v>
      </c>
    </row>
    <row r="28" spans="1:8" ht="9.75" customHeight="1">
      <c r="A28" s="52" t="s">
        <v>45</v>
      </c>
      <c r="B28" s="4">
        <v>142</v>
      </c>
      <c r="C28" s="4">
        <v>71</v>
      </c>
      <c r="D28" s="4">
        <v>71</v>
      </c>
      <c r="E28" s="53" t="s">
        <v>46</v>
      </c>
      <c r="F28" s="4">
        <v>224</v>
      </c>
      <c r="G28" s="4">
        <v>114</v>
      </c>
      <c r="H28" s="4">
        <v>110</v>
      </c>
    </row>
    <row r="29" spans="1:8" ht="9.75" customHeight="1">
      <c r="A29" s="52" t="s">
        <v>47</v>
      </c>
      <c r="B29" s="4">
        <v>137</v>
      </c>
      <c r="C29" s="4">
        <v>68</v>
      </c>
      <c r="D29" s="4">
        <v>69</v>
      </c>
      <c r="E29" s="53" t="s">
        <v>48</v>
      </c>
      <c r="F29" s="4">
        <v>121</v>
      </c>
      <c r="G29" s="4">
        <v>59</v>
      </c>
      <c r="H29" s="4">
        <v>62</v>
      </c>
    </row>
    <row r="30" spans="1:8" ht="9.75" customHeight="1">
      <c r="A30" s="52" t="s">
        <v>49</v>
      </c>
      <c r="B30" s="4">
        <v>174</v>
      </c>
      <c r="C30" s="4">
        <v>99</v>
      </c>
      <c r="D30" s="4">
        <v>75</v>
      </c>
      <c r="E30" s="53" t="s">
        <v>50</v>
      </c>
      <c r="F30" s="4">
        <v>137</v>
      </c>
      <c r="G30" s="4">
        <v>70</v>
      </c>
      <c r="H30" s="4">
        <v>67</v>
      </c>
    </row>
    <row r="31" spans="1:8" ht="9.75" customHeight="1">
      <c r="A31" s="52" t="s">
        <v>51</v>
      </c>
      <c r="B31" s="4">
        <v>176</v>
      </c>
      <c r="C31" s="4">
        <v>103</v>
      </c>
      <c r="D31" s="4">
        <v>73</v>
      </c>
      <c r="E31" s="53" t="s">
        <v>52</v>
      </c>
      <c r="F31" s="4">
        <v>150</v>
      </c>
      <c r="G31" s="4">
        <v>86</v>
      </c>
      <c r="H31" s="4">
        <v>64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825</v>
      </c>
      <c r="C33" s="4">
        <f>SUM(C34:C38)</f>
        <v>476</v>
      </c>
      <c r="D33" s="4">
        <f>SUM(D34:D38)</f>
        <v>349</v>
      </c>
      <c r="E33" s="52" t="s">
        <v>54</v>
      </c>
      <c r="F33" s="4">
        <f>SUM(F34:F38)</f>
        <v>628</v>
      </c>
      <c r="G33" s="4">
        <f>SUM(G34:G38)</f>
        <v>275</v>
      </c>
      <c r="H33" s="4">
        <f>SUM(H34:H38)</f>
        <v>353</v>
      </c>
    </row>
    <row r="34" spans="1:8" ht="9.75" customHeight="1">
      <c r="A34" s="52" t="s">
        <v>55</v>
      </c>
      <c r="B34" s="4">
        <v>183</v>
      </c>
      <c r="C34" s="4">
        <v>98</v>
      </c>
      <c r="D34" s="4">
        <v>85</v>
      </c>
      <c r="E34" s="53" t="s">
        <v>56</v>
      </c>
      <c r="F34" s="4">
        <v>134</v>
      </c>
      <c r="G34" s="4">
        <v>55</v>
      </c>
      <c r="H34" s="4">
        <v>79</v>
      </c>
    </row>
    <row r="35" spans="1:8" ht="9.75" customHeight="1">
      <c r="A35" s="52" t="s">
        <v>57</v>
      </c>
      <c r="B35" s="4">
        <v>184</v>
      </c>
      <c r="C35" s="4">
        <v>106</v>
      </c>
      <c r="D35" s="4">
        <v>78</v>
      </c>
      <c r="E35" s="53" t="s">
        <v>58</v>
      </c>
      <c r="F35" s="4">
        <v>151</v>
      </c>
      <c r="G35" s="4">
        <v>70</v>
      </c>
      <c r="H35" s="4">
        <v>81</v>
      </c>
    </row>
    <row r="36" spans="1:8" ht="9.75" customHeight="1">
      <c r="A36" s="52" t="s">
        <v>59</v>
      </c>
      <c r="B36" s="4">
        <v>157</v>
      </c>
      <c r="C36" s="4">
        <v>106</v>
      </c>
      <c r="D36" s="4">
        <v>51</v>
      </c>
      <c r="E36" s="53" t="s">
        <v>60</v>
      </c>
      <c r="F36" s="4">
        <v>130</v>
      </c>
      <c r="G36" s="4">
        <v>51</v>
      </c>
      <c r="H36" s="4">
        <v>79</v>
      </c>
    </row>
    <row r="37" spans="1:8" ht="9.75" customHeight="1">
      <c r="A37" s="52" t="s">
        <v>61</v>
      </c>
      <c r="B37" s="4">
        <v>165</v>
      </c>
      <c r="C37" s="4">
        <v>89</v>
      </c>
      <c r="D37" s="4">
        <v>76</v>
      </c>
      <c r="E37" s="53" t="s">
        <v>62</v>
      </c>
      <c r="F37" s="4">
        <v>128</v>
      </c>
      <c r="G37" s="4">
        <v>63</v>
      </c>
      <c r="H37" s="4">
        <v>65</v>
      </c>
    </row>
    <row r="38" spans="1:8" ht="9.75" customHeight="1">
      <c r="A38" s="52" t="s">
        <v>63</v>
      </c>
      <c r="B38" s="4">
        <v>136</v>
      </c>
      <c r="C38" s="4">
        <v>77</v>
      </c>
      <c r="D38" s="4">
        <v>59</v>
      </c>
      <c r="E38" s="53" t="s">
        <v>64</v>
      </c>
      <c r="F38" s="4">
        <v>85</v>
      </c>
      <c r="G38" s="4">
        <v>36</v>
      </c>
      <c r="H38" s="4">
        <v>49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712</v>
      </c>
      <c r="C40" s="4">
        <f>SUM(C41:C45)</f>
        <v>391</v>
      </c>
      <c r="D40" s="4">
        <f>SUM(D41:D45)</f>
        <v>321</v>
      </c>
      <c r="E40" s="52" t="s">
        <v>66</v>
      </c>
      <c r="F40" s="4">
        <f>SUM(F41:F45)</f>
        <v>470</v>
      </c>
      <c r="G40" s="4">
        <f>SUM(G41:G45)</f>
        <v>203</v>
      </c>
      <c r="H40" s="4">
        <f>SUM(H41:H45)</f>
        <v>267</v>
      </c>
    </row>
    <row r="41" spans="1:8" ht="9.75" customHeight="1">
      <c r="A41" s="52" t="s">
        <v>67</v>
      </c>
      <c r="B41" s="4">
        <v>148</v>
      </c>
      <c r="C41" s="4">
        <v>78</v>
      </c>
      <c r="D41" s="4">
        <v>70</v>
      </c>
      <c r="E41" s="53" t="s">
        <v>68</v>
      </c>
      <c r="F41" s="4">
        <v>110</v>
      </c>
      <c r="G41" s="4">
        <v>56</v>
      </c>
      <c r="H41" s="4">
        <v>54</v>
      </c>
    </row>
    <row r="42" spans="1:8" ht="9.75" customHeight="1">
      <c r="A42" s="52" t="s">
        <v>69</v>
      </c>
      <c r="B42" s="4">
        <v>159</v>
      </c>
      <c r="C42" s="4">
        <v>92</v>
      </c>
      <c r="D42" s="4">
        <v>67</v>
      </c>
      <c r="E42" s="53" t="s">
        <v>70</v>
      </c>
      <c r="F42" s="4">
        <v>105</v>
      </c>
      <c r="G42" s="4">
        <v>45</v>
      </c>
      <c r="H42" s="4">
        <v>60</v>
      </c>
    </row>
    <row r="43" spans="1:8" ht="9.75" customHeight="1">
      <c r="A43" s="52" t="s">
        <v>71</v>
      </c>
      <c r="B43" s="4">
        <v>127</v>
      </c>
      <c r="C43" s="4">
        <v>72</v>
      </c>
      <c r="D43" s="4">
        <v>55</v>
      </c>
      <c r="E43" s="53" t="s">
        <v>72</v>
      </c>
      <c r="F43" s="4">
        <v>77</v>
      </c>
      <c r="G43" s="4">
        <v>29</v>
      </c>
      <c r="H43" s="4">
        <v>48</v>
      </c>
    </row>
    <row r="44" spans="1:8" ht="9.75" customHeight="1">
      <c r="A44" s="52" t="s">
        <v>73</v>
      </c>
      <c r="B44" s="4">
        <v>124</v>
      </c>
      <c r="C44" s="4">
        <v>71</v>
      </c>
      <c r="D44" s="4">
        <v>53</v>
      </c>
      <c r="E44" s="53" t="s">
        <v>74</v>
      </c>
      <c r="F44" s="4">
        <v>90</v>
      </c>
      <c r="G44" s="4">
        <v>37</v>
      </c>
      <c r="H44" s="4">
        <v>53</v>
      </c>
    </row>
    <row r="45" spans="1:8" ht="9.75" customHeight="1">
      <c r="A45" s="52" t="s">
        <v>75</v>
      </c>
      <c r="B45" s="4">
        <v>154</v>
      </c>
      <c r="C45" s="4">
        <v>78</v>
      </c>
      <c r="D45" s="4">
        <v>76</v>
      </c>
      <c r="E45" s="53" t="s">
        <v>76</v>
      </c>
      <c r="F45" s="4">
        <v>88</v>
      </c>
      <c r="G45" s="4">
        <v>36</v>
      </c>
      <c r="H45" s="4">
        <v>52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761</v>
      </c>
      <c r="C47" s="4">
        <f>SUM(C48:C52)</f>
        <v>397</v>
      </c>
      <c r="D47" s="4">
        <f>SUM(D48:D52)</f>
        <v>364</v>
      </c>
      <c r="E47" s="52" t="s">
        <v>78</v>
      </c>
      <c r="F47" s="4">
        <f>SUM(F48:F52)</f>
        <v>340</v>
      </c>
      <c r="G47" s="4">
        <f>SUM(G48:G52)</f>
        <v>121</v>
      </c>
      <c r="H47" s="4">
        <f>SUM(H48:H52)</f>
        <v>219</v>
      </c>
    </row>
    <row r="48" spans="1:8" ht="9.75" customHeight="1">
      <c r="A48" s="52" t="s">
        <v>79</v>
      </c>
      <c r="B48" s="4">
        <v>144</v>
      </c>
      <c r="C48" s="4">
        <v>79</v>
      </c>
      <c r="D48" s="4">
        <v>65</v>
      </c>
      <c r="E48" s="53" t="s">
        <v>80</v>
      </c>
      <c r="F48" s="4">
        <v>74</v>
      </c>
      <c r="G48" s="4">
        <v>21</v>
      </c>
      <c r="H48" s="4">
        <v>53</v>
      </c>
    </row>
    <row r="49" spans="1:8" ht="9.75" customHeight="1">
      <c r="A49" s="52" t="s">
        <v>81</v>
      </c>
      <c r="B49" s="4">
        <v>152</v>
      </c>
      <c r="C49" s="4">
        <v>78</v>
      </c>
      <c r="D49" s="4">
        <v>74</v>
      </c>
      <c r="E49" s="53" t="s">
        <v>82</v>
      </c>
      <c r="F49" s="4">
        <v>86</v>
      </c>
      <c r="G49" s="4">
        <v>37</v>
      </c>
      <c r="H49" s="4">
        <v>49</v>
      </c>
    </row>
    <row r="50" spans="1:8" ht="9.75" customHeight="1">
      <c r="A50" s="52" t="s">
        <v>83</v>
      </c>
      <c r="B50" s="4">
        <v>148</v>
      </c>
      <c r="C50" s="4">
        <v>83</v>
      </c>
      <c r="D50" s="4">
        <v>65</v>
      </c>
      <c r="E50" s="53" t="s">
        <v>84</v>
      </c>
      <c r="F50" s="4">
        <v>71</v>
      </c>
      <c r="G50" s="4">
        <v>31</v>
      </c>
      <c r="H50" s="4">
        <v>40</v>
      </c>
    </row>
    <row r="51" spans="1:8" ht="9.75" customHeight="1">
      <c r="A51" s="52" t="s">
        <v>85</v>
      </c>
      <c r="B51" s="4">
        <v>162</v>
      </c>
      <c r="C51" s="4">
        <v>74</v>
      </c>
      <c r="D51" s="4">
        <v>88</v>
      </c>
      <c r="E51" s="53" t="s">
        <v>86</v>
      </c>
      <c r="F51" s="4">
        <v>61</v>
      </c>
      <c r="G51" s="4">
        <v>21</v>
      </c>
      <c r="H51" s="4">
        <v>40</v>
      </c>
    </row>
    <row r="52" spans="1:8" ht="9.75" customHeight="1">
      <c r="A52" s="52" t="s">
        <v>87</v>
      </c>
      <c r="B52" s="4">
        <v>155</v>
      </c>
      <c r="C52" s="4">
        <v>83</v>
      </c>
      <c r="D52" s="4">
        <v>72</v>
      </c>
      <c r="E52" s="53" t="s">
        <v>88</v>
      </c>
      <c r="F52" s="4">
        <v>48</v>
      </c>
      <c r="G52" s="4">
        <v>11</v>
      </c>
      <c r="H52" s="4">
        <v>37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914</v>
      </c>
      <c r="C54" s="4">
        <f>SUM(C55:C59)</f>
        <v>455</v>
      </c>
      <c r="D54" s="4">
        <f>SUM(D55:D59)</f>
        <v>459</v>
      </c>
      <c r="E54" s="52" t="s">
        <v>90</v>
      </c>
      <c r="F54" s="4">
        <f>SUM(F55:F59)</f>
        <v>171</v>
      </c>
      <c r="G54" s="4">
        <f>SUM(G55:G59)</f>
        <v>37</v>
      </c>
      <c r="H54" s="4">
        <f>SUM(H55:H59)</f>
        <v>134</v>
      </c>
    </row>
    <row r="55" spans="1:8" ht="9.75" customHeight="1">
      <c r="A55" s="52" t="s">
        <v>91</v>
      </c>
      <c r="B55" s="4">
        <v>184</v>
      </c>
      <c r="C55" s="4">
        <v>100</v>
      </c>
      <c r="D55" s="4">
        <v>84</v>
      </c>
      <c r="E55" s="53" t="s">
        <v>92</v>
      </c>
      <c r="F55" s="4">
        <v>45</v>
      </c>
      <c r="G55" s="4">
        <v>13</v>
      </c>
      <c r="H55" s="4">
        <v>32</v>
      </c>
    </row>
    <row r="56" spans="1:8" ht="9.75" customHeight="1">
      <c r="A56" s="52" t="s">
        <v>93</v>
      </c>
      <c r="B56" s="4">
        <v>175</v>
      </c>
      <c r="C56" s="4">
        <v>84</v>
      </c>
      <c r="D56" s="4">
        <v>91</v>
      </c>
      <c r="E56" s="53" t="s">
        <v>94</v>
      </c>
      <c r="F56" s="4">
        <v>43</v>
      </c>
      <c r="G56" s="4">
        <v>4</v>
      </c>
      <c r="H56" s="4">
        <v>39</v>
      </c>
    </row>
    <row r="57" spans="1:8" ht="9.75" customHeight="1">
      <c r="A57" s="52" t="s">
        <v>95</v>
      </c>
      <c r="B57" s="4">
        <v>163</v>
      </c>
      <c r="C57" s="4">
        <v>80</v>
      </c>
      <c r="D57" s="4">
        <v>83</v>
      </c>
      <c r="E57" s="53" t="s">
        <v>96</v>
      </c>
      <c r="F57" s="4">
        <v>29</v>
      </c>
      <c r="G57" s="4">
        <v>6</v>
      </c>
      <c r="H57" s="4">
        <v>23</v>
      </c>
    </row>
    <row r="58" spans="1:8" ht="9.75" customHeight="1">
      <c r="A58" s="52" t="s">
        <v>97</v>
      </c>
      <c r="B58" s="4">
        <v>198</v>
      </c>
      <c r="C58" s="4">
        <v>90</v>
      </c>
      <c r="D58" s="4">
        <v>108</v>
      </c>
      <c r="E58" s="53" t="s">
        <v>98</v>
      </c>
      <c r="F58" s="4">
        <v>38</v>
      </c>
      <c r="G58" s="4">
        <v>11</v>
      </c>
      <c r="H58" s="4">
        <v>27</v>
      </c>
    </row>
    <row r="59" spans="1:8" ht="9.75" customHeight="1">
      <c r="A59" s="52" t="s">
        <v>99</v>
      </c>
      <c r="B59" s="4">
        <v>194</v>
      </c>
      <c r="C59" s="4">
        <v>101</v>
      </c>
      <c r="D59" s="4">
        <v>93</v>
      </c>
      <c r="E59" s="53" t="s">
        <v>100</v>
      </c>
      <c r="F59" s="4">
        <v>16</v>
      </c>
      <c r="G59" s="4">
        <v>3</v>
      </c>
      <c r="H59" s="4">
        <v>13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1119</v>
      </c>
      <c r="C61" s="4">
        <f>SUM(C62:C66)</f>
        <v>611</v>
      </c>
      <c r="D61" s="4">
        <f>SUM(D62:D66)</f>
        <v>508</v>
      </c>
      <c r="E61" s="52" t="s">
        <v>102</v>
      </c>
      <c r="F61" s="4">
        <f>SUM(F62:F66)</f>
        <v>52</v>
      </c>
      <c r="G61" s="4">
        <f>SUM(G62:G66)</f>
        <v>4</v>
      </c>
      <c r="H61" s="4">
        <f>SUM(H62:H66)</f>
        <v>48</v>
      </c>
    </row>
    <row r="62" spans="1:8" ht="9.75" customHeight="1">
      <c r="A62" s="53" t="s">
        <v>103</v>
      </c>
      <c r="B62" s="4">
        <v>236</v>
      </c>
      <c r="C62" s="4">
        <v>130</v>
      </c>
      <c r="D62" s="4">
        <v>106</v>
      </c>
      <c r="E62" s="53" t="s">
        <v>104</v>
      </c>
      <c r="F62" s="4">
        <v>23</v>
      </c>
      <c r="G62" s="4">
        <v>4</v>
      </c>
      <c r="H62" s="4">
        <v>19</v>
      </c>
    </row>
    <row r="63" spans="1:8" ht="9.75" customHeight="1">
      <c r="A63" s="53" t="s">
        <v>105</v>
      </c>
      <c r="B63" s="4">
        <v>199</v>
      </c>
      <c r="C63" s="4">
        <v>101</v>
      </c>
      <c r="D63" s="4">
        <v>98</v>
      </c>
      <c r="E63" s="53" t="s">
        <v>106</v>
      </c>
      <c r="F63" s="4">
        <v>12</v>
      </c>
      <c r="G63" s="4">
        <v>0</v>
      </c>
      <c r="H63" s="4">
        <v>12</v>
      </c>
    </row>
    <row r="64" spans="1:8" ht="9.75" customHeight="1">
      <c r="A64" s="53" t="s">
        <v>107</v>
      </c>
      <c r="B64" s="4">
        <v>237</v>
      </c>
      <c r="C64" s="4">
        <v>133</v>
      </c>
      <c r="D64" s="4">
        <v>104</v>
      </c>
      <c r="E64" s="53" t="s">
        <v>108</v>
      </c>
      <c r="F64" s="4">
        <v>10</v>
      </c>
      <c r="G64" s="4">
        <v>0</v>
      </c>
      <c r="H64" s="4">
        <v>10</v>
      </c>
    </row>
    <row r="65" spans="1:8" ht="9.75" customHeight="1">
      <c r="A65" s="53" t="s">
        <v>109</v>
      </c>
      <c r="B65" s="4">
        <v>238</v>
      </c>
      <c r="C65" s="4">
        <v>131</v>
      </c>
      <c r="D65" s="4">
        <v>107</v>
      </c>
      <c r="E65" s="53" t="s">
        <v>110</v>
      </c>
      <c r="F65" s="4">
        <v>6</v>
      </c>
      <c r="G65" s="4">
        <v>0</v>
      </c>
      <c r="H65" s="4">
        <v>6</v>
      </c>
    </row>
    <row r="66" spans="1:8" ht="9.75" customHeight="1">
      <c r="A66" s="53" t="s">
        <v>111</v>
      </c>
      <c r="B66" s="4">
        <v>209</v>
      </c>
      <c r="C66" s="4">
        <v>116</v>
      </c>
      <c r="D66" s="4">
        <v>93</v>
      </c>
      <c r="E66" s="53" t="s">
        <v>112</v>
      </c>
      <c r="F66" s="4">
        <v>1</v>
      </c>
      <c r="G66" s="4">
        <v>0</v>
      </c>
      <c r="H66" s="4">
        <v>1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1057</v>
      </c>
      <c r="C68" s="4">
        <f>SUM(C69:C73)</f>
        <v>547</v>
      </c>
      <c r="D68" s="4">
        <f>SUM(D69:D73)</f>
        <v>510</v>
      </c>
      <c r="E68" s="52" t="s">
        <v>114</v>
      </c>
      <c r="F68" s="4">
        <v>6</v>
      </c>
      <c r="G68" s="4">
        <v>0</v>
      </c>
      <c r="H68" s="4">
        <v>6</v>
      </c>
    </row>
    <row r="69" spans="1:8" ht="9.75" customHeight="1">
      <c r="A69" s="53" t="s">
        <v>115</v>
      </c>
      <c r="B69" s="4">
        <v>231</v>
      </c>
      <c r="C69" s="4">
        <v>129</v>
      </c>
      <c r="D69" s="4">
        <v>102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247</v>
      </c>
      <c r="C70" s="4">
        <v>124</v>
      </c>
      <c r="D70" s="4">
        <v>123</v>
      </c>
      <c r="E70" s="52" t="s">
        <v>117</v>
      </c>
      <c r="F70" s="4">
        <v>19</v>
      </c>
      <c r="G70" s="4">
        <v>11</v>
      </c>
      <c r="H70" s="4">
        <v>8</v>
      </c>
    </row>
    <row r="71" spans="1:8" ht="9.75" customHeight="1">
      <c r="A71" s="53" t="s">
        <v>118</v>
      </c>
      <c r="B71" s="4">
        <v>181</v>
      </c>
      <c r="C71" s="4">
        <v>91</v>
      </c>
      <c r="D71" s="4">
        <v>90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218</v>
      </c>
      <c r="C72" s="4">
        <v>111</v>
      </c>
      <c r="D72" s="4">
        <v>107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180</v>
      </c>
      <c r="C73" s="4">
        <v>92</v>
      </c>
      <c r="D73" s="4">
        <v>88</v>
      </c>
      <c r="E73" s="53" t="s">
        <v>128</v>
      </c>
      <c r="F73" s="4">
        <v>1918</v>
      </c>
      <c r="G73" s="4">
        <v>1004</v>
      </c>
      <c r="H73" s="4">
        <v>914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13.3</v>
      </c>
      <c r="G74" s="5">
        <v>13.8</v>
      </c>
      <c r="H74" s="5">
        <v>12.9</v>
      </c>
    </row>
    <row r="75" spans="1:8" ht="9.75" customHeight="1">
      <c r="A75" s="52" t="s">
        <v>121</v>
      </c>
      <c r="B75" s="4">
        <f>SUM(B76:B80)</f>
        <v>940</v>
      </c>
      <c r="C75" s="4">
        <f>SUM(C76:C80)</f>
        <v>480</v>
      </c>
      <c r="D75" s="4">
        <f>SUM(D76:D80)</f>
        <v>460</v>
      </c>
      <c r="E75" s="53" t="s">
        <v>129</v>
      </c>
      <c r="F75" s="4">
        <v>8814</v>
      </c>
      <c r="G75" s="4">
        <v>4634</v>
      </c>
      <c r="H75" s="4">
        <v>4180</v>
      </c>
    </row>
    <row r="76" spans="1:8" ht="9.75" customHeight="1">
      <c r="A76" s="53" t="s">
        <v>122</v>
      </c>
      <c r="B76" s="4">
        <v>220</v>
      </c>
      <c r="C76" s="4">
        <v>121</v>
      </c>
      <c r="D76" s="4">
        <v>99</v>
      </c>
      <c r="E76" s="52" t="s">
        <v>190</v>
      </c>
      <c r="F76" s="5">
        <v>61.3</v>
      </c>
      <c r="G76" s="5">
        <v>63.8</v>
      </c>
      <c r="H76" s="5">
        <v>58.9</v>
      </c>
    </row>
    <row r="77" spans="1:8" ht="9.75" customHeight="1">
      <c r="A77" s="53" t="s">
        <v>123</v>
      </c>
      <c r="B77" s="4">
        <v>207</v>
      </c>
      <c r="C77" s="4">
        <v>112</v>
      </c>
      <c r="D77" s="4">
        <v>95</v>
      </c>
      <c r="E77" s="52" t="s">
        <v>130</v>
      </c>
      <c r="F77" s="4">
        <v>3638</v>
      </c>
      <c r="G77" s="4">
        <v>1630</v>
      </c>
      <c r="H77" s="4">
        <v>2008</v>
      </c>
    </row>
    <row r="78" spans="1:8" ht="9.75" customHeight="1">
      <c r="A78" s="53" t="s">
        <v>124</v>
      </c>
      <c r="B78" s="4">
        <v>141</v>
      </c>
      <c r="C78" s="4">
        <v>61</v>
      </c>
      <c r="D78" s="4">
        <v>80</v>
      </c>
      <c r="E78" s="52" t="s">
        <v>190</v>
      </c>
      <c r="F78" s="5">
        <v>25.3</v>
      </c>
      <c r="G78" s="5">
        <v>22.4</v>
      </c>
      <c r="H78" s="5">
        <v>28.3</v>
      </c>
    </row>
    <row r="79" spans="1:8" ht="9.75" customHeight="1">
      <c r="A79" s="53" t="s">
        <v>125</v>
      </c>
      <c r="B79" s="4">
        <v>205</v>
      </c>
      <c r="C79" s="4">
        <v>105</v>
      </c>
      <c r="D79" s="4">
        <v>100</v>
      </c>
      <c r="E79" s="52" t="s">
        <v>208</v>
      </c>
      <c r="F79" s="4">
        <v>1667</v>
      </c>
      <c r="G79" s="4">
        <v>640</v>
      </c>
      <c r="H79" s="4">
        <v>1027</v>
      </c>
    </row>
    <row r="80" spans="1:8" ht="9.75" customHeight="1">
      <c r="A80" s="53" t="s">
        <v>126</v>
      </c>
      <c r="B80" s="4">
        <v>167</v>
      </c>
      <c r="C80" s="4">
        <v>81</v>
      </c>
      <c r="D80" s="4">
        <v>86</v>
      </c>
      <c r="E80" s="52" t="s">
        <v>190</v>
      </c>
      <c r="F80" s="5">
        <v>11.6</v>
      </c>
      <c r="G80" s="5">
        <v>8.8</v>
      </c>
      <c r="H80" s="5">
        <v>14.5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45.3</v>
      </c>
      <c r="G82" s="6">
        <v>43.7</v>
      </c>
      <c r="H82" s="6">
        <v>47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&amp;C&amp;--33-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222</v>
      </c>
      <c r="B1" s="48" t="s">
        <v>0</v>
      </c>
      <c r="C1" s="49"/>
      <c r="D1" s="49"/>
      <c r="E1" s="49"/>
      <c r="F1" s="49"/>
      <c r="G1" s="49"/>
      <c r="H1" s="39" t="s">
        <v>267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21785</v>
      </c>
      <c r="C3" s="2">
        <f>SUM(C5,C12,C19,C26,C33,C40,C47,C54,C61,C68,C75,G5,G12,G19,G26,G33,G40,G47,G54,G61,G70,G68)</f>
        <v>10661</v>
      </c>
      <c r="D3" s="2">
        <f>SUM(D5,D12,D19,D26,D33,D40,D47,D54,D61,D68,D75,H5,H12,H19,H26,H33,H40,H47,H54,H61,H70,H68)</f>
        <v>11124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1152</v>
      </c>
      <c r="C5" s="4">
        <f>SUM(C6:C10)</f>
        <v>586</v>
      </c>
      <c r="D5" s="4">
        <f>SUM(D6:D10)</f>
        <v>566</v>
      </c>
      <c r="E5" s="52" t="s">
        <v>6</v>
      </c>
      <c r="F5" s="4">
        <f>SUM(F6:F10)</f>
        <v>1232</v>
      </c>
      <c r="G5" s="4">
        <f>SUM(G6:G10)</f>
        <v>603</v>
      </c>
      <c r="H5" s="4">
        <f>SUM(H6:H10)</f>
        <v>629</v>
      </c>
    </row>
    <row r="6" spans="1:8" ht="9.75" customHeight="1">
      <c r="A6" s="53" t="s">
        <v>7</v>
      </c>
      <c r="B6" s="4">
        <v>219</v>
      </c>
      <c r="C6" s="4">
        <v>113</v>
      </c>
      <c r="D6" s="4">
        <v>106</v>
      </c>
      <c r="E6" s="53" t="s">
        <v>8</v>
      </c>
      <c r="F6" s="4">
        <v>235</v>
      </c>
      <c r="G6" s="4">
        <v>107</v>
      </c>
      <c r="H6" s="4">
        <v>128</v>
      </c>
    </row>
    <row r="7" spans="1:8" ht="9.75" customHeight="1">
      <c r="A7" s="53" t="s">
        <v>9</v>
      </c>
      <c r="B7" s="4">
        <v>218</v>
      </c>
      <c r="C7" s="4">
        <v>110</v>
      </c>
      <c r="D7" s="4">
        <v>108</v>
      </c>
      <c r="E7" s="53" t="s">
        <v>10</v>
      </c>
      <c r="F7" s="4">
        <v>269</v>
      </c>
      <c r="G7" s="4">
        <v>138</v>
      </c>
      <c r="H7" s="4">
        <v>131</v>
      </c>
    </row>
    <row r="8" spans="1:8" ht="9.75" customHeight="1">
      <c r="A8" s="53" t="s">
        <v>11</v>
      </c>
      <c r="B8" s="4">
        <v>214</v>
      </c>
      <c r="C8" s="4">
        <v>102</v>
      </c>
      <c r="D8" s="4">
        <v>112</v>
      </c>
      <c r="E8" s="53" t="s">
        <v>12</v>
      </c>
      <c r="F8" s="4">
        <v>257</v>
      </c>
      <c r="G8" s="4">
        <v>130</v>
      </c>
      <c r="H8" s="4">
        <v>127</v>
      </c>
    </row>
    <row r="9" spans="1:8" ht="9.75" customHeight="1">
      <c r="A9" s="53" t="s">
        <v>13</v>
      </c>
      <c r="B9" s="4">
        <v>248</v>
      </c>
      <c r="C9" s="4">
        <v>134</v>
      </c>
      <c r="D9" s="4">
        <v>114</v>
      </c>
      <c r="E9" s="53" t="s">
        <v>14</v>
      </c>
      <c r="F9" s="4">
        <v>241</v>
      </c>
      <c r="G9" s="4">
        <v>124</v>
      </c>
      <c r="H9" s="4">
        <v>117</v>
      </c>
    </row>
    <row r="10" spans="1:8" ht="9.75" customHeight="1">
      <c r="A10" s="53" t="s">
        <v>15</v>
      </c>
      <c r="B10" s="4">
        <v>253</v>
      </c>
      <c r="C10" s="4">
        <v>127</v>
      </c>
      <c r="D10" s="4">
        <v>126</v>
      </c>
      <c r="E10" s="53" t="s">
        <v>16</v>
      </c>
      <c r="F10" s="4">
        <v>230</v>
      </c>
      <c r="G10" s="4">
        <v>104</v>
      </c>
      <c r="H10" s="4">
        <v>126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1146</v>
      </c>
      <c r="C12" s="4">
        <f>SUM(C13:C17)</f>
        <v>549</v>
      </c>
      <c r="D12" s="4">
        <f>SUM(D13:D17)</f>
        <v>597</v>
      </c>
      <c r="E12" s="52" t="s">
        <v>18</v>
      </c>
      <c r="F12" s="4">
        <f>SUM(F13:F17)</f>
        <v>1297</v>
      </c>
      <c r="G12" s="4">
        <f>SUM(G13:G17)</f>
        <v>654</v>
      </c>
      <c r="H12" s="4">
        <f>SUM(H13:H17)</f>
        <v>643</v>
      </c>
    </row>
    <row r="13" spans="1:8" ht="9.75" customHeight="1">
      <c r="A13" s="53" t="s">
        <v>19</v>
      </c>
      <c r="B13" s="4">
        <v>216</v>
      </c>
      <c r="C13" s="4">
        <v>98</v>
      </c>
      <c r="D13" s="4">
        <v>118</v>
      </c>
      <c r="E13" s="53" t="s">
        <v>20</v>
      </c>
      <c r="F13" s="4">
        <v>255</v>
      </c>
      <c r="G13" s="4">
        <v>121</v>
      </c>
      <c r="H13" s="4">
        <v>134</v>
      </c>
    </row>
    <row r="14" spans="1:8" ht="9.75" customHeight="1">
      <c r="A14" s="53" t="s">
        <v>21</v>
      </c>
      <c r="B14" s="4">
        <v>208</v>
      </c>
      <c r="C14" s="4">
        <v>98</v>
      </c>
      <c r="D14" s="4">
        <v>110</v>
      </c>
      <c r="E14" s="53" t="s">
        <v>22</v>
      </c>
      <c r="F14" s="4">
        <v>252</v>
      </c>
      <c r="G14" s="4">
        <v>134</v>
      </c>
      <c r="H14" s="4">
        <v>118</v>
      </c>
    </row>
    <row r="15" spans="1:8" ht="9.75" customHeight="1">
      <c r="A15" s="53" t="s">
        <v>23</v>
      </c>
      <c r="B15" s="4">
        <v>239</v>
      </c>
      <c r="C15" s="4">
        <v>102</v>
      </c>
      <c r="D15" s="4">
        <v>137</v>
      </c>
      <c r="E15" s="53" t="s">
        <v>24</v>
      </c>
      <c r="F15" s="4">
        <v>256</v>
      </c>
      <c r="G15" s="4">
        <v>131</v>
      </c>
      <c r="H15" s="4">
        <v>125</v>
      </c>
    </row>
    <row r="16" spans="1:8" ht="9.75" customHeight="1">
      <c r="A16" s="53" t="s">
        <v>25</v>
      </c>
      <c r="B16" s="4">
        <v>234</v>
      </c>
      <c r="C16" s="4">
        <v>115</v>
      </c>
      <c r="D16" s="4">
        <v>119</v>
      </c>
      <c r="E16" s="53" t="s">
        <v>26</v>
      </c>
      <c r="F16" s="4">
        <v>300</v>
      </c>
      <c r="G16" s="4">
        <v>148</v>
      </c>
      <c r="H16" s="4">
        <v>152</v>
      </c>
    </row>
    <row r="17" spans="1:8" ht="9.75" customHeight="1">
      <c r="A17" s="53" t="s">
        <v>27</v>
      </c>
      <c r="B17" s="4">
        <v>249</v>
      </c>
      <c r="C17" s="4">
        <v>136</v>
      </c>
      <c r="D17" s="4">
        <v>113</v>
      </c>
      <c r="E17" s="53" t="s">
        <v>28</v>
      </c>
      <c r="F17" s="4">
        <v>234</v>
      </c>
      <c r="G17" s="4">
        <v>120</v>
      </c>
      <c r="H17" s="4">
        <v>114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1130</v>
      </c>
      <c r="C19" s="4">
        <f>SUM(C20:C24)</f>
        <v>565</v>
      </c>
      <c r="D19" s="4">
        <f>SUM(D20:D24)</f>
        <v>565</v>
      </c>
      <c r="E19" s="52" t="s">
        <v>30</v>
      </c>
      <c r="F19" s="4">
        <f>SUM(F20:F24)</f>
        <v>1484</v>
      </c>
      <c r="G19" s="4">
        <f>SUM(G20:G24)</f>
        <v>728</v>
      </c>
      <c r="H19" s="4">
        <f>SUM(H20:H24)</f>
        <v>756</v>
      </c>
    </row>
    <row r="20" spans="1:8" ht="9.75" customHeight="1">
      <c r="A20" s="52" t="s">
        <v>31</v>
      </c>
      <c r="B20" s="4">
        <v>229</v>
      </c>
      <c r="C20" s="4">
        <v>117</v>
      </c>
      <c r="D20" s="4">
        <v>112</v>
      </c>
      <c r="E20" s="53" t="s">
        <v>32</v>
      </c>
      <c r="F20" s="4">
        <v>296</v>
      </c>
      <c r="G20" s="4">
        <v>141</v>
      </c>
      <c r="H20" s="4">
        <v>155</v>
      </c>
    </row>
    <row r="21" spans="1:8" ht="9.75" customHeight="1">
      <c r="A21" s="52" t="s">
        <v>33</v>
      </c>
      <c r="B21" s="4">
        <v>232</v>
      </c>
      <c r="C21" s="4">
        <v>124</v>
      </c>
      <c r="D21" s="4">
        <v>108</v>
      </c>
      <c r="E21" s="53" t="s">
        <v>34</v>
      </c>
      <c r="F21" s="4">
        <v>291</v>
      </c>
      <c r="G21" s="4">
        <v>143</v>
      </c>
      <c r="H21" s="4">
        <v>148</v>
      </c>
    </row>
    <row r="22" spans="1:8" ht="9.75" customHeight="1">
      <c r="A22" s="52" t="s">
        <v>35</v>
      </c>
      <c r="B22" s="4">
        <v>234</v>
      </c>
      <c r="C22" s="4">
        <v>121</v>
      </c>
      <c r="D22" s="4">
        <v>113</v>
      </c>
      <c r="E22" s="53" t="s">
        <v>36</v>
      </c>
      <c r="F22" s="4">
        <v>278</v>
      </c>
      <c r="G22" s="4">
        <v>129</v>
      </c>
      <c r="H22" s="4">
        <v>149</v>
      </c>
    </row>
    <row r="23" spans="1:8" ht="9.75" customHeight="1">
      <c r="A23" s="52" t="s">
        <v>37</v>
      </c>
      <c r="B23" s="4">
        <v>216</v>
      </c>
      <c r="C23" s="4">
        <v>92</v>
      </c>
      <c r="D23" s="4">
        <v>124</v>
      </c>
      <c r="E23" s="53" t="s">
        <v>38</v>
      </c>
      <c r="F23" s="4">
        <v>273</v>
      </c>
      <c r="G23" s="4">
        <v>135</v>
      </c>
      <c r="H23" s="4">
        <v>138</v>
      </c>
    </row>
    <row r="24" spans="1:8" ht="9.75" customHeight="1">
      <c r="A24" s="52" t="s">
        <v>39</v>
      </c>
      <c r="B24" s="4">
        <v>219</v>
      </c>
      <c r="C24" s="4">
        <v>111</v>
      </c>
      <c r="D24" s="4">
        <v>108</v>
      </c>
      <c r="E24" s="53" t="s">
        <v>40</v>
      </c>
      <c r="F24" s="4">
        <v>346</v>
      </c>
      <c r="G24" s="4">
        <v>180</v>
      </c>
      <c r="H24" s="4">
        <v>166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1152</v>
      </c>
      <c r="C26" s="4">
        <f>SUM(C27:C31)</f>
        <v>567</v>
      </c>
      <c r="D26" s="4">
        <f>SUM(D27:D31)</f>
        <v>585</v>
      </c>
      <c r="E26" s="52" t="s">
        <v>42</v>
      </c>
      <c r="F26" s="4">
        <f>SUM(F27:F31)</f>
        <v>1243</v>
      </c>
      <c r="G26" s="4">
        <f>SUM(G27:G31)</f>
        <v>607</v>
      </c>
      <c r="H26" s="4">
        <f>SUM(H27:H31)</f>
        <v>636</v>
      </c>
    </row>
    <row r="27" spans="1:8" ht="9.75" customHeight="1">
      <c r="A27" s="52" t="s">
        <v>43</v>
      </c>
      <c r="B27" s="4">
        <v>253</v>
      </c>
      <c r="C27" s="4">
        <v>120</v>
      </c>
      <c r="D27" s="4">
        <v>133</v>
      </c>
      <c r="E27" s="53" t="s">
        <v>44</v>
      </c>
      <c r="F27" s="4">
        <v>286</v>
      </c>
      <c r="G27" s="4">
        <v>138</v>
      </c>
      <c r="H27" s="4">
        <v>148</v>
      </c>
    </row>
    <row r="28" spans="1:8" ht="9.75" customHeight="1">
      <c r="A28" s="52" t="s">
        <v>45</v>
      </c>
      <c r="B28" s="4">
        <v>231</v>
      </c>
      <c r="C28" s="4">
        <v>123</v>
      </c>
      <c r="D28" s="4">
        <v>108</v>
      </c>
      <c r="E28" s="53" t="s">
        <v>46</v>
      </c>
      <c r="F28" s="4">
        <v>311</v>
      </c>
      <c r="G28" s="4">
        <v>161</v>
      </c>
      <c r="H28" s="4">
        <v>150</v>
      </c>
    </row>
    <row r="29" spans="1:8" ht="9.75" customHeight="1">
      <c r="A29" s="52" t="s">
        <v>47</v>
      </c>
      <c r="B29" s="4">
        <v>238</v>
      </c>
      <c r="C29" s="4">
        <v>107</v>
      </c>
      <c r="D29" s="4">
        <v>131</v>
      </c>
      <c r="E29" s="53" t="s">
        <v>48</v>
      </c>
      <c r="F29" s="4">
        <v>196</v>
      </c>
      <c r="G29" s="4">
        <v>95</v>
      </c>
      <c r="H29" s="4">
        <v>101</v>
      </c>
    </row>
    <row r="30" spans="1:8" ht="9.75" customHeight="1">
      <c r="A30" s="52" t="s">
        <v>49</v>
      </c>
      <c r="B30" s="4">
        <v>223</v>
      </c>
      <c r="C30" s="4">
        <v>107</v>
      </c>
      <c r="D30" s="4">
        <v>116</v>
      </c>
      <c r="E30" s="53" t="s">
        <v>50</v>
      </c>
      <c r="F30" s="4">
        <v>210</v>
      </c>
      <c r="G30" s="4">
        <v>100</v>
      </c>
      <c r="H30" s="4">
        <v>110</v>
      </c>
    </row>
    <row r="31" spans="1:8" ht="9.75" customHeight="1">
      <c r="A31" s="52" t="s">
        <v>51</v>
      </c>
      <c r="B31" s="4">
        <v>207</v>
      </c>
      <c r="C31" s="4">
        <v>110</v>
      </c>
      <c r="D31" s="4">
        <v>97</v>
      </c>
      <c r="E31" s="53" t="s">
        <v>52</v>
      </c>
      <c r="F31" s="4">
        <v>240</v>
      </c>
      <c r="G31" s="4">
        <v>113</v>
      </c>
      <c r="H31" s="4">
        <v>127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875</v>
      </c>
      <c r="C33" s="4">
        <f>SUM(C34:C38)</f>
        <v>423</v>
      </c>
      <c r="D33" s="4">
        <f>SUM(D34:D38)</f>
        <v>452</v>
      </c>
      <c r="E33" s="52" t="s">
        <v>54</v>
      </c>
      <c r="F33" s="4">
        <f>SUM(F34:F38)</f>
        <v>924</v>
      </c>
      <c r="G33" s="4">
        <f>SUM(G34:G38)</f>
        <v>453</v>
      </c>
      <c r="H33" s="4">
        <f>SUM(H34:H38)</f>
        <v>471</v>
      </c>
    </row>
    <row r="34" spans="1:8" ht="9.75" customHeight="1">
      <c r="A34" s="52" t="s">
        <v>55</v>
      </c>
      <c r="B34" s="4">
        <v>211</v>
      </c>
      <c r="C34" s="4">
        <v>100</v>
      </c>
      <c r="D34" s="4">
        <v>111</v>
      </c>
      <c r="E34" s="53" t="s">
        <v>56</v>
      </c>
      <c r="F34" s="4">
        <v>191</v>
      </c>
      <c r="G34" s="4">
        <v>96</v>
      </c>
      <c r="H34" s="4">
        <v>95</v>
      </c>
    </row>
    <row r="35" spans="1:8" ht="9.75" customHeight="1">
      <c r="A35" s="52" t="s">
        <v>57</v>
      </c>
      <c r="B35" s="4">
        <v>193</v>
      </c>
      <c r="C35" s="4">
        <v>92</v>
      </c>
      <c r="D35" s="4">
        <v>101</v>
      </c>
      <c r="E35" s="53" t="s">
        <v>58</v>
      </c>
      <c r="F35" s="4">
        <v>216</v>
      </c>
      <c r="G35" s="4">
        <v>99</v>
      </c>
      <c r="H35" s="4">
        <v>117</v>
      </c>
    </row>
    <row r="36" spans="1:8" ht="9.75" customHeight="1">
      <c r="A36" s="52" t="s">
        <v>59</v>
      </c>
      <c r="B36" s="4">
        <v>153</v>
      </c>
      <c r="C36" s="4">
        <v>74</v>
      </c>
      <c r="D36" s="4">
        <v>79</v>
      </c>
      <c r="E36" s="53" t="s">
        <v>60</v>
      </c>
      <c r="F36" s="4">
        <v>189</v>
      </c>
      <c r="G36" s="4">
        <v>112</v>
      </c>
      <c r="H36" s="4">
        <v>77</v>
      </c>
    </row>
    <row r="37" spans="1:8" ht="9.75" customHeight="1">
      <c r="A37" s="52" t="s">
        <v>61</v>
      </c>
      <c r="B37" s="4">
        <v>154</v>
      </c>
      <c r="C37" s="4">
        <v>73</v>
      </c>
      <c r="D37" s="4">
        <v>81</v>
      </c>
      <c r="E37" s="53" t="s">
        <v>62</v>
      </c>
      <c r="F37" s="4">
        <v>184</v>
      </c>
      <c r="G37" s="4">
        <v>79</v>
      </c>
      <c r="H37" s="4">
        <v>105</v>
      </c>
    </row>
    <row r="38" spans="1:8" ht="9.75" customHeight="1">
      <c r="A38" s="52" t="s">
        <v>63</v>
      </c>
      <c r="B38" s="4">
        <v>164</v>
      </c>
      <c r="C38" s="4">
        <v>84</v>
      </c>
      <c r="D38" s="4">
        <v>80</v>
      </c>
      <c r="E38" s="53" t="s">
        <v>64</v>
      </c>
      <c r="F38" s="4">
        <v>144</v>
      </c>
      <c r="G38" s="4">
        <v>67</v>
      </c>
      <c r="H38" s="4">
        <v>77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938</v>
      </c>
      <c r="C40" s="4">
        <f>SUM(C41:C45)</f>
        <v>443</v>
      </c>
      <c r="D40" s="4">
        <f>SUM(D41:D45)</f>
        <v>495</v>
      </c>
      <c r="E40" s="52" t="s">
        <v>66</v>
      </c>
      <c r="F40" s="4">
        <f>SUM(F41:F45)</f>
        <v>638</v>
      </c>
      <c r="G40" s="4">
        <f>SUM(G41:G45)</f>
        <v>271</v>
      </c>
      <c r="H40" s="4">
        <f>SUM(H41:H45)</f>
        <v>367</v>
      </c>
    </row>
    <row r="41" spans="1:8" ht="9.75" customHeight="1">
      <c r="A41" s="52" t="s">
        <v>67</v>
      </c>
      <c r="B41" s="4">
        <v>156</v>
      </c>
      <c r="C41" s="4">
        <v>65</v>
      </c>
      <c r="D41" s="4">
        <v>91</v>
      </c>
      <c r="E41" s="53" t="s">
        <v>68</v>
      </c>
      <c r="F41" s="4">
        <v>149</v>
      </c>
      <c r="G41" s="4">
        <v>64</v>
      </c>
      <c r="H41" s="4">
        <v>85</v>
      </c>
    </row>
    <row r="42" spans="1:8" ht="9.75" customHeight="1">
      <c r="A42" s="52" t="s">
        <v>69</v>
      </c>
      <c r="B42" s="4">
        <v>187</v>
      </c>
      <c r="C42" s="4">
        <v>84</v>
      </c>
      <c r="D42" s="4">
        <v>103</v>
      </c>
      <c r="E42" s="53" t="s">
        <v>70</v>
      </c>
      <c r="F42" s="4">
        <v>119</v>
      </c>
      <c r="G42" s="4">
        <v>48</v>
      </c>
      <c r="H42" s="4">
        <v>71</v>
      </c>
    </row>
    <row r="43" spans="1:8" ht="9.75" customHeight="1">
      <c r="A43" s="52" t="s">
        <v>71</v>
      </c>
      <c r="B43" s="4">
        <v>185</v>
      </c>
      <c r="C43" s="4">
        <v>96</v>
      </c>
      <c r="D43" s="4">
        <v>89</v>
      </c>
      <c r="E43" s="53" t="s">
        <v>72</v>
      </c>
      <c r="F43" s="4">
        <v>133</v>
      </c>
      <c r="G43" s="4">
        <v>59</v>
      </c>
      <c r="H43" s="4">
        <v>74</v>
      </c>
    </row>
    <row r="44" spans="1:8" ht="9.75" customHeight="1">
      <c r="A44" s="52" t="s">
        <v>73</v>
      </c>
      <c r="B44" s="4">
        <v>183</v>
      </c>
      <c r="C44" s="4">
        <v>88</v>
      </c>
      <c r="D44" s="4">
        <v>95</v>
      </c>
      <c r="E44" s="53" t="s">
        <v>74</v>
      </c>
      <c r="F44" s="4">
        <v>115</v>
      </c>
      <c r="G44" s="4">
        <v>51</v>
      </c>
      <c r="H44" s="4">
        <v>64</v>
      </c>
    </row>
    <row r="45" spans="1:8" ht="9.75" customHeight="1">
      <c r="A45" s="52" t="s">
        <v>75</v>
      </c>
      <c r="B45" s="4">
        <v>227</v>
      </c>
      <c r="C45" s="4">
        <v>110</v>
      </c>
      <c r="D45" s="4">
        <v>117</v>
      </c>
      <c r="E45" s="53" t="s">
        <v>76</v>
      </c>
      <c r="F45" s="4">
        <v>122</v>
      </c>
      <c r="G45" s="4">
        <v>49</v>
      </c>
      <c r="H45" s="4">
        <v>73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1377</v>
      </c>
      <c r="C47" s="4">
        <f>SUM(C48:C52)</f>
        <v>698</v>
      </c>
      <c r="D47" s="4">
        <f>SUM(D48:D52)</f>
        <v>679</v>
      </c>
      <c r="E47" s="52" t="s">
        <v>78</v>
      </c>
      <c r="F47" s="4">
        <f>SUM(F48:F52)</f>
        <v>452</v>
      </c>
      <c r="G47" s="4">
        <f>SUM(G48:G52)</f>
        <v>158</v>
      </c>
      <c r="H47" s="4">
        <f>SUM(H48:H52)</f>
        <v>294</v>
      </c>
    </row>
    <row r="48" spans="1:8" ht="9.75" customHeight="1">
      <c r="A48" s="52" t="s">
        <v>79</v>
      </c>
      <c r="B48" s="4">
        <v>281</v>
      </c>
      <c r="C48" s="4">
        <v>137</v>
      </c>
      <c r="D48" s="4">
        <v>144</v>
      </c>
      <c r="E48" s="53" t="s">
        <v>80</v>
      </c>
      <c r="F48" s="4">
        <v>104</v>
      </c>
      <c r="G48" s="4">
        <v>32</v>
      </c>
      <c r="H48" s="4">
        <v>72</v>
      </c>
    </row>
    <row r="49" spans="1:8" ht="9.75" customHeight="1">
      <c r="A49" s="52" t="s">
        <v>81</v>
      </c>
      <c r="B49" s="4">
        <v>259</v>
      </c>
      <c r="C49" s="4">
        <v>123</v>
      </c>
      <c r="D49" s="4">
        <v>136</v>
      </c>
      <c r="E49" s="53" t="s">
        <v>82</v>
      </c>
      <c r="F49" s="4">
        <v>103</v>
      </c>
      <c r="G49" s="4">
        <v>40</v>
      </c>
      <c r="H49" s="4">
        <v>63</v>
      </c>
    </row>
    <row r="50" spans="1:8" ht="9.75" customHeight="1">
      <c r="A50" s="52" t="s">
        <v>83</v>
      </c>
      <c r="B50" s="4">
        <v>258</v>
      </c>
      <c r="C50" s="4">
        <v>132</v>
      </c>
      <c r="D50" s="4">
        <v>126</v>
      </c>
      <c r="E50" s="53" t="s">
        <v>84</v>
      </c>
      <c r="F50" s="4">
        <v>102</v>
      </c>
      <c r="G50" s="4">
        <v>43</v>
      </c>
      <c r="H50" s="4">
        <v>59</v>
      </c>
    </row>
    <row r="51" spans="1:8" ht="9.75" customHeight="1">
      <c r="A51" s="52" t="s">
        <v>85</v>
      </c>
      <c r="B51" s="4">
        <v>295</v>
      </c>
      <c r="C51" s="4">
        <v>158</v>
      </c>
      <c r="D51" s="4">
        <v>137</v>
      </c>
      <c r="E51" s="53" t="s">
        <v>86</v>
      </c>
      <c r="F51" s="4">
        <v>83</v>
      </c>
      <c r="G51" s="4">
        <v>26</v>
      </c>
      <c r="H51" s="4">
        <v>57</v>
      </c>
    </row>
    <row r="52" spans="1:8" ht="9.75" customHeight="1">
      <c r="A52" s="52" t="s">
        <v>87</v>
      </c>
      <c r="B52" s="4">
        <v>284</v>
      </c>
      <c r="C52" s="4">
        <v>148</v>
      </c>
      <c r="D52" s="4">
        <v>136</v>
      </c>
      <c r="E52" s="53" t="s">
        <v>88</v>
      </c>
      <c r="F52" s="4">
        <v>60</v>
      </c>
      <c r="G52" s="4">
        <v>17</v>
      </c>
      <c r="H52" s="4">
        <v>43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1539</v>
      </c>
      <c r="C54" s="4">
        <f>SUM(C55:C59)</f>
        <v>763</v>
      </c>
      <c r="D54" s="4">
        <f>SUM(D55:D59)</f>
        <v>776</v>
      </c>
      <c r="E54" s="52" t="s">
        <v>90</v>
      </c>
      <c r="F54" s="4">
        <f>SUM(F55:F59)</f>
        <v>240</v>
      </c>
      <c r="G54" s="4">
        <f>SUM(G55:G59)</f>
        <v>65</v>
      </c>
      <c r="H54" s="4">
        <f>SUM(H55:H59)</f>
        <v>175</v>
      </c>
    </row>
    <row r="55" spans="1:8" ht="9.75" customHeight="1">
      <c r="A55" s="52" t="s">
        <v>91</v>
      </c>
      <c r="B55" s="4">
        <v>291</v>
      </c>
      <c r="C55" s="4">
        <v>147</v>
      </c>
      <c r="D55" s="4">
        <v>144</v>
      </c>
      <c r="E55" s="53" t="s">
        <v>92</v>
      </c>
      <c r="F55" s="4">
        <v>70</v>
      </c>
      <c r="G55" s="4">
        <v>25</v>
      </c>
      <c r="H55" s="4">
        <v>45</v>
      </c>
    </row>
    <row r="56" spans="1:8" ht="9.75" customHeight="1">
      <c r="A56" s="52" t="s">
        <v>93</v>
      </c>
      <c r="B56" s="4">
        <v>281</v>
      </c>
      <c r="C56" s="4">
        <v>122</v>
      </c>
      <c r="D56" s="4">
        <v>159</v>
      </c>
      <c r="E56" s="53" t="s">
        <v>94</v>
      </c>
      <c r="F56" s="4">
        <v>65</v>
      </c>
      <c r="G56" s="4">
        <v>17</v>
      </c>
      <c r="H56" s="4">
        <v>48</v>
      </c>
    </row>
    <row r="57" spans="1:8" ht="9.75" customHeight="1">
      <c r="A57" s="52" t="s">
        <v>95</v>
      </c>
      <c r="B57" s="4">
        <v>307</v>
      </c>
      <c r="C57" s="4">
        <v>149</v>
      </c>
      <c r="D57" s="4">
        <v>158</v>
      </c>
      <c r="E57" s="53" t="s">
        <v>96</v>
      </c>
      <c r="F57" s="4">
        <v>46</v>
      </c>
      <c r="G57" s="4">
        <v>9</v>
      </c>
      <c r="H57" s="4">
        <v>37</v>
      </c>
    </row>
    <row r="58" spans="1:8" ht="9.75" customHeight="1">
      <c r="A58" s="52" t="s">
        <v>97</v>
      </c>
      <c r="B58" s="4">
        <v>332</v>
      </c>
      <c r="C58" s="4">
        <v>184</v>
      </c>
      <c r="D58" s="4">
        <v>148</v>
      </c>
      <c r="E58" s="53" t="s">
        <v>98</v>
      </c>
      <c r="F58" s="4">
        <v>37</v>
      </c>
      <c r="G58" s="4">
        <v>6</v>
      </c>
      <c r="H58" s="4">
        <v>31</v>
      </c>
    </row>
    <row r="59" spans="1:8" ht="9.75" customHeight="1">
      <c r="A59" s="52" t="s">
        <v>99</v>
      </c>
      <c r="B59" s="4">
        <v>328</v>
      </c>
      <c r="C59" s="4">
        <v>161</v>
      </c>
      <c r="D59" s="4">
        <v>167</v>
      </c>
      <c r="E59" s="53" t="s">
        <v>100</v>
      </c>
      <c r="F59" s="4">
        <v>22</v>
      </c>
      <c r="G59" s="4">
        <v>8</v>
      </c>
      <c r="H59" s="4">
        <v>14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1792</v>
      </c>
      <c r="C61" s="4">
        <f>SUM(C62:C66)</f>
        <v>915</v>
      </c>
      <c r="D61" s="4">
        <f>SUM(D62:D66)</f>
        <v>877</v>
      </c>
      <c r="E61" s="52" t="s">
        <v>102</v>
      </c>
      <c r="F61" s="4">
        <f>SUM(F62:F66)</f>
        <v>50</v>
      </c>
      <c r="G61" s="4">
        <f>SUM(G62:G66)</f>
        <v>13</v>
      </c>
      <c r="H61" s="4">
        <f>SUM(H62:H66)</f>
        <v>37</v>
      </c>
    </row>
    <row r="62" spans="1:8" ht="9.75" customHeight="1">
      <c r="A62" s="53" t="s">
        <v>103</v>
      </c>
      <c r="B62" s="4">
        <v>363</v>
      </c>
      <c r="C62" s="4">
        <v>180</v>
      </c>
      <c r="D62" s="4">
        <v>183</v>
      </c>
      <c r="E62" s="53" t="s">
        <v>104</v>
      </c>
      <c r="F62" s="4">
        <v>17</v>
      </c>
      <c r="G62" s="4">
        <v>7</v>
      </c>
      <c r="H62" s="4">
        <v>10</v>
      </c>
    </row>
    <row r="63" spans="1:8" ht="9.75" customHeight="1">
      <c r="A63" s="53" t="s">
        <v>105</v>
      </c>
      <c r="B63" s="4">
        <v>357</v>
      </c>
      <c r="C63" s="4">
        <v>183</v>
      </c>
      <c r="D63" s="4">
        <v>174</v>
      </c>
      <c r="E63" s="53" t="s">
        <v>106</v>
      </c>
      <c r="F63" s="4">
        <v>12</v>
      </c>
      <c r="G63" s="4">
        <v>4</v>
      </c>
      <c r="H63" s="4">
        <v>8</v>
      </c>
    </row>
    <row r="64" spans="1:8" ht="9.75" customHeight="1">
      <c r="A64" s="53" t="s">
        <v>107</v>
      </c>
      <c r="B64" s="4">
        <v>364</v>
      </c>
      <c r="C64" s="4">
        <v>187</v>
      </c>
      <c r="D64" s="4">
        <v>177</v>
      </c>
      <c r="E64" s="53" t="s">
        <v>108</v>
      </c>
      <c r="F64" s="4">
        <v>11</v>
      </c>
      <c r="G64" s="4">
        <v>0</v>
      </c>
      <c r="H64" s="4">
        <v>11</v>
      </c>
    </row>
    <row r="65" spans="1:8" ht="9.75" customHeight="1">
      <c r="A65" s="53" t="s">
        <v>109</v>
      </c>
      <c r="B65" s="4">
        <v>326</v>
      </c>
      <c r="C65" s="4">
        <v>170</v>
      </c>
      <c r="D65" s="4">
        <v>156</v>
      </c>
      <c r="E65" s="53" t="s">
        <v>110</v>
      </c>
      <c r="F65" s="4">
        <v>6</v>
      </c>
      <c r="G65" s="4">
        <v>1</v>
      </c>
      <c r="H65" s="4">
        <v>5</v>
      </c>
    </row>
    <row r="66" spans="1:8" ht="9.75" customHeight="1">
      <c r="A66" s="53" t="s">
        <v>111</v>
      </c>
      <c r="B66" s="4">
        <v>382</v>
      </c>
      <c r="C66" s="4">
        <v>195</v>
      </c>
      <c r="D66" s="4">
        <v>187</v>
      </c>
      <c r="E66" s="53" t="s">
        <v>112</v>
      </c>
      <c r="F66" s="4">
        <v>4</v>
      </c>
      <c r="G66" s="4">
        <v>1</v>
      </c>
      <c r="H66" s="4">
        <v>3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1666</v>
      </c>
      <c r="C68" s="4">
        <f>SUM(C69:C73)</f>
        <v>851</v>
      </c>
      <c r="D68" s="4">
        <f>SUM(D69:D73)</f>
        <v>815</v>
      </c>
      <c r="E68" s="52" t="s">
        <v>114</v>
      </c>
      <c r="F68" s="4">
        <v>21</v>
      </c>
      <c r="G68" s="4">
        <v>7</v>
      </c>
      <c r="H68" s="4">
        <v>14</v>
      </c>
    </row>
    <row r="69" spans="1:8" ht="9.75" customHeight="1">
      <c r="A69" s="53" t="s">
        <v>115</v>
      </c>
      <c r="B69" s="4">
        <v>376</v>
      </c>
      <c r="C69" s="4">
        <v>201</v>
      </c>
      <c r="D69" s="4">
        <v>175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357</v>
      </c>
      <c r="C70" s="4">
        <v>177</v>
      </c>
      <c r="D70" s="4">
        <v>180</v>
      </c>
      <c r="E70" s="52" t="s">
        <v>117</v>
      </c>
      <c r="F70" s="4">
        <v>164</v>
      </c>
      <c r="G70" s="4">
        <v>123</v>
      </c>
      <c r="H70" s="4">
        <v>41</v>
      </c>
    </row>
    <row r="71" spans="1:8" ht="9.75" customHeight="1">
      <c r="A71" s="53" t="s">
        <v>118</v>
      </c>
      <c r="B71" s="4">
        <v>327</v>
      </c>
      <c r="C71" s="4">
        <v>156</v>
      </c>
      <c r="D71" s="4">
        <v>171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290</v>
      </c>
      <c r="C72" s="4">
        <v>151</v>
      </c>
      <c r="D72" s="4">
        <v>139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316</v>
      </c>
      <c r="C73" s="4">
        <v>166</v>
      </c>
      <c r="D73" s="4">
        <v>150</v>
      </c>
      <c r="E73" s="53" t="s">
        <v>128</v>
      </c>
      <c r="F73" s="4">
        <v>3428</v>
      </c>
      <c r="G73" s="4">
        <v>1700</v>
      </c>
      <c r="H73" s="4">
        <v>1728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15.9</v>
      </c>
      <c r="G74" s="5">
        <v>16.1</v>
      </c>
      <c r="H74" s="5">
        <v>15.6</v>
      </c>
    </row>
    <row r="75" spans="1:8" ht="9.75" customHeight="1">
      <c r="A75" s="52" t="s">
        <v>121</v>
      </c>
      <c r="B75" s="4">
        <f>SUM(B76:B80)</f>
        <v>1273</v>
      </c>
      <c r="C75" s="4">
        <f>SUM(C76:C80)</f>
        <v>619</v>
      </c>
      <c r="D75" s="4">
        <f>SUM(D76:D80)</f>
        <v>654</v>
      </c>
      <c r="E75" s="53" t="s">
        <v>129</v>
      </c>
      <c r="F75" s="4">
        <v>13141</v>
      </c>
      <c r="G75" s="4">
        <v>6536</v>
      </c>
      <c r="H75" s="4">
        <v>6605</v>
      </c>
    </row>
    <row r="76" spans="1:8" ht="9.75" customHeight="1">
      <c r="A76" s="53" t="s">
        <v>122</v>
      </c>
      <c r="B76" s="4">
        <v>297</v>
      </c>
      <c r="C76" s="4">
        <v>142</v>
      </c>
      <c r="D76" s="4">
        <v>155</v>
      </c>
      <c r="E76" s="52" t="s">
        <v>190</v>
      </c>
      <c r="F76" s="5">
        <v>60.8</v>
      </c>
      <c r="G76" s="5">
        <v>62</v>
      </c>
      <c r="H76" s="5">
        <v>59.6</v>
      </c>
    </row>
    <row r="77" spans="1:8" ht="9.75" customHeight="1">
      <c r="A77" s="53" t="s">
        <v>123</v>
      </c>
      <c r="B77" s="4">
        <v>275</v>
      </c>
      <c r="C77" s="4">
        <v>130</v>
      </c>
      <c r="D77" s="4">
        <v>145</v>
      </c>
      <c r="E77" s="52" t="s">
        <v>130</v>
      </c>
      <c r="F77" s="4">
        <v>5052</v>
      </c>
      <c r="G77" s="4">
        <v>2302</v>
      </c>
      <c r="H77" s="4">
        <v>2750</v>
      </c>
    </row>
    <row r="78" spans="1:8" ht="9.75" customHeight="1">
      <c r="A78" s="53" t="s">
        <v>124</v>
      </c>
      <c r="B78" s="4">
        <v>206</v>
      </c>
      <c r="C78" s="4">
        <v>100</v>
      </c>
      <c r="D78" s="4">
        <v>106</v>
      </c>
      <c r="E78" s="52" t="s">
        <v>190</v>
      </c>
      <c r="F78" s="5">
        <v>23.4</v>
      </c>
      <c r="G78" s="5">
        <v>21.8</v>
      </c>
      <c r="H78" s="5">
        <v>24.8</v>
      </c>
    </row>
    <row r="79" spans="1:8" ht="9.75" customHeight="1">
      <c r="A79" s="53" t="s">
        <v>125</v>
      </c>
      <c r="B79" s="4">
        <v>241</v>
      </c>
      <c r="C79" s="4">
        <v>116</v>
      </c>
      <c r="D79" s="4">
        <v>125</v>
      </c>
      <c r="E79" s="52" t="s">
        <v>208</v>
      </c>
      <c r="F79" s="4">
        <v>2325</v>
      </c>
      <c r="G79" s="4">
        <v>967</v>
      </c>
      <c r="H79" s="4">
        <v>1358</v>
      </c>
    </row>
    <row r="80" spans="1:8" ht="9.75" customHeight="1">
      <c r="A80" s="53" t="s">
        <v>126</v>
      </c>
      <c r="B80" s="4">
        <v>254</v>
      </c>
      <c r="C80" s="4">
        <v>131</v>
      </c>
      <c r="D80" s="4">
        <v>123</v>
      </c>
      <c r="E80" s="52" t="s">
        <v>190</v>
      </c>
      <c r="F80" s="5">
        <v>10.8</v>
      </c>
      <c r="G80" s="5">
        <v>9.2</v>
      </c>
      <c r="H80" s="5">
        <v>12.3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44</v>
      </c>
      <c r="G82" s="6">
        <v>43.2</v>
      </c>
      <c r="H82" s="6">
        <v>44.7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&amp;C&amp;--34-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223</v>
      </c>
      <c r="B1" s="48" t="s">
        <v>0</v>
      </c>
      <c r="C1" s="49"/>
      <c r="D1" s="49"/>
      <c r="E1" s="49"/>
      <c r="F1" s="49"/>
      <c r="G1" s="49"/>
      <c r="H1" s="39" t="s">
        <v>267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2833</v>
      </c>
      <c r="C3" s="2">
        <f>SUM(C5,C12,C19,C26,C33,C40,C47,C54,C61,C68,C75,G5,G12,G19,G26,G33,G40,G47,G54,G61,G70,G68)</f>
        <v>1364</v>
      </c>
      <c r="D3" s="2">
        <f>SUM(D5,D12,D19,D26,D33,D40,D47,D54,D61,D68,D75,H5,H12,H19,H26,H33,H40,H47,H54,H61,H70,H68)</f>
        <v>1469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53</v>
      </c>
      <c r="C5" s="4">
        <f>SUM(C6:C10)</f>
        <v>31</v>
      </c>
      <c r="D5" s="4">
        <f>SUM(D6:D10)</f>
        <v>22</v>
      </c>
      <c r="E5" s="52" t="s">
        <v>6</v>
      </c>
      <c r="F5" s="4">
        <f>SUM(F6:F10)</f>
        <v>148</v>
      </c>
      <c r="G5" s="4">
        <f>SUM(G6:G10)</f>
        <v>74</v>
      </c>
      <c r="H5" s="4">
        <f>SUM(H6:H10)</f>
        <v>74</v>
      </c>
    </row>
    <row r="6" spans="1:8" ht="9.75" customHeight="1">
      <c r="A6" s="53" t="s">
        <v>7</v>
      </c>
      <c r="B6" s="4">
        <v>10</v>
      </c>
      <c r="C6" s="4">
        <v>6</v>
      </c>
      <c r="D6" s="4">
        <v>4</v>
      </c>
      <c r="E6" s="53" t="s">
        <v>8</v>
      </c>
      <c r="F6" s="4">
        <v>24</v>
      </c>
      <c r="G6" s="4">
        <v>12</v>
      </c>
      <c r="H6" s="4">
        <v>12</v>
      </c>
    </row>
    <row r="7" spans="1:8" ht="9.75" customHeight="1">
      <c r="A7" s="53" t="s">
        <v>9</v>
      </c>
      <c r="B7" s="4">
        <v>10</v>
      </c>
      <c r="C7" s="4">
        <v>8</v>
      </c>
      <c r="D7" s="4">
        <v>2</v>
      </c>
      <c r="E7" s="53" t="s">
        <v>10</v>
      </c>
      <c r="F7" s="4">
        <v>21</v>
      </c>
      <c r="G7" s="4">
        <v>11</v>
      </c>
      <c r="H7" s="4">
        <v>10</v>
      </c>
    </row>
    <row r="8" spans="1:8" ht="9.75" customHeight="1">
      <c r="A8" s="53" t="s">
        <v>11</v>
      </c>
      <c r="B8" s="4">
        <v>11</v>
      </c>
      <c r="C8" s="4">
        <v>6</v>
      </c>
      <c r="D8" s="4">
        <v>5</v>
      </c>
      <c r="E8" s="53" t="s">
        <v>12</v>
      </c>
      <c r="F8" s="4">
        <v>26</v>
      </c>
      <c r="G8" s="4">
        <v>12</v>
      </c>
      <c r="H8" s="4">
        <v>14</v>
      </c>
    </row>
    <row r="9" spans="1:8" ht="9.75" customHeight="1">
      <c r="A9" s="53" t="s">
        <v>13</v>
      </c>
      <c r="B9" s="4">
        <v>12</v>
      </c>
      <c r="C9" s="4">
        <v>5</v>
      </c>
      <c r="D9" s="4">
        <v>7</v>
      </c>
      <c r="E9" s="53" t="s">
        <v>14</v>
      </c>
      <c r="F9" s="4">
        <v>43</v>
      </c>
      <c r="G9" s="4">
        <v>21</v>
      </c>
      <c r="H9" s="4">
        <v>22</v>
      </c>
    </row>
    <row r="10" spans="1:8" ht="9.75" customHeight="1">
      <c r="A10" s="53" t="s">
        <v>15</v>
      </c>
      <c r="B10" s="4">
        <v>10</v>
      </c>
      <c r="C10" s="4">
        <v>6</v>
      </c>
      <c r="D10" s="4">
        <v>4</v>
      </c>
      <c r="E10" s="53" t="s">
        <v>16</v>
      </c>
      <c r="F10" s="4">
        <v>34</v>
      </c>
      <c r="G10" s="4">
        <v>18</v>
      </c>
      <c r="H10" s="4">
        <v>16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59</v>
      </c>
      <c r="C12" s="4">
        <f>SUM(C13:C17)</f>
        <v>33</v>
      </c>
      <c r="D12" s="4">
        <f>SUM(D13:D17)</f>
        <v>26</v>
      </c>
      <c r="E12" s="52" t="s">
        <v>18</v>
      </c>
      <c r="F12" s="4">
        <f>SUM(F13:F17)</f>
        <v>255</v>
      </c>
      <c r="G12" s="4">
        <f>SUM(G13:G17)</f>
        <v>132</v>
      </c>
      <c r="H12" s="4">
        <f>SUM(H13:H17)</f>
        <v>123</v>
      </c>
    </row>
    <row r="13" spans="1:8" ht="9.75" customHeight="1">
      <c r="A13" s="53" t="s">
        <v>19</v>
      </c>
      <c r="B13" s="4">
        <v>10</v>
      </c>
      <c r="C13" s="4">
        <v>3</v>
      </c>
      <c r="D13" s="4">
        <v>7</v>
      </c>
      <c r="E13" s="53" t="s">
        <v>20</v>
      </c>
      <c r="F13" s="4">
        <v>43</v>
      </c>
      <c r="G13" s="4">
        <v>19</v>
      </c>
      <c r="H13" s="4">
        <v>24</v>
      </c>
    </row>
    <row r="14" spans="1:8" ht="9.75" customHeight="1">
      <c r="A14" s="53" t="s">
        <v>21</v>
      </c>
      <c r="B14" s="4">
        <v>13</v>
      </c>
      <c r="C14" s="4">
        <v>10</v>
      </c>
      <c r="D14" s="4">
        <v>3</v>
      </c>
      <c r="E14" s="53" t="s">
        <v>22</v>
      </c>
      <c r="F14" s="4">
        <v>48</v>
      </c>
      <c r="G14" s="4">
        <v>25</v>
      </c>
      <c r="H14" s="4">
        <v>23</v>
      </c>
    </row>
    <row r="15" spans="1:8" ht="9.75" customHeight="1">
      <c r="A15" s="53" t="s">
        <v>23</v>
      </c>
      <c r="B15" s="4">
        <v>11</v>
      </c>
      <c r="C15" s="4">
        <v>7</v>
      </c>
      <c r="D15" s="4">
        <v>4</v>
      </c>
      <c r="E15" s="53" t="s">
        <v>24</v>
      </c>
      <c r="F15" s="4">
        <v>45</v>
      </c>
      <c r="G15" s="4">
        <v>24</v>
      </c>
      <c r="H15" s="4">
        <v>21</v>
      </c>
    </row>
    <row r="16" spans="1:8" ht="9.75" customHeight="1">
      <c r="A16" s="53" t="s">
        <v>25</v>
      </c>
      <c r="B16" s="4">
        <v>11</v>
      </c>
      <c r="C16" s="4">
        <v>6</v>
      </c>
      <c r="D16" s="4">
        <v>5</v>
      </c>
      <c r="E16" s="53" t="s">
        <v>26</v>
      </c>
      <c r="F16" s="4">
        <v>54</v>
      </c>
      <c r="G16" s="4">
        <v>30</v>
      </c>
      <c r="H16" s="4">
        <v>24</v>
      </c>
    </row>
    <row r="17" spans="1:8" ht="9.75" customHeight="1">
      <c r="A17" s="53" t="s">
        <v>27</v>
      </c>
      <c r="B17" s="4">
        <v>14</v>
      </c>
      <c r="C17" s="4">
        <v>7</v>
      </c>
      <c r="D17" s="4">
        <v>7</v>
      </c>
      <c r="E17" s="53" t="s">
        <v>28</v>
      </c>
      <c r="F17" s="4">
        <v>65</v>
      </c>
      <c r="G17" s="4">
        <v>34</v>
      </c>
      <c r="H17" s="4">
        <v>31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77</v>
      </c>
      <c r="C19" s="4">
        <f>SUM(C20:C24)</f>
        <v>38</v>
      </c>
      <c r="D19" s="4">
        <f>SUM(D20:D24)</f>
        <v>39</v>
      </c>
      <c r="E19" s="52" t="s">
        <v>30</v>
      </c>
      <c r="F19" s="4">
        <f>SUM(F20:F24)</f>
        <v>330</v>
      </c>
      <c r="G19" s="4">
        <f>SUM(G20:G24)</f>
        <v>174</v>
      </c>
      <c r="H19" s="4">
        <f>SUM(H20:H24)</f>
        <v>156</v>
      </c>
    </row>
    <row r="20" spans="1:8" ht="9.75" customHeight="1">
      <c r="A20" s="52" t="s">
        <v>31</v>
      </c>
      <c r="B20" s="4">
        <v>13</v>
      </c>
      <c r="C20" s="4">
        <v>6</v>
      </c>
      <c r="D20" s="4">
        <v>7</v>
      </c>
      <c r="E20" s="53" t="s">
        <v>32</v>
      </c>
      <c r="F20" s="4">
        <v>60</v>
      </c>
      <c r="G20" s="4">
        <v>31</v>
      </c>
      <c r="H20" s="4">
        <v>29</v>
      </c>
    </row>
    <row r="21" spans="1:8" ht="9.75" customHeight="1">
      <c r="A21" s="52" t="s">
        <v>33</v>
      </c>
      <c r="B21" s="4">
        <v>12</v>
      </c>
      <c r="C21" s="4">
        <v>5</v>
      </c>
      <c r="D21" s="4">
        <v>7</v>
      </c>
      <c r="E21" s="53" t="s">
        <v>34</v>
      </c>
      <c r="F21" s="4">
        <v>60</v>
      </c>
      <c r="G21" s="4">
        <v>28</v>
      </c>
      <c r="H21" s="4">
        <v>32</v>
      </c>
    </row>
    <row r="22" spans="1:8" ht="9.75" customHeight="1">
      <c r="A22" s="52" t="s">
        <v>35</v>
      </c>
      <c r="B22" s="4">
        <v>11</v>
      </c>
      <c r="C22" s="4">
        <v>5</v>
      </c>
      <c r="D22" s="4">
        <v>6</v>
      </c>
      <c r="E22" s="53" t="s">
        <v>36</v>
      </c>
      <c r="F22" s="4">
        <v>64</v>
      </c>
      <c r="G22" s="4">
        <v>32</v>
      </c>
      <c r="H22" s="4">
        <v>32</v>
      </c>
    </row>
    <row r="23" spans="1:8" ht="9.75" customHeight="1">
      <c r="A23" s="52" t="s">
        <v>37</v>
      </c>
      <c r="B23" s="4">
        <v>15</v>
      </c>
      <c r="C23" s="4">
        <v>6</v>
      </c>
      <c r="D23" s="4">
        <v>9</v>
      </c>
      <c r="E23" s="53" t="s">
        <v>38</v>
      </c>
      <c r="F23" s="4">
        <v>55</v>
      </c>
      <c r="G23" s="4">
        <v>32</v>
      </c>
      <c r="H23" s="4">
        <v>23</v>
      </c>
    </row>
    <row r="24" spans="1:8" ht="9.75" customHeight="1">
      <c r="A24" s="52" t="s">
        <v>39</v>
      </c>
      <c r="B24" s="4">
        <v>26</v>
      </c>
      <c r="C24" s="4">
        <v>16</v>
      </c>
      <c r="D24" s="4">
        <v>10</v>
      </c>
      <c r="E24" s="53" t="s">
        <v>40</v>
      </c>
      <c r="F24" s="4">
        <v>91</v>
      </c>
      <c r="G24" s="4">
        <v>51</v>
      </c>
      <c r="H24" s="4">
        <v>40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68</v>
      </c>
      <c r="C26" s="4">
        <f>SUM(C27:C31)</f>
        <v>36</v>
      </c>
      <c r="D26" s="4">
        <f>SUM(D27:D31)</f>
        <v>32</v>
      </c>
      <c r="E26" s="52" t="s">
        <v>42</v>
      </c>
      <c r="F26" s="4">
        <f>SUM(F27:F31)</f>
        <v>250</v>
      </c>
      <c r="G26" s="4">
        <f>SUM(G27:G31)</f>
        <v>122</v>
      </c>
      <c r="H26" s="4">
        <f>SUM(H27:H31)</f>
        <v>128</v>
      </c>
    </row>
    <row r="27" spans="1:8" ht="9.75" customHeight="1">
      <c r="A27" s="52" t="s">
        <v>43</v>
      </c>
      <c r="B27" s="4">
        <v>15</v>
      </c>
      <c r="C27" s="4">
        <v>9</v>
      </c>
      <c r="D27" s="4">
        <v>6</v>
      </c>
      <c r="E27" s="53" t="s">
        <v>44</v>
      </c>
      <c r="F27" s="4">
        <v>65</v>
      </c>
      <c r="G27" s="4">
        <v>36</v>
      </c>
      <c r="H27" s="4">
        <v>29</v>
      </c>
    </row>
    <row r="28" spans="1:8" ht="9.75" customHeight="1">
      <c r="A28" s="52" t="s">
        <v>45</v>
      </c>
      <c r="B28" s="4">
        <v>12</v>
      </c>
      <c r="C28" s="4">
        <v>7</v>
      </c>
      <c r="D28" s="4">
        <v>5</v>
      </c>
      <c r="E28" s="53" t="s">
        <v>46</v>
      </c>
      <c r="F28" s="4">
        <v>66</v>
      </c>
      <c r="G28" s="4">
        <v>35</v>
      </c>
      <c r="H28" s="4">
        <v>31</v>
      </c>
    </row>
    <row r="29" spans="1:8" ht="9.75" customHeight="1">
      <c r="A29" s="52" t="s">
        <v>47</v>
      </c>
      <c r="B29" s="4">
        <v>14</v>
      </c>
      <c r="C29" s="4">
        <v>8</v>
      </c>
      <c r="D29" s="4">
        <v>6</v>
      </c>
      <c r="E29" s="53" t="s">
        <v>48</v>
      </c>
      <c r="F29" s="4">
        <v>24</v>
      </c>
      <c r="G29" s="4">
        <v>8</v>
      </c>
      <c r="H29" s="4">
        <v>16</v>
      </c>
    </row>
    <row r="30" spans="1:8" ht="9.75" customHeight="1">
      <c r="A30" s="52" t="s">
        <v>49</v>
      </c>
      <c r="B30" s="4">
        <v>15</v>
      </c>
      <c r="C30" s="4">
        <v>7</v>
      </c>
      <c r="D30" s="4">
        <v>8</v>
      </c>
      <c r="E30" s="53" t="s">
        <v>50</v>
      </c>
      <c r="F30" s="4">
        <v>44</v>
      </c>
      <c r="G30" s="4">
        <v>20</v>
      </c>
      <c r="H30" s="4">
        <v>24</v>
      </c>
    </row>
    <row r="31" spans="1:8" ht="9.75" customHeight="1">
      <c r="A31" s="52" t="s">
        <v>51</v>
      </c>
      <c r="B31" s="4">
        <v>12</v>
      </c>
      <c r="C31" s="4">
        <v>5</v>
      </c>
      <c r="D31" s="4">
        <v>7</v>
      </c>
      <c r="E31" s="53" t="s">
        <v>52</v>
      </c>
      <c r="F31" s="4">
        <v>51</v>
      </c>
      <c r="G31" s="4">
        <v>23</v>
      </c>
      <c r="H31" s="4">
        <v>28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51</v>
      </c>
      <c r="C33" s="4">
        <f>SUM(C34:C38)</f>
        <v>21</v>
      </c>
      <c r="D33" s="4">
        <f>SUM(D34:D38)</f>
        <v>30</v>
      </c>
      <c r="E33" s="52" t="s">
        <v>54</v>
      </c>
      <c r="F33" s="4">
        <f>SUM(F34:F38)</f>
        <v>283</v>
      </c>
      <c r="G33" s="4">
        <f>SUM(G34:G38)</f>
        <v>120</v>
      </c>
      <c r="H33" s="4">
        <f>SUM(H34:H38)</f>
        <v>163</v>
      </c>
    </row>
    <row r="34" spans="1:8" ht="9.75" customHeight="1">
      <c r="A34" s="52" t="s">
        <v>55</v>
      </c>
      <c r="B34" s="4">
        <v>13</v>
      </c>
      <c r="C34" s="4">
        <v>5</v>
      </c>
      <c r="D34" s="4">
        <v>8</v>
      </c>
      <c r="E34" s="53" t="s">
        <v>56</v>
      </c>
      <c r="F34" s="4">
        <v>54</v>
      </c>
      <c r="G34" s="4">
        <v>23</v>
      </c>
      <c r="H34" s="4">
        <v>31</v>
      </c>
    </row>
    <row r="35" spans="1:8" ht="9.75" customHeight="1">
      <c r="A35" s="52" t="s">
        <v>57</v>
      </c>
      <c r="B35" s="4">
        <v>2</v>
      </c>
      <c r="C35" s="4">
        <v>0</v>
      </c>
      <c r="D35" s="4">
        <v>2</v>
      </c>
      <c r="E35" s="53" t="s">
        <v>58</v>
      </c>
      <c r="F35" s="4">
        <v>57</v>
      </c>
      <c r="G35" s="4">
        <v>25</v>
      </c>
      <c r="H35" s="4">
        <v>32</v>
      </c>
    </row>
    <row r="36" spans="1:8" ht="9.75" customHeight="1">
      <c r="A36" s="52" t="s">
        <v>59</v>
      </c>
      <c r="B36" s="4">
        <v>10</v>
      </c>
      <c r="C36" s="4">
        <v>5</v>
      </c>
      <c r="D36" s="4">
        <v>5</v>
      </c>
      <c r="E36" s="53" t="s">
        <v>60</v>
      </c>
      <c r="F36" s="4">
        <v>62</v>
      </c>
      <c r="G36" s="4">
        <v>28</v>
      </c>
      <c r="H36" s="4">
        <v>34</v>
      </c>
    </row>
    <row r="37" spans="1:8" ht="9.75" customHeight="1">
      <c r="A37" s="52" t="s">
        <v>61</v>
      </c>
      <c r="B37" s="4">
        <v>11</v>
      </c>
      <c r="C37" s="4">
        <v>6</v>
      </c>
      <c r="D37" s="4">
        <v>5</v>
      </c>
      <c r="E37" s="53" t="s">
        <v>62</v>
      </c>
      <c r="F37" s="4">
        <v>65</v>
      </c>
      <c r="G37" s="4">
        <v>24</v>
      </c>
      <c r="H37" s="4">
        <v>41</v>
      </c>
    </row>
    <row r="38" spans="1:8" ht="9.75" customHeight="1">
      <c r="A38" s="52" t="s">
        <v>63</v>
      </c>
      <c r="B38" s="4">
        <v>15</v>
      </c>
      <c r="C38" s="4">
        <v>5</v>
      </c>
      <c r="D38" s="4">
        <v>10</v>
      </c>
      <c r="E38" s="53" t="s">
        <v>64</v>
      </c>
      <c r="F38" s="4">
        <v>45</v>
      </c>
      <c r="G38" s="4">
        <v>20</v>
      </c>
      <c r="H38" s="4">
        <v>25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65</v>
      </c>
      <c r="C40" s="4">
        <f>SUM(C41:C45)</f>
        <v>27</v>
      </c>
      <c r="D40" s="4">
        <f>SUM(D41:D45)</f>
        <v>38</v>
      </c>
      <c r="E40" s="52" t="s">
        <v>66</v>
      </c>
      <c r="F40" s="4">
        <f>SUM(F41:F45)</f>
        <v>316</v>
      </c>
      <c r="G40" s="4">
        <f>SUM(G41:G45)</f>
        <v>141</v>
      </c>
      <c r="H40" s="4">
        <f>SUM(H41:H45)</f>
        <v>175</v>
      </c>
    </row>
    <row r="41" spans="1:8" ht="9.75" customHeight="1">
      <c r="A41" s="52" t="s">
        <v>67</v>
      </c>
      <c r="B41" s="4">
        <v>11</v>
      </c>
      <c r="C41" s="4">
        <v>5</v>
      </c>
      <c r="D41" s="4">
        <v>6</v>
      </c>
      <c r="E41" s="53" t="s">
        <v>68</v>
      </c>
      <c r="F41" s="4">
        <v>68</v>
      </c>
      <c r="G41" s="4">
        <v>33</v>
      </c>
      <c r="H41" s="4">
        <v>35</v>
      </c>
    </row>
    <row r="42" spans="1:8" ht="9.75" customHeight="1">
      <c r="A42" s="52" t="s">
        <v>69</v>
      </c>
      <c r="B42" s="4">
        <v>12</v>
      </c>
      <c r="C42" s="4">
        <v>5</v>
      </c>
      <c r="D42" s="4">
        <v>7</v>
      </c>
      <c r="E42" s="53" t="s">
        <v>70</v>
      </c>
      <c r="F42" s="4">
        <v>70</v>
      </c>
      <c r="G42" s="4">
        <v>34</v>
      </c>
      <c r="H42" s="4">
        <v>36</v>
      </c>
    </row>
    <row r="43" spans="1:8" ht="9.75" customHeight="1">
      <c r="A43" s="52" t="s">
        <v>71</v>
      </c>
      <c r="B43" s="4">
        <v>11</v>
      </c>
      <c r="C43" s="4">
        <v>2</v>
      </c>
      <c r="D43" s="4">
        <v>9</v>
      </c>
      <c r="E43" s="53" t="s">
        <v>72</v>
      </c>
      <c r="F43" s="4">
        <v>56</v>
      </c>
      <c r="G43" s="4">
        <v>26</v>
      </c>
      <c r="H43" s="4">
        <v>30</v>
      </c>
    </row>
    <row r="44" spans="1:8" ht="9.75" customHeight="1">
      <c r="A44" s="52" t="s">
        <v>73</v>
      </c>
      <c r="B44" s="4">
        <v>15</v>
      </c>
      <c r="C44" s="4">
        <v>8</v>
      </c>
      <c r="D44" s="4">
        <v>7</v>
      </c>
      <c r="E44" s="53" t="s">
        <v>74</v>
      </c>
      <c r="F44" s="4">
        <v>60</v>
      </c>
      <c r="G44" s="4">
        <v>24</v>
      </c>
      <c r="H44" s="4">
        <v>36</v>
      </c>
    </row>
    <row r="45" spans="1:8" ht="9.75" customHeight="1">
      <c r="A45" s="52" t="s">
        <v>75</v>
      </c>
      <c r="B45" s="4">
        <v>16</v>
      </c>
      <c r="C45" s="4">
        <v>7</v>
      </c>
      <c r="D45" s="4">
        <v>9</v>
      </c>
      <c r="E45" s="53" t="s">
        <v>76</v>
      </c>
      <c r="F45" s="4">
        <v>62</v>
      </c>
      <c r="G45" s="4">
        <v>24</v>
      </c>
      <c r="H45" s="4">
        <v>38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76</v>
      </c>
      <c r="C47" s="4">
        <f>SUM(C48:C52)</f>
        <v>41</v>
      </c>
      <c r="D47" s="4">
        <f>SUM(D48:D52)</f>
        <v>35</v>
      </c>
      <c r="E47" s="52" t="s">
        <v>78</v>
      </c>
      <c r="F47" s="4">
        <f>SUM(F48:F52)</f>
        <v>233</v>
      </c>
      <c r="G47" s="4">
        <f>SUM(G48:G52)</f>
        <v>86</v>
      </c>
      <c r="H47" s="4">
        <f>SUM(H48:H52)</f>
        <v>147</v>
      </c>
    </row>
    <row r="48" spans="1:8" ht="9.75" customHeight="1">
      <c r="A48" s="52" t="s">
        <v>79</v>
      </c>
      <c r="B48" s="4">
        <v>8</v>
      </c>
      <c r="C48" s="4">
        <v>4</v>
      </c>
      <c r="D48" s="4">
        <v>4</v>
      </c>
      <c r="E48" s="53" t="s">
        <v>80</v>
      </c>
      <c r="F48" s="4">
        <v>47</v>
      </c>
      <c r="G48" s="4">
        <v>18</v>
      </c>
      <c r="H48" s="4">
        <v>29</v>
      </c>
    </row>
    <row r="49" spans="1:8" ht="9.75" customHeight="1">
      <c r="A49" s="52" t="s">
        <v>81</v>
      </c>
      <c r="B49" s="4">
        <v>17</v>
      </c>
      <c r="C49" s="4">
        <v>6</v>
      </c>
      <c r="D49" s="4">
        <v>11</v>
      </c>
      <c r="E49" s="53" t="s">
        <v>82</v>
      </c>
      <c r="F49" s="4">
        <v>46</v>
      </c>
      <c r="G49" s="4">
        <v>24</v>
      </c>
      <c r="H49" s="4">
        <v>22</v>
      </c>
    </row>
    <row r="50" spans="1:8" ht="9.75" customHeight="1">
      <c r="A50" s="52" t="s">
        <v>83</v>
      </c>
      <c r="B50" s="4">
        <v>21</v>
      </c>
      <c r="C50" s="4">
        <v>15</v>
      </c>
      <c r="D50" s="4">
        <v>6</v>
      </c>
      <c r="E50" s="53" t="s">
        <v>84</v>
      </c>
      <c r="F50" s="4">
        <v>48</v>
      </c>
      <c r="G50" s="4">
        <v>16</v>
      </c>
      <c r="H50" s="4">
        <v>32</v>
      </c>
    </row>
    <row r="51" spans="1:8" ht="9.75" customHeight="1">
      <c r="A51" s="52" t="s">
        <v>85</v>
      </c>
      <c r="B51" s="4">
        <v>8</v>
      </c>
      <c r="C51" s="4">
        <v>5</v>
      </c>
      <c r="D51" s="4">
        <v>3</v>
      </c>
      <c r="E51" s="53" t="s">
        <v>86</v>
      </c>
      <c r="F51" s="4">
        <v>61</v>
      </c>
      <c r="G51" s="4">
        <v>19</v>
      </c>
      <c r="H51" s="4">
        <v>42</v>
      </c>
    </row>
    <row r="52" spans="1:8" ht="9.75" customHeight="1">
      <c r="A52" s="52" t="s">
        <v>87</v>
      </c>
      <c r="B52" s="4">
        <v>22</v>
      </c>
      <c r="C52" s="4">
        <v>11</v>
      </c>
      <c r="D52" s="4">
        <v>11</v>
      </c>
      <c r="E52" s="53" t="s">
        <v>88</v>
      </c>
      <c r="F52" s="4">
        <v>31</v>
      </c>
      <c r="G52" s="4">
        <v>9</v>
      </c>
      <c r="H52" s="4">
        <v>22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87</v>
      </c>
      <c r="C54" s="4">
        <f>SUM(C55:C59)</f>
        <v>53</v>
      </c>
      <c r="D54" s="4">
        <f>SUM(D55:D59)</f>
        <v>34</v>
      </c>
      <c r="E54" s="52" t="s">
        <v>90</v>
      </c>
      <c r="F54" s="4">
        <f>SUM(F55:F59)</f>
        <v>96</v>
      </c>
      <c r="G54" s="4">
        <f>SUM(G55:G59)</f>
        <v>30</v>
      </c>
      <c r="H54" s="4">
        <f>SUM(H55:H59)</f>
        <v>66</v>
      </c>
    </row>
    <row r="55" spans="1:8" ht="9.75" customHeight="1">
      <c r="A55" s="52" t="s">
        <v>91</v>
      </c>
      <c r="B55" s="4">
        <v>19</v>
      </c>
      <c r="C55" s="4">
        <v>13</v>
      </c>
      <c r="D55" s="4">
        <v>6</v>
      </c>
      <c r="E55" s="53" t="s">
        <v>92</v>
      </c>
      <c r="F55" s="4">
        <v>33</v>
      </c>
      <c r="G55" s="4">
        <v>10</v>
      </c>
      <c r="H55" s="4">
        <v>23</v>
      </c>
    </row>
    <row r="56" spans="1:8" ht="9.75" customHeight="1">
      <c r="A56" s="52" t="s">
        <v>93</v>
      </c>
      <c r="B56" s="4">
        <v>13</v>
      </c>
      <c r="C56" s="4">
        <v>8</v>
      </c>
      <c r="D56" s="4">
        <v>5</v>
      </c>
      <c r="E56" s="53" t="s">
        <v>94</v>
      </c>
      <c r="F56" s="4">
        <v>20</v>
      </c>
      <c r="G56" s="4">
        <v>7</v>
      </c>
      <c r="H56" s="4">
        <v>13</v>
      </c>
    </row>
    <row r="57" spans="1:8" ht="9.75" customHeight="1">
      <c r="A57" s="52" t="s">
        <v>95</v>
      </c>
      <c r="B57" s="4">
        <v>15</v>
      </c>
      <c r="C57" s="4">
        <v>6</v>
      </c>
      <c r="D57" s="4">
        <v>9</v>
      </c>
      <c r="E57" s="53" t="s">
        <v>96</v>
      </c>
      <c r="F57" s="4">
        <v>14</v>
      </c>
      <c r="G57" s="4">
        <v>5</v>
      </c>
      <c r="H57" s="4">
        <v>9</v>
      </c>
    </row>
    <row r="58" spans="1:8" ht="9.75" customHeight="1">
      <c r="A58" s="52" t="s">
        <v>97</v>
      </c>
      <c r="B58" s="4">
        <v>24</v>
      </c>
      <c r="C58" s="4">
        <v>17</v>
      </c>
      <c r="D58" s="4">
        <v>7</v>
      </c>
      <c r="E58" s="53" t="s">
        <v>98</v>
      </c>
      <c r="F58" s="4">
        <v>18</v>
      </c>
      <c r="G58" s="4">
        <v>6</v>
      </c>
      <c r="H58" s="4">
        <v>12</v>
      </c>
    </row>
    <row r="59" spans="1:8" ht="9.75" customHeight="1">
      <c r="A59" s="52" t="s">
        <v>99</v>
      </c>
      <c r="B59" s="4">
        <v>16</v>
      </c>
      <c r="C59" s="4">
        <v>9</v>
      </c>
      <c r="D59" s="4">
        <v>7</v>
      </c>
      <c r="E59" s="53" t="s">
        <v>100</v>
      </c>
      <c r="F59" s="4">
        <v>11</v>
      </c>
      <c r="G59" s="4">
        <v>2</v>
      </c>
      <c r="H59" s="4">
        <v>9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118</v>
      </c>
      <c r="C61" s="4">
        <f>SUM(C62:C66)</f>
        <v>65</v>
      </c>
      <c r="D61" s="4">
        <f>SUM(D62:D66)</f>
        <v>53</v>
      </c>
      <c r="E61" s="52" t="s">
        <v>102</v>
      </c>
      <c r="F61" s="4">
        <f>SUM(F62:F66)</f>
        <v>30</v>
      </c>
      <c r="G61" s="4">
        <f>SUM(G62:G66)</f>
        <v>7</v>
      </c>
      <c r="H61" s="4">
        <f>SUM(H62:H66)</f>
        <v>23</v>
      </c>
    </row>
    <row r="62" spans="1:8" ht="9.75" customHeight="1">
      <c r="A62" s="53" t="s">
        <v>103</v>
      </c>
      <c r="B62" s="4">
        <v>20</v>
      </c>
      <c r="C62" s="4">
        <v>14</v>
      </c>
      <c r="D62" s="4">
        <v>6</v>
      </c>
      <c r="E62" s="53" t="s">
        <v>104</v>
      </c>
      <c r="F62" s="4">
        <v>10</v>
      </c>
      <c r="G62" s="4">
        <v>1</v>
      </c>
      <c r="H62" s="4">
        <v>9</v>
      </c>
    </row>
    <row r="63" spans="1:8" ht="9.75" customHeight="1">
      <c r="A63" s="53" t="s">
        <v>105</v>
      </c>
      <c r="B63" s="4">
        <v>16</v>
      </c>
      <c r="C63" s="4">
        <v>8</v>
      </c>
      <c r="D63" s="4">
        <v>8</v>
      </c>
      <c r="E63" s="53" t="s">
        <v>106</v>
      </c>
      <c r="F63" s="4">
        <v>10</v>
      </c>
      <c r="G63" s="4">
        <v>1</v>
      </c>
      <c r="H63" s="4">
        <v>9</v>
      </c>
    </row>
    <row r="64" spans="1:8" ht="9.75" customHeight="1">
      <c r="A64" s="53" t="s">
        <v>107</v>
      </c>
      <c r="B64" s="4">
        <v>28</v>
      </c>
      <c r="C64" s="4">
        <v>12</v>
      </c>
      <c r="D64" s="4">
        <v>16</v>
      </c>
      <c r="E64" s="53" t="s">
        <v>108</v>
      </c>
      <c r="F64" s="4">
        <v>5</v>
      </c>
      <c r="G64" s="4">
        <v>3</v>
      </c>
      <c r="H64" s="4">
        <v>2</v>
      </c>
    </row>
    <row r="65" spans="1:8" ht="9.75" customHeight="1">
      <c r="A65" s="53" t="s">
        <v>109</v>
      </c>
      <c r="B65" s="4">
        <v>25</v>
      </c>
      <c r="C65" s="4">
        <v>14</v>
      </c>
      <c r="D65" s="4">
        <v>11</v>
      </c>
      <c r="E65" s="53" t="s">
        <v>110</v>
      </c>
      <c r="F65" s="4">
        <v>3</v>
      </c>
      <c r="G65" s="4">
        <v>2</v>
      </c>
      <c r="H65" s="4">
        <v>1</v>
      </c>
    </row>
    <row r="66" spans="1:8" ht="9.75" customHeight="1">
      <c r="A66" s="53" t="s">
        <v>111</v>
      </c>
      <c r="B66" s="4">
        <v>29</v>
      </c>
      <c r="C66" s="4">
        <v>17</v>
      </c>
      <c r="D66" s="4">
        <v>12</v>
      </c>
      <c r="E66" s="53" t="s">
        <v>112</v>
      </c>
      <c r="F66" s="4">
        <v>2</v>
      </c>
      <c r="G66" s="4">
        <v>0</v>
      </c>
      <c r="H66" s="4">
        <v>2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116</v>
      </c>
      <c r="C68" s="4">
        <f>SUM(C69:C73)</f>
        <v>65</v>
      </c>
      <c r="D68" s="4">
        <f>SUM(D69:D73)</f>
        <v>51</v>
      </c>
      <c r="E68" s="52" t="s">
        <v>114</v>
      </c>
      <c r="F68" s="4">
        <v>2</v>
      </c>
      <c r="G68" s="4">
        <v>1</v>
      </c>
      <c r="H68" s="4">
        <v>1</v>
      </c>
    </row>
    <row r="69" spans="1:8" ht="9.75" customHeight="1">
      <c r="A69" s="53" t="s">
        <v>115</v>
      </c>
      <c r="B69" s="4">
        <v>26</v>
      </c>
      <c r="C69" s="4">
        <v>13</v>
      </c>
      <c r="D69" s="4">
        <v>13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19</v>
      </c>
      <c r="C70" s="4">
        <v>8</v>
      </c>
      <c r="D70" s="4">
        <v>11</v>
      </c>
      <c r="E70" s="52" t="s">
        <v>117</v>
      </c>
      <c r="F70" s="4">
        <v>0</v>
      </c>
      <c r="G70" s="4">
        <v>0</v>
      </c>
      <c r="H70" s="4">
        <v>0</v>
      </c>
    </row>
    <row r="71" spans="1:8" ht="9.75" customHeight="1">
      <c r="A71" s="53" t="s">
        <v>118</v>
      </c>
      <c r="B71" s="4">
        <v>23</v>
      </c>
      <c r="C71" s="4">
        <v>12</v>
      </c>
      <c r="D71" s="4">
        <v>11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22</v>
      </c>
      <c r="C72" s="4">
        <v>17</v>
      </c>
      <c r="D72" s="4">
        <v>5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26</v>
      </c>
      <c r="C73" s="4">
        <v>15</v>
      </c>
      <c r="D73" s="4">
        <v>11</v>
      </c>
      <c r="E73" s="53" t="s">
        <v>128</v>
      </c>
      <c r="F73" s="4">
        <v>189</v>
      </c>
      <c r="G73" s="4">
        <v>102</v>
      </c>
      <c r="H73" s="4">
        <v>87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6.7</v>
      </c>
      <c r="G74" s="5">
        <v>7.5</v>
      </c>
      <c r="H74" s="5">
        <v>5.9</v>
      </c>
    </row>
    <row r="75" spans="1:8" ht="9.75" customHeight="1">
      <c r="A75" s="52" t="s">
        <v>121</v>
      </c>
      <c r="B75" s="4">
        <f>SUM(B76:B80)</f>
        <v>120</v>
      </c>
      <c r="C75" s="4">
        <f>SUM(C76:C80)</f>
        <v>67</v>
      </c>
      <c r="D75" s="4">
        <f>SUM(D76:D80)</f>
        <v>53</v>
      </c>
      <c r="E75" s="53" t="s">
        <v>129</v>
      </c>
      <c r="F75" s="4">
        <v>1104</v>
      </c>
      <c r="G75" s="4">
        <v>581</v>
      </c>
      <c r="H75" s="4">
        <v>523</v>
      </c>
    </row>
    <row r="76" spans="1:8" ht="9.75" customHeight="1">
      <c r="A76" s="53" t="s">
        <v>122</v>
      </c>
      <c r="B76" s="4">
        <v>26</v>
      </c>
      <c r="C76" s="4">
        <v>13</v>
      </c>
      <c r="D76" s="4">
        <v>13</v>
      </c>
      <c r="E76" s="52" t="s">
        <v>190</v>
      </c>
      <c r="F76" s="5">
        <v>39</v>
      </c>
      <c r="G76" s="5">
        <v>42.6</v>
      </c>
      <c r="H76" s="5">
        <v>35.6</v>
      </c>
    </row>
    <row r="77" spans="1:8" ht="9.75" customHeight="1">
      <c r="A77" s="53" t="s">
        <v>123</v>
      </c>
      <c r="B77" s="4">
        <v>20</v>
      </c>
      <c r="C77" s="4">
        <v>11</v>
      </c>
      <c r="D77" s="4">
        <v>9</v>
      </c>
      <c r="E77" s="52" t="s">
        <v>130</v>
      </c>
      <c r="F77" s="4">
        <v>1540</v>
      </c>
      <c r="G77" s="4">
        <v>681</v>
      </c>
      <c r="H77" s="4">
        <v>859</v>
      </c>
    </row>
    <row r="78" spans="1:8" ht="9.75" customHeight="1">
      <c r="A78" s="53" t="s">
        <v>124</v>
      </c>
      <c r="B78" s="4">
        <v>18</v>
      </c>
      <c r="C78" s="4">
        <v>9</v>
      </c>
      <c r="D78" s="4">
        <v>9</v>
      </c>
      <c r="E78" s="52" t="s">
        <v>190</v>
      </c>
      <c r="F78" s="5">
        <v>54.4</v>
      </c>
      <c r="G78" s="5">
        <v>49.9</v>
      </c>
      <c r="H78" s="5">
        <v>58.5</v>
      </c>
    </row>
    <row r="79" spans="1:8" ht="9.75" customHeight="1">
      <c r="A79" s="53" t="s">
        <v>125</v>
      </c>
      <c r="B79" s="4">
        <v>30</v>
      </c>
      <c r="C79" s="4">
        <v>18</v>
      </c>
      <c r="D79" s="4">
        <v>12</v>
      </c>
      <c r="E79" s="52" t="s">
        <v>208</v>
      </c>
      <c r="F79" s="4">
        <v>960</v>
      </c>
      <c r="G79" s="4">
        <v>385</v>
      </c>
      <c r="H79" s="4">
        <v>575</v>
      </c>
    </row>
    <row r="80" spans="1:8" ht="9.75" customHeight="1">
      <c r="A80" s="53" t="s">
        <v>126</v>
      </c>
      <c r="B80" s="4">
        <v>26</v>
      </c>
      <c r="C80" s="4">
        <v>16</v>
      </c>
      <c r="D80" s="4">
        <v>10</v>
      </c>
      <c r="E80" s="52" t="s">
        <v>190</v>
      </c>
      <c r="F80" s="5">
        <v>33.9</v>
      </c>
      <c r="G80" s="5">
        <v>28.2</v>
      </c>
      <c r="H80" s="5">
        <v>39.1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61.3</v>
      </c>
      <c r="G82" s="6">
        <v>59</v>
      </c>
      <c r="H82" s="6">
        <v>63.4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&amp;C&amp;--35-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83"/>
  <sheetViews>
    <sheetView view="pageBreakPreview" zoomScaleSheetLayoutView="100" zoomScalePageLayoutView="0" workbookViewId="0" topLeftCell="A1">
      <selection activeCell="F35" sqref="F35"/>
    </sheetView>
  </sheetViews>
  <sheetFormatPr defaultColWidth="9.00390625" defaultRowHeight="13.5"/>
  <cols>
    <col min="1" max="1" width="10.375" style="1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257</v>
      </c>
      <c r="B1" s="48" t="s">
        <v>0</v>
      </c>
      <c r="C1" s="49"/>
      <c r="D1" s="49"/>
      <c r="E1" s="49"/>
      <c r="F1" s="49"/>
      <c r="G1" s="49"/>
      <c r="H1" s="39" t="s">
        <v>267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1661903</v>
      </c>
      <c r="C3" s="2">
        <f>SUM(C5,C12,C19,C26,C33,C40,C47,C54,C61,C68,C75,G5,G12,G19,G26,G33,G40,G47,G54,G61,G70,G68)</f>
        <v>819558</v>
      </c>
      <c r="D3" s="2">
        <f>SUM(D5,D12,D19,D26,D33,D40,D47,D54,D61,D68,D75,H5,H12,H19,H26,H33,H40,H47,H54,H61,H70,H68)</f>
        <v>842345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60753</v>
      </c>
      <c r="C5" s="4">
        <f>SUM(C6:C10)</f>
        <v>31082</v>
      </c>
      <c r="D5" s="4">
        <f>SUM(D6:D10)</f>
        <v>29671</v>
      </c>
      <c r="E5" s="52" t="s">
        <v>6</v>
      </c>
      <c r="F5" s="4">
        <f>SUM(F6:F10)</f>
        <v>96982</v>
      </c>
      <c r="G5" s="4">
        <f>SUM(G6:G10)</f>
        <v>48866</v>
      </c>
      <c r="H5" s="4">
        <f>SUM(H6:H10)</f>
        <v>48116</v>
      </c>
    </row>
    <row r="6" spans="1:8" ht="9.75" customHeight="1">
      <c r="A6" s="53" t="s">
        <v>7</v>
      </c>
      <c r="B6" s="4">
        <v>11447</v>
      </c>
      <c r="C6" s="4">
        <v>5883</v>
      </c>
      <c r="D6" s="4">
        <v>5564</v>
      </c>
      <c r="E6" s="53" t="s">
        <v>8</v>
      </c>
      <c r="F6" s="4">
        <v>19891</v>
      </c>
      <c r="G6" s="4">
        <v>10052</v>
      </c>
      <c r="H6" s="4">
        <v>9839</v>
      </c>
    </row>
    <row r="7" spans="1:8" ht="9.75" customHeight="1">
      <c r="A7" s="53" t="s">
        <v>9</v>
      </c>
      <c r="B7" s="4">
        <v>12113</v>
      </c>
      <c r="C7" s="4">
        <v>6191</v>
      </c>
      <c r="D7" s="4">
        <v>5922</v>
      </c>
      <c r="E7" s="53" t="s">
        <v>10</v>
      </c>
      <c r="F7" s="4">
        <v>19307</v>
      </c>
      <c r="G7" s="4">
        <v>9747</v>
      </c>
      <c r="H7" s="4">
        <v>9560</v>
      </c>
    </row>
    <row r="8" spans="1:8" ht="9.75" customHeight="1">
      <c r="A8" s="53" t="s">
        <v>11</v>
      </c>
      <c r="B8" s="4">
        <v>12434</v>
      </c>
      <c r="C8" s="4">
        <v>6447</v>
      </c>
      <c r="D8" s="4">
        <v>5987</v>
      </c>
      <c r="E8" s="53" t="s">
        <v>12</v>
      </c>
      <c r="F8" s="4">
        <v>19232</v>
      </c>
      <c r="G8" s="4">
        <v>9669</v>
      </c>
      <c r="H8" s="4">
        <v>9563</v>
      </c>
    </row>
    <row r="9" spans="1:8" ht="9.75" customHeight="1">
      <c r="A9" s="53" t="s">
        <v>13</v>
      </c>
      <c r="B9" s="4">
        <v>12372</v>
      </c>
      <c r="C9" s="4">
        <v>6216</v>
      </c>
      <c r="D9" s="4">
        <v>6156</v>
      </c>
      <c r="E9" s="53" t="s">
        <v>14</v>
      </c>
      <c r="F9" s="4">
        <v>18857</v>
      </c>
      <c r="G9" s="4">
        <v>9503</v>
      </c>
      <c r="H9" s="4">
        <v>9354</v>
      </c>
    </row>
    <row r="10" spans="1:8" ht="9.75" customHeight="1">
      <c r="A10" s="53" t="s">
        <v>15</v>
      </c>
      <c r="B10" s="4">
        <v>12387</v>
      </c>
      <c r="C10" s="4">
        <v>6345</v>
      </c>
      <c r="D10" s="4">
        <v>6042</v>
      </c>
      <c r="E10" s="53" t="s">
        <v>16</v>
      </c>
      <c r="F10" s="4">
        <v>19695</v>
      </c>
      <c r="G10" s="4">
        <v>9895</v>
      </c>
      <c r="H10" s="4">
        <v>9800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68269</v>
      </c>
      <c r="C12" s="4">
        <f>SUM(C13:C17)</f>
        <v>34884</v>
      </c>
      <c r="D12" s="4">
        <f>SUM(D13:D17)</f>
        <v>33385</v>
      </c>
      <c r="E12" s="52" t="s">
        <v>18</v>
      </c>
      <c r="F12" s="4">
        <f>SUM(F13:F17)</f>
        <v>101813</v>
      </c>
      <c r="G12" s="4">
        <f>SUM(G13:G17)</f>
        <v>50687</v>
      </c>
      <c r="H12" s="4">
        <f>SUM(H13:H17)</f>
        <v>51126</v>
      </c>
    </row>
    <row r="13" spans="1:8" ht="9.75" customHeight="1">
      <c r="A13" s="53" t="s">
        <v>19</v>
      </c>
      <c r="B13" s="4">
        <v>12963</v>
      </c>
      <c r="C13" s="4">
        <v>6588</v>
      </c>
      <c r="D13" s="4">
        <v>6375</v>
      </c>
      <c r="E13" s="53" t="s">
        <v>20</v>
      </c>
      <c r="F13" s="4">
        <v>19190</v>
      </c>
      <c r="G13" s="4">
        <v>9617</v>
      </c>
      <c r="H13" s="4">
        <v>9573</v>
      </c>
    </row>
    <row r="14" spans="1:8" ht="9.75" customHeight="1">
      <c r="A14" s="53" t="s">
        <v>21</v>
      </c>
      <c r="B14" s="4">
        <v>12985</v>
      </c>
      <c r="C14" s="4">
        <v>6498</v>
      </c>
      <c r="D14" s="4">
        <v>6487</v>
      </c>
      <c r="E14" s="53" t="s">
        <v>22</v>
      </c>
      <c r="F14" s="4">
        <v>19440</v>
      </c>
      <c r="G14" s="4">
        <v>9723</v>
      </c>
      <c r="H14" s="4">
        <v>9717</v>
      </c>
    </row>
    <row r="15" spans="1:8" ht="9.75" customHeight="1">
      <c r="A15" s="53" t="s">
        <v>23</v>
      </c>
      <c r="B15" s="4">
        <v>13953</v>
      </c>
      <c r="C15" s="4">
        <v>7179</v>
      </c>
      <c r="D15" s="4">
        <v>6774</v>
      </c>
      <c r="E15" s="53" t="s">
        <v>24</v>
      </c>
      <c r="F15" s="4">
        <v>20518</v>
      </c>
      <c r="G15" s="4">
        <v>10150</v>
      </c>
      <c r="H15" s="4">
        <v>10368</v>
      </c>
    </row>
    <row r="16" spans="1:8" ht="9.75" customHeight="1">
      <c r="A16" s="53" t="s">
        <v>25</v>
      </c>
      <c r="B16" s="4">
        <v>13808</v>
      </c>
      <c r="C16" s="4">
        <v>7108</v>
      </c>
      <c r="D16" s="4">
        <v>6700</v>
      </c>
      <c r="E16" s="53" t="s">
        <v>26</v>
      </c>
      <c r="F16" s="4">
        <v>21749</v>
      </c>
      <c r="G16" s="4">
        <v>10923</v>
      </c>
      <c r="H16" s="4">
        <v>10826</v>
      </c>
    </row>
    <row r="17" spans="1:8" ht="9.75" customHeight="1">
      <c r="A17" s="53" t="s">
        <v>27</v>
      </c>
      <c r="B17" s="4">
        <v>14560</v>
      </c>
      <c r="C17" s="4">
        <v>7511</v>
      </c>
      <c r="D17" s="4">
        <v>7049</v>
      </c>
      <c r="E17" s="53" t="s">
        <v>28</v>
      </c>
      <c r="F17" s="4">
        <v>20916</v>
      </c>
      <c r="G17" s="4">
        <v>10274</v>
      </c>
      <c r="H17" s="4">
        <v>10642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75144</v>
      </c>
      <c r="C19" s="4">
        <f>SUM(C20:C24)</f>
        <v>38547</v>
      </c>
      <c r="D19" s="4">
        <f>SUM(D20:D24)</f>
        <v>36597</v>
      </c>
      <c r="E19" s="52" t="s">
        <v>30</v>
      </c>
      <c r="F19" s="4">
        <f>SUM(F20:F24)</f>
        <v>126650</v>
      </c>
      <c r="G19" s="4">
        <f>SUM(G20:G24)</f>
        <v>61588</v>
      </c>
      <c r="H19" s="4">
        <f>SUM(H20:H24)</f>
        <v>65062</v>
      </c>
    </row>
    <row r="20" spans="1:8" ht="9.75" customHeight="1">
      <c r="A20" s="52" t="s">
        <v>31</v>
      </c>
      <c r="B20" s="4">
        <v>14748</v>
      </c>
      <c r="C20" s="4">
        <v>7676</v>
      </c>
      <c r="D20" s="4">
        <v>7072</v>
      </c>
      <c r="E20" s="53" t="s">
        <v>32</v>
      </c>
      <c r="F20" s="4">
        <v>22159</v>
      </c>
      <c r="G20" s="4">
        <v>10947</v>
      </c>
      <c r="H20" s="4">
        <v>11212</v>
      </c>
    </row>
    <row r="21" spans="1:8" ht="9.75" customHeight="1">
      <c r="A21" s="52" t="s">
        <v>33</v>
      </c>
      <c r="B21" s="4">
        <v>14806</v>
      </c>
      <c r="C21" s="4">
        <v>7500</v>
      </c>
      <c r="D21" s="4">
        <v>7306</v>
      </c>
      <c r="E21" s="53" t="s">
        <v>34</v>
      </c>
      <c r="F21" s="4">
        <v>24043</v>
      </c>
      <c r="G21" s="4">
        <v>11689</v>
      </c>
      <c r="H21" s="4">
        <v>12354</v>
      </c>
    </row>
    <row r="22" spans="1:8" ht="9.75" customHeight="1">
      <c r="A22" s="52" t="s">
        <v>35</v>
      </c>
      <c r="B22" s="4">
        <v>14796</v>
      </c>
      <c r="C22" s="4">
        <v>7487</v>
      </c>
      <c r="D22" s="4">
        <v>7309</v>
      </c>
      <c r="E22" s="53" t="s">
        <v>36</v>
      </c>
      <c r="F22" s="4">
        <v>25301</v>
      </c>
      <c r="G22" s="4">
        <v>12167</v>
      </c>
      <c r="H22" s="4">
        <v>13134</v>
      </c>
    </row>
    <row r="23" spans="1:8" ht="9.75" customHeight="1">
      <c r="A23" s="52" t="s">
        <v>37</v>
      </c>
      <c r="B23" s="4">
        <v>15079</v>
      </c>
      <c r="C23" s="4">
        <v>7844</v>
      </c>
      <c r="D23" s="4">
        <v>7235</v>
      </c>
      <c r="E23" s="53" t="s">
        <v>38</v>
      </c>
      <c r="F23" s="4">
        <v>26616</v>
      </c>
      <c r="G23" s="4">
        <v>12941</v>
      </c>
      <c r="H23" s="4">
        <v>13675</v>
      </c>
    </row>
    <row r="24" spans="1:8" ht="9.75" customHeight="1">
      <c r="A24" s="52" t="s">
        <v>39</v>
      </c>
      <c r="B24" s="4">
        <v>15715</v>
      </c>
      <c r="C24" s="4">
        <v>8040</v>
      </c>
      <c r="D24" s="4">
        <v>7675</v>
      </c>
      <c r="E24" s="53" t="s">
        <v>40</v>
      </c>
      <c r="F24" s="4">
        <v>28531</v>
      </c>
      <c r="G24" s="4">
        <v>13844</v>
      </c>
      <c r="H24" s="4">
        <v>14687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83065</v>
      </c>
      <c r="C26" s="4">
        <f>SUM(C27:C31)</f>
        <v>42860</v>
      </c>
      <c r="D26" s="4">
        <f>SUM(D27:D31)</f>
        <v>40205</v>
      </c>
      <c r="E26" s="52" t="s">
        <v>42</v>
      </c>
      <c r="F26" s="4">
        <f>SUM(F27:F31)</f>
        <v>113665</v>
      </c>
      <c r="G26" s="4">
        <f>SUM(G27:G31)</f>
        <v>54544</v>
      </c>
      <c r="H26" s="4">
        <f>SUM(H27:H31)</f>
        <v>59121</v>
      </c>
    </row>
    <row r="27" spans="1:8" ht="9.75" customHeight="1">
      <c r="A27" s="52" t="s">
        <v>43</v>
      </c>
      <c r="B27" s="4">
        <v>15896</v>
      </c>
      <c r="C27" s="4">
        <v>8212</v>
      </c>
      <c r="D27" s="4">
        <v>7684</v>
      </c>
      <c r="E27" s="53" t="s">
        <v>44</v>
      </c>
      <c r="F27" s="4">
        <v>27949</v>
      </c>
      <c r="G27" s="4">
        <v>13553</v>
      </c>
      <c r="H27" s="4">
        <v>14396</v>
      </c>
    </row>
    <row r="28" spans="1:8" ht="9.75" customHeight="1">
      <c r="A28" s="52" t="s">
        <v>45</v>
      </c>
      <c r="B28" s="4">
        <v>16472</v>
      </c>
      <c r="C28" s="4">
        <v>8387</v>
      </c>
      <c r="D28" s="4">
        <v>8085</v>
      </c>
      <c r="E28" s="53" t="s">
        <v>46</v>
      </c>
      <c r="F28" s="4">
        <v>27833</v>
      </c>
      <c r="G28" s="4">
        <v>13465</v>
      </c>
      <c r="H28" s="4">
        <v>14368</v>
      </c>
    </row>
    <row r="29" spans="1:8" ht="9.75" customHeight="1">
      <c r="A29" s="52" t="s">
        <v>47</v>
      </c>
      <c r="B29" s="4">
        <v>16513</v>
      </c>
      <c r="C29" s="4">
        <v>8418</v>
      </c>
      <c r="D29" s="4">
        <v>8095</v>
      </c>
      <c r="E29" s="53" t="s">
        <v>48</v>
      </c>
      <c r="F29" s="4">
        <v>18391</v>
      </c>
      <c r="G29" s="4">
        <v>8803</v>
      </c>
      <c r="H29" s="4">
        <v>9588</v>
      </c>
    </row>
    <row r="30" spans="1:8" ht="9.75" customHeight="1">
      <c r="A30" s="52" t="s">
        <v>49</v>
      </c>
      <c r="B30" s="4">
        <v>17088</v>
      </c>
      <c r="C30" s="4">
        <v>8839</v>
      </c>
      <c r="D30" s="4">
        <v>8249</v>
      </c>
      <c r="E30" s="53" t="s">
        <v>50</v>
      </c>
      <c r="F30" s="4">
        <v>17940</v>
      </c>
      <c r="G30" s="4">
        <v>8560</v>
      </c>
      <c r="H30" s="4">
        <v>9380</v>
      </c>
    </row>
    <row r="31" spans="1:8" ht="9.75" customHeight="1">
      <c r="A31" s="52" t="s">
        <v>51</v>
      </c>
      <c r="B31" s="4">
        <v>17096</v>
      </c>
      <c r="C31" s="4">
        <v>9004</v>
      </c>
      <c r="D31" s="4">
        <v>8092</v>
      </c>
      <c r="E31" s="53" t="s">
        <v>52</v>
      </c>
      <c r="F31" s="4">
        <v>21552</v>
      </c>
      <c r="G31" s="4">
        <v>10163</v>
      </c>
      <c r="H31" s="4">
        <v>11389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76264</v>
      </c>
      <c r="C33" s="4">
        <f>SUM(C34:C38)</f>
        <v>40328</v>
      </c>
      <c r="D33" s="4">
        <f>SUM(D34:D38)</f>
        <v>35936</v>
      </c>
      <c r="E33" s="52" t="s">
        <v>54</v>
      </c>
      <c r="F33" s="4">
        <f>SUM(F34:F38)</f>
        <v>92712</v>
      </c>
      <c r="G33" s="4">
        <f>SUM(G34:G38)</f>
        <v>42394</v>
      </c>
      <c r="H33" s="4">
        <f>SUM(H34:H38)</f>
        <v>50318</v>
      </c>
    </row>
    <row r="34" spans="1:8" ht="9.75" customHeight="1">
      <c r="A34" s="52" t="s">
        <v>55</v>
      </c>
      <c r="B34" s="4">
        <v>17341</v>
      </c>
      <c r="C34" s="4">
        <v>9035</v>
      </c>
      <c r="D34" s="4">
        <v>8306</v>
      </c>
      <c r="E34" s="53" t="s">
        <v>56</v>
      </c>
      <c r="F34" s="4">
        <v>20565</v>
      </c>
      <c r="G34" s="4">
        <v>9498</v>
      </c>
      <c r="H34" s="4">
        <v>11067</v>
      </c>
    </row>
    <row r="35" spans="1:8" ht="9.75" customHeight="1">
      <c r="A35" s="52" t="s">
        <v>57</v>
      </c>
      <c r="B35" s="4">
        <v>16546</v>
      </c>
      <c r="C35" s="4">
        <v>8746</v>
      </c>
      <c r="D35" s="4">
        <v>7800</v>
      </c>
      <c r="E35" s="53" t="s">
        <v>58</v>
      </c>
      <c r="F35" s="4">
        <v>20938</v>
      </c>
      <c r="G35" s="4">
        <v>9658</v>
      </c>
      <c r="H35" s="4">
        <v>11280</v>
      </c>
    </row>
    <row r="36" spans="1:8" ht="9.75" customHeight="1">
      <c r="A36" s="52" t="s">
        <v>59</v>
      </c>
      <c r="B36" s="4">
        <v>14573</v>
      </c>
      <c r="C36" s="4">
        <v>7697</v>
      </c>
      <c r="D36" s="4">
        <v>6876</v>
      </c>
      <c r="E36" s="53" t="s">
        <v>60</v>
      </c>
      <c r="F36" s="4">
        <v>19286</v>
      </c>
      <c r="G36" s="4">
        <v>8956</v>
      </c>
      <c r="H36" s="4">
        <v>10330</v>
      </c>
    </row>
    <row r="37" spans="1:8" ht="9.75" customHeight="1">
      <c r="A37" s="52" t="s">
        <v>61</v>
      </c>
      <c r="B37" s="4">
        <v>13913</v>
      </c>
      <c r="C37" s="4">
        <v>7470</v>
      </c>
      <c r="D37" s="4">
        <v>6443</v>
      </c>
      <c r="E37" s="53" t="s">
        <v>62</v>
      </c>
      <c r="F37" s="4">
        <v>17638</v>
      </c>
      <c r="G37" s="4">
        <v>7863</v>
      </c>
      <c r="H37" s="4">
        <v>9775</v>
      </c>
    </row>
    <row r="38" spans="1:8" ht="9.75" customHeight="1">
      <c r="A38" s="52" t="s">
        <v>63</v>
      </c>
      <c r="B38" s="4">
        <v>13891</v>
      </c>
      <c r="C38" s="4">
        <v>7380</v>
      </c>
      <c r="D38" s="4">
        <v>6511</v>
      </c>
      <c r="E38" s="53" t="s">
        <v>64</v>
      </c>
      <c r="F38" s="4">
        <v>14285</v>
      </c>
      <c r="G38" s="4">
        <v>6419</v>
      </c>
      <c r="H38" s="4">
        <v>7866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72611</v>
      </c>
      <c r="C40" s="4">
        <f>SUM(C41:C45)</f>
        <v>38335</v>
      </c>
      <c r="D40" s="4">
        <f>SUM(D41:D45)</f>
        <v>34276</v>
      </c>
      <c r="E40" s="52" t="s">
        <v>66</v>
      </c>
      <c r="F40" s="4">
        <f>SUM(F41:F45)</f>
        <v>68851</v>
      </c>
      <c r="G40" s="4">
        <f>SUM(G41:G45)</f>
        <v>28733</v>
      </c>
      <c r="H40" s="4">
        <f>SUM(H41:H45)</f>
        <v>40118</v>
      </c>
    </row>
    <row r="41" spans="1:8" ht="9.75" customHeight="1">
      <c r="A41" s="52" t="s">
        <v>67</v>
      </c>
      <c r="B41" s="4">
        <v>13861</v>
      </c>
      <c r="C41" s="4">
        <v>7230</v>
      </c>
      <c r="D41" s="4">
        <v>6631</v>
      </c>
      <c r="E41" s="53" t="s">
        <v>68</v>
      </c>
      <c r="F41" s="4">
        <v>14959</v>
      </c>
      <c r="G41" s="4">
        <v>6419</v>
      </c>
      <c r="H41" s="4">
        <v>8540</v>
      </c>
    </row>
    <row r="42" spans="1:8" ht="9.75" customHeight="1">
      <c r="A42" s="52" t="s">
        <v>69</v>
      </c>
      <c r="B42" s="4">
        <v>14253</v>
      </c>
      <c r="C42" s="4">
        <v>7505</v>
      </c>
      <c r="D42" s="4">
        <v>6748</v>
      </c>
      <c r="E42" s="53" t="s">
        <v>70</v>
      </c>
      <c r="F42" s="4">
        <v>14561</v>
      </c>
      <c r="G42" s="4">
        <v>6316</v>
      </c>
      <c r="H42" s="4">
        <v>8245</v>
      </c>
    </row>
    <row r="43" spans="1:8" ht="9.75" customHeight="1">
      <c r="A43" s="52" t="s">
        <v>71</v>
      </c>
      <c r="B43" s="4">
        <v>14395</v>
      </c>
      <c r="C43" s="4">
        <v>7633</v>
      </c>
      <c r="D43" s="4">
        <v>6762</v>
      </c>
      <c r="E43" s="53" t="s">
        <v>72</v>
      </c>
      <c r="F43" s="4">
        <v>14148</v>
      </c>
      <c r="G43" s="4">
        <v>5952</v>
      </c>
      <c r="H43" s="4">
        <v>8196</v>
      </c>
    </row>
    <row r="44" spans="1:8" ht="9.75" customHeight="1">
      <c r="A44" s="52" t="s">
        <v>73</v>
      </c>
      <c r="B44" s="4">
        <v>14829</v>
      </c>
      <c r="C44" s="4">
        <v>7950</v>
      </c>
      <c r="D44" s="4">
        <v>6879</v>
      </c>
      <c r="E44" s="53" t="s">
        <v>74</v>
      </c>
      <c r="F44" s="4">
        <v>12884</v>
      </c>
      <c r="G44" s="4">
        <v>5178</v>
      </c>
      <c r="H44" s="4">
        <v>7706</v>
      </c>
    </row>
    <row r="45" spans="1:8" ht="9.75" customHeight="1">
      <c r="A45" s="52" t="s">
        <v>75</v>
      </c>
      <c r="B45" s="4">
        <v>15273</v>
      </c>
      <c r="C45" s="4">
        <v>8017</v>
      </c>
      <c r="D45" s="4">
        <v>7256</v>
      </c>
      <c r="E45" s="53" t="s">
        <v>76</v>
      </c>
      <c r="F45" s="4">
        <v>12299</v>
      </c>
      <c r="G45" s="4">
        <v>4868</v>
      </c>
      <c r="H45" s="4">
        <v>7431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83276</v>
      </c>
      <c r="C47" s="4">
        <f>SUM(C48:C52)</f>
        <v>43349</v>
      </c>
      <c r="D47" s="4">
        <f>SUM(D48:D52)</f>
        <v>39927</v>
      </c>
      <c r="E47" s="52" t="s">
        <v>78</v>
      </c>
      <c r="F47" s="4">
        <f>SUM(F48:F52)</f>
        <v>47269</v>
      </c>
      <c r="G47" s="4">
        <f>SUM(G48:G52)</f>
        <v>16720</v>
      </c>
      <c r="H47" s="4">
        <f>SUM(H48:H52)</f>
        <v>30549</v>
      </c>
    </row>
    <row r="48" spans="1:8" ht="9.75" customHeight="1">
      <c r="A48" s="52" t="s">
        <v>79</v>
      </c>
      <c r="B48" s="4">
        <v>15858</v>
      </c>
      <c r="C48" s="4">
        <v>8325</v>
      </c>
      <c r="D48" s="4">
        <v>7533</v>
      </c>
      <c r="E48" s="53" t="s">
        <v>80</v>
      </c>
      <c r="F48" s="4">
        <v>11042</v>
      </c>
      <c r="G48" s="4">
        <v>4156</v>
      </c>
      <c r="H48" s="4">
        <v>6886</v>
      </c>
    </row>
    <row r="49" spans="1:8" ht="9.75" customHeight="1">
      <c r="A49" s="52" t="s">
        <v>81</v>
      </c>
      <c r="B49" s="4">
        <v>16105</v>
      </c>
      <c r="C49" s="4">
        <v>8453</v>
      </c>
      <c r="D49" s="4">
        <v>7652</v>
      </c>
      <c r="E49" s="53" t="s">
        <v>82</v>
      </c>
      <c r="F49" s="4">
        <v>10394</v>
      </c>
      <c r="G49" s="4">
        <v>3751</v>
      </c>
      <c r="H49" s="4">
        <v>6643</v>
      </c>
    </row>
    <row r="50" spans="1:8" ht="9.75" customHeight="1">
      <c r="A50" s="52" t="s">
        <v>83</v>
      </c>
      <c r="B50" s="4">
        <v>16361</v>
      </c>
      <c r="C50" s="4">
        <v>8507</v>
      </c>
      <c r="D50" s="4">
        <v>7854</v>
      </c>
      <c r="E50" s="53" t="s">
        <v>84</v>
      </c>
      <c r="F50" s="4">
        <v>9733</v>
      </c>
      <c r="G50" s="4">
        <v>3441</v>
      </c>
      <c r="H50" s="4">
        <v>6292</v>
      </c>
    </row>
    <row r="51" spans="1:8" ht="9.75" customHeight="1">
      <c r="A51" s="52" t="s">
        <v>85</v>
      </c>
      <c r="B51" s="4">
        <v>17054</v>
      </c>
      <c r="C51" s="4">
        <v>8836</v>
      </c>
      <c r="D51" s="4">
        <v>8218</v>
      </c>
      <c r="E51" s="53" t="s">
        <v>86</v>
      </c>
      <c r="F51" s="4">
        <v>8635</v>
      </c>
      <c r="G51" s="4">
        <v>2930</v>
      </c>
      <c r="H51" s="4">
        <v>5705</v>
      </c>
    </row>
    <row r="52" spans="1:8" ht="9.75" customHeight="1">
      <c r="A52" s="52" t="s">
        <v>87</v>
      </c>
      <c r="B52" s="4">
        <v>17898</v>
      </c>
      <c r="C52" s="4">
        <v>9228</v>
      </c>
      <c r="D52" s="4">
        <v>8670</v>
      </c>
      <c r="E52" s="53" t="s">
        <v>88</v>
      </c>
      <c r="F52" s="4">
        <v>7465</v>
      </c>
      <c r="G52" s="4">
        <v>2442</v>
      </c>
      <c r="H52" s="4">
        <v>5023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96008</v>
      </c>
      <c r="C54" s="4">
        <f>SUM(C55:C59)</f>
        <v>49429</v>
      </c>
      <c r="D54" s="4">
        <f>SUM(D55:D59)</f>
        <v>46579</v>
      </c>
      <c r="E54" s="52" t="s">
        <v>90</v>
      </c>
      <c r="F54" s="4">
        <f>SUM(F55:F59)</f>
        <v>23356</v>
      </c>
      <c r="G54" s="4">
        <f>SUM(G55:G59)</f>
        <v>6578</v>
      </c>
      <c r="H54" s="4">
        <f>SUM(H55:H59)</f>
        <v>16778</v>
      </c>
    </row>
    <row r="55" spans="1:8" ht="9.75" customHeight="1">
      <c r="A55" s="52" t="s">
        <v>91</v>
      </c>
      <c r="B55" s="4">
        <v>18184</v>
      </c>
      <c r="C55" s="4">
        <v>9283</v>
      </c>
      <c r="D55" s="4">
        <v>8901</v>
      </c>
      <c r="E55" s="53" t="s">
        <v>92</v>
      </c>
      <c r="F55" s="4">
        <v>6380</v>
      </c>
      <c r="G55" s="4">
        <v>2022</v>
      </c>
      <c r="H55" s="4">
        <v>4358</v>
      </c>
    </row>
    <row r="56" spans="1:8" ht="9.75" customHeight="1">
      <c r="A56" s="52" t="s">
        <v>93</v>
      </c>
      <c r="B56" s="4">
        <v>18563</v>
      </c>
      <c r="C56" s="4">
        <v>9635</v>
      </c>
      <c r="D56" s="4">
        <v>8928</v>
      </c>
      <c r="E56" s="53" t="s">
        <v>94</v>
      </c>
      <c r="F56" s="4">
        <v>5545</v>
      </c>
      <c r="G56" s="4">
        <v>1616</v>
      </c>
      <c r="H56" s="4">
        <v>3929</v>
      </c>
    </row>
    <row r="57" spans="1:8" ht="9.75" customHeight="1">
      <c r="A57" s="52" t="s">
        <v>95</v>
      </c>
      <c r="B57" s="4">
        <v>18780</v>
      </c>
      <c r="C57" s="4">
        <v>9732</v>
      </c>
      <c r="D57" s="4">
        <v>9048</v>
      </c>
      <c r="E57" s="53" t="s">
        <v>96</v>
      </c>
      <c r="F57" s="4">
        <v>4787</v>
      </c>
      <c r="G57" s="4">
        <v>1323</v>
      </c>
      <c r="H57" s="4">
        <v>3464</v>
      </c>
    </row>
    <row r="58" spans="1:8" ht="9.75" customHeight="1">
      <c r="A58" s="52" t="s">
        <v>97</v>
      </c>
      <c r="B58" s="4">
        <v>19657</v>
      </c>
      <c r="C58" s="4">
        <v>10126</v>
      </c>
      <c r="D58" s="4">
        <v>9531</v>
      </c>
      <c r="E58" s="53" t="s">
        <v>98</v>
      </c>
      <c r="F58" s="4">
        <v>3737</v>
      </c>
      <c r="G58" s="4">
        <v>961</v>
      </c>
      <c r="H58" s="4">
        <v>2776</v>
      </c>
    </row>
    <row r="59" spans="1:8" ht="9.75" customHeight="1">
      <c r="A59" s="52" t="s">
        <v>99</v>
      </c>
      <c r="B59" s="4">
        <v>20824</v>
      </c>
      <c r="C59" s="4">
        <v>10653</v>
      </c>
      <c r="D59" s="4">
        <v>10171</v>
      </c>
      <c r="E59" s="53" t="s">
        <v>100</v>
      </c>
      <c r="F59" s="4">
        <v>2907</v>
      </c>
      <c r="G59" s="4">
        <v>656</v>
      </c>
      <c r="H59" s="4">
        <v>2251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118618</v>
      </c>
      <c r="C61" s="4">
        <f>SUM(C62:C66)</f>
        <v>60749</v>
      </c>
      <c r="D61" s="4">
        <f>SUM(D62:D66)</f>
        <v>57869</v>
      </c>
      <c r="E61" s="52" t="s">
        <v>102</v>
      </c>
      <c r="F61" s="4">
        <f>SUM(F62:F66)</f>
        <v>5922</v>
      </c>
      <c r="G61" s="4">
        <f>SUM(G62:G66)</f>
        <v>1097</v>
      </c>
      <c r="H61" s="4">
        <f>SUM(H62:H66)</f>
        <v>4825</v>
      </c>
    </row>
    <row r="62" spans="1:8" ht="9.75" customHeight="1">
      <c r="A62" s="53" t="s">
        <v>103</v>
      </c>
      <c r="B62" s="4">
        <v>21611</v>
      </c>
      <c r="C62" s="4">
        <v>11143</v>
      </c>
      <c r="D62" s="4">
        <v>10468</v>
      </c>
      <c r="E62" s="53" t="s">
        <v>104</v>
      </c>
      <c r="F62" s="4">
        <v>2181</v>
      </c>
      <c r="G62" s="4">
        <v>480</v>
      </c>
      <c r="H62" s="4">
        <v>1701</v>
      </c>
    </row>
    <row r="63" spans="1:8" ht="9.75" customHeight="1">
      <c r="A63" s="53" t="s">
        <v>105</v>
      </c>
      <c r="B63" s="4">
        <v>22321</v>
      </c>
      <c r="C63" s="4">
        <v>11509</v>
      </c>
      <c r="D63" s="4">
        <v>10812</v>
      </c>
      <c r="E63" s="53" t="s">
        <v>106</v>
      </c>
      <c r="F63" s="4">
        <v>1471</v>
      </c>
      <c r="G63" s="4">
        <v>257</v>
      </c>
      <c r="H63" s="4">
        <v>1214</v>
      </c>
    </row>
    <row r="64" spans="1:8" ht="9.75" customHeight="1">
      <c r="A64" s="53" t="s">
        <v>107</v>
      </c>
      <c r="B64" s="4">
        <v>23860</v>
      </c>
      <c r="C64" s="4">
        <v>12248</v>
      </c>
      <c r="D64" s="4">
        <v>11612</v>
      </c>
      <c r="E64" s="53" t="s">
        <v>108</v>
      </c>
      <c r="F64" s="4">
        <v>974</v>
      </c>
      <c r="G64" s="4">
        <v>167</v>
      </c>
      <c r="H64" s="4">
        <v>807</v>
      </c>
    </row>
    <row r="65" spans="1:8" ht="9.75" customHeight="1">
      <c r="A65" s="53" t="s">
        <v>109</v>
      </c>
      <c r="B65" s="4">
        <v>24482</v>
      </c>
      <c r="C65" s="4">
        <v>12457</v>
      </c>
      <c r="D65" s="4">
        <v>12025</v>
      </c>
      <c r="E65" s="53" t="s">
        <v>110</v>
      </c>
      <c r="F65" s="4">
        <v>801</v>
      </c>
      <c r="G65" s="4">
        <v>125</v>
      </c>
      <c r="H65" s="4">
        <v>676</v>
      </c>
    </row>
    <row r="66" spans="1:8" ht="9.75" customHeight="1">
      <c r="A66" s="53" t="s">
        <v>111</v>
      </c>
      <c r="B66" s="4">
        <v>26344</v>
      </c>
      <c r="C66" s="4">
        <v>13392</v>
      </c>
      <c r="D66" s="4">
        <v>12952</v>
      </c>
      <c r="E66" s="53" t="s">
        <v>112</v>
      </c>
      <c r="F66" s="4">
        <v>495</v>
      </c>
      <c r="G66" s="4">
        <v>68</v>
      </c>
      <c r="H66" s="4">
        <v>427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126708</v>
      </c>
      <c r="C68" s="4">
        <f>SUM(C69:C73)</f>
        <v>64646</v>
      </c>
      <c r="D68" s="4">
        <f>SUM(D69:D73)</f>
        <v>62062</v>
      </c>
      <c r="E68" s="52" t="s">
        <v>114</v>
      </c>
      <c r="F68" s="4">
        <v>987</v>
      </c>
      <c r="G68" s="4">
        <v>109</v>
      </c>
      <c r="H68" s="4">
        <v>878</v>
      </c>
    </row>
    <row r="69" spans="1:8" ht="9.75" customHeight="1">
      <c r="A69" s="53" t="s">
        <v>115</v>
      </c>
      <c r="B69" s="4">
        <v>26472</v>
      </c>
      <c r="C69" s="4">
        <v>13584</v>
      </c>
      <c r="D69" s="4">
        <v>12888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26552</v>
      </c>
      <c r="C70" s="4">
        <v>13514</v>
      </c>
      <c r="D70" s="4">
        <v>13038</v>
      </c>
      <c r="E70" s="52" t="s">
        <v>117</v>
      </c>
      <c r="F70" s="4">
        <v>15250</v>
      </c>
      <c r="G70" s="4">
        <v>9168</v>
      </c>
      <c r="H70" s="4">
        <v>6082</v>
      </c>
    </row>
    <row r="71" spans="1:8" ht="9.75" customHeight="1">
      <c r="A71" s="53" t="s">
        <v>118</v>
      </c>
      <c r="B71" s="4">
        <v>25254</v>
      </c>
      <c r="C71" s="4">
        <v>12893</v>
      </c>
      <c r="D71" s="4">
        <v>12361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24490</v>
      </c>
      <c r="C72" s="4">
        <v>12516</v>
      </c>
      <c r="D72" s="4">
        <v>11974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23940</v>
      </c>
      <c r="C73" s="4">
        <v>12139</v>
      </c>
      <c r="D73" s="4">
        <v>11801</v>
      </c>
      <c r="E73" s="53" t="s">
        <v>128</v>
      </c>
      <c r="F73" s="4">
        <v>204166</v>
      </c>
      <c r="G73" s="4">
        <v>104513</v>
      </c>
      <c r="H73" s="4">
        <v>99653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12.4</v>
      </c>
      <c r="G74" s="5">
        <v>12.9</v>
      </c>
      <c r="H74" s="5">
        <v>11.9</v>
      </c>
    </row>
    <row r="75" spans="1:8" ht="9.75" customHeight="1">
      <c r="A75" s="52" t="s">
        <v>121</v>
      </c>
      <c r="B75" s="4">
        <f>SUM(B76:B80)</f>
        <v>107730</v>
      </c>
      <c r="C75" s="4">
        <f>SUM(C76:C80)</f>
        <v>54865</v>
      </c>
      <c r="D75" s="4">
        <f>SUM(D76:D80)</f>
        <v>52865</v>
      </c>
      <c r="E75" s="53" t="s">
        <v>129</v>
      </c>
      <c r="F75" s="4">
        <v>963075</v>
      </c>
      <c r="G75" s="4">
        <v>494114</v>
      </c>
      <c r="H75" s="4">
        <v>468961</v>
      </c>
    </row>
    <row r="76" spans="1:8" ht="9.75" customHeight="1">
      <c r="A76" s="53" t="s">
        <v>122</v>
      </c>
      <c r="B76" s="4">
        <v>23711</v>
      </c>
      <c r="C76" s="4">
        <v>12289</v>
      </c>
      <c r="D76" s="4">
        <v>11422</v>
      </c>
      <c r="E76" s="52" t="s">
        <v>190</v>
      </c>
      <c r="F76" s="5">
        <v>58.5</v>
      </c>
      <c r="G76" s="5">
        <v>61</v>
      </c>
      <c r="H76" s="5">
        <v>56.1</v>
      </c>
    </row>
    <row r="77" spans="1:8" ht="9.75" customHeight="1">
      <c r="A77" s="53" t="s">
        <v>123</v>
      </c>
      <c r="B77" s="4">
        <v>23719</v>
      </c>
      <c r="C77" s="4">
        <v>12025</v>
      </c>
      <c r="D77" s="4">
        <v>11694</v>
      </c>
      <c r="E77" s="52" t="s">
        <v>130</v>
      </c>
      <c r="F77" s="4">
        <v>479412</v>
      </c>
      <c r="G77" s="4">
        <v>211763</v>
      </c>
      <c r="H77" s="4">
        <v>267649</v>
      </c>
    </row>
    <row r="78" spans="1:8" ht="9.75" customHeight="1">
      <c r="A78" s="53" t="s">
        <v>124</v>
      </c>
      <c r="B78" s="4">
        <v>17259</v>
      </c>
      <c r="C78" s="4">
        <v>8683</v>
      </c>
      <c r="D78" s="4">
        <v>8576</v>
      </c>
      <c r="E78" s="52" t="s">
        <v>190</v>
      </c>
      <c r="F78" s="5">
        <v>29.1</v>
      </c>
      <c r="G78" s="5">
        <v>26.1</v>
      </c>
      <c r="H78" s="5">
        <v>32</v>
      </c>
    </row>
    <row r="79" spans="1:8" ht="9.75" customHeight="1">
      <c r="A79" s="53" t="s">
        <v>125</v>
      </c>
      <c r="B79" s="4">
        <v>22181</v>
      </c>
      <c r="C79" s="4">
        <v>11295</v>
      </c>
      <c r="D79" s="4">
        <v>10886</v>
      </c>
      <c r="E79" s="52" t="s">
        <v>208</v>
      </c>
      <c r="F79" s="4">
        <v>239097</v>
      </c>
      <c r="G79" s="4">
        <v>95631</v>
      </c>
      <c r="H79" s="4">
        <v>143466</v>
      </c>
    </row>
    <row r="80" spans="1:8" ht="9.75" customHeight="1">
      <c r="A80" s="53" t="s">
        <v>126</v>
      </c>
      <c r="B80" s="4">
        <v>20860</v>
      </c>
      <c r="C80" s="4">
        <v>10573</v>
      </c>
      <c r="D80" s="4">
        <v>10287</v>
      </c>
      <c r="E80" s="52" t="s">
        <v>190</v>
      </c>
      <c r="F80" s="5">
        <v>14.5</v>
      </c>
      <c r="G80" s="5">
        <v>11.8</v>
      </c>
      <c r="H80" s="5">
        <v>17.2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47.6</v>
      </c>
      <c r="G82" s="6">
        <v>46</v>
      </c>
      <c r="H82" s="6">
        <v>49.1</v>
      </c>
    </row>
    <row r="83" spans="1:6" ht="13.5">
      <c r="A83" s="50"/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&amp;C&amp;--18-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224</v>
      </c>
      <c r="B1" s="48" t="s">
        <v>0</v>
      </c>
      <c r="C1" s="49"/>
      <c r="D1" s="49"/>
      <c r="E1" s="49"/>
      <c r="F1" s="49"/>
      <c r="G1" s="49"/>
      <c r="H1" s="39" t="s">
        <v>267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1121</v>
      </c>
      <c r="C3" s="2">
        <f>SUM(C5,C12,C19,C26,C33,C40,C47,C54,C61,C68,C75,G5,G12,G19,G26,G33,G40,G47,G54,G61,G70,G68)</f>
        <v>556</v>
      </c>
      <c r="D3" s="2">
        <f>SUM(D5,D12,D19,D26,D33,D40,D47,D54,D61,D68,D75,H5,H12,H19,H26,H33,H40,H47,H54,H61,H70,H68)</f>
        <v>565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38</v>
      </c>
      <c r="C5" s="4">
        <f>SUM(C6:C10)</f>
        <v>21</v>
      </c>
      <c r="D5" s="4">
        <f>SUM(D6:D10)</f>
        <v>17</v>
      </c>
      <c r="E5" s="52" t="s">
        <v>6</v>
      </c>
      <c r="F5" s="4">
        <f>SUM(F6:F10)</f>
        <v>54</v>
      </c>
      <c r="G5" s="4">
        <f>SUM(G6:G10)</f>
        <v>29</v>
      </c>
      <c r="H5" s="4">
        <f>SUM(H6:H10)</f>
        <v>25</v>
      </c>
    </row>
    <row r="6" spans="1:8" ht="9.75" customHeight="1">
      <c r="A6" s="53" t="s">
        <v>7</v>
      </c>
      <c r="B6" s="4">
        <v>7</v>
      </c>
      <c r="C6" s="4">
        <v>4</v>
      </c>
      <c r="D6" s="4">
        <v>3</v>
      </c>
      <c r="E6" s="53" t="s">
        <v>8</v>
      </c>
      <c r="F6" s="4">
        <v>9</v>
      </c>
      <c r="G6" s="4">
        <v>6</v>
      </c>
      <c r="H6" s="4">
        <v>3</v>
      </c>
    </row>
    <row r="7" spans="1:8" ht="9.75" customHeight="1">
      <c r="A7" s="53" t="s">
        <v>9</v>
      </c>
      <c r="B7" s="4">
        <v>9</v>
      </c>
      <c r="C7" s="4">
        <v>7</v>
      </c>
      <c r="D7" s="4">
        <v>2</v>
      </c>
      <c r="E7" s="53" t="s">
        <v>10</v>
      </c>
      <c r="F7" s="4">
        <v>12</v>
      </c>
      <c r="G7" s="4">
        <v>6</v>
      </c>
      <c r="H7" s="4">
        <v>6</v>
      </c>
    </row>
    <row r="8" spans="1:8" ht="9.75" customHeight="1">
      <c r="A8" s="53" t="s">
        <v>11</v>
      </c>
      <c r="B8" s="4">
        <v>9</v>
      </c>
      <c r="C8" s="4">
        <v>5</v>
      </c>
      <c r="D8" s="4">
        <v>4</v>
      </c>
      <c r="E8" s="53" t="s">
        <v>12</v>
      </c>
      <c r="F8" s="4">
        <v>9</v>
      </c>
      <c r="G8" s="4">
        <v>3</v>
      </c>
      <c r="H8" s="4">
        <v>6</v>
      </c>
    </row>
    <row r="9" spans="1:8" ht="9.75" customHeight="1">
      <c r="A9" s="53" t="s">
        <v>13</v>
      </c>
      <c r="B9" s="4">
        <v>8</v>
      </c>
      <c r="C9" s="4">
        <v>2</v>
      </c>
      <c r="D9" s="4">
        <v>6</v>
      </c>
      <c r="E9" s="53" t="s">
        <v>14</v>
      </c>
      <c r="F9" s="4">
        <v>15</v>
      </c>
      <c r="G9" s="4">
        <v>8</v>
      </c>
      <c r="H9" s="4">
        <v>7</v>
      </c>
    </row>
    <row r="10" spans="1:8" ht="9.75" customHeight="1">
      <c r="A10" s="53" t="s">
        <v>15</v>
      </c>
      <c r="B10" s="4">
        <v>5</v>
      </c>
      <c r="C10" s="4">
        <v>3</v>
      </c>
      <c r="D10" s="4">
        <v>2</v>
      </c>
      <c r="E10" s="53" t="s">
        <v>16</v>
      </c>
      <c r="F10" s="4">
        <v>9</v>
      </c>
      <c r="G10" s="4">
        <v>6</v>
      </c>
      <c r="H10" s="4">
        <v>3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37</v>
      </c>
      <c r="C12" s="4">
        <f>SUM(C13:C17)</f>
        <v>24</v>
      </c>
      <c r="D12" s="4">
        <f>SUM(D13:D17)</f>
        <v>13</v>
      </c>
      <c r="E12" s="52" t="s">
        <v>18</v>
      </c>
      <c r="F12" s="4">
        <f>SUM(F13:F17)</f>
        <v>84</v>
      </c>
      <c r="G12" s="4">
        <f>SUM(G13:G17)</f>
        <v>45</v>
      </c>
      <c r="H12" s="4">
        <f>SUM(H13:H17)</f>
        <v>39</v>
      </c>
    </row>
    <row r="13" spans="1:8" ht="9.75" customHeight="1">
      <c r="A13" s="53" t="s">
        <v>19</v>
      </c>
      <c r="B13" s="4">
        <v>8</v>
      </c>
      <c r="C13" s="4">
        <v>2</v>
      </c>
      <c r="D13" s="4">
        <v>6</v>
      </c>
      <c r="E13" s="53" t="s">
        <v>20</v>
      </c>
      <c r="F13" s="4">
        <v>15</v>
      </c>
      <c r="G13" s="4">
        <v>9</v>
      </c>
      <c r="H13" s="4">
        <v>6</v>
      </c>
    </row>
    <row r="14" spans="1:8" ht="9.75" customHeight="1">
      <c r="A14" s="53" t="s">
        <v>21</v>
      </c>
      <c r="B14" s="4">
        <v>8</v>
      </c>
      <c r="C14" s="4">
        <v>7</v>
      </c>
      <c r="D14" s="4">
        <v>1</v>
      </c>
      <c r="E14" s="53" t="s">
        <v>22</v>
      </c>
      <c r="F14" s="4">
        <v>16</v>
      </c>
      <c r="G14" s="4">
        <v>8</v>
      </c>
      <c r="H14" s="4">
        <v>8</v>
      </c>
    </row>
    <row r="15" spans="1:8" ht="9.75" customHeight="1">
      <c r="A15" s="53" t="s">
        <v>23</v>
      </c>
      <c r="B15" s="4">
        <v>5</v>
      </c>
      <c r="C15" s="4">
        <v>4</v>
      </c>
      <c r="D15" s="4">
        <v>1</v>
      </c>
      <c r="E15" s="53" t="s">
        <v>24</v>
      </c>
      <c r="F15" s="4">
        <v>14</v>
      </c>
      <c r="G15" s="4">
        <v>6</v>
      </c>
      <c r="H15" s="4">
        <v>8</v>
      </c>
    </row>
    <row r="16" spans="1:8" ht="9.75" customHeight="1">
      <c r="A16" s="53" t="s">
        <v>25</v>
      </c>
      <c r="B16" s="4">
        <v>5</v>
      </c>
      <c r="C16" s="4">
        <v>4</v>
      </c>
      <c r="D16" s="4">
        <v>1</v>
      </c>
      <c r="E16" s="53" t="s">
        <v>26</v>
      </c>
      <c r="F16" s="4">
        <v>21</v>
      </c>
      <c r="G16" s="4">
        <v>13</v>
      </c>
      <c r="H16" s="4">
        <v>8</v>
      </c>
    </row>
    <row r="17" spans="1:8" ht="9.75" customHeight="1">
      <c r="A17" s="53" t="s">
        <v>27</v>
      </c>
      <c r="B17" s="4">
        <v>11</v>
      </c>
      <c r="C17" s="4">
        <v>7</v>
      </c>
      <c r="D17" s="4">
        <v>4</v>
      </c>
      <c r="E17" s="53" t="s">
        <v>28</v>
      </c>
      <c r="F17" s="4">
        <v>18</v>
      </c>
      <c r="G17" s="4">
        <v>9</v>
      </c>
      <c r="H17" s="4">
        <v>9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44</v>
      </c>
      <c r="C19" s="4">
        <f>SUM(C20:C24)</f>
        <v>23</v>
      </c>
      <c r="D19" s="4">
        <f>SUM(D20:D24)</f>
        <v>21</v>
      </c>
      <c r="E19" s="52" t="s">
        <v>30</v>
      </c>
      <c r="F19" s="4">
        <f>SUM(F20:F24)</f>
        <v>112</v>
      </c>
      <c r="G19" s="4">
        <f>SUM(G20:G24)</f>
        <v>57</v>
      </c>
      <c r="H19" s="4">
        <f>SUM(H20:H24)</f>
        <v>55</v>
      </c>
    </row>
    <row r="20" spans="1:8" ht="9.75" customHeight="1">
      <c r="A20" s="52" t="s">
        <v>31</v>
      </c>
      <c r="B20" s="4">
        <v>6</v>
      </c>
      <c r="C20" s="4">
        <v>4</v>
      </c>
      <c r="D20" s="4">
        <v>2</v>
      </c>
      <c r="E20" s="53" t="s">
        <v>32</v>
      </c>
      <c r="F20" s="4">
        <v>21</v>
      </c>
      <c r="G20" s="4">
        <v>11</v>
      </c>
      <c r="H20" s="4">
        <v>10</v>
      </c>
    </row>
    <row r="21" spans="1:8" ht="9.75" customHeight="1">
      <c r="A21" s="52" t="s">
        <v>33</v>
      </c>
      <c r="B21" s="4">
        <v>9</v>
      </c>
      <c r="C21" s="4">
        <v>4</v>
      </c>
      <c r="D21" s="4">
        <v>5</v>
      </c>
      <c r="E21" s="53" t="s">
        <v>34</v>
      </c>
      <c r="F21" s="4">
        <v>14</v>
      </c>
      <c r="G21" s="4">
        <v>5</v>
      </c>
      <c r="H21" s="4">
        <v>9</v>
      </c>
    </row>
    <row r="22" spans="1:8" ht="9.75" customHeight="1">
      <c r="A22" s="52" t="s">
        <v>35</v>
      </c>
      <c r="B22" s="4">
        <v>6</v>
      </c>
      <c r="C22" s="4">
        <v>2</v>
      </c>
      <c r="D22" s="4">
        <v>4</v>
      </c>
      <c r="E22" s="53" t="s">
        <v>36</v>
      </c>
      <c r="F22" s="4">
        <v>17</v>
      </c>
      <c r="G22" s="4">
        <v>9</v>
      </c>
      <c r="H22" s="4">
        <v>8</v>
      </c>
    </row>
    <row r="23" spans="1:8" ht="9.75" customHeight="1">
      <c r="A23" s="52" t="s">
        <v>37</v>
      </c>
      <c r="B23" s="4">
        <v>8</v>
      </c>
      <c r="C23" s="4">
        <v>4</v>
      </c>
      <c r="D23" s="4">
        <v>4</v>
      </c>
      <c r="E23" s="53" t="s">
        <v>38</v>
      </c>
      <c r="F23" s="4">
        <v>25</v>
      </c>
      <c r="G23" s="4">
        <v>14</v>
      </c>
      <c r="H23" s="4">
        <v>11</v>
      </c>
    </row>
    <row r="24" spans="1:8" ht="9.75" customHeight="1">
      <c r="A24" s="52" t="s">
        <v>39</v>
      </c>
      <c r="B24" s="4">
        <v>15</v>
      </c>
      <c r="C24" s="4">
        <v>9</v>
      </c>
      <c r="D24" s="4">
        <v>6</v>
      </c>
      <c r="E24" s="53" t="s">
        <v>40</v>
      </c>
      <c r="F24" s="4">
        <v>35</v>
      </c>
      <c r="G24" s="4">
        <v>18</v>
      </c>
      <c r="H24" s="4">
        <v>17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40</v>
      </c>
      <c r="C26" s="4">
        <f>SUM(C27:C31)</f>
        <v>21</v>
      </c>
      <c r="D26" s="4">
        <f>SUM(D27:D31)</f>
        <v>19</v>
      </c>
      <c r="E26" s="52" t="s">
        <v>42</v>
      </c>
      <c r="F26" s="4">
        <f>SUM(F27:F31)</f>
        <v>77</v>
      </c>
      <c r="G26" s="4">
        <f>SUM(G27:G31)</f>
        <v>39</v>
      </c>
      <c r="H26" s="4">
        <f>SUM(H27:H31)</f>
        <v>38</v>
      </c>
    </row>
    <row r="27" spans="1:8" ht="9.75" customHeight="1">
      <c r="A27" s="52" t="s">
        <v>43</v>
      </c>
      <c r="B27" s="4">
        <v>10</v>
      </c>
      <c r="C27" s="4">
        <v>7</v>
      </c>
      <c r="D27" s="4">
        <v>3</v>
      </c>
      <c r="E27" s="53" t="s">
        <v>44</v>
      </c>
      <c r="F27" s="4">
        <v>19</v>
      </c>
      <c r="G27" s="4">
        <v>13</v>
      </c>
      <c r="H27" s="4">
        <v>6</v>
      </c>
    </row>
    <row r="28" spans="1:8" ht="9.75" customHeight="1">
      <c r="A28" s="52" t="s">
        <v>45</v>
      </c>
      <c r="B28" s="4">
        <v>6</v>
      </c>
      <c r="C28" s="4">
        <v>4</v>
      </c>
      <c r="D28" s="4">
        <v>2</v>
      </c>
      <c r="E28" s="53" t="s">
        <v>46</v>
      </c>
      <c r="F28" s="4">
        <v>24</v>
      </c>
      <c r="G28" s="4">
        <v>12</v>
      </c>
      <c r="H28" s="4">
        <v>12</v>
      </c>
    </row>
    <row r="29" spans="1:8" ht="9.75" customHeight="1">
      <c r="A29" s="52" t="s">
        <v>47</v>
      </c>
      <c r="B29" s="4">
        <v>7</v>
      </c>
      <c r="C29" s="4">
        <v>3</v>
      </c>
      <c r="D29" s="4">
        <v>4</v>
      </c>
      <c r="E29" s="53" t="s">
        <v>48</v>
      </c>
      <c r="F29" s="4">
        <v>6</v>
      </c>
      <c r="G29" s="4">
        <v>1</v>
      </c>
      <c r="H29" s="4">
        <v>5</v>
      </c>
    </row>
    <row r="30" spans="1:8" ht="9.75" customHeight="1">
      <c r="A30" s="52" t="s">
        <v>49</v>
      </c>
      <c r="B30" s="4">
        <v>8</v>
      </c>
      <c r="C30" s="4">
        <v>3</v>
      </c>
      <c r="D30" s="4">
        <v>5</v>
      </c>
      <c r="E30" s="53" t="s">
        <v>50</v>
      </c>
      <c r="F30" s="4">
        <v>11</v>
      </c>
      <c r="G30" s="4">
        <v>5</v>
      </c>
      <c r="H30" s="4">
        <v>6</v>
      </c>
    </row>
    <row r="31" spans="1:8" ht="9.75" customHeight="1">
      <c r="A31" s="52" t="s">
        <v>51</v>
      </c>
      <c r="B31" s="4">
        <v>9</v>
      </c>
      <c r="C31" s="4">
        <v>4</v>
      </c>
      <c r="D31" s="4">
        <v>5</v>
      </c>
      <c r="E31" s="53" t="s">
        <v>52</v>
      </c>
      <c r="F31" s="4">
        <v>17</v>
      </c>
      <c r="G31" s="4">
        <v>8</v>
      </c>
      <c r="H31" s="4">
        <v>9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28</v>
      </c>
      <c r="C33" s="4">
        <f>SUM(C34:C38)</f>
        <v>7</v>
      </c>
      <c r="D33" s="4">
        <f>SUM(D34:D38)</f>
        <v>21</v>
      </c>
      <c r="E33" s="52" t="s">
        <v>54</v>
      </c>
      <c r="F33" s="4">
        <f>SUM(F34:F38)</f>
        <v>89</v>
      </c>
      <c r="G33" s="4">
        <f>SUM(G34:G38)</f>
        <v>43</v>
      </c>
      <c r="H33" s="4">
        <f>SUM(H34:H38)</f>
        <v>46</v>
      </c>
    </row>
    <row r="34" spans="1:8" ht="9.75" customHeight="1">
      <c r="A34" s="52" t="s">
        <v>55</v>
      </c>
      <c r="B34" s="4">
        <v>7</v>
      </c>
      <c r="C34" s="4">
        <v>0</v>
      </c>
      <c r="D34" s="4">
        <v>7</v>
      </c>
      <c r="E34" s="53" t="s">
        <v>56</v>
      </c>
      <c r="F34" s="4">
        <v>18</v>
      </c>
      <c r="G34" s="4">
        <v>6</v>
      </c>
      <c r="H34" s="4">
        <v>12</v>
      </c>
    </row>
    <row r="35" spans="1:8" ht="9.75" customHeight="1">
      <c r="A35" s="52" t="s">
        <v>57</v>
      </c>
      <c r="B35" s="4">
        <v>1</v>
      </c>
      <c r="C35" s="4">
        <v>0</v>
      </c>
      <c r="D35" s="4">
        <v>1</v>
      </c>
      <c r="E35" s="53" t="s">
        <v>58</v>
      </c>
      <c r="F35" s="4">
        <v>18</v>
      </c>
      <c r="G35" s="4">
        <v>11</v>
      </c>
      <c r="H35" s="4">
        <v>7</v>
      </c>
    </row>
    <row r="36" spans="1:8" ht="9.75" customHeight="1">
      <c r="A36" s="52" t="s">
        <v>59</v>
      </c>
      <c r="B36" s="4">
        <v>6</v>
      </c>
      <c r="C36" s="4">
        <v>2</v>
      </c>
      <c r="D36" s="4">
        <v>4</v>
      </c>
      <c r="E36" s="53" t="s">
        <v>60</v>
      </c>
      <c r="F36" s="4">
        <v>16</v>
      </c>
      <c r="G36" s="4">
        <v>11</v>
      </c>
      <c r="H36" s="4">
        <v>5</v>
      </c>
    </row>
    <row r="37" spans="1:8" ht="9.75" customHeight="1">
      <c r="A37" s="52" t="s">
        <v>61</v>
      </c>
      <c r="B37" s="4">
        <v>6</v>
      </c>
      <c r="C37" s="4">
        <v>2</v>
      </c>
      <c r="D37" s="4">
        <v>4</v>
      </c>
      <c r="E37" s="53" t="s">
        <v>62</v>
      </c>
      <c r="F37" s="4">
        <v>19</v>
      </c>
      <c r="G37" s="4">
        <v>7</v>
      </c>
      <c r="H37" s="4">
        <v>12</v>
      </c>
    </row>
    <row r="38" spans="1:8" ht="9.75" customHeight="1">
      <c r="A38" s="52" t="s">
        <v>63</v>
      </c>
      <c r="B38" s="4">
        <v>8</v>
      </c>
      <c r="C38" s="4">
        <v>3</v>
      </c>
      <c r="D38" s="4">
        <v>5</v>
      </c>
      <c r="E38" s="53" t="s">
        <v>64</v>
      </c>
      <c r="F38" s="4">
        <v>18</v>
      </c>
      <c r="G38" s="4">
        <v>8</v>
      </c>
      <c r="H38" s="4">
        <v>10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34</v>
      </c>
      <c r="C40" s="4">
        <f>SUM(C41:C45)</f>
        <v>9</v>
      </c>
      <c r="D40" s="4">
        <f>SUM(D41:D45)</f>
        <v>25</v>
      </c>
      <c r="E40" s="52" t="s">
        <v>66</v>
      </c>
      <c r="F40" s="4">
        <f>SUM(F41:F45)</f>
        <v>100</v>
      </c>
      <c r="G40" s="4">
        <f>SUM(G41:G45)</f>
        <v>45</v>
      </c>
      <c r="H40" s="4">
        <f>SUM(H41:H45)</f>
        <v>55</v>
      </c>
    </row>
    <row r="41" spans="1:8" ht="9.75" customHeight="1">
      <c r="A41" s="52" t="s">
        <v>67</v>
      </c>
      <c r="B41" s="4">
        <v>9</v>
      </c>
      <c r="C41" s="4">
        <v>3</v>
      </c>
      <c r="D41" s="4">
        <v>6</v>
      </c>
      <c r="E41" s="53" t="s">
        <v>68</v>
      </c>
      <c r="F41" s="4">
        <v>13</v>
      </c>
      <c r="G41" s="4">
        <v>5</v>
      </c>
      <c r="H41" s="4">
        <v>8</v>
      </c>
    </row>
    <row r="42" spans="1:8" ht="9.75" customHeight="1">
      <c r="A42" s="52" t="s">
        <v>69</v>
      </c>
      <c r="B42" s="4">
        <v>6</v>
      </c>
      <c r="C42" s="4">
        <v>2</v>
      </c>
      <c r="D42" s="4">
        <v>4</v>
      </c>
      <c r="E42" s="53" t="s">
        <v>70</v>
      </c>
      <c r="F42" s="4">
        <v>26</v>
      </c>
      <c r="G42" s="4">
        <v>13</v>
      </c>
      <c r="H42" s="4">
        <v>13</v>
      </c>
    </row>
    <row r="43" spans="1:8" ht="9.75" customHeight="1">
      <c r="A43" s="52" t="s">
        <v>71</v>
      </c>
      <c r="B43" s="4">
        <v>9</v>
      </c>
      <c r="C43" s="4">
        <v>2</v>
      </c>
      <c r="D43" s="4">
        <v>7</v>
      </c>
      <c r="E43" s="53" t="s">
        <v>72</v>
      </c>
      <c r="F43" s="4">
        <v>21</v>
      </c>
      <c r="G43" s="4">
        <v>11</v>
      </c>
      <c r="H43" s="4">
        <v>10</v>
      </c>
    </row>
    <row r="44" spans="1:8" ht="9.75" customHeight="1">
      <c r="A44" s="52" t="s">
        <v>73</v>
      </c>
      <c r="B44" s="4">
        <v>3</v>
      </c>
      <c r="C44" s="4">
        <v>1</v>
      </c>
      <c r="D44" s="4">
        <v>2</v>
      </c>
      <c r="E44" s="53" t="s">
        <v>74</v>
      </c>
      <c r="F44" s="4">
        <v>16</v>
      </c>
      <c r="G44" s="4">
        <v>8</v>
      </c>
      <c r="H44" s="4">
        <v>8</v>
      </c>
    </row>
    <row r="45" spans="1:8" ht="9.75" customHeight="1">
      <c r="A45" s="52" t="s">
        <v>75</v>
      </c>
      <c r="B45" s="4">
        <v>7</v>
      </c>
      <c r="C45" s="4">
        <v>1</v>
      </c>
      <c r="D45" s="4">
        <v>6</v>
      </c>
      <c r="E45" s="53" t="s">
        <v>76</v>
      </c>
      <c r="F45" s="4">
        <v>24</v>
      </c>
      <c r="G45" s="4">
        <v>8</v>
      </c>
      <c r="H45" s="4">
        <v>16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41</v>
      </c>
      <c r="C47" s="4">
        <f>SUM(C48:C52)</f>
        <v>20</v>
      </c>
      <c r="D47" s="4">
        <f>SUM(D48:D52)</f>
        <v>21</v>
      </c>
      <c r="E47" s="52" t="s">
        <v>78</v>
      </c>
      <c r="F47" s="4">
        <f>SUM(F48:F52)</f>
        <v>93</v>
      </c>
      <c r="G47" s="4">
        <f>SUM(G48:G52)</f>
        <v>37</v>
      </c>
      <c r="H47" s="4">
        <f>SUM(H48:H52)</f>
        <v>56</v>
      </c>
    </row>
    <row r="48" spans="1:8" ht="9.75" customHeight="1">
      <c r="A48" s="52" t="s">
        <v>79</v>
      </c>
      <c r="B48" s="4">
        <v>7</v>
      </c>
      <c r="C48" s="4">
        <v>3</v>
      </c>
      <c r="D48" s="4">
        <v>4</v>
      </c>
      <c r="E48" s="53" t="s">
        <v>80</v>
      </c>
      <c r="F48" s="4">
        <v>21</v>
      </c>
      <c r="G48" s="4">
        <v>10</v>
      </c>
      <c r="H48" s="4">
        <v>11</v>
      </c>
    </row>
    <row r="49" spans="1:8" ht="9.75" customHeight="1">
      <c r="A49" s="52" t="s">
        <v>81</v>
      </c>
      <c r="B49" s="4">
        <v>7</v>
      </c>
      <c r="C49" s="4">
        <v>3</v>
      </c>
      <c r="D49" s="4">
        <v>4</v>
      </c>
      <c r="E49" s="53" t="s">
        <v>82</v>
      </c>
      <c r="F49" s="4">
        <v>16</v>
      </c>
      <c r="G49" s="4">
        <v>8</v>
      </c>
      <c r="H49" s="4">
        <v>8</v>
      </c>
    </row>
    <row r="50" spans="1:8" ht="9.75" customHeight="1">
      <c r="A50" s="52" t="s">
        <v>83</v>
      </c>
      <c r="B50" s="4">
        <v>9</v>
      </c>
      <c r="C50" s="4">
        <v>5</v>
      </c>
      <c r="D50" s="4">
        <v>4</v>
      </c>
      <c r="E50" s="53" t="s">
        <v>84</v>
      </c>
      <c r="F50" s="4">
        <v>17</v>
      </c>
      <c r="G50" s="4">
        <v>8</v>
      </c>
      <c r="H50" s="4">
        <v>9</v>
      </c>
    </row>
    <row r="51" spans="1:8" ht="9.75" customHeight="1">
      <c r="A51" s="52" t="s">
        <v>85</v>
      </c>
      <c r="B51" s="4">
        <v>5</v>
      </c>
      <c r="C51" s="4">
        <v>2</v>
      </c>
      <c r="D51" s="4">
        <v>3</v>
      </c>
      <c r="E51" s="53" t="s">
        <v>86</v>
      </c>
      <c r="F51" s="4">
        <v>26</v>
      </c>
      <c r="G51" s="4">
        <v>6</v>
      </c>
      <c r="H51" s="4">
        <v>20</v>
      </c>
    </row>
    <row r="52" spans="1:8" ht="9.75" customHeight="1">
      <c r="A52" s="52" t="s">
        <v>87</v>
      </c>
      <c r="B52" s="4">
        <v>13</v>
      </c>
      <c r="C52" s="4">
        <v>7</v>
      </c>
      <c r="D52" s="4">
        <v>6</v>
      </c>
      <c r="E52" s="53" t="s">
        <v>88</v>
      </c>
      <c r="F52" s="4">
        <v>13</v>
      </c>
      <c r="G52" s="4">
        <v>5</v>
      </c>
      <c r="H52" s="4">
        <v>8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51</v>
      </c>
      <c r="C54" s="4">
        <f>SUM(C55:C59)</f>
        <v>30</v>
      </c>
      <c r="D54" s="4">
        <f>SUM(D55:D59)</f>
        <v>21</v>
      </c>
      <c r="E54" s="52" t="s">
        <v>90</v>
      </c>
      <c r="F54" s="4">
        <f>SUM(F55:F59)</f>
        <v>37</v>
      </c>
      <c r="G54" s="4">
        <f>SUM(G55:G59)</f>
        <v>18</v>
      </c>
      <c r="H54" s="4">
        <f>SUM(H55:H59)</f>
        <v>19</v>
      </c>
    </row>
    <row r="55" spans="1:8" ht="9.75" customHeight="1">
      <c r="A55" s="52" t="s">
        <v>91</v>
      </c>
      <c r="B55" s="4">
        <v>9</v>
      </c>
      <c r="C55" s="4">
        <v>6</v>
      </c>
      <c r="D55" s="4">
        <v>3</v>
      </c>
      <c r="E55" s="53" t="s">
        <v>92</v>
      </c>
      <c r="F55" s="4">
        <v>12</v>
      </c>
      <c r="G55" s="4">
        <v>5</v>
      </c>
      <c r="H55" s="4">
        <v>7</v>
      </c>
    </row>
    <row r="56" spans="1:8" ht="9.75" customHeight="1">
      <c r="A56" s="52" t="s">
        <v>93</v>
      </c>
      <c r="B56" s="4">
        <v>10</v>
      </c>
      <c r="C56" s="4">
        <v>6</v>
      </c>
      <c r="D56" s="4">
        <v>4</v>
      </c>
      <c r="E56" s="53" t="s">
        <v>94</v>
      </c>
      <c r="F56" s="4">
        <v>9</v>
      </c>
      <c r="G56" s="4">
        <v>6</v>
      </c>
      <c r="H56" s="4">
        <v>3</v>
      </c>
    </row>
    <row r="57" spans="1:8" ht="9.75" customHeight="1">
      <c r="A57" s="52" t="s">
        <v>95</v>
      </c>
      <c r="B57" s="4">
        <v>10</v>
      </c>
      <c r="C57" s="4">
        <v>4</v>
      </c>
      <c r="D57" s="4">
        <v>6</v>
      </c>
      <c r="E57" s="53" t="s">
        <v>96</v>
      </c>
      <c r="F57" s="4">
        <v>6</v>
      </c>
      <c r="G57" s="4">
        <v>3</v>
      </c>
      <c r="H57" s="4">
        <v>3</v>
      </c>
    </row>
    <row r="58" spans="1:8" ht="9.75" customHeight="1">
      <c r="A58" s="52" t="s">
        <v>97</v>
      </c>
      <c r="B58" s="4">
        <v>12</v>
      </c>
      <c r="C58" s="4">
        <v>8</v>
      </c>
      <c r="D58" s="4">
        <v>4</v>
      </c>
      <c r="E58" s="53" t="s">
        <v>98</v>
      </c>
      <c r="F58" s="4">
        <v>6</v>
      </c>
      <c r="G58" s="4">
        <v>3</v>
      </c>
      <c r="H58" s="4">
        <v>3</v>
      </c>
    </row>
    <row r="59" spans="1:8" ht="9.75" customHeight="1">
      <c r="A59" s="52" t="s">
        <v>99</v>
      </c>
      <c r="B59" s="4">
        <v>10</v>
      </c>
      <c r="C59" s="4">
        <v>6</v>
      </c>
      <c r="D59" s="4">
        <v>4</v>
      </c>
      <c r="E59" s="53" t="s">
        <v>100</v>
      </c>
      <c r="F59" s="4">
        <v>4</v>
      </c>
      <c r="G59" s="4">
        <v>1</v>
      </c>
      <c r="H59" s="4">
        <v>3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57</v>
      </c>
      <c r="C61" s="4">
        <f>SUM(C62:C66)</f>
        <v>31</v>
      </c>
      <c r="D61" s="4">
        <f>SUM(D62:D66)</f>
        <v>26</v>
      </c>
      <c r="E61" s="52" t="s">
        <v>102</v>
      </c>
      <c r="F61" s="4">
        <f>SUM(F62:F66)</f>
        <v>8</v>
      </c>
      <c r="G61" s="4">
        <f>SUM(G62:G66)</f>
        <v>2</v>
      </c>
      <c r="H61" s="4">
        <f>SUM(H62:H66)</f>
        <v>6</v>
      </c>
    </row>
    <row r="62" spans="1:8" ht="9.75" customHeight="1">
      <c r="A62" s="53" t="s">
        <v>103</v>
      </c>
      <c r="B62" s="4">
        <v>13</v>
      </c>
      <c r="C62" s="4">
        <v>9</v>
      </c>
      <c r="D62" s="4">
        <v>4</v>
      </c>
      <c r="E62" s="53" t="s">
        <v>104</v>
      </c>
      <c r="F62" s="4">
        <v>5</v>
      </c>
      <c r="G62" s="4">
        <v>1</v>
      </c>
      <c r="H62" s="4">
        <v>4</v>
      </c>
    </row>
    <row r="63" spans="1:8" ht="9.75" customHeight="1">
      <c r="A63" s="53" t="s">
        <v>105</v>
      </c>
      <c r="B63" s="4">
        <v>8</v>
      </c>
      <c r="C63" s="4">
        <v>4</v>
      </c>
      <c r="D63" s="4">
        <v>4</v>
      </c>
      <c r="E63" s="53" t="s">
        <v>106</v>
      </c>
      <c r="F63" s="4">
        <v>1</v>
      </c>
      <c r="G63" s="4">
        <v>0</v>
      </c>
      <c r="H63" s="4">
        <v>1</v>
      </c>
    </row>
    <row r="64" spans="1:8" ht="9.75" customHeight="1">
      <c r="A64" s="53" t="s">
        <v>107</v>
      </c>
      <c r="B64" s="4">
        <v>6</v>
      </c>
      <c r="C64" s="4">
        <v>1</v>
      </c>
      <c r="D64" s="4">
        <v>5</v>
      </c>
      <c r="E64" s="53" t="s">
        <v>108</v>
      </c>
      <c r="F64" s="4">
        <v>2</v>
      </c>
      <c r="G64" s="4">
        <v>1</v>
      </c>
      <c r="H64" s="4">
        <v>1</v>
      </c>
    </row>
    <row r="65" spans="1:8" ht="9.75" customHeight="1">
      <c r="A65" s="53" t="s">
        <v>109</v>
      </c>
      <c r="B65" s="4">
        <v>15</v>
      </c>
      <c r="C65" s="4">
        <v>9</v>
      </c>
      <c r="D65" s="4">
        <v>6</v>
      </c>
      <c r="E65" s="53" t="s">
        <v>110</v>
      </c>
      <c r="F65" s="4">
        <v>0</v>
      </c>
      <c r="G65" s="4">
        <v>0</v>
      </c>
      <c r="H65" s="4">
        <v>0</v>
      </c>
    </row>
    <row r="66" spans="1:8" ht="9.75" customHeight="1">
      <c r="A66" s="53" t="s">
        <v>111</v>
      </c>
      <c r="B66" s="4">
        <v>15</v>
      </c>
      <c r="C66" s="4">
        <v>8</v>
      </c>
      <c r="D66" s="4">
        <v>7</v>
      </c>
      <c r="E66" s="53" t="s">
        <v>112</v>
      </c>
      <c r="F66" s="4">
        <v>0</v>
      </c>
      <c r="G66" s="4">
        <v>0</v>
      </c>
      <c r="H66" s="4">
        <v>0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50</v>
      </c>
      <c r="C68" s="4">
        <f>SUM(C69:C73)</f>
        <v>31</v>
      </c>
      <c r="D68" s="4">
        <f>SUM(D69:D73)</f>
        <v>19</v>
      </c>
      <c r="E68" s="52" t="s">
        <v>114</v>
      </c>
      <c r="F68" s="4">
        <v>1</v>
      </c>
      <c r="G68" s="4">
        <v>0</v>
      </c>
      <c r="H68" s="4">
        <v>1</v>
      </c>
    </row>
    <row r="69" spans="1:8" ht="9.75" customHeight="1">
      <c r="A69" s="53" t="s">
        <v>115</v>
      </c>
      <c r="B69" s="4">
        <v>12</v>
      </c>
      <c r="C69" s="4">
        <v>5</v>
      </c>
      <c r="D69" s="4">
        <v>7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7</v>
      </c>
      <c r="C70" s="4">
        <v>5</v>
      </c>
      <c r="D70" s="4">
        <v>2</v>
      </c>
      <c r="E70" s="52" t="s">
        <v>117</v>
      </c>
      <c r="F70" s="4">
        <v>0</v>
      </c>
      <c r="G70" s="4">
        <v>0</v>
      </c>
      <c r="H70" s="4">
        <v>0</v>
      </c>
    </row>
    <row r="71" spans="1:8" ht="9.75" customHeight="1">
      <c r="A71" s="53" t="s">
        <v>118</v>
      </c>
      <c r="B71" s="4">
        <v>12</v>
      </c>
      <c r="C71" s="4">
        <v>9</v>
      </c>
      <c r="D71" s="4">
        <v>3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9</v>
      </c>
      <c r="C72" s="4">
        <v>8</v>
      </c>
      <c r="D72" s="4">
        <v>1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10</v>
      </c>
      <c r="C73" s="4">
        <v>4</v>
      </c>
      <c r="D73" s="4">
        <v>6</v>
      </c>
      <c r="E73" s="53" t="s">
        <v>128</v>
      </c>
      <c r="F73" s="4">
        <v>119</v>
      </c>
      <c r="G73" s="4">
        <v>68</v>
      </c>
      <c r="H73" s="4">
        <v>51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10.6</v>
      </c>
      <c r="G74" s="5">
        <v>12.2</v>
      </c>
      <c r="H74" s="5">
        <v>9</v>
      </c>
    </row>
    <row r="75" spans="1:8" ht="9.75" customHeight="1">
      <c r="A75" s="52" t="s">
        <v>121</v>
      </c>
      <c r="B75" s="4">
        <f>SUM(B76:B80)</f>
        <v>46</v>
      </c>
      <c r="C75" s="4">
        <f>SUM(C76:C80)</f>
        <v>24</v>
      </c>
      <c r="D75" s="4">
        <f>SUM(D76:D80)</f>
        <v>22</v>
      </c>
      <c r="E75" s="53" t="s">
        <v>129</v>
      </c>
      <c r="F75" s="4">
        <v>485</v>
      </c>
      <c r="G75" s="4">
        <v>247</v>
      </c>
      <c r="H75" s="4">
        <v>238</v>
      </c>
    </row>
    <row r="76" spans="1:8" ht="9.75" customHeight="1">
      <c r="A76" s="53" t="s">
        <v>122</v>
      </c>
      <c r="B76" s="4">
        <v>14</v>
      </c>
      <c r="C76" s="4">
        <v>6</v>
      </c>
      <c r="D76" s="4">
        <v>8</v>
      </c>
      <c r="E76" s="52" t="s">
        <v>190</v>
      </c>
      <c r="F76" s="5">
        <v>43.3</v>
      </c>
      <c r="G76" s="5">
        <v>44.4</v>
      </c>
      <c r="H76" s="5">
        <v>42.1</v>
      </c>
    </row>
    <row r="77" spans="1:8" ht="9.75" customHeight="1">
      <c r="A77" s="53" t="s">
        <v>123</v>
      </c>
      <c r="B77" s="4">
        <v>6</v>
      </c>
      <c r="C77" s="4">
        <v>2</v>
      </c>
      <c r="D77" s="4">
        <v>4</v>
      </c>
      <c r="E77" s="52" t="s">
        <v>130</v>
      </c>
      <c r="F77" s="4">
        <v>517</v>
      </c>
      <c r="G77" s="4">
        <v>241</v>
      </c>
      <c r="H77" s="4">
        <v>276</v>
      </c>
    </row>
    <row r="78" spans="1:8" ht="9.75" customHeight="1">
      <c r="A78" s="53" t="s">
        <v>124</v>
      </c>
      <c r="B78" s="4">
        <v>5</v>
      </c>
      <c r="C78" s="4">
        <v>4</v>
      </c>
      <c r="D78" s="4">
        <v>1</v>
      </c>
      <c r="E78" s="52" t="s">
        <v>190</v>
      </c>
      <c r="F78" s="5">
        <v>46.1</v>
      </c>
      <c r="G78" s="5">
        <v>43.3</v>
      </c>
      <c r="H78" s="5">
        <v>48.8</v>
      </c>
    </row>
    <row r="79" spans="1:8" ht="9.75" customHeight="1">
      <c r="A79" s="53" t="s">
        <v>125</v>
      </c>
      <c r="B79" s="4">
        <v>11</v>
      </c>
      <c r="C79" s="4">
        <v>7</v>
      </c>
      <c r="D79" s="4">
        <v>4</v>
      </c>
      <c r="E79" s="52" t="s">
        <v>208</v>
      </c>
      <c r="F79" s="4">
        <v>328</v>
      </c>
      <c r="G79" s="4">
        <v>145</v>
      </c>
      <c r="H79" s="4">
        <v>183</v>
      </c>
    </row>
    <row r="80" spans="1:8" ht="9.75" customHeight="1">
      <c r="A80" s="53" t="s">
        <v>126</v>
      </c>
      <c r="B80" s="4">
        <v>10</v>
      </c>
      <c r="C80" s="4">
        <v>5</v>
      </c>
      <c r="D80" s="4">
        <v>5</v>
      </c>
      <c r="E80" s="52" t="s">
        <v>190</v>
      </c>
      <c r="F80" s="5">
        <v>29.3</v>
      </c>
      <c r="G80" s="5">
        <v>26.1</v>
      </c>
      <c r="H80" s="5">
        <v>32.4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56</v>
      </c>
      <c r="G82" s="6">
        <v>54.7</v>
      </c>
      <c r="H82" s="6">
        <v>57.3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&amp;C&amp;--36-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225</v>
      </c>
      <c r="B1" s="48" t="s">
        <v>0</v>
      </c>
      <c r="C1" s="49"/>
      <c r="D1" s="49"/>
      <c r="E1" s="49"/>
      <c r="F1" s="49"/>
      <c r="G1" s="49"/>
      <c r="H1" s="39" t="s">
        <v>267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1712</v>
      </c>
      <c r="C3" s="2">
        <f>SUM(C5,C12,C19,C26,C33,C40,C47,C54,C61,C68,C75,G5,G12,G19,G26,G33,G40,G47,G54,G61,G70,G68)</f>
        <v>808</v>
      </c>
      <c r="D3" s="2">
        <f>SUM(D5,D12,D19,D26,D33,D40,D47,D54,D61,D68,D75,H5,H12,H19,H26,H33,H40,H47,H54,H61,H70,H68)</f>
        <v>904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15</v>
      </c>
      <c r="C5" s="4">
        <f>SUM(C6:C10)</f>
        <v>10</v>
      </c>
      <c r="D5" s="4">
        <f>SUM(D6:D10)</f>
        <v>5</v>
      </c>
      <c r="E5" s="52" t="s">
        <v>6</v>
      </c>
      <c r="F5" s="4">
        <f>SUM(F6:F10)</f>
        <v>94</v>
      </c>
      <c r="G5" s="4">
        <f>SUM(G6:G10)</f>
        <v>45</v>
      </c>
      <c r="H5" s="4">
        <f>SUM(H6:H10)</f>
        <v>49</v>
      </c>
    </row>
    <row r="6" spans="1:8" ht="9.75" customHeight="1">
      <c r="A6" s="53" t="s">
        <v>7</v>
      </c>
      <c r="B6" s="4">
        <v>3</v>
      </c>
      <c r="C6" s="4">
        <v>2</v>
      </c>
      <c r="D6" s="4">
        <v>1</v>
      </c>
      <c r="E6" s="53" t="s">
        <v>8</v>
      </c>
      <c r="F6" s="4">
        <v>15</v>
      </c>
      <c r="G6" s="4">
        <v>6</v>
      </c>
      <c r="H6" s="4">
        <v>9</v>
      </c>
    </row>
    <row r="7" spans="1:8" ht="9.75" customHeight="1">
      <c r="A7" s="53" t="s">
        <v>9</v>
      </c>
      <c r="B7" s="4">
        <v>1</v>
      </c>
      <c r="C7" s="4">
        <v>1</v>
      </c>
      <c r="D7" s="4">
        <v>0</v>
      </c>
      <c r="E7" s="53" t="s">
        <v>10</v>
      </c>
      <c r="F7" s="4">
        <v>9</v>
      </c>
      <c r="G7" s="4">
        <v>5</v>
      </c>
      <c r="H7" s="4">
        <v>4</v>
      </c>
    </row>
    <row r="8" spans="1:8" ht="9.75" customHeight="1">
      <c r="A8" s="53" t="s">
        <v>11</v>
      </c>
      <c r="B8" s="4">
        <v>2</v>
      </c>
      <c r="C8" s="4">
        <v>1</v>
      </c>
      <c r="D8" s="4">
        <v>1</v>
      </c>
      <c r="E8" s="53" t="s">
        <v>12</v>
      </c>
      <c r="F8" s="4">
        <v>17</v>
      </c>
      <c r="G8" s="4">
        <v>9</v>
      </c>
      <c r="H8" s="4">
        <v>8</v>
      </c>
    </row>
    <row r="9" spans="1:8" ht="9.75" customHeight="1">
      <c r="A9" s="53" t="s">
        <v>13</v>
      </c>
      <c r="B9" s="4">
        <v>4</v>
      </c>
      <c r="C9" s="4">
        <v>3</v>
      </c>
      <c r="D9" s="4">
        <v>1</v>
      </c>
      <c r="E9" s="53" t="s">
        <v>14</v>
      </c>
      <c r="F9" s="4">
        <v>28</v>
      </c>
      <c r="G9" s="4">
        <v>13</v>
      </c>
      <c r="H9" s="4">
        <v>15</v>
      </c>
    </row>
    <row r="10" spans="1:8" ht="9.75" customHeight="1">
      <c r="A10" s="53" t="s">
        <v>15</v>
      </c>
      <c r="B10" s="4">
        <v>5</v>
      </c>
      <c r="C10" s="4">
        <v>3</v>
      </c>
      <c r="D10" s="4">
        <v>2</v>
      </c>
      <c r="E10" s="53" t="s">
        <v>16</v>
      </c>
      <c r="F10" s="4">
        <v>25</v>
      </c>
      <c r="G10" s="4">
        <v>12</v>
      </c>
      <c r="H10" s="4">
        <v>13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22</v>
      </c>
      <c r="C12" s="4">
        <f>SUM(C13:C17)</f>
        <v>9</v>
      </c>
      <c r="D12" s="4">
        <f>SUM(D13:D17)</f>
        <v>13</v>
      </c>
      <c r="E12" s="52" t="s">
        <v>18</v>
      </c>
      <c r="F12" s="4">
        <f>SUM(F13:F17)</f>
        <v>171</v>
      </c>
      <c r="G12" s="4">
        <f>SUM(G13:G17)</f>
        <v>87</v>
      </c>
      <c r="H12" s="4">
        <f>SUM(H13:H17)</f>
        <v>84</v>
      </c>
    </row>
    <row r="13" spans="1:8" ht="9.75" customHeight="1">
      <c r="A13" s="53" t="s">
        <v>19</v>
      </c>
      <c r="B13" s="4">
        <v>2</v>
      </c>
      <c r="C13" s="4">
        <v>1</v>
      </c>
      <c r="D13" s="4">
        <v>1</v>
      </c>
      <c r="E13" s="53" t="s">
        <v>20</v>
      </c>
      <c r="F13" s="4">
        <v>28</v>
      </c>
      <c r="G13" s="4">
        <v>10</v>
      </c>
      <c r="H13" s="4">
        <v>18</v>
      </c>
    </row>
    <row r="14" spans="1:8" ht="9.75" customHeight="1">
      <c r="A14" s="53" t="s">
        <v>21</v>
      </c>
      <c r="B14" s="4">
        <v>5</v>
      </c>
      <c r="C14" s="4">
        <v>3</v>
      </c>
      <c r="D14" s="4">
        <v>2</v>
      </c>
      <c r="E14" s="53" t="s">
        <v>22</v>
      </c>
      <c r="F14" s="4">
        <v>32</v>
      </c>
      <c r="G14" s="4">
        <v>17</v>
      </c>
      <c r="H14" s="4">
        <v>15</v>
      </c>
    </row>
    <row r="15" spans="1:8" ht="9.75" customHeight="1">
      <c r="A15" s="53" t="s">
        <v>23</v>
      </c>
      <c r="B15" s="4">
        <v>6</v>
      </c>
      <c r="C15" s="4">
        <v>3</v>
      </c>
      <c r="D15" s="4">
        <v>3</v>
      </c>
      <c r="E15" s="53" t="s">
        <v>24</v>
      </c>
      <c r="F15" s="4">
        <v>31</v>
      </c>
      <c r="G15" s="4">
        <v>18</v>
      </c>
      <c r="H15" s="4">
        <v>13</v>
      </c>
    </row>
    <row r="16" spans="1:8" ht="9.75" customHeight="1">
      <c r="A16" s="53" t="s">
        <v>25</v>
      </c>
      <c r="B16" s="4">
        <v>6</v>
      </c>
      <c r="C16" s="4">
        <v>2</v>
      </c>
      <c r="D16" s="4">
        <v>4</v>
      </c>
      <c r="E16" s="53" t="s">
        <v>26</v>
      </c>
      <c r="F16" s="4">
        <v>33</v>
      </c>
      <c r="G16" s="4">
        <v>17</v>
      </c>
      <c r="H16" s="4">
        <v>16</v>
      </c>
    </row>
    <row r="17" spans="1:8" ht="9.75" customHeight="1">
      <c r="A17" s="53" t="s">
        <v>27</v>
      </c>
      <c r="B17" s="4">
        <v>3</v>
      </c>
      <c r="C17" s="4">
        <v>0</v>
      </c>
      <c r="D17" s="4">
        <v>3</v>
      </c>
      <c r="E17" s="53" t="s">
        <v>28</v>
      </c>
      <c r="F17" s="4">
        <v>47</v>
      </c>
      <c r="G17" s="4">
        <v>25</v>
      </c>
      <c r="H17" s="4">
        <v>22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33</v>
      </c>
      <c r="C19" s="4">
        <f>SUM(C20:C24)</f>
        <v>15</v>
      </c>
      <c r="D19" s="4">
        <f>SUM(D20:D24)</f>
        <v>18</v>
      </c>
      <c r="E19" s="52" t="s">
        <v>30</v>
      </c>
      <c r="F19" s="4">
        <f>SUM(F20:F24)</f>
        <v>218</v>
      </c>
      <c r="G19" s="4">
        <f>SUM(G20:G24)</f>
        <v>117</v>
      </c>
      <c r="H19" s="4">
        <f>SUM(H20:H24)</f>
        <v>101</v>
      </c>
    </row>
    <row r="20" spans="1:8" ht="9.75" customHeight="1">
      <c r="A20" s="52" t="s">
        <v>31</v>
      </c>
      <c r="B20" s="4">
        <v>7</v>
      </c>
      <c r="C20" s="4">
        <v>2</v>
      </c>
      <c r="D20" s="4">
        <v>5</v>
      </c>
      <c r="E20" s="53" t="s">
        <v>32</v>
      </c>
      <c r="F20" s="4">
        <v>39</v>
      </c>
      <c r="G20" s="4">
        <v>20</v>
      </c>
      <c r="H20" s="4">
        <v>19</v>
      </c>
    </row>
    <row r="21" spans="1:8" ht="9.75" customHeight="1">
      <c r="A21" s="52" t="s">
        <v>33</v>
      </c>
      <c r="B21" s="4">
        <v>3</v>
      </c>
      <c r="C21" s="4">
        <v>1</v>
      </c>
      <c r="D21" s="4">
        <v>2</v>
      </c>
      <c r="E21" s="53" t="s">
        <v>34</v>
      </c>
      <c r="F21" s="4">
        <v>46</v>
      </c>
      <c r="G21" s="4">
        <v>23</v>
      </c>
      <c r="H21" s="4">
        <v>23</v>
      </c>
    </row>
    <row r="22" spans="1:8" ht="9.75" customHeight="1">
      <c r="A22" s="52" t="s">
        <v>35</v>
      </c>
      <c r="B22" s="4">
        <v>5</v>
      </c>
      <c r="C22" s="4">
        <v>3</v>
      </c>
      <c r="D22" s="4">
        <v>2</v>
      </c>
      <c r="E22" s="53" t="s">
        <v>36</v>
      </c>
      <c r="F22" s="4">
        <v>47</v>
      </c>
      <c r="G22" s="4">
        <v>23</v>
      </c>
      <c r="H22" s="4">
        <v>24</v>
      </c>
    </row>
    <row r="23" spans="1:8" ht="9.75" customHeight="1">
      <c r="A23" s="52" t="s">
        <v>37</v>
      </c>
      <c r="B23" s="4">
        <v>7</v>
      </c>
      <c r="C23" s="4">
        <v>2</v>
      </c>
      <c r="D23" s="4">
        <v>5</v>
      </c>
      <c r="E23" s="53" t="s">
        <v>38</v>
      </c>
      <c r="F23" s="4">
        <v>30</v>
      </c>
      <c r="G23" s="4">
        <v>18</v>
      </c>
      <c r="H23" s="4">
        <v>12</v>
      </c>
    </row>
    <row r="24" spans="1:8" ht="9.75" customHeight="1">
      <c r="A24" s="52" t="s">
        <v>39</v>
      </c>
      <c r="B24" s="4">
        <v>11</v>
      </c>
      <c r="C24" s="4">
        <v>7</v>
      </c>
      <c r="D24" s="4">
        <v>4</v>
      </c>
      <c r="E24" s="53" t="s">
        <v>40</v>
      </c>
      <c r="F24" s="4">
        <v>56</v>
      </c>
      <c r="G24" s="4">
        <v>33</v>
      </c>
      <c r="H24" s="4">
        <v>23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28</v>
      </c>
      <c r="C26" s="4">
        <f>SUM(C27:C31)</f>
        <v>15</v>
      </c>
      <c r="D26" s="4">
        <f>SUM(D27:D31)</f>
        <v>13</v>
      </c>
      <c r="E26" s="52" t="s">
        <v>42</v>
      </c>
      <c r="F26" s="4">
        <f>SUM(F27:F31)</f>
        <v>173</v>
      </c>
      <c r="G26" s="4">
        <f>SUM(G27:G31)</f>
        <v>83</v>
      </c>
      <c r="H26" s="4">
        <f>SUM(H27:H31)</f>
        <v>90</v>
      </c>
    </row>
    <row r="27" spans="1:8" ht="9.75" customHeight="1">
      <c r="A27" s="52" t="s">
        <v>43</v>
      </c>
      <c r="B27" s="4">
        <v>5</v>
      </c>
      <c r="C27" s="4">
        <v>2</v>
      </c>
      <c r="D27" s="4">
        <v>3</v>
      </c>
      <c r="E27" s="53" t="s">
        <v>44</v>
      </c>
      <c r="F27" s="4">
        <v>46</v>
      </c>
      <c r="G27" s="4">
        <v>23</v>
      </c>
      <c r="H27" s="4">
        <v>23</v>
      </c>
    </row>
    <row r="28" spans="1:8" ht="9.75" customHeight="1">
      <c r="A28" s="52" t="s">
        <v>45</v>
      </c>
      <c r="B28" s="4">
        <v>6</v>
      </c>
      <c r="C28" s="4">
        <v>3</v>
      </c>
      <c r="D28" s="4">
        <v>3</v>
      </c>
      <c r="E28" s="53" t="s">
        <v>46</v>
      </c>
      <c r="F28" s="4">
        <v>42</v>
      </c>
      <c r="G28" s="4">
        <v>23</v>
      </c>
      <c r="H28" s="4">
        <v>19</v>
      </c>
    </row>
    <row r="29" spans="1:8" ht="9.75" customHeight="1">
      <c r="A29" s="52" t="s">
        <v>47</v>
      </c>
      <c r="B29" s="4">
        <v>7</v>
      </c>
      <c r="C29" s="4">
        <v>5</v>
      </c>
      <c r="D29" s="4">
        <v>2</v>
      </c>
      <c r="E29" s="53" t="s">
        <v>48</v>
      </c>
      <c r="F29" s="4">
        <v>18</v>
      </c>
      <c r="G29" s="4">
        <v>7</v>
      </c>
      <c r="H29" s="4">
        <v>11</v>
      </c>
    </row>
    <row r="30" spans="1:8" ht="9.75" customHeight="1">
      <c r="A30" s="52" t="s">
        <v>49</v>
      </c>
      <c r="B30" s="4">
        <v>7</v>
      </c>
      <c r="C30" s="4">
        <v>4</v>
      </c>
      <c r="D30" s="4">
        <v>3</v>
      </c>
      <c r="E30" s="53" t="s">
        <v>50</v>
      </c>
      <c r="F30" s="4">
        <v>33</v>
      </c>
      <c r="G30" s="4">
        <v>15</v>
      </c>
      <c r="H30" s="4">
        <v>18</v>
      </c>
    </row>
    <row r="31" spans="1:8" ht="9.75" customHeight="1">
      <c r="A31" s="52" t="s">
        <v>51</v>
      </c>
      <c r="B31" s="4">
        <v>3</v>
      </c>
      <c r="C31" s="4">
        <v>1</v>
      </c>
      <c r="D31" s="4">
        <v>2</v>
      </c>
      <c r="E31" s="53" t="s">
        <v>52</v>
      </c>
      <c r="F31" s="4">
        <v>34</v>
      </c>
      <c r="G31" s="4">
        <v>15</v>
      </c>
      <c r="H31" s="4">
        <v>19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23</v>
      </c>
      <c r="C33" s="4">
        <f>SUM(C34:C38)</f>
        <v>14</v>
      </c>
      <c r="D33" s="4">
        <f>SUM(D34:D38)</f>
        <v>9</v>
      </c>
      <c r="E33" s="52" t="s">
        <v>54</v>
      </c>
      <c r="F33" s="4">
        <f>SUM(F34:F38)</f>
        <v>194</v>
      </c>
      <c r="G33" s="4">
        <f>SUM(G34:G38)</f>
        <v>77</v>
      </c>
      <c r="H33" s="4">
        <f>SUM(H34:H38)</f>
        <v>117</v>
      </c>
    </row>
    <row r="34" spans="1:8" ht="9.75" customHeight="1">
      <c r="A34" s="52" t="s">
        <v>55</v>
      </c>
      <c r="B34" s="4">
        <v>6</v>
      </c>
      <c r="C34" s="4">
        <v>5</v>
      </c>
      <c r="D34" s="4">
        <v>1</v>
      </c>
      <c r="E34" s="53" t="s">
        <v>56</v>
      </c>
      <c r="F34" s="4">
        <v>36</v>
      </c>
      <c r="G34" s="4">
        <v>17</v>
      </c>
      <c r="H34" s="4">
        <v>19</v>
      </c>
    </row>
    <row r="35" spans="1:8" ht="9.75" customHeight="1">
      <c r="A35" s="52" t="s">
        <v>57</v>
      </c>
      <c r="B35" s="4">
        <v>1</v>
      </c>
      <c r="C35" s="4">
        <v>0</v>
      </c>
      <c r="D35" s="4">
        <v>1</v>
      </c>
      <c r="E35" s="53" t="s">
        <v>58</v>
      </c>
      <c r="F35" s="4">
        <v>39</v>
      </c>
      <c r="G35" s="4">
        <v>14</v>
      </c>
      <c r="H35" s="4">
        <v>25</v>
      </c>
    </row>
    <row r="36" spans="1:8" ht="9.75" customHeight="1">
      <c r="A36" s="52" t="s">
        <v>59</v>
      </c>
      <c r="B36" s="4">
        <v>4</v>
      </c>
      <c r="C36" s="4">
        <v>3</v>
      </c>
      <c r="D36" s="4">
        <v>1</v>
      </c>
      <c r="E36" s="53" t="s">
        <v>60</v>
      </c>
      <c r="F36" s="4">
        <v>46</v>
      </c>
      <c r="G36" s="4">
        <v>17</v>
      </c>
      <c r="H36" s="4">
        <v>29</v>
      </c>
    </row>
    <row r="37" spans="1:8" ht="9.75" customHeight="1">
      <c r="A37" s="52" t="s">
        <v>61</v>
      </c>
      <c r="B37" s="4">
        <v>5</v>
      </c>
      <c r="C37" s="4">
        <v>4</v>
      </c>
      <c r="D37" s="4">
        <v>1</v>
      </c>
      <c r="E37" s="53" t="s">
        <v>62</v>
      </c>
      <c r="F37" s="4">
        <v>46</v>
      </c>
      <c r="G37" s="4">
        <v>17</v>
      </c>
      <c r="H37" s="4">
        <v>29</v>
      </c>
    </row>
    <row r="38" spans="1:8" ht="9.75" customHeight="1">
      <c r="A38" s="52" t="s">
        <v>63</v>
      </c>
      <c r="B38" s="4">
        <v>7</v>
      </c>
      <c r="C38" s="4">
        <v>2</v>
      </c>
      <c r="D38" s="4">
        <v>5</v>
      </c>
      <c r="E38" s="53" t="s">
        <v>64</v>
      </c>
      <c r="F38" s="4">
        <v>27</v>
      </c>
      <c r="G38" s="4">
        <v>12</v>
      </c>
      <c r="H38" s="4">
        <v>15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31</v>
      </c>
      <c r="C40" s="4">
        <f>SUM(C41:C45)</f>
        <v>18</v>
      </c>
      <c r="D40" s="4">
        <f>SUM(D41:D45)</f>
        <v>13</v>
      </c>
      <c r="E40" s="52" t="s">
        <v>66</v>
      </c>
      <c r="F40" s="4">
        <f>SUM(F41:F45)</f>
        <v>216</v>
      </c>
      <c r="G40" s="4">
        <f>SUM(G41:G45)</f>
        <v>96</v>
      </c>
      <c r="H40" s="4">
        <f>SUM(H41:H45)</f>
        <v>120</v>
      </c>
    </row>
    <row r="41" spans="1:8" ht="9.75" customHeight="1">
      <c r="A41" s="52" t="s">
        <v>67</v>
      </c>
      <c r="B41" s="4">
        <v>2</v>
      </c>
      <c r="C41" s="4">
        <v>2</v>
      </c>
      <c r="D41" s="4">
        <v>0</v>
      </c>
      <c r="E41" s="53" t="s">
        <v>68</v>
      </c>
      <c r="F41" s="4">
        <v>55</v>
      </c>
      <c r="G41" s="4">
        <v>28</v>
      </c>
      <c r="H41" s="4">
        <v>27</v>
      </c>
    </row>
    <row r="42" spans="1:8" ht="9.75" customHeight="1">
      <c r="A42" s="52" t="s">
        <v>69</v>
      </c>
      <c r="B42" s="4">
        <v>6</v>
      </c>
      <c r="C42" s="4">
        <v>3</v>
      </c>
      <c r="D42" s="4">
        <v>3</v>
      </c>
      <c r="E42" s="53" t="s">
        <v>70</v>
      </c>
      <c r="F42" s="4">
        <v>44</v>
      </c>
      <c r="G42" s="4">
        <v>21</v>
      </c>
      <c r="H42" s="4">
        <v>23</v>
      </c>
    </row>
    <row r="43" spans="1:8" ht="9.75" customHeight="1">
      <c r="A43" s="52" t="s">
        <v>71</v>
      </c>
      <c r="B43" s="4">
        <v>2</v>
      </c>
      <c r="C43" s="4">
        <v>0</v>
      </c>
      <c r="D43" s="4">
        <v>2</v>
      </c>
      <c r="E43" s="53" t="s">
        <v>72</v>
      </c>
      <c r="F43" s="4">
        <v>35</v>
      </c>
      <c r="G43" s="4">
        <v>15</v>
      </c>
      <c r="H43" s="4">
        <v>20</v>
      </c>
    </row>
    <row r="44" spans="1:8" ht="9.75" customHeight="1">
      <c r="A44" s="52" t="s">
        <v>73</v>
      </c>
      <c r="B44" s="4">
        <v>12</v>
      </c>
      <c r="C44" s="4">
        <v>7</v>
      </c>
      <c r="D44" s="4">
        <v>5</v>
      </c>
      <c r="E44" s="53" t="s">
        <v>74</v>
      </c>
      <c r="F44" s="4">
        <v>44</v>
      </c>
      <c r="G44" s="4">
        <v>16</v>
      </c>
      <c r="H44" s="4">
        <v>28</v>
      </c>
    </row>
    <row r="45" spans="1:8" ht="9.75" customHeight="1">
      <c r="A45" s="52" t="s">
        <v>75</v>
      </c>
      <c r="B45" s="4">
        <v>9</v>
      </c>
      <c r="C45" s="4">
        <v>6</v>
      </c>
      <c r="D45" s="4">
        <v>3</v>
      </c>
      <c r="E45" s="53" t="s">
        <v>76</v>
      </c>
      <c r="F45" s="4">
        <v>38</v>
      </c>
      <c r="G45" s="4">
        <v>16</v>
      </c>
      <c r="H45" s="4">
        <v>22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35</v>
      </c>
      <c r="C47" s="4">
        <f>SUM(C48:C52)</f>
        <v>21</v>
      </c>
      <c r="D47" s="4">
        <f>SUM(D48:D52)</f>
        <v>14</v>
      </c>
      <c r="E47" s="52" t="s">
        <v>78</v>
      </c>
      <c r="F47" s="4">
        <f>SUM(F48:F52)</f>
        <v>140</v>
      </c>
      <c r="G47" s="4">
        <f>SUM(G48:G52)</f>
        <v>49</v>
      </c>
      <c r="H47" s="4">
        <f>SUM(H48:H52)</f>
        <v>91</v>
      </c>
    </row>
    <row r="48" spans="1:8" ht="9.75" customHeight="1">
      <c r="A48" s="52" t="s">
        <v>79</v>
      </c>
      <c r="B48" s="4">
        <v>1</v>
      </c>
      <c r="C48" s="4">
        <v>1</v>
      </c>
      <c r="D48" s="4">
        <v>0</v>
      </c>
      <c r="E48" s="53" t="s">
        <v>80</v>
      </c>
      <c r="F48" s="4">
        <v>26</v>
      </c>
      <c r="G48" s="4">
        <v>8</v>
      </c>
      <c r="H48" s="4">
        <v>18</v>
      </c>
    </row>
    <row r="49" spans="1:8" ht="9.75" customHeight="1">
      <c r="A49" s="52" t="s">
        <v>81</v>
      </c>
      <c r="B49" s="4">
        <v>10</v>
      </c>
      <c r="C49" s="4">
        <v>3</v>
      </c>
      <c r="D49" s="4">
        <v>7</v>
      </c>
      <c r="E49" s="53" t="s">
        <v>82</v>
      </c>
      <c r="F49" s="4">
        <v>30</v>
      </c>
      <c r="G49" s="4">
        <v>16</v>
      </c>
      <c r="H49" s="4">
        <v>14</v>
      </c>
    </row>
    <row r="50" spans="1:8" ht="9.75" customHeight="1">
      <c r="A50" s="52" t="s">
        <v>83</v>
      </c>
      <c r="B50" s="4">
        <v>12</v>
      </c>
      <c r="C50" s="4">
        <v>10</v>
      </c>
      <c r="D50" s="4">
        <v>2</v>
      </c>
      <c r="E50" s="53" t="s">
        <v>84</v>
      </c>
      <c r="F50" s="4">
        <v>31</v>
      </c>
      <c r="G50" s="4">
        <v>8</v>
      </c>
      <c r="H50" s="4">
        <v>23</v>
      </c>
    </row>
    <row r="51" spans="1:8" ht="9.75" customHeight="1">
      <c r="A51" s="52" t="s">
        <v>85</v>
      </c>
      <c r="B51" s="4">
        <v>3</v>
      </c>
      <c r="C51" s="4">
        <v>3</v>
      </c>
      <c r="D51" s="4">
        <v>0</v>
      </c>
      <c r="E51" s="53" t="s">
        <v>86</v>
      </c>
      <c r="F51" s="4">
        <v>35</v>
      </c>
      <c r="G51" s="4">
        <v>13</v>
      </c>
      <c r="H51" s="4">
        <v>22</v>
      </c>
    </row>
    <row r="52" spans="1:8" ht="9.75" customHeight="1">
      <c r="A52" s="52" t="s">
        <v>87</v>
      </c>
      <c r="B52" s="4">
        <v>9</v>
      </c>
      <c r="C52" s="4">
        <v>4</v>
      </c>
      <c r="D52" s="4">
        <v>5</v>
      </c>
      <c r="E52" s="53" t="s">
        <v>88</v>
      </c>
      <c r="F52" s="4">
        <v>18</v>
      </c>
      <c r="G52" s="4">
        <v>4</v>
      </c>
      <c r="H52" s="4">
        <v>14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36</v>
      </c>
      <c r="C54" s="4">
        <f>SUM(C55:C59)</f>
        <v>23</v>
      </c>
      <c r="D54" s="4">
        <f>SUM(D55:D59)</f>
        <v>13</v>
      </c>
      <c r="E54" s="52" t="s">
        <v>90</v>
      </c>
      <c r="F54" s="4">
        <f>SUM(F55:F59)</f>
        <v>59</v>
      </c>
      <c r="G54" s="4">
        <f>SUM(G55:G59)</f>
        <v>12</v>
      </c>
      <c r="H54" s="4">
        <f>SUM(H55:H59)</f>
        <v>47</v>
      </c>
    </row>
    <row r="55" spans="1:8" ht="9.75" customHeight="1">
      <c r="A55" s="52" t="s">
        <v>91</v>
      </c>
      <c r="B55" s="4">
        <v>10</v>
      </c>
      <c r="C55" s="4">
        <v>7</v>
      </c>
      <c r="D55" s="4">
        <v>3</v>
      </c>
      <c r="E55" s="53" t="s">
        <v>92</v>
      </c>
      <c r="F55" s="4">
        <v>21</v>
      </c>
      <c r="G55" s="4">
        <v>5</v>
      </c>
      <c r="H55" s="4">
        <v>16</v>
      </c>
    </row>
    <row r="56" spans="1:8" ht="9.75" customHeight="1">
      <c r="A56" s="52" t="s">
        <v>93</v>
      </c>
      <c r="B56" s="4">
        <v>3</v>
      </c>
      <c r="C56" s="4">
        <v>2</v>
      </c>
      <c r="D56" s="4">
        <v>1</v>
      </c>
      <c r="E56" s="53" t="s">
        <v>94</v>
      </c>
      <c r="F56" s="4">
        <v>11</v>
      </c>
      <c r="G56" s="4">
        <v>1</v>
      </c>
      <c r="H56" s="4">
        <v>10</v>
      </c>
    </row>
    <row r="57" spans="1:8" ht="9.75" customHeight="1">
      <c r="A57" s="52" t="s">
        <v>95</v>
      </c>
      <c r="B57" s="4">
        <v>5</v>
      </c>
      <c r="C57" s="4">
        <v>2</v>
      </c>
      <c r="D57" s="4">
        <v>3</v>
      </c>
      <c r="E57" s="53" t="s">
        <v>96</v>
      </c>
      <c r="F57" s="4">
        <v>8</v>
      </c>
      <c r="G57" s="4">
        <v>2</v>
      </c>
      <c r="H57" s="4">
        <v>6</v>
      </c>
    </row>
    <row r="58" spans="1:8" ht="9.75" customHeight="1">
      <c r="A58" s="52" t="s">
        <v>97</v>
      </c>
      <c r="B58" s="4">
        <v>12</v>
      </c>
      <c r="C58" s="4">
        <v>9</v>
      </c>
      <c r="D58" s="4">
        <v>3</v>
      </c>
      <c r="E58" s="53" t="s">
        <v>98</v>
      </c>
      <c r="F58" s="4">
        <v>12</v>
      </c>
      <c r="G58" s="4">
        <v>3</v>
      </c>
      <c r="H58" s="4">
        <v>9</v>
      </c>
    </row>
    <row r="59" spans="1:8" ht="9.75" customHeight="1">
      <c r="A59" s="52" t="s">
        <v>99</v>
      </c>
      <c r="B59" s="4">
        <v>6</v>
      </c>
      <c r="C59" s="4">
        <v>3</v>
      </c>
      <c r="D59" s="4">
        <v>3</v>
      </c>
      <c r="E59" s="53" t="s">
        <v>100</v>
      </c>
      <c r="F59" s="4">
        <v>7</v>
      </c>
      <c r="G59" s="4">
        <v>1</v>
      </c>
      <c r="H59" s="4">
        <v>6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61</v>
      </c>
      <c r="C61" s="4">
        <f>SUM(C62:C66)</f>
        <v>34</v>
      </c>
      <c r="D61" s="4">
        <f>SUM(D62:D66)</f>
        <v>27</v>
      </c>
      <c r="E61" s="52" t="s">
        <v>102</v>
      </c>
      <c r="F61" s="4">
        <f>SUM(F62:F66)</f>
        <v>22</v>
      </c>
      <c r="G61" s="4">
        <f>SUM(G62:G66)</f>
        <v>5</v>
      </c>
      <c r="H61" s="4">
        <f>SUM(H62:H66)</f>
        <v>17</v>
      </c>
    </row>
    <row r="62" spans="1:8" ht="9.75" customHeight="1">
      <c r="A62" s="53" t="s">
        <v>103</v>
      </c>
      <c r="B62" s="4">
        <v>7</v>
      </c>
      <c r="C62" s="4">
        <v>5</v>
      </c>
      <c r="D62" s="4">
        <v>2</v>
      </c>
      <c r="E62" s="53" t="s">
        <v>104</v>
      </c>
      <c r="F62" s="4">
        <v>5</v>
      </c>
      <c r="G62" s="4">
        <v>0</v>
      </c>
      <c r="H62" s="4">
        <v>5</v>
      </c>
    </row>
    <row r="63" spans="1:8" ht="9.75" customHeight="1">
      <c r="A63" s="53" t="s">
        <v>105</v>
      </c>
      <c r="B63" s="4">
        <v>8</v>
      </c>
      <c r="C63" s="4">
        <v>4</v>
      </c>
      <c r="D63" s="4">
        <v>4</v>
      </c>
      <c r="E63" s="53" t="s">
        <v>106</v>
      </c>
      <c r="F63" s="4">
        <v>9</v>
      </c>
      <c r="G63" s="4">
        <v>1</v>
      </c>
      <c r="H63" s="4">
        <v>8</v>
      </c>
    </row>
    <row r="64" spans="1:8" ht="9.75" customHeight="1">
      <c r="A64" s="53" t="s">
        <v>107</v>
      </c>
      <c r="B64" s="4">
        <v>22</v>
      </c>
      <c r="C64" s="4">
        <v>11</v>
      </c>
      <c r="D64" s="4">
        <v>11</v>
      </c>
      <c r="E64" s="53" t="s">
        <v>108</v>
      </c>
      <c r="F64" s="4">
        <v>3</v>
      </c>
      <c r="G64" s="4">
        <v>2</v>
      </c>
      <c r="H64" s="4">
        <v>1</v>
      </c>
    </row>
    <row r="65" spans="1:8" ht="9.75" customHeight="1">
      <c r="A65" s="53" t="s">
        <v>109</v>
      </c>
      <c r="B65" s="4">
        <v>10</v>
      </c>
      <c r="C65" s="4">
        <v>5</v>
      </c>
      <c r="D65" s="4">
        <v>5</v>
      </c>
      <c r="E65" s="53" t="s">
        <v>110</v>
      </c>
      <c r="F65" s="4">
        <v>3</v>
      </c>
      <c r="G65" s="4">
        <v>2</v>
      </c>
      <c r="H65" s="4">
        <v>1</v>
      </c>
    </row>
    <row r="66" spans="1:8" ht="9.75" customHeight="1">
      <c r="A66" s="53" t="s">
        <v>111</v>
      </c>
      <c r="B66" s="4">
        <v>14</v>
      </c>
      <c r="C66" s="4">
        <v>9</v>
      </c>
      <c r="D66" s="4">
        <v>5</v>
      </c>
      <c r="E66" s="53" t="s">
        <v>112</v>
      </c>
      <c r="F66" s="4">
        <v>2</v>
      </c>
      <c r="G66" s="4">
        <v>0</v>
      </c>
      <c r="H66" s="4">
        <v>2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66</v>
      </c>
      <c r="C68" s="4">
        <f>SUM(C69:C73)</f>
        <v>34</v>
      </c>
      <c r="D68" s="4">
        <f>SUM(D69:D73)</f>
        <v>32</v>
      </c>
      <c r="E68" s="52" t="s">
        <v>114</v>
      </c>
      <c r="F68" s="4">
        <v>1</v>
      </c>
      <c r="G68" s="4">
        <v>1</v>
      </c>
      <c r="H68" s="4">
        <v>0</v>
      </c>
    </row>
    <row r="69" spans="1:8" ht="9.75" customHeight="1">
      <c r="A69" s="53" t="s">
        <v>115</v>
      </c>
      <c r="B69" s="4">
        <v>14</v>
      </c>
      <c r="C69" s="4">
        <v>8</v>
      </c>
      <c r="D69" s="4">
        <v>6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12</v>
      </c>
      <c r="C70" s="4">
        <v>3</v>
      </c>
      <c r="D70" s="4">
        <v>9</v>
      </c>
      <c r="E70" s="52" t="s">
        <v>117</v>
      </c>
      <c r="F70" s="4">
        <v>0</v>
      </c>
      <c r="G70" s="4">
        <v>0</v>
      </c>
      <c r="H70" s="4">
        <v>0</v>
      </c>
    </row>
    <row r="71" spans="1:8" ht="9.75" customHeight="1">
      <c r="A71" s="53" t="s">
        <v>118</v>
      </c>
      <c r="B71" s="4">
        <v>11</v>
      </c>
      <c r="C71" s="4">
        <v>3</v>
      </c>
      <c r="D71" s="4">
        <v>8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13</v>
      </c>
      <c r="C72" s="4">
        <v>9</v>
      </c>
      <c r="D72" s="4">
        <v>4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16</v>
      </c>
      <c r="C73" s="4">
        <v>11</v>
      </c>
      <c r="D73" s="4">
        <v>5</v>
      </c>
      <c r="E73" s="53" t="s">
        <v>128</v>
      </c>
      <c r="F73" s="4">
        <v>70</v>
      </c>
      <c r="G73" s="4">
        <v>34</v>
      </c>
      <c r="H73" s="4">
        <v>36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4.1</v>
      </c>
      <c r="G74" s="5">
        <v>4.2</v>
      </c>
      <c r="H74" s="5">
        <v>4</v>
      </c>
    </row>
    <row r="75" spans="1:8" ht="9.75" customHeight="1">
      <c r="A75" s="52" t="s">
        <v>121</v>
      </c>
      <c r="B75" s="4">
        <f>SUM(B76:B80)</f>
        <v>74</v>
      </c>
      <c r="C75" s="4">
        <f>SUM(C76:C80)</f>
        <v>43</v>
      </c>
      <c r="D75" s="4">
        <f>SUM(D76:D80)</f>
        <v>31</v>
      </c>
      <c r="E75" s="53" t="s">
        <v>129</v>
      </c>
      <c r="F75" s="4">
        <v>619</v>
      </c>
      <c r="G75" s="4">
        <v>334</v>
      </c>
      <c r="H75" s="4">
        <v>285</v>
      </c>
    </row>
    <row r="76" spans="1:8" ht="9.75" customHeight="1">
      <c r="A76" s="53" t="s">
        <v>122</v>
      </c>
      <c r="B76" s="4">
        <v>12</v>
      </c>
      <c r="C76" s="4">
        <v>7</v>
      </c>
      <c r="D76" s="4">
        <v>5</v>
      </c>
      <c r="E76" s="52" t="s">
        <v>190</v>
      </c>
      <c r="F76" s="5">
        <v>36.2</v>
      </c>
      <c r="G76" s="5">
        <v>41.3</v>
      </c>
      <c r="H76" s="5">
        <v>31.5</v>
      </c>
    </row>
    <row r="77" spans="1:8" ht="9.75" customHeight="1">
      <c r="A77" s="53" t="s">
        <v>123</v>
      </c>
      <c r="B77" s="4">
        <v>14</v>
      </c>
      <c r="C77" s="4">
        <v>9</v>
      </c>
      <c r="D77" s="4">
        <v>5</v>
      </c>
      <c r="E77" s="52" t="s">
        <v>130</v>
      </c>
      <c r="F77" s="4">
        <v>1023</v>
      </c>
      <c r="G77" s="4">
        <v>440</v>
      </c>
      <c r="H77" s="4">
        <v>583</v>
      </c>
    </row>
    <row r="78" spans="1:8" ht="9.75" customHeight="1">
      <c r="A78" s="53" t="s">
        <v>124</v>
      </c>
      <c r="B78" s="4">
        <v>13</v>
      </c>
      <c r="C78" s="4">
        <v>5</v>
      </c>
      <c r="D78" s="4">
        <v>8</v>
      </c>
      <c r="E78" s="52" t="s">
        <v>190</v>
      </c>
      <c r="F78" s="5">
        <v>59.8</v>
      </c>
      <c r="G78" s="5">
        <v>54.5</v>
      </c>
      <c r="H78" s="5">
        <v>64.5</v>
      </c>
    </row>
    <row r="79" spans="1:8" ht="9.75" customHeight="1">
      <c r="A79" s="53" t="s">
        <v>125</v>
      </c>
      <c r="B79" s="4">
        <v>19</v>
      </c>
      <c r="C79" s="4">
        <v>11</v>
      </c>
      <c r="D79" s="4">
        <v>8</v>
      </c>
      <c r="E79" s="52" t="s">
        <v>208</v>
      </c>
      <c r="F79" s="4">
        <v>632</v>
      </c>
      <c r="G79" s="4">
        <v>240</v>
      </c>
      <c r="H79" s="4">
        <v>392</v>
      </c>
    </row>
    <row r="80" spans="1:8" ht="9.75" customHeight="1">
      <c r="A80" s="53" t="s">
        <v>126</v>
      </c>
      <c r="B80" s="4">
        <v>16</v>
      </c>
      <c r="C80" s="4">
        <v>11</v>
      </c>
      <c r="D80" s="4">
        <v>5</v>
      </c>
      <c r="E80" s="52" t="s">
        <v>190</v>
      </c>
      <c r="F80" s="5">
        <v>36.9</v>
      </c>
      <c r="G80" s="5">
        <v>29.7</v>
      </c>
      <c r="H80" s="5">
        <v>43.4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64.7</v>
      </c>
      <c r="G82" s="6">
        <v>62</v>
      </c>
      <c r="H82" s="6">
        <v>67.2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&amp;C&amp;--37-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226</v>
      </c>
      <c r="B1" s="48" t="s">
        <v>0</v>
      </c>
      <c r="C1" s="49"/>
      <c r="D1" s="49"/>
      <c r="E1" s="49"/>
      <c r="F1" s="49"/>
      <c r="G1" s="49"/>
      <c r="H1" s="39" t="s">
        <v>267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21378</v>
      </c>
      <c r="C3" s="2">
        <f>SUM(C5,C12,C19,C26,C33,C40,C47,C54,C61,C68,C75,G5,G12,G19,G26,G33,G40,G47,G54,G61,G70,G68)</f>
        <v>10440</v>
      </c>
      <c r="D3" s="2">
        <f>SUM(D5,D12,D19,D26,D33,D40,D47,D54,D61,D68,D75,H5,H12,H19,H26,H33,H40,H47,H54,H61,H70,H68)</f>
        <v>10938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479</v>
      </c>
      <c r="C5" s="4">
        <f>SUM(C6:C10)</f>
        <v>252</v>
      </c>
      <c r="D5" s="4">
        <f>SUM(D6:D10)</f>
        <v>227</v>
      </c>
      <c r="E5" s="52" t="s">
        <v>6</v>
      </c>
      <c r="F5" s="4">
        <f>SUM(F6:F10)</f>
        <v>1482</v>
      </c>
      <c r="G5" s="4">
        <f>SUM(G6:G10)</f>
        <v>750</v>
      </c>
      <c r="H5" s="4">
        <f>SUM(H6:H10)</f>
        <v>732</v>
      </c>
    </row>
    <row r="6" spans="1:8" ht="9.75" customHeight="1">
      <c r="A6" s="53" t="s">
        <v>7</v>
      </c>
      <c r="B6" s="4">
        <v>79</v>
      </c>
      <c r="C6" s="4">
        <v>47</v>
      </c>
      <c r="D6" s="4">
        <v>32</v>
      </c>
      <c r="E6" s="53" t="s">
        <v>8</v>
      </c>
      <c r="F6" s="4">
        <v>273</v>
      </c>
      <c r="G6" s="4">
        <v>129</v>
      </c>
      <c r="H6" s="4">
        <v>144</v>
      </c>
    </row>
    <row r="7" spans="1:8" ht="9.75" customHeight="1">
      <c r="A7" s="53" t="s">
        <v>9</v>
      </c>
      <c r="B7" s="4">
        <v>91</v>
      </c>
      <c r="C7" s="4">
        <v>50</v>
      </c>
      <c r="D7" s="4">
        <v>41</v>
      </c>
      <c r="E7" s="53" t="s">
        <v>10</v>
      </c>
      <c r="F7" s="4">
        <v>286</v>
      </c>
      <c r="G7" s="4">
        <v>160</v>
      </c>
      <c r="H7" s="4">
        <v>126</v>
      </c>
    </row>
    <row r="8" spans="1:8" ht="9.75" customHeight="1">
      <c r="A8" s="53" t="s">
        <v>11</v>
      </c>
      <c r="B8" s="4">
        <v>96</v>
      </c>
      <c r="C8" s="4">
        <v>49</v>
      </c>
      <c r="D8" s="4">
        <v>47</v>
      </c>
      <c r="E8" s="53" t="s">
        <v>12</v>
      </c>
      <c r="F8" s="4">
        <v>281</v>
      </c>
      <c r="G8" s="4">
        <v>120</v>
      </c>
      <c r="H8" s="4">
        <v>161</v>
      </c>
    </row>
    <row r="9" spans="1:8" ht="9.75" customHeight="1">
      <c r="A9" s="53" t="s">
        <v>13</v>
      </c>
      <c r="B9" s="4">
        <v>115</v>
      </c>
      <c r="C9" s="4">
        <v>52</v>
      </c>
      <c r="D9" s="4">
        <v>63</v>
      </c>
      <c r="E9" s="53" t="s">
        <v>14</v>
      </c>
      <c r="F9" s="4">
        <v>305</v>
      </c>
      <c r="G9" s="4">
        <v>158</v>
      </c>
      <c r="H9" s="4">
        <v>147</v>
      </c>
    </row>
    <row r="10" spans="1:8" ht="9.75" customHeight="1">
      <c r="A10" s="53" t="s">
        <v>15</v>
      </c>
      <c r="B10" s="4">
        <v>98</v>
      </c>
      <c r="C10" s="4">
        <v>54</v>
      </c>
      <c r="D10" s="4">
        <v>44</v>
      </c>
      <c r="E10" s="53" t="s">
        <v>16</v>
      </c>
      <c r="F10" s="4">
        <v>337</v>
      </c>
      <c r="G10" s="4">
        <v>183</v>
      </c>
      <c r="H10" s="4">
        <v>154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611</v>
      </c>
      <c r="C12" s="4">
        <f>SUM(C13:C17)</f>
        <v>305</v>
      </c>
      <c r="D12" s="4">
        <f>SUM(D13:D17)</f>
        <v>306</v>
      </c>
      <c r="E12" s="52" t="s">
        <v>18</v>
      </c>
      <c r="F12" s="4">
        <f>SUM(F13:F17)</f>
        <v>1852</v>
      </c>
      <c r="G12" s="4">
        <f>SUM(G13:G17)</f>
        <v>936</v>
      </c>
      <c r="H12" s="4">
        <f>SUM(H13:H17)</f>
        <v>916</v>
      </c>
    </row>
    <row r="13" spans="1:8" ht="9.75" customHeight="1">
      <c r="A13" s="53" t="s">
        <v>19</v>
      </c>
      <c r="B13" s="4">
        <v>102</v>
      </c>
      <c r="C13" s="4">
        <v>49</v>
      </c>
      <c r="D13" s="4">
        <v>53</v>
      </c>
      <c r="E13" s="53" t="s">
        <v>20</v>
      </c>
      <c r="F13" s="4">
        <v>320</v>
      </c>
      <c r="G13" s="4">
        <v>161</v>
      </c>
      <c r="H13" s="4">
        <v>159</v>
      </c>
    </row>
    <row r="14" spans="1:8" ht="9.75" customHeight="1">
      <c r="A14" s="53" t="s">
        <v>21</v>
      </c>
      <c r="B14" s="4">
        <v>124</v>
      </c>
      <c r="C14" s="4">
        <v>60</v>
      </c>
      <c r="D14" s="4">
        <v>64</v>
      </c>
      <c r="E14" s="53" t="s">
        <v>22</v>
      </c>
      <c r="F14" s="4">
        <v>335</v>
      </c>
      <c r="G14" s="4">
        <v>159</v>
      </c>
      <c r="H14" s="4">
        <v>176</v>
      </c>
    </row>
    <row r="15" spans="1:8" ht="9.75" customHeight="1">
      <c r="A15" s="53" t="s">
        <v>23</v>
      </c>
      <c r="B15" s="4">
        <v>120</v>
      </c>
      <c r="C15" s="4">
        <v>60</v>
      </c>
      <c r="D15" s="4">
        <v>60</v>
      </c>
      <c r="E15" s="53" t="s">
        <v>24</v>
      </c>
      <c r="F15" s="4">
        <v>403</v>
      </c>
      <c r="G15" s="4">
        <v>189</v>
      </c>
      <c r="H15" s="4">
        <v>214</v>
      </c>
    </row>
    <row r="16" spans="1:8" ht="9.75" customHeight="1">
      <c r="A16" s="53" t="s">
        <v>25</v>
      </c>
      <c r="B16" s="4">
        <v>134</v>
      </c>
      <c r="C16" s="4">
        <v>64</v>
      </c>
      <c r="D16" s="4">
        <v>70</v>
      </c>
      <c r="E16" s="53" t="s">
        <v>26</v>
      </c>
      <c r="F16" s="4">
        <v>387</v>
      </c>
      <c r="G16" s="4">
        <v>209</v>
      </c>
      <c r="H16" s="4">
        <v>178</v>
      </c>
    </row>
    <row r="17" spans="1:8" ht="9.75" customHeight="1">
      <c r="A17" s="53" t="s">
        <v>27</v>
      </c>
      <c r="B17" s="4">
        <v>131</v>
      </c>
      <c r="C17" s="4">
        <v>72</v>
      </c>
      <c r="D17" s="4">
        <v>59</v>
      </c>
      <c r="E17" s="53" t="s">
        <v>28</v>
      </c>
      <c r="F17" s="4">
        <v>407</v>
      </c>
      <c r="G17" s="4">
        <v>218</v>
      </c>
      <c r="H17" s="4">
        <v>189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724</v>
      </c>
      <c r="C19" s="4">
        <f>SUM(C20:C24)</f>
        <v>391</v>
      </c>
      <c r="D19" s="4">
        <f>SUM(D20:D24)</f>
        <v>333</v>
      </c>
      <c r="E19" s="52" t="s">
        <v>30</v>
      </c>
      <c r="F19" s="4">
        <f>SUM(F20:F24)</f>
        <v>2196</v>
      </c>
      <c r="G19" s="4">
        <f>SUM(G20:G24)</f>
        <v>1135</v>
      </c>
      <c r="H19" s="4">
        <f>SUM(H20:H24)</f>
        <v>1061</v>
      </c>
    </row>
    <row r="20" spans="1:8" ht="9.75" customHeight="1">
      <c r="A20" s="52" t="s">
        <v>31</v>
      </c>
      <c r="B20" s="4">
        <v>135</v>
      </c>
      <c r="C20" s="4">
        <v>75</v>
      </c>
      <c r="D20" s="4">
        <v>60</v>
      </c>
      <c r="E20" s="53" t="s">
        <v>32</v>
      </c>
      <c r="F20" s="4">
        <v>401</v>
      </c>
      <c r="G20" s="4">
        <v>208</v>
      </c>
      <c r="H20" s="4">
        <v>193</v>
      </c>
    </row>
    <row r="21" spans="1:8" ht="9.75" customHeight="1">
      <c r="A21" s="52" t="s">
        <v>33</v>
      </c>
      <c r="B21" s="4">
        <v>148</v>
      </c>
      <c r="C21" s="4">
        <v>74</v>
      </c>
      <c r="D21" s="4">
        <v>74</v>
      </c>
      <c r="E21" s="53" t="s">
        <v>34</v>
      </c>
      <c r="F21" s="4">
        <v>396</v>
      </c>
      <c r="G21" s="4">
        <v>204</v>
      </c>
      <c r="H21" s="4">
        <v>192</v>
      </c>
    </row>
    <row r="22" spans="1:8" ht="9.75" customHeight="1">
      <c r="A22" s="52" t="s">
        <v>35</v>
      </c>
      <c r="B22" s="4">
        <v>143</v>
      </c>
      <c r="C22" s="4">
        <v>73</v>
      </c>
      <c r="D22" s="4">
        <v>70</v>
      </c>
      <c r="E22" s="53" t="s">
        <v>36</v>
      </c>
      <c r="F22" s="4">
        <v>430</v>
      </c>
      <c r="G22" s="4">
        <v>221</v>
      </c>
      <c r="H22" s="4">
        <v>209</v>
      </c>
    </row>
    <row r="23" spans="1:8" ht="9.75" customHeight="1">
      <c r="A23" s="52" t="s">
        <v>37</v>
      </c>
      <c r="B23" s="4">
        <v>154</v>
      </c>
      <c r="C23" s="4">
        <v>89</v>
      </c>
      <c r="D23" s="4">
        <v>65</v>
      </c>
      <c r="E23" s="53" t="s">
        <v>38</v>
      </c>
      <c r="F23" s="4">
        <v>483</v>
      </c>
      <c r="G23" s="4">
        <v>244</v>
      </c>
      <c r="H23" s="4">
        <v>239</v>
      </c>
    </row>
    <row r="24" spans="1:8" ht="9.75" customHeight="1">
      <c r="A24" s="52" t="s">
        <v>39</v>
      </c>
      <c r="B24" s="4">
        <v>144</v>
      </c>
      <c r="C24" s="4">
        <v>80</v>
      </c>
      <c r="D24" s="4">
        <v>64</v>
      </c>
      <c r="E24" s="53" t="s">
        <v>40</v>
      </c>
      <c r="F24" s="4">
        <v>486</v>
      </c>
      <c r="G24" s="4">
        <v>258</v>
      </c>
      <c r="H24" s="4">
        <v>228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893</v>
      </c>
      <c r="C26" s="4">
        <f>SUM(C27:C31)</f>
        <v>473</v>
      </c>
      <c r="D26" s="4">
        <f>SUM(D27:D31)</f>
        <v>420</v>
      </c>
      <c r="E26" s="52" t="s">
        <v>42</v>
      </c>
      <c r="F26" s="4">
        <f>SUM(F27:F31)</f>
        <v>1679</v>
      </c>
      <c r="G26" s="4">
        <f>SUM(G27:G31)</f>
        <v>828</v>
      </c>
      <c r="H26" s="4">
        <f>SUM(H27:H31)</f>
        <v>851</v>
      </c>
    </row>
    <row r="27" spans="1:8" ht="9.75" customHeight="1">
      <c r="A27" s="52" t="s">
        <v>43</v>
      </c>
      <c r="B27" s="4">
        <v>164</v>
      </c>
      <c r="C27" s="4">
        <v>96</v>
      </c>
      <c r="D27" s="4">
        <v>68</v>
      </c>
      <c r="E27" s="53" t="s">
        <v>44</v>
      </c>
      <c r="F27" s="4">
        <v>466</v>
      </c>
      <c r="G27" s="4">
        <v>242</v>
      </c>
      <c r="H27" s="4">
        <v>224</v>
      </c>
    </row>
    <row r="28" spans="1:8" ht="9.75" customHeight="1">
      <c r="A28" s="52" t="s">
        <v>45</v>
      </c>
      <c r="B28" s="4">
        <v>182</v>
      </c>
      <c r="C28" s="4">
        <v>98</v>
      </c>
      <c r="D28" s="4">
        <v>84</v>
      </c>
      <c r="E28" s="53" t="s">
        <v>46</v>
      </c>
      <c r="F28" s="4">
        <v>391</v>
      </c>
      <c r="G28" s="4">
        <v>195</v>
      </c>
      <c r="H28" s="4">
        <v>196</v>
      </c>
    </row>
    <row r="29" spans="1:8" ht="9.75" customHeight="1">
      <c r="A29" s="52" t="s">
        <v>47</v>
      </c>
      <c r="B29" s="4">
        <v>180</v>
      </c>
      <c r="C29" s="4">
        <v>94</v>
      </c>
      <c r="D29" s="4">
        <v>86</v>
      </c>
      <c r="E29" s="53" t="s">
        <v>48</v>
      </c>
      <c r="F29" s="4">
        <v>256</v>
      </c>
      <c r="G29" s="4">
        <v>119</v>
      </c>
      <c r="H29" s="4">
        <v>137</v>
      </c>
    </row>
    <row r="30" spans="1:8" ht="9.75" customHeight="1">
      <c r="A30" s="52" t="s">
        <v>49</v>
      </c>
      <c r="B30" s="4">
        <v>195</v>
      </c>
      <c r="C30" s="4">
        <v>103</v>
      </c>
      <c r="D30" s="4">
        <v>92</v>
      </c>
      <c r="E30" s="53" t="s">
        <v>50</v>
      </c>
      <c r="F30" s="4">
        <v>259</v>
      </c>
      <c r="G30" s="4">
        <v>127</v>
      </c>
      <c r="H30" s="4">
        <v>132</v>
      </c>
    </row>
    <row r="31" spans="1:8" ht="9.75" customHeight="1">
      <c r="A31" s="52" t="s">
        <v>51</v>
      </c>
      <c r="B31" s="4">
        <v>172</v>
      </c>
      <c r="C31" s="4">
        <v>82</v>
      </c>
      <c r="D31" s="4">
        <v>90</v>
      </c>
      <c r="E31" s="53" t="s">
        <v>52</v>
      </c>
      <c r="F31" s="4">
        <v>307</v>
      </c>
      <c r="G31" s="4">
        <v>145</v>
      </c>
      <c r="H31" s="4">
        <v>162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631</v>
      </c>
      <c r="C33" s="4">
        <f>SUM(C34:C38)</f>
        <v>319</v>
      </c>
      <c r="D33" s="4">
        <f>SUM(D34:D38)</f>
        <v>312</v>
      </c>
      <c r="E33" s="52" t="s">
        <v>54</v>
      </c>
      <c r="F33" s="4">
        <f>SUM(F34:F38)</f>
        <v>1602</v>
      </c>
      <c r="G33" s="4">
        <f>SUM(G34:G38)</f>
        <v>743</v>
      </c>
      <c r="H33" s="4">
        <f>SUM(H34:H38)</f>
        <v>859</v>
      </c>
    </row>
    <row r="34" spans="1:8" ht="9.75" customHeight="1">
      <c r="A34" s="52" t="s">
        <v>55</v>
      </c>
      <c r="B34" s="4">
        <v>179</v>
      </c>
      <c r="C34" s="4">
        <v>95</v>
      </c>
      <c r="D34" s="4">
        <v>84</v>
      </c>
      <c r="E34" s="53" t="s">
        <v>56</v>
      </c>
      <c r="F34" s="4">
        <v>318</v>
      </c>
      <c r="G34" s="4">
        <v>162</v>
      </c>
      <c r="H34" s="4">
        <v>156</v>
      </c>
    </row>
    <row r="35" spans="1:8" ht="9.75" customHeight="1">
      <c r="A35" s="52" t="s">
        <v>57</v>
      </c>
      <c r="B35" s="4">
        <v>144</v>
      </c>
      <c r="C35" s="4">
        <v>69</v>
      </c>
      <c r="D35" s="4">
        <v>75</v>
      </c>
      <c r="E35" s="53" t="s">
        <v>58</v>
      </c>
      <c r="F35" s="4">
        <v>308</v>
      </c>
      <c r="G35" s="4">
        <v>138</v>
      </c>
      <c r="H35" s="4">
        <v>170</v>
      </c>
    </row>
    <row r="36" spans="1:8" ht="9.75" customHeight="1">
      <c r="A36" s="52" t="s">
        <v>59</v>
      </c>
      <c r="B36" s="4">
        <v>100</v>
      </c>
      <c r="C36" s="4">
        <v>42</v>
      </c>
      <c r="D36" s="4">
        <v>58</v>
      </c>
      <c r="E36" s="53" t="s">
        <v>60</v>
      </c>
      <c r="F36" s="4">
        <v>351</v>
      </c>
      <c r="G36" s="4">
        <v>161</v>
      </c>
      <c r="H36" s="4">
        <v>190</v>
      </c>
    </row>
    <row r="37" spans="1:8" ht="9.75" customHeight="1">
      <c r="A37" s="52" t="s">
        <v>61</v>
      </c>
      <c r="B37" s="4">
        <v>94</v>
      </c>
      <c r="C37" s="4">
        <v>51</v>
      </c>
      <c r="D37" s="4">
        <v>43</v>
      </c>
      <c r="E37" s="53" t="s">
        <v>62</v>
      </c>
      <c r="F37" s="4">
        <v>354</v>
      </c>
      <c r="G37" s="4">
        <v>152</v>
      </c>
      <c r="H37" s="4">
        <v>202</v>
      </c>
    </row>
    <row r="38" spans="1:8" ht="9.75" customHeight="1">
      <c r="A38" s="52" t="s">
        <v>63</v>
      </c>
      <c r="B38" s="4">
        <v>114</v>
      </c>
      <c r="C38" s="4">
        <v>62</v>
      </c>
      <c r="D38" s="4">
        <v>52</v>
      </c>
      <c r="E38" s="53" t="s">
        <v>64</v>
      </c>
      <c r="F38" s="4">
        <v>271</v>
      </c>
      <c r="G38" s="4">
        <v>130</v>
      </c>
      <c r="H38" s="4">
        <v>141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639</v>
      </c>
      <c r="C40" s="4">
        <f>SUM(C41:C45)</f>
        <v>358</v>
      </c>
      <c r="D40" s="4">
        <f>SUM(D41:D45)</f>
        <v>281</v>
      </c>
      <c r="E40" s="52" t="s">
        <v>66</v>
      </c>
      <c r="F40" s="4">
        <f>SUM(F41:F45)</f>
        <v>1420</v>
      </c>
      <c r="G40" s="4">
        <f>SUM(G41:G45)</f>
        <v>604</v>
      </c>
      <c r="H40" s="4">
        <f>SUM(H41:H45)</f>
        <v>816</v>
      </c>
    </row>
    <row r="41" spans="1:8" ht="9.75" customHeight="1">
      <c r="A41" s="52" t="s">
        <v>67</v>
      </c>
      <c r="B41" s="4">
        <v>114</v>
      </c>
      <c r="C41" s="4">
        <v>73</v>
      </c>
      <c r="D41" s="4">
        <v>41</v>
      </c>
      <c r="E41" s="53" t="s">
        <v>68</v>
      </c>
      <c r="F41" s="4">
        <v>306</v>
      </c>
      <c r="G41" s="4">
        <v>134</v>
      </c>
      <c r="H41" s="4">
        <v>172</v>
      </c>
    </row>
    <row r="42" spans="1:8" ht="9.75" customHeight="1">
      <c r="A42" s="52" t="s">
        <v>69</v>
      </c>
      <c r="B42" s="4">
        <v>116</v>
      </c>
      <c r="C42" s="4">
        <v>59</v>
      </c>
      <c r="D42" s="4">
        <v>57</v>
      </c>
      <c r="E42" s="53" t="s">
        <v>70</v>
      </c>
      <c r="F42" s="4">
        <v>304</v>
      </c>
      <c r="G42" s="4">
        <v>135</v>
      </c>
      <c r="H42" s="4">
        <v>169</v>
      </c>
    </row>
    <row r="43" spans="1:8" ht="9.75" customHeight="1">
      <c r="A43" s="52" t="s">
        <v>71</v>
      </c>
      <c r="B43" s="4">
        <v>119</v>
      </c>
      <c r="C43" s="4">
        <v>59</v>
      </c>
      <c r="D43" s="4">
        <v>60</v>
      </c>
      <c r="E43" s="53" t="s">
        <v>72</v>
      </c>
      <c r="F43" s="4">
        <v>275</v>
      </c>
      <c r="G43" s="4">
        <v>119</v>
      </c>
      <c r="H43" s="4">
        <v>156</v>
      </c>
    </row>
    <row r="44" spans="1:8" ht="9.75" customHeight="1">
      <c r="A44" s="52" t="s">
        <v>73</v>
      </c>
      <c r="B44" s="4">
        <v>129</v>
      </c>
      <c r="C44" s="4">
        <v>82</v>
      </c>
      <c r="D44" s="4">
        <v>47</v>
      </c>
      <c r="E44" s="53" t="s">
        <v>74</v>
      </c>
      <c r="F44" s="4">
        <v>262</v>
      </c>
      <c r="G44" s="4">
        <v>100</v>
      </c>
      <c r="H44" s="4">
        <v>162</v>
      </c>
    </row>
    <row r="45" spans="1:8" ht="9.75" customHeight="1">
      <c r="A45" s="52" t="s">
        <v>75</v>
      </c>
      <c r="B45" s="4">
        <v>161</v>
      </c>
      <c r="C45" s="4">
        <v>85</v>
      </c>
      <c r="D45" s="4">
        <v>76</v>
      </c>
      <c r="E45" s="53" t="s">
        <v>76</v>
      </c>
      <c r="F45" s="4">
        <v>273</v>
      </c>
      <c r="G45" s="4">
        <v>116</v>
      </c>
      <c r="H45" s="4">
        <v>157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783</v>
      </c>
      <c r="C47" s="4">
        <f>SUM(C48:C52)</f>
        <v>408</v>
      </c>
      <c r="D47" s="4">
        <f>SUM(D48:D52)</f>
        <v>375</v>
      </c>
      <c r="E47" s="52" t="s">
        <v>78</v>
      </c>
      <c r="F47" s="4">
        <f>SUM(F48:F52)</f>
        <v>1151</v>
      </c>
      <c r="G47" s="4">
        <f>SUM(G48:G52)</f>
        <v>442</v>
      </c>
      <c r="H47" s="4">
        <f>SUM(H48:H52)</f>
        <v>709</v>
      </c>
    </row>
    <row r="48" spans="1:8" ht="9.75" customHeight="1">
      <c r="A48" s="52" t="s">
        <v>79</v>
      </c>
      <c r="B48" s="4">
        <v>132</v>
      </c>
      <c r="C48" s="4">
        <v>65</v>
      </c>
      <c r="D48" s="4">
        <v>67</v>
      </c>
      <c r="E48" s="53" t="s">
        <v>80</v>
      </c>
      <c r="F48" s="4">
        <v>255</v>
      </c>
      <c r="G48" s="4">
        <v>113</v>
      </c>
      <c r="H48" s="4">
        <v>142</v>
      </c>
    </row>
    <row r="49" spans="1:8" ht="9.75" customHeight="1">
      <c r="A49" s="52" t="s">
        <v>81</v>
      </c>
      <c r="B49" s="4">
        <v>160</v>
      </c>
      <c r="C49" s="4">
        <v>80</v>
      </c>
      <c r="D49" s="4">
        <v>80</v>
      </c>
      <c r="E49" s="53" t="s">
        <v>82</v>
      </c>
      <c r="F49" s="4">
        <v>243</v>
      </c>
      <c r="G49" s="4">
        <v>88</v>
      </c>
      <c r="H49" s="4">
        <v>155</v>
      </c>
    </row>
    <row r="50" spans="1:8" ht="9.75" customHeight="1">
      <c r="A50" s="52" t="s">
        <v>83</v>
      </c>
      <c r="B50" s="4">
        <v>167</v>
      </c>
      <c r="C50" s="4">
        <v>91</v>
      </c>
      <c r="D50" s="4">
        <v>76</v>
      </c>
      <c r="E50" s="53" t="s">
        <v>84</v>
      </c>
      <c r="F50" s="4">
        <v>238</v>
      </c>
      <c r="G50" s="4">
        <v>81</v>
      </c>
      <c r="H50" s="4">
        <v>157</v>
      </c>
    </row>
    <row r="51" spans="1:8" ht="9.75" customHeight="1">
      <c r="A51" s="52" t="s">
        <v>85</v>
      </c>
      <c r="B51" s="4">
        <v>155</v>
      </c>
      <c r="C51" s="4">
        <v>89</v>
      </c>
      <c r="D51" s="4">
        <v>66</v>
      </c>
      <c r="E51" s="53" t="s">
        <v>86</v>
      </c>
      <c r="F51" s="4">
        <v>228</v>
      </c>
      <c r="G51" s="4">
        <v>88</v>
      </c>
      <c r="H51" s="4">
        <v>140</v>
      </c>
    </row>
    <row r="52" spans="1:8" ht="9.75" customHeight="1">
      <c r="A52" s="52" t="s">
        <v>87</v>
      </c>
      <c r="B52" s="4">
        <v>169</v>
      </c>
      <c r="C52" s="4">
        <v>83</v>
      </c>
      <c r="D52" s="4">
        <v>86</v>
      </c>
      <c r="E52" s="53" t="s">
        <v>88</v>
      </c>
      <c r="F52" s="4">
        <v>187</v>
      </c>
      <c r="G52" s="4">
        <v>72</v>
      </c>
      <c r="H52" s="4">
        <v>115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863</v>
      </c>
      <c r="C54" s="4">
        <f>SUM(C55:C59)</f>
        <v>455</v>
      </c>
      <c r="D54" s="4">
        <f>SUM(D55:D59)</f>
        <v>408</v>
      </c>
      <c r="E54" s="52" t="s">
        <v>90</v>
      </c>
      <c r="F54" s="4">
        <f>SUM(F55:F59)</f>
        <v>559</v>
      </c>
      <c r="G54" s="4">
        <f>SUM(G55:G59)</f>
        <v>156</v>
      </c>
      <c r="H54" s="4">
        <f>SUM(H55:H59)</f>
        <v>403</v>
      </c>
    </row>
    <row r="55" spans="1:8" ht="9.75" customHeight="1">
      <c r="A55" s="52" t="s">
        <v>91</v>
      </c>
      <c r="B55" s="4">
        <v>163</v>
      </c>
      <c r="C55" s="4">
        <v>76</v>
      </c>
      <c r="D55" s="4">
        <v>87</v>
      </c>
      <c r="E55" s="53" t="s">
        <v>92</v>
      </c>
      <c r="F55" s="4">
        <v>145</v>
      </c>
      <c r="G55" s="4">
        <v>50</v>
      </c>
      <c r="H55" s="4">
        <v>95</v>
      </c>
    </row>
    <row r="56" spans="1:8" ht="9.75" customHeight="1">
      <c r="A56" s="52" t="s">
        <v>93</v>
      </c>
      <c r="B56" s="4">
        <v>161</v>
      </c>
      <c r="C56" s="4">
        <v>95</v>
      </c>
      <c r="D56" s="4">
        <v>66</v>
      </c>
      <c r="E56" s="53" t="s">
        <v>94</v>
      </c>
      <c r="F56" s="4">
        <v>135</v>
      </c>
      <c r="G56" s="4">
        <v>40</v>
      </c>
      <c r="H56" s="4">
        <v>95</v>
      </c>
    </row>
    <row r="57" spans="1:8" ht="9.75" customHeight="1">
      <c r="A57" s="52" t="s">
        <v>95</v>
      </c>
      <c r="B57" s="4">
        <v>166</v>
      </c>
      <c r="C57" s="4">
        <v>83</v>
      </c>
      <c r="D57" s="4">
        <v>83</v>
      </c>
      <c r="E57" s="53" t="s">
        <v>96</v>
      </c>
      <c r="F57" s="4">
        <v>118</v>
      </c>
      <c r="G57" s="4">
        <v>29</v>
      </c>
      <c r="H57" s="4">
        <v>89</v>
      </c>
    </row>
    <row r="58" spans="1:8" ht="9.75" customHeight="1">
      <c r="A58" s="52" t="s">
        <v>97</v>
      </c>
      <c r="B58" s="4">
        <v>169</v>
      </c>
      <c r="C58" s="4">
        <v>91</v>
      </c>
      <c r="D58" s="4">
        <v>78</v>
      </c>
      <c r="E58" s="53" t="s">
        <v>98</v>
      </c>
      <c r="F58" s="4">
        <v>99</v>
      </c>
      <c r="G58" s="4">
        <v>29</v>
      </c>
      <c r="H58" s="4">
        <v>70</v>
      </c>
    </row>
    <row r="59" spans="1:8" ht="9.75" customHeight="1">
      <c r="A59" s="52" t="s">
        <v>99</v>
      </c>
      <c r="B59" s="4">
        <v>204</v>
      </c>
      <c r="C59" s="4">
        <v>110</v>
      </c>
      <c r="D59" s="4">
        <v>94</v>
      </c>
      <c r="E59" s="53" t="s">
        <v>100</v>
      </c>
      <c r="F59" s="4">
        <v>62</v>
      </c>
      <c r="G59" s="4">
        <v>8</v>
      </c>
      <c r="H59" s="4">
        <v>54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1096</v>
      </c>
      <c r="C61" s="4">
        <f>SUM(C62:C66)</f>
        <v>555</v>
      </c>
      <c r="D61" s="4">
        <f>SUM(D62:D66)</f>
        <v>541</v>
      </c>
      <c r="E61" s="52" t="s">
        <v>102</v>
      </c>
      <c r="F61" s="4">
        <f>SUM(F62:F66)</f>
        <v>133</v>
      </c>
      <c r="G61" s="4">
        <f>SUM(G62:G66)</f>
        <v>20</v>
      </c>
      <c r="H61" s="4">
        <f>SUM(H62:H66)</f>
        <v>113</v>
      </c>
    </row>
    <row r="62" spans="1:8" ht="9.75" customHeight="1">
      <c r="A62" s="53" t="s">
        <v>103</v>
      </c>
      <c r="B62" s="4">
        <v>184</v>
      </c>
      <c r="C62" s="4">
        <v>97</v>
      </c>
      <c r="D62" s="4">
        <v>87</v>
      </c>
      <c r="E62" s="53" t="s">
        <v>104</v>
      </c>
      <c r="F62" s="4">
        <v>46</v>
      </c>
      <c r="G62" s="4">
        <v>4</v>
      </c>
      <c r="H62" s="4">
        <v>42</v>
      </c>
    </row>
    <row r="63" spans="1:8" ht="9.75" customHeight="1">
      <c r="A63" s="53" t="s">
        <v>105</v>
      </c>
      <c r="B63" s="4">
        <v>215</v>
      </c>
      <c r="C63" s="4">
        <v>110</v>
      </c>
      <c r="D63" s="4">
        <v>105</v>
      </c>
      <c r="E63" s="53" t="s">
        <v>106</v>
      </c>
      <c r="F63" s="4">
        <v>36</v>
      </c>
      <c r="G63" s="4">
        <v>6</v>
      </c>
      <c r="H63" s="4">
        <v>30</v>
      </c>
    </row>
    <row r="64" spans="1:8" ht="9.75" customHeight="1">
      <c r="A64" s="53" t="s">
        <v>107</v>
      </c>
      <c r="B64" s="4">
        <v>230</v>
      </c>
      <c r="C64" s="4">
        <v>116</v>
      </c>
      <c r="D64" s="4">
        <v>114</v>
      </c>
      <c r="E64" s="53" t="s">
        <v>108</v>
      </c>
      <c r="F64" s="4">
        <v>26</v>
      </c>
      <c r="G64" s="4">
        <v>2</v>
      </c>
      <c r="H64" s="4">
        <v>24</v>
      </c>
    </row>
    <row r="65" spans="1:8" ht="9.75" customHeight="1">
      <c r="A65" s="53" t="s">
        <v>109</v>
      </c>
      <c r="B65" s="4">
        <v>218</v>
      </c>
      <c r="C65" s="4">
        <v>110</v>
      </c>
      <c r="D65" s="4">
        <v>108</v>
      </c>
      <c r="E65" s="53" t="s">
        <v>110</v>
      </c>
      <c r="F65" s="4">
        <v>18</v>
      </c>
      <c r="G65" s="4">
        <v>8</v>
      </c>
      <c r="H65" s="4">
        <v>10</v>
      </c>
    </row>
    <row r="66" spans="1:8" ht="9.75" customHeight="1">
      <c r="A66" s="53" t="s">
        <v>111</v>
      </c>
      <c r="B66" s="4">
        <v>249</v>
      </c>
      <c r="C66" s="4">
        <v>122</v>
      </c>
      <c r="D66" s="4">
        <v>127</v>
      </c>
      <c r="E66" s="53" t="s">
        <v>112</v>
      </c>
      <c r="F66" s="4">
        <v>7</v>
      </c>
      <c r="G66" s="4">
        <v>0</v>
      </c>
      <c r="H66" s="4">
        <v>7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1272</v>
      </c>
      <c r="C68" s="4">
        <f>SUM(C69:C73)</f>
        <v>668</v>
      </c>
      <c r="D68" s="4">
        <f>SUM(D69:D73)</f>
        <v>604</v>
      </c>
      <c r="E68" s="52" t="s">
        <v>114</v>
      </c>
      <c r="F68" s="4">
        <v>21</v>
      </c>
      <c r="G68" s="4">
        <v>3</v>
      </c>
      <c r="H68" s="4">
        <v>18</v>
      </c>
    </row>
    <row r="69" spans="1:8" ht="9.75" customHeight="1">
      <c r="A69" s="53" t="s">
        <v>115</v>
      </c>
      <c r="B69" s="4">
        <v>292</v>
      </c>
      <c r="C69" s="4">
        <v>161</v>
      </c>
      <c r="D69" s="4">
        <v>131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237</v>
      </c>
      <c r="C70" s="4">
        <v>133</v>
      </c>
      <c r="D70" s="4">
        <v>104</v>
      </c>
      <c r="E70" s="52" t="s">
        <v>117</v>
      </c>
      <c r="F70" s="4">
        <v>32</v>
      </c>
      <c r="G70" s="4">
        <v>18</v>
      </c>
      <c r="H70" s="4">
        <v>14</v>
      </c>
    </row>
    <row r="71" spans="1:8" ht="9.75" customHeight="1">
      <c r="A71" s="53" t="s">
        <v>118</v>
      </c>
      <c r="B71" s="4">
        <v>248</v>
      </c>
      <c r="C71" s="4">
        <v>120</v>
      </c>
      <c r="D71" s="4">
        <v>128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248</v>
      </c>
      <c r="C72" s="4">
        <v>133</v>
      </c>
      <c r="D72" s="4">
        <v>115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247</v>
      </c>
      <c r="C73" s="4">
        <v>121</v>
      </c>
      <c r="D73" s="4">
        <v>126</v>
      </c>
      <c r="E73" s="53" t="s">
        <v>128</v>
      </c>
      <c r="F73" s="4">
        <v>1814</v>
      </c>
      <c r="G73" s="4">
        <v>948</v>
      </c>
      <c r="H73" s="4">
        <v>866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8.5</v>
      </c>
      <c r="G74" s="5">
        <v>9.1</v>
      </c>
      <c r="H74" s="5">
        <v>7.9</v>
      </c>
    </row>
    <row r="75" spans="1:8" ht="9.75" customHeight="1">
      <c r="A75" s="52" t="s">
        <v>121</v>
      </c>
      <c r="B75" s="4">
        <f>SUM(B76:B80)</f>
        <v>1260</v>
      </c>
      <c r="C75" s="4">
        <f>SUM(C76:C80)</f>
        <v>621</v>
      </c>
      <c r="D75" s="4">
        <f>SUM(D76:D80)</f>
        <v>639</v>
      </c>
      <c r="E75" s="53" t="s">
        <v>129</v>
      </c>
      <c r="F75" s="4">
        <v>10771</v>
      </c>
      <c r="G75" s="4">
        <v>5543</v>
      </c>
      <c r="H75" s="4">
        <v>5228</v>
      </c>
    </row>
    <row r="76" spans="1:8" ht="9.75" customHeight="1">
      <c r="A76" s="53" t="s">
        <v>122</v>
      </c>
      <c r="B76" s="4">
        <v>232</v>
      </c>
      <c r="C76" s="4">
        <v>112</v>
      </c>
      <c r="D76" s="4">
        <v>120</v>
      </c>
      <c r="E76" s="52" t="s">
        <v>190</v>
      </c>
      <c r="F76" s="5">
        <v>50.5</v>
      </c>
      <c r="G76" s="5">
        <v>53.2</v>
      </c>
      <c r="H76" s="5">
        <v>47.9</v>
      </c>
    </row>
    <row r="77" spans="1:8" ht="9.75" customHeight="1">
      <c r="A77" s="53" t="s">
        <v>123</v>
      </c>
      <c r="B77" s="4">
        <v>252</v>
      </c>
      <c r="C77" s="4">
        <v>123</v>
      </c>
      <c r="D77" s="4">
        <v>129</v>
      </c>
      <c r="E77" s="52" t="s">
        <v>130</v>
      </c>
      <c r="F77" s="4">
        <v>8761</v>
      </c>
      <c r="G77" s="4">
        <v>3931</v>
      </c>
      <c r="H77" s="4">
        <v>4830</v>
      </c>
    </row>
    <row r="78" spans="1:8" ht="9.75" customHeight="1">
      <c r="A78" s="53" t="s">
        <v>124</v>
      </c>
      <c r="B78" s="4">
        <v>218</v>
      </c>
      <c r="C78" s="4">
        <v>112</v>
      </c>
      <c r="D78" s="4">
        <v>106</v>
      </c>
      <c r="E78" s="52" t="s">
        <v>190</v>
      </c>
      <c r="F78" s="5">
        <v>41</v>
      </c>
      <c r="G78" s="5">
        <v>37.7</v>
      </c>
      <c r="H78" s="5">
        <v>44.2</v>
      </c>
    </row>
    <row r="79" spans="1:8" ht="9.75" customHeight="1">
      <c r="A79" s="53" t="s">
        <v>125</v>
      </c>
      <c r="B79" s="4">
        <v>267</v>
      </c>
      <c r="C79" s="4">
        <v>129</v>
      </c>
      <c r="D79" s="4">
        <v>138</v>
      </c>
      <c r="E79" s="52" t="s">
        <v>208</v>
      </c>
      <c r="F79" s="4">
        <v>4886</v>
      </c>
      <c r="G79" s="4">
        <v>1968</v>
      </c>
      <c r="H79" s="4">
        <v>2918</v>
      </c>
    </row>
    <row r="80" spans="1:8" ht="9.75" customHeight="1">
      <c r="A80" s="53" t="s">
        <v>126</v>
      </c>
      <c r="B80" s="4">
        <v>291</v>
      </c>
      <c r="C80" s="4">
        <v>145</v>
      </c>
      <c r="D80" s="4">
        <v>146</v>
      </c>
      <c r="E80" s="52" t="s">
        <v>190</v>
      </c>
      <c r="F80" s="5">
        <v>22.9</v>
      </c>
      <c r="G80" s="5">
        <v>18.9</v>
      </c>
      <c r="H80" s="5">
        <v>26.7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54.9</v>
      </c>
      <c r="G82" s="6">
        <v>53</v>
      </c>
      <c r="H82" s="6">
        <v>56.8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&amp;C&amp;--38-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C29" sqref="C29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227</v>
      </c>
      <c r="B1" s="48" t="s">
        <v>0</v>
      </c>
      <c r="C1" s="49"/>
      <c r="D1" s="49"/>
      <c r="E1" s="49"/>
      <c r="F1" s="49"/>
      <c r="G1" s="49"/>
      <c r="H1" s="39" t="s">
        <v>267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6806</v>
      </c>
      <c r="C3" s="2">
        <f>SUM(C5,C12,C19,C26,C33,C40,C47,C54,C61,C68,C75,G5,G12,G19,G26,G33,G40,G47,G54,G61,G70,G68)</f>
        <v>3325</v>
      </c>
      <c r="D3" s="2">
        <f>SUM(D5,D12,D19,D26,D33,D40,D47,D54,D61,D68,D75,H5,H12,H19,H26,H33,H40,H47,H54,H61,H70,H68)</f>
        <v>3481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91</v>
      </c>
      <c r="C5" s="4">
        <f>SUM(C6:C10)</f>
        <v>43</v>
      </c>
      <c r="D5" s="4">
        <f>SUM(D6:D10)</f>
        <v>48</v>
      </c>
      <c r="E5" s="52" t="s">
        <v>6</v>
      </c>
      <c r="F5" s="4">
        <f>SUM(F6:F10)</f>
        <v>523</v>
      </c>
      <c r="G5" s="4">
        <f>SUM(G6:G10)</f>
        <v>266</v>
      </c>
      <c r="H5" s="4">
        <f>SUM(H6:H10)</f>
        <v>257</v>
      </c>
    </row>
    <row r="6" spans="1:8" ht="9.75" customHeight="1">
      <c r="A6" s="53" t="s">
        <v>7</v>
      </c>
      <c r="B6" s="4">
        <v>13</v>
      </c>
      <c r="C6" s="4">
        <v>7</v>
      </c>
      <c r="D6" s="4">
        <v>6</v>
      </c>
      <c r="E6" s="53" t="s">
        <v>8</v>
      </c>
      <c r="F6" s="4">
        <v>92</v>
      </c>
      <c r="G6" s="4">
        <v>39</v>
      </c>
      <c r="H6" s="4">
        <v>53</v>
      </c>
    </row>
    <row r="7" spans="1:8" ht="9.75" customHeight="1">
      <c r="A7" s="53" t="s">
        <v>9</v>
      </c>
      <c r="B7" s="4">
        <v>19</v>
      </c>
      <c r="C7" s="4">
        <v>9</v>
      </c>
      <c r="D7" s="4">
        <v>10</v>
      </c>
      <c r="E7" s="53" t="s">
        <v>10</v>
      </c>
      <c r="F7" s="4">
        <v>107</v>
      </c>
      <c r="G7" s="4">
        <v>57</v>
      </c>
      <c r="H7" s="4">
        <v>50</v>
      </c>
    </row>
    <row r="8" spans="1:8" ht="9.75" customHeight="1">
      <c r="A8" s="53" t="s">
        <v>11</v>
      </c>
      <c r="B8" s="4">
        <v>27</v>
      </c>
      <c r="C8" s="4">
        <v>13</v>
      </c>
      <c r="D8" s="4">
        <v>14</v>
      </c>
      <c r="E8" s="53" t="s">
        <v>12</v>
      </c>
      <c r="F8" s="4">
        <v>73</v>
      </c>
      <c r="G8" s="4">
        <v>33</v>
      </c>
      <c r="H8" s="4">
        <v>40</v>
      </c>
    </row>
    <row r="9" spans="1:8" ht="9.75" customHeight="1">
      <c r="A9" s="53" t="s">
        <v>13</v>
      </c>
      <c r="B9" s="4">
        <v>18</v>
      </c>
      <c r="C9" s="4">
        <v>9</v>
      </c>
      <c r="D9" s="4">
        <v>9</v>
      </c>
      <c r="E9" s="53" t="s">
        <v>14</v>
      </c>
      <c r="F9" s="4">
        <v>113</v>
      </c>
      <c r="G9" s="4">
        <v>53</v>
      </c>
      <c r="H9" s="4">
        <v>60</v>
      </c>
    </row>
    <row r="10" spans="1:8" ht="9.75" customHeight="1">
      <c r="A10" s="53" t="s">
        <v>15</v>
      </c>
      <c r="B10" s="4">
        <v>14</v>
      </c>
      <c r="C10" s="4">
        <v>5</v>
      </c>
      <c r="D10" s="4">
        <v>9</v>
      </c>
      <c r="E10" s="53" t="s">
        <v>16</v>
      </c>
      <c r="F10" s="4">
        <v>138</v>
      </c>
      <c r="G10" s="4">
        <v>84</v>
      </c>
      <c r="H10" s="4">
        <v>54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119</v>
      </c>
      <c r="C12" s="4">
        <f>SUM(C13:C17)</f>
        <v>51</v>
      </c>
      <c r="D12" s="4">
        <f>SUM(D13:D17)</f>
        <v>68</v>
      </c>
      <c r="E12" s="52" t="s">
        <v>18</v>
      </c>
      <c r="F12" s="4">
        <f>SUM(F13:F17)</f>
        <v>641</v>
      </c>
      <c r="G12" s="4">
        <f>SUM(G13:G17)</f>
        <v>319</v>
      </c>
      <c r="H12" s="4">
        <f>SUM(H13:H17)</f>
        <v>322</v>
      </c>
    </row>
    <row r="13" spans="1:8" ht="9.75" customHeight="1">
      <c r="A13" s="53" t="s">
        <v>19</v>
      </c>
      <c r="B13" s="4">
        <v>20</v>
      </c>
      <c r="C13" s="4">
        <v>10</v>
      </c>
      <c r="D13" s="4">
        <v>10</v>
      </c>
      <c r="E13" s="53" t="s">
        <v>20</v>
      </c>
      <c r="F13" s="4">
        <v>112</v>
      </c>
      <c r="G13" s="4">
        <v>54</v>
      </c>
      <c r="H13" s="4">
        <v>58</v>
      </c>
    </row>
    <row r="14" spans="1:8" ht="9.75" customHeight="1">
      <c r="A14" s="53" t="s">
        <v>21</v>
      </c>
      <c r="B14" s="4">
        <v>25</v>
      </c>
      <c r="C14" s="4">
        <v>13</v>
      </c>
      <c r="D14" s="4">
        <v>12</v>
      </c>
      <c r="E14" s="53" t="s">
        <v>22</v>
      </c>
      <c r="F14" s="4">
        <v>118</v>
      </c>
      <c r="G14" s="4">
        <v>52</v>
      </c>
      <c r="H14" s="4">
        <v>66</v>
      </c>
    </row>
    <row r="15" spans="1:8" ht="9.75" customHeight="1">
      <c r="A15" s="53" t="s">
        <v>23</v>
      </c>
      <c r="B15" s="4">
        <v>20</v>
      </c>
      <c r="C15" s="4">
        <v>8</v>
      </c>
      <c r="D15" s="4">
        <v>12</v>
      </c>
      <c r="E15" s="53" t="s">
        <v>24</v>
      </c>
      <c r="F15" s="4">
        <v>131</v>
      </c>
      <c r="G15" s="4">
        <v>62</v>
      </c>
      <c r="H15" s="4">
        <v>69</v>
      </c>
    </row>
    <row r="16" spans="1:8" ht="9.75" customHeight="1">
      <c r="A16" s="53" t="s">
        <v>25</v>
      </c>
      <c r="B16" s="4">
        <v>28</v>
      </c>
      <c r="C16" s="4">
        <v>10</v>
      </c>
      <c r="D16" s="4">
        <v>18</v>
      </c>
      <c r="E16" s="53" t="s">
        <v>26</v>
      </c>
      <c r="F16" s="4">
        <v>144</v>
      </c>
      <c r="G16" s="4">
        <v>73</v>
      </c>
      <c r="H16" s="4">
        <v>71</v>
      </c>
    </row>
    <row r="17" spans="1:8" ht="9.75" customHeight="1">
      <c r="A17" s="53" t="s">
        <v>27</v>
      </c>
      <c r="B17" s="4">
        <v>26</v>
      </c>
      <c r="C17" s="4">
        <v>10</v>
      </c>
      <c r="D17" s="4">
        <v>16</v>
      </c>
      <c r="E17" s="53" t="s">
        <v>28</v>
      </c>
      <c r="F17" s="4">
        <v>136</v>
      </c>
      <c r="G17" s="4">
        <v>78</v>
      </c>
      <c r="H17" s="4">
        <v>58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163</v>
      </c>
      <c r="C19" s="4">
        <f>SUM(C20:C24)</f>
        <v>90</v>
      </c>
      <c r="D19" s="4">
        <f>SUM(D20:D24)</f>
        <v>73</v>
      </c>
      <c r="E19" s="52" t="s">
        <v>30</v>
      </c>
      <c r="F19" s="4">
        <f>SUM(F20:F24)</f>
        <v>771</v>
      </c>
      <c r="G19" s="4">
        <f>SUM(G20:G24)</f>
        <v>408</v>
      </c>
      <c r="H19" s="4">
        <f>SUM(H20:H24)</f>
        <v>363</v>
      </c>
    </row>
    <row r="20" spans="1:8" ht="9.75" customHeight="1">
      <c r="A20" s="52" t="s">
        <v>31</v>
      </c>
      <c r="B20" s="4">
        <v>22</v>
      </c>
      <c r="C20" s="4">
        <v>17</v>
      </c>
      <c r="D20" s="4">
        <v>5</v>
      </c>
      <c r="E20" s="53" t="s">
        <v>32</v>
      </c>
      <c r="F20" s="4">
        <v>135</v>
      </c>
      <c r="G20" s="4">
        <v>70</v>
      </c>
      <c r="H20" s="4">
        <v>65</v>
      </c>
    </row>
    <row r="21" spans="1:8" ht="9.75" customHeight="1">
      <c r="A21" s="52" t="s">
        <v>33</v>
      </c>
      <c r="B21" s="4">
        <v>32</v>
      </c>
      <c r="C21" s="4">
        <v>18</v>
      </c>
      <c r="D21" s="4">
        <v>14</v>
      </c>
      <c r="E21" s="53" t="s">
        <v>34</v>
      </c>
      <c r="F21" s="4">
        <v>144</v>
      </c>
      <c r="G21" s="4">
        <v>78</v>
      </c>
      <c r="H21" s="4">
        <v>66</v>
      </c>
    </row>
    <row r="22" spans="1:8" ht="9.75" customHeight="1">
      <c r="A22" s="52" t="s">
        <v>35</v>
      </c>
      <c r="B22" s="4">
        <v>39</v>
      </c>
      <c r="C22" s="4">
        <v>18</v>
      </c>
      <c r="D22" s="4">
        <v>21</v>
      </c>
      <c r="E22" s="53" t="s">
        <v>36</v>
      </c>
      <c r="F22" s="4">
        <v>142</v>
      </c>
      <c r="G22" s="4">
        <v>75</v>
      </c>
      <c r="H22" s="4">
        <v>67</v>
      </c>
    </row>
    <row r="23" spans="1:8" ht="9.75" customHeight="1">
      <c r="A23" s="52" t="s">
        <v>37</v>
      </c>
      <c r="B23" s="4">
        <v>38</v>
      </c>
      <c r="C23" s="4">
        <v>21</v>
      </c>
      <c r="D23" s="4">
        <v>17</v>
      </c>
      <c r="E23" s="53" t="s">
        <v>38</v>
      </c>
      <c r="F23" s="4">
        <v>180</v>
      </c>
      <c r="G23" s="4">
        <v>93</v>
      </c>
      <c r="H23" s="4">
        <v>87</v>
      </c>
    </row>
    <row r="24" spans="1:8" ht="9.75" customHeight="1">
      <c r="A24" s="52" t="s">
        <v>39</v>
      </c>
      <c r="B24" s="4">
        <v>32</v>
      </c>
      <c r="C24" s="4">
        <v>16</v>
      </c>
      <c r="D24" s="4">
        <v>16</v>
      </c>
      <c r="E24" s="53" t="s">
        <v>40</v>
      </c>
      <c r="F24" s="4">
        <v>170</v>
      </c>
      <c r="G24" s="4">
        <v>92</v>
      </c>
      <c r="H24" s="4">
        <v>78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235</v>
      </c>
      <c r="C26" s="4">
        <f>SUM(C27:C31)</f>
        <v>133</v>
      </c>
      <c r="D26" s="4">
        <f>SUM(D27:D31)</f>
        <v>102</v>
      </c>
      <c r="E26" s="52" t="s">
        <v>42</v>
      </c>
      <c r="F26" s="4">
        <f>SUM(F27:F31)</f>
        <v>605</v>
      </c>
      <c r="G26" s="4">
        <f>SUM(G27:G31)</f>
        <v>289</v>
      </c>
      <c r="H26" s="4">
        <f>SUM(H27:H31)</f>
        <v>316</v>
      </c>
    </row>
    <row r="27" spans="1:8" ht="9.75" customHeight="1">
      <c r="A27" s="52" t="s">
        <v>43</v>
      </c>
      <c r="B27" s="4">
        <v>45</v>
      </c>
      <c r="C27" s="4">
        <v>24</v>
      </c>
      <c r="D27" s="4">
        <v>21</v>
      </c>
      <c r="E27" s="53" t="s">
        <v>44</v>
      </c>
      <c r="F27" s="4">
        <v>167</v>
      </c>
      <c r="G27" s="4">
        <v>81</v>
      </c>
      <c r="H27" s="4">
        <v>86</v>
      </c>
    </row>
    <row r="28" spans="1:8" ht="9.75" customHeight="1">
      <c r="A28" s="52" t="s">
        <v>45</v>
      </c>
      <c r="B28" s="4">
        <v>49</v>
      </c>
      <c r="C28" s="4">
        <v>26</v>
      </c>
      <c r="D28" s="4">
        <v>23</v>
      </c>
      <c r="E28" s="53" t="s">
        <v>46</v>
      </c>
      <c r="F28" s="4">
        <v>144</v>
      </c>
      <c r="G28" s="4">
        <v>69</v>
      </c>
      <c r="H28" s="4">
        <v>75</v>
      </c>
    </row>
    <row r="29" spans="1:8" ht="9.75" customHeight="1">
      <c r="A29" s="52" t="s">
        <v>47</v>
      </c>
      <c r="B29" s="4">
        <v>48</v>
      </c>
      <c r="C29" s="4">
        <v>29</v>
      </c>
      <c r="D29" s="4">
        <v>19</v>
      </c>
      <c r="E29" s="53" t="s">
        <v>48</v>
      </c>
      <c r="F29" s="4">
        <v>89</v>
      </c>
      <c r="G29" s="4">
        <v>36</v>
      </c>
      <c r="H29" s="4">
        <v>53</v>
      </c>
    </row>
    <row r="30" spans="1:8" ht="9.75" customHeight="1">
      <c r="A30" s="52" t="s">
        <v>49</v>
      </c>
      <c r="B30" s="4">
        <v>58</v>
      </c>
      <c r="C30" s="4">
        <v>37</v>
      </c>
      <c r="D30" s="4">
        <v>21</v>
      </c>
      <c r="E30" s="53" t="s">
        <v>50</v>
      </c>
      <c r="F30" s="4">
        <v>88</v>
      </c>
      <c r="G30" s="4">
        <v>44</v>
      </c>
      <c r="H30" s="4">
        <v>44</v>
      </c>
    </row>
    <row r="31" spans="1:8" ht="9.75" customHeight="1">
      <c r="A31" s="52" t="s">
        <v>51</v>
      </c>
      <c r="B31" s="4">
        <v>35</v>
      </c>
      <c r="C31" s="4">
        <v>17</v>
      </c>
      <c r="D31" s="4">
        <v>18</v>
      </c>
      <c r="E31" s="53" t="s">
        <v>52</v>
      </c>
      <c r="F31" s="4">
        <v>117</v>
      </c>
      <c r="G31" s="4">
        <v>59</v>
      </c>
      <c r="H31" s="4">
        <v>58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119</v>
      </c>
      <c r="C33" s="4">
        <f>SUM(C34:C38)</f>
        <v>68</v>
      </c>
      <c r="D33" s="4">
        <f>SUM(D34:D38)</f>
        <v>51</v>
      </c>
      <c r="E33" s="52" t="s">
        <v>54</v>
      </c>
      <c r="F33" s="4">
        <f>SUM(F34:F38)</f>
        <v>637</v>
      </c>
      <c r="G33" s="4">
        <f>SUM(G34:G38)</f>
        <v>282</v>
      </c>
      <c r="H33" s="4">
        <f>SUM(H34:H38)</f>
        <v>355</v>
      </c>
    </row>
    <row r="34" spans="1:8" ht="9.75" customHeight="1">
      <c r="A34" s="52" t="s">
        <v>55</v>
      </c>
      <c r="B34" s="4">
        <v>41</v>
      </c>
      <c r="C34" s="4">
        <v>21</v>
      </c>
      <c r="D34" s="4">
        <v>20</v>
      </c>
      <c r="E34" s="53" t="s">
        <v>56</v>
      </c>
      <c r="F34" s="4">
        <v>125</v>
      </c>
      <c r="G34" s="4">
        <v>54</v>
      </c>
      <c r="H34" s="4">
        <v>71</v>
      </c>
    </row>
    <row r="35" spans="1:8" ht="9.75" customHeight="1">
      <c r="A35" s="52" t="s">
        <v>57</v>
      </c>
      <c r="B35" s="4">
        <v>35</v>
      </c>
      <c r="C35" s="4">
        <v>19</v>
      </c>
      <c r="D35" s="4">
        <v>16</v>
      </c>
      <c r="E35" s="53" t="s">
        <v>58</v>
      </c>
      <c r="F35" s="4">
        <v>112</v>
      </c>
      <c r="G35" s="4">
        <v>48</v>
      </c>
      <c r="H35" s="4">
        <v>64</v>
      </c>
    </row>
    <row r="36" spans="1:8" ht="9.75" customHeight="1">
      <c r="A36" s="52" t="s">
        <v>59</v>
      </c>
      <c r="B36" s="4">
        <v>13</v>
      </c>
      <c r="C36" s="4">
        <v>5</v>
      </c>
      <c r="D36" s="4">
        <v>8</v>
      </c>
      <c r="E36" s="53" t="s">
        <v>60</v>
      </c>
      <c r="F36" s="4">
        <v>157</v>
      </c>
      <c r="G36" s="4">
        <v>69</v>
      </c>
      <c r="H36" s="4">
        <v>88</v>
      </c>
    </row>
    <row r="37" spans="1:8" ht="9.75" customHeight="1">
      <c r="A37" s="52" t="s">
        <v>61</v>
      </c>
      <c r="B37" s="4">
        <v>16</v>
      </c>
      <c r="C37" s="4">
        <v>14</v>
      </c>
      <c r="D37" s="4">
        <v>2</v>
      </c>
      <c r="E37" s="53" t="s">
        <v>62</v>
      </c>
      <c r="F37" s="4">
        <v>138</v>
      </c>
      <c r="G37" s="4">
        <v>59</v>
      </c>
      <c r="H37" s="4">
        <v>79</v>
      </c>
    </row>
    <row r="38" spans="1:8" ht="9.75" customHeight="1">
      <c r="A38" s="52" t="s">
        <v>63</v>
      </c>
      <c r="B38" s="4">
        <v>14</v>
      </c>
      <c r="C38" s="4">
        <v>9</v>
      </c>
      <c r="D38" s="4">
        <v>5</v>
      </c>
      <c r="E38" s="53" t="s">
        <v>64</v>
      </c>
      <c r="F38" s="4">
        <v>105</v>
      </c>
      <c r="G38" s="4">
        <v>52</v>
      </c>
      <c r="H38" s="4">
        <v>53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148</v>
      </c>
      <c r="C40" s="4">
        <f>SUM(C41:C45)</f>
        <v>83</v>
      </c>
      <c r="D40" s="4">
        <f>SUM(D41:D45)</f>
        <v>65</v>
      </c>
      <c r="E40" s="52" t="s">
        <v>66</v>
      </c>
      <c r="F40" s="4">
        <f>SUM(F41:F45)</f>
        <v>597</v>
      </c>
      <c r="G40" s="4">
        <f>SUM(G41:G45)</f>
        <v>270</v>
      </c>
      <c r="H40" s="4">
        <f>SUM(H41:H45)</f>
        <v>327</v>
      </c>
    </row>
    <row r="41" spans="1:8" ht="9.75" customHeight="1">
      <c r="A41" s="52" t="s">
        <v>67</v>
      </c>
      <c r="B41" s="4">
        <v>15</v>
      </c>
      <c r="C41" s="4">
        <v>10</v>
      </c>
      <c r="D41" s="4">
        <v>5</v>
      </c>
      <c r="E41" s="53" t="s">
        <v>68</v>
      </c>
      <c r="F41" s="4">
        <v>125</v>
      </c>
      <c r="G41" s="4">
        <v>56</v>
      </c>
      <c r="H41" s="4">
        <v>69</v>
      </c>
    </row>
    <row r="42" spans="1:8" ht="9.75" customHeight="1">
      <c r="A42" s="52" t="s">
        <v>69</v>
      </c>
      <c r="B42" s="4">
        <v>35</v>
      </c>
      <c r="C42" s="4">
        <v>15</v>
      </c>
      <c r="D42" s="4">
        <v>20</v>
      </c>
      <c r="E42" s="53" t="s">
        <v>70</v>
      </c>
      <c r="F42" s="4">
        <v>123</v>
      </c>
      <c r="G42" s="4">
        <v>60</v>
      </c>
      <c r="H42" s="4">
        <v>63</v>
      </c>
    </row>
    <row r="43" spans="1:8" ht="9.75" customHeight="1">
      <c r="A43" s="52" t="s">
        <v>71</v>
      </c>
      <c r="B43" s="4">
        <v>25</v>
      </c>
      <c r="C43" s="4">
        <v>10</v>
      </c>
      <c r="D43" s="4">
        <v>15</v>
      </c>
      <c r="E43" s="53" t="s">
        <v>72</v>
      </c>
      <c r="F43" s="4">
        <v>117</v>
      </c>
      <c r="G43" s="4">
        <v>57</v>
      </c>
      <c r="H43" s="4">
        <v>60</v>
      </c>
    </row>
    <row r="44" spans="1:8" ht="9.75" customHeight="1">
      <c r="A44" s="52" t="s">
        <v>73</v>
      </c>
      <c r="B44" s="4">
        <v>32</v>
      </c>
      <c r="C44" s="4">
        <v>22</v>
      </c>
      <c r="D44" s="4">
        <v>10</v>
      </c>
      <c r="E44" s="53" t="s">
        <v>74</v>
      </c>
      <c r="F44" s="4">
        <v>120</v>
      </c>
      <c r="G44" s="4">
        <v>44</v>
      </c>
      <c r="H44" s="4">
        <v>76</v>
      </c>
    </row>
    <row r="45" spans="1:8" ht="9.75" customHeight="1">
      <c r="A45" s="52" t="s">
        <v>75</v>
      </c>
      <c r="B45" s="4">
        <v>41</v>
      </c>
      <c r="C45" s="4">
        <v>26</v>
      </c>
      <c r="D45" s="4">
        <v>15</v>
      </c>
      <c r="E45" s="53" t="s">
        <v>76</v>
      </c>
      <c r="F45" s="4">
        <v>112</v>
      </c>
      <c r="G45" s="4">
        <v>53</v>
      </c>
      <c r="H45" s="4">
        <v>59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190</v>
      </c>
      <c r="C47" s="4">
        <f>SUM(C48:C52)</f>
        <v>100</v>
      </c>
      <c r="D47" s="4">
        <f>SUM(D48:D52)</f>
        <v>90</v>
      </c>
      <c r="E47" s="52" t="s">
        <v>78</v>
      </c>
      <c r="F47" s="4">
        <f>SUM(F48:F52)</f>
        <v>465</v>
      </c>
      <c r="G47" s="4">
        <f>SUM(G48:G52)</f>
        <v>189</v>
      </c>
      <c r="H47" s="4">
        <f>SUM(H48:H52)</f>
        <v>276</v>
      </c>
    </row>
    <row r="48" spans="1:8" ht="9.75" customHeight="1">
      <c r="A48" s="52" t="s">
        <v>79</v>
      </c>
      <c r="B48" s="4">
        <v>34</v>
      </c>
      <c r="C48" s="4">
        <v>20</v>
      </c>
      <c r="D48" s="4">
        <v>14</v>
      </c>
      <c r="E48" s="53" t="s">
        <v>80</v>
      </c>
      <c r="F48" s="4">
        <v>100</v>
      </c>
      <c r="G48" s="4">
        <v>47</v>
      </c>
      <c r="H48" s="4">
        <v>53</v>
      </c>
    </row>
    <row r="49" spans="1:8" ht="9.75" customHeight="1">
      <c r="A49" s="52" t="s">
        <v>81</v>
      </c>
      <c r="B49" s="4">
        <v>40</v>
      </c>
      <c r="C49" s="4">
        <v>20</v>
      </c>
      <c r="D49" s="4">
        <v>20</v>
      </c>
      <c r="E49" s="53" t="s">
        <v>82</v>
      </c>
      <c r="F49" s="4">
        <v>87</v>
      </c>
      <c r="G49" s="4">
        <v>32</v>
      </c>
      <c r="H49" s="4">
        <v>55</v>
      </c>
    </row>
    <row r="50" spans="1:8" ht="9.75" customHeight="1">
      <c r="A50" s="52" t="s">
        <v>83</v>
      </c>
      <c r="B50" s="4">
        <v>39</v>
      </c>
      <c r="C50" s="4">
        <v>21</v>
      </c>
      <c r="D50" s="4">
        <v>18</v>
      </c>
      <c r="E50" s="53" t="s">
        <v>84</v>
      </c>
      <c r="F50" s="4">
        <v>108</v>
      </c>
      <c r="G50" s="4">
        <v>38</v>
      </c>
      <c r="H50" s="4">
        <v>70</v>
      </c>
    </row>
    <row r="51" spans="1:8" ht="9.75" customHeight="1">
      <c r="A51" s="52" t="s">
        <v>85</v>
      </c>
      <c r="B51" s="4">
        <v>35</v>
      </c>
      <c r="C51" s="4">
        <v>18</v>
      </c>
      <c r="D51" s="4">
        <v>17</v>
      </c>
      <c r="E51" s="53" t="s">
        <v>86</v>
      </c>
      <c r="F51" s="4">
        <v>102</v>
      </c>
      <c r="G51" s="4">
        <v>40</v>
      </c>
      <c r="H51" s="4">
        <v>62</v>
      </c>
    </row>
    <row r="52" spans="1:8" ht="9.75" customHeight="1">
      <c r="A52" s="52" t="s">
        <v>87</v>
      </c>
      <c r="B52" s="4">
        <v>42</v>
      </c>
      <c r="C52" s="4">
        <v>21</v>
      </c>
      <c r="D52" s="4">
        <v>21</v>
      </c>
      <c r="E52" s="53" t="s">
        <v>88</v>
      </c>
      <c r="F52" s="4">
        <v>68</v>
      </c>
      <c r="G52" s="4">
        <v>32</v>
      </c>
      <c r="H52" s="4">
        <v>36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191</v>
      </c>
      <c r="C54" s="4">
        <f>SUM(C55:C59)</f>
        <v>107</v>
      </c>
      <c r="D54" s="4">
        <f>SUM(D55:D59)</f>
        <v>84</v>
      </c>
      <c r="E54" s="52" t="s">
        <v>90</v>
      </c>
      <c r="F54" s="4">
        <f>SUM(F55:F59)</f>
        <v>227</v>
      </c>
      <c r="G54" s="4">
        <f>SUM(G55:G59)</f>
        <v>66</v>
      </c>
      <c r="H54" s="4">
        <f>SUM(H55:H59)</f>
        <v>161</v>
      </c>
    </row>
    <row r="55" spans="1:8" ht="9.75" customHeight="1">
      <c r="A55" s="52" t="s">
        <v>91</v>
      </c>
      <c r="B55" s="4">
        <v>42</v>
      </c>
      <c r="C55" s="4">
        <v>19</v>
      </c>
      <c r="D55" s="4">
        <v>23</v>
      </c>
      <c r="E55" s="53" t="s">
        <v>92</v>
      </c>
      <c r="F55" s="4">
        <v>68</v>
      </c>
      <c r="G55" s="4">
        <v>24</v>
      </c>
      <c r="H55" s="4">
        <v>44</v>
      </c>
    </row>
    <row r="56" spans="1:8" ht="9.75" customHeight="1">
      <c r="A56" s="52" t="s">
        <v>93</v>
      </c>
      <c r="B56" s="4">
        <v>35</v>
      </c>
      <c r="C56" s="4">
        <v>23</v>
      </c>
      <c r="D56" s="4">
        <v>12</v>
      </c>
      <c r="E56" s="53" t="s">
        <v>94</v>
      </c>
      <c r="F56" s="4">
        <v>46</v>
      </c>
      <c r="G56" s="4">
        <v>14</v>
      </c>
      <c r="H56" s="4">
        <v>32</v>
      </c>
    </row>
    <row r="57" spans="1:8" ht="9.75" customHeight="1">
      <c r="A57" s="52" t="s">
        <v>95</v>
      </c>
      <c r="B57" s="4">
        <v>31</v>
      </c>
      <c r="C57" s="4">
        <v>16</v>
      </c>
      <c r="D57" s="4">
        <v>15</v>
      </c>
      <c r="E57" s="53" t="s">
        <v>96</v>
      </c>
      <c r="F57" s="4">
        <v>42</v>
      </c>
      <c r="G57" s="4">
        <v>11</v>
      </c>
      <c r="H57" s="4">
        <v>31</v>
      </c>
    </row>
    <row r="58" spans="1:8" ht="9.75" customHeight="1">
      <c r="A58" s="52" t="s">
        <v>97</v>
      </c>
      <c r="B58" s="4">
        <v>41</v>
      </c>
      <c r="C58" s="4">
        <v>22</v>
      </c>
      <c r="D58" s="4">
        <v>19</v>
      </c>
      <c r="E58" s="53" t="s">
        <v>98</v>
      </c>
      <c r="F58" s="4">
        <v>48</v>
      </c>
      <c r="G58" s="4">
        <v>14</v>
      </c>
      <c r="H58" s="4">
        <v>34</v>
      </c>
    </row>
    <row r="59" spans="1:8" ht="9.75" customHeight="1">
      <c r="A59" s="52" t="s">
        <v>99</v>
      </c>
      <c r="B59" s="4">
        <v>42</v>
      </c>
      <c r="C59" s="4">
        <v>27</v>
      </c>
      <c r="D59" s="4">
        <v>15</v>
      </c>
      <c r="E59" s="53" t="s">
        <v>100</v>
      </c>
      <c r="F59" s="4">
        <v>23</v>
      </c>
      <c r="G59" s="4">
        <v>3</v>
      </c>
      <c r="H59" s="4">
        <v>20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264</v>
      </c>
      <c r="C61" s="4">
        <f>SUM(C62:C66)</f>
        <v>139</v>
      </c>
      <c r="D61" s="4">
        <f>SUM(D62:D66)</f>
        <v>125</v>
      </c>
      <c r="E61" s="52" t="s">
        <v>102</v>
      </c>
      <c r="F61" s="4">
        <f>SUM(F62:F66)</f>
        <v>58</v>
      </c>
      <c r="G61" s="4">
        <f>SUM(G62:G66)</f>
        <v>11</v>
      </c>
      <c r="H61" s="4">
        <f>SUM(H62:H66)</f>
        <v>47</v>
      </c>
    </row>
    <row r="62" spans="1:8" ht="9.75" customHeight="1">
      <c r="A62" s="53" t="s">
        <v>103</v>
      </c>
      <c r="B62" s="4">
        <v>53</v>
      </c>
      <c r="C62" s="4">
        <v>32</v>
      </c>
      <c r="D62" s="4">
        <v>21</v>
      </c>
      <c r="E62" s="53" t="s">
        <v>104</v>
      </c>
      <c r="F62" s="4">
        <v>21</v>
      </c>
      <c r="G62" s="4">
        <v>3</v>
      </c>
      <c r="H62" s="4">
        <v>18</v>
      </c>
    </row>
    <row r="63" spans="1:8" ht="9.75" customHeight="1">
      <c r="A63" s="53" t="s">
        <v>105</v>
      </c>
      <c r="B63" s="4">
        <v>59</v>
      </c>
      <c r="C63" s="4">
        <v>34</v>
      </c>
      <c r="D63" s="4">
        <v>25</v>
      </c>
      <c r="E63" s="53" t="s">
        <v>106</v>
      </c>
      <c r="F63" s="4">
        <v>13</v>
      </c>
      <c r="G63" s="4">
        <v>1</v>
      </c>
      <c r="H63" s="4">
        <v>12</v>
      </c>
    </row>
    <row r="64" spans="1:8" ht="9.75" customHeight="1">
      <c r="A64" s="53" t="s">
        <v>107</v>
      </c>
      <c r="B64" s="4">
        <v>46</v>
      </c>
      <c r="C64" s="4">
        <v>21</v>
      </c>
      <c r="D64" s="4">
        <v>25</v>
      </c>
      <c r="E64" s="53" t="s">
        <v>108</v>
      </c>
      <c r="F64" s="4">
        <v>12</v>
      </c>
      <c r="G64" s="4">
        <v>2</v>
      </c>
      <c r="H64" s="4">
        <v>10</v>
      </c>
    </row>
    <row r="65" spans="1:8" ht="9.75" customHeight="1">
      <c r="A65" s="53" t="s">
        <v>109</v>
      </c>
      <c r="B65" s="4">
        <v>47</v>
      </c>
      <c r="C65" s="4">
        <v>24</v>
      </c>
      <c r="D65" s="4">
        <v>23</v>
      </c>
      <c r="E65" s="53" t="s">
        <v>110</v>
      </c>
      <c r="F65" s="4">
        <v>8</v>
      </c>
      <c r="G65" s="4">
        <v>5</v>
      </c>
      <c r="H65" s="4">
        <v>3</v>
      </c>
    </row>
    <row r="66" spans="1:8" ht="9.75" customHeight="1">
      <c r="A66" s="53" t="s">
        <v>111</v>
      </c>
      <c r="B66" s="4">
        <v>59</v>
      </c>
      <c r="C66" s="4">
        <v>28</v>
      </c>
      <c r="D66" s="4">
        <v>31</v>
      </c>
      <c r="E66" s="53" t="s">
        <v>112</v>
      </c>
      <c r="F66" s="4">
        <v>4</v>
      </c>
      <c r="G66" s="4">
        <v>0</v>
      </c>
      <c r="H66" s="4">
        <v>4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343</v>
      </c>
      <c r="C68" s="4">
        <f>SUM(C69:C73)</f>
        <v>198</v>
      </c>
      <c r="D68" s="4">
        <f>SUM(D69:D73)</f>
        <v>145</v>
      </c>
      <c r="E68" s="52" t="s">
        <v>114</v>
      </c>
      <c r="F68" s="4">
        <v>9</v>
      </c>
      <c r="G68" s="4">
        <v>3</v>
      </c>
      <c r="H68" s="4">
        <v>6</v>
      </c>
    </row>
    <row r="69" spans="1:8" ht="9.75" customHeight="1">
      <c r="A69" s="53" t="s">
        <v>115</v>
      </c>
      <c r="B69" s="4">
        <v>73</v>
      </c>
      <c r="C69" s="4">
        <v>39</v>
      </c>
      <c r="D69" s="4">
        <v>34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54</v>
      </c>
      <c r="C70" s="4">
        <v>35</v>
      </c>
      <c r="D70" s="4">
        <v>19</v>
      </c>
      <c r="E70" s="52" t="s">
        <v>117</v>
      </c>
      <c r="F70" s="4">
        <v>1</v>
      </c>
      <c r="G70" s="4">
        <v>1</v>
      </c>
      <c r="H70" s="4">
        <v>0</v>
      </c>
    </row>
    <row r="71" spans="1:8" ht="9.75" customHeight="1">
      <c r="A71" s="53" t="s">
        <v>118</v>
      </c>
      <c r="B71" s="4">
        <v>65</v>
      </c>
      <c r="C71" s="4">
        <v>36</v>
      </c>
      <c r="D71" s="4">
        <v>29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81</v>
      </c>
      <c r="C72" s="4">
        <v>49</v>
      </c>
      <c r="D72" s="4">
        <v>32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70</v>
      </c>
      <c r="C73" s="4">
        <v>39</v>
      </c>
      <c r="D73" s="4">
        <v>31</v>
      </c>
      <c r="E73" s="53" t="s">
        <v>128</v>
      </c>
      <c r="F73" s="4">
        <v>373</v>
      </c>
      <c r="G73" s="4">
        <v>184</v>
      </c>
      <c r="H73" s="4">
        <v>189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5.5</v>
      </c>
      <c r="G74" s="5">
        <v>5.5</v>
      </c>
      <c r="H74" s="5">
        <v>5.4</v>
      </c>
    </row>
    <row r="75" spans="1:8" ht="9.75" customHeight="1">
      <c r="A75" s="52" t="s">
        <v>121</v>
      </c>
      <c r="B75" s="4">
        <f>SUM(B76:B80)</f>
        <v>409</v>
      </c>
      <c r="C75" s="4">
        <f>SUM(C76:C80)</f>
        <v>209</v>
      </c>
      <c r="D75" s="4">
        <f>SUM(D76:D80)</f>
        <v>200</v>
      </c>
      <c r="E75" s="53" t="s">
        <v>129</v>
      </c>
      <c r="F75" s="4">
        <v>3063</v>
      </c>
      <c r="G75" s="4">
        <v>1622</v>
      </c>
      <c r="H75" s="4">
        <v>1441</v>
      </c>
    </row>
    <row r="76" spans="1:8" ht="9.75" customHeight="1">
      <c r="A76" s="53" t="s">
        <v>122</v>
      </c>
      <c r="B76" s="4">
        <v>70</v>
      </c>
      <c r="C76" s="4">
        <v>38</v>
      </c>
      <c r="D76" s="4">
        <v>32</v>
      </c>
      <c r="E76" s="52" t="s">
        <v>190</v>
      </c>
      <c r="F76" s="5">
        <v>45</v>
      </c>
      <c r="G76" s="5">
        <v>48.8</v>
      </c>
      <c r="H76" s="5">
        <v>41.4</v>
      </c>
    </row>
    <row r="77" spans="1:8" ht="9.75" customHeight="1">
      <c r="A77" s="53" t="s">
        <v>123</v>
      </c>
      <c r="B77" s="4">
        <v>70</v>
      </c>
      <c r="C77" s="4">
        <v>46</v>
      </c>
      <c r="D77" s="4">
        <v>24</v>
      </c>
      <c r="E77" s="52" t="s">
        <v>130</v>
      </c>
      <c r="F77" s="4">
        <v>3369</v>
      </c>
      <c r="G77" s="4">
        <v>1518</v>
      </c>
      <c r="H77" s="4">
        <v>1851</v>
      </c>
    </row>
    <row r="78" spans="1:8" ht="9.75" customHeight="1">
      <c r="A78" s="53" t="s">
        <v>124</v>
      </c>
      <c r="B78" s="4">
        <v>80</v>
      </c>
      <c r="C78" s="4">
        <v>36</v>
      </c>
      <c r="D78" s="4">
        <v>44</v>
      </c>
      <c r="E78" s="52" t="s">
        <v>190</v>
      </c>
      <c r="F78" s="5">
        <v>49.5</v>
      </c>
      <c r="G78" s="5">
        <v>45.7</v>
      </c>
      <c r="H78" s="5">
        <v>53.2</v>
      </c>
    </row>
    <row r="79" spans="1:8" ht="9.75" customHeight="1">
      <c r="A79" s="53" t="s">
        <v>125</v>
      </c>
      <c r="B79" s="4">
        <v>88</v>
      </c>
      <c r="C79" s="4">
        <v>39</v>
      </c>
      <c r="D79" s="4">
        <v>49</v>
      </c>
      <c r="E79" s="52" t="s">
        <v>208</v>
      </c>
      <c r="F79" s="4">
        <v>1993</v>
      </c>
      <c r="G79" s="4">
        <v>821</v>
      </c>
      <c r="H79" s="4">
        <v>1172</v>
      </c>
    </row>
    <row r="80" spans="1:8" ht="9.75" customHeight="1">
      <c r="A80" s="53" t="s">
        <v>126</v>
      </c>
      <c r="B80" s="4">
        <v>101</v>
      </c>
      <c r="C80" s="4">
        <v>50</v>
      </c>
      <c r="D80" s="4">
        <v>51</v>
      </c>
      <c r="E80" s="52" t="s">
        <v>190</v>
      </c>
      <c r="F80" s="5">
        <v>29.3</v>
      </c>
      <c r="G80" s="5">
        <v>24.7</v>
      </c>
      <c r="H80" s="5">
        <v>33.7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60.1</v>
      </c>
      <c r="G82" s="6">
        <v>58.1</v>
      </c>
      <c r="H82" s="6">
        <v>62.1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&amp;C&amp;--39-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C27" sqref="C27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228</v>
      </c>
      <c r="B1" s="48" t="s">
        <v>0</v>
      </c>
      <c r="C1" s="49"/>
      <c r="D1" s="49"/>
      <c r="E1" s="49"/>
      <c r="F1" s="49"/>
      <c r="G1" s="49"/>
      <c r="H1" s="39" t="s">
        <v>267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1748</v>
      </c>
      <c r="C3" s="2">
        <f>SUM(C5,C12,C19,C26,C33,C40,C47,C54,C61,C68,C75,G5,G12,G19,G26,G33,G40,G47,G54,G61,G70,G68)</f>
        <v>813</v>
      </c>
      <c r="D3" s="2">
        <f>SUM(D5,D12,D19,D26,D33,D40,D47,D54,D61,D68,D75,H5,H12,H19,H26,H33,H40,H47,H54,H61,H70,H68)</f>
        <v>935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14</v>
      </c>
      <c r="C5" s="4">
        <f>SUM(C6:C10)</f>
        <v>9</v>
      </c>
      <c r="D5" s="4">
        <f>SUM(D6:D10)</f>
        <v>5</v>
      </c>
      <c r="E5" s="52" t="s">
        <v>6</v>
      </c>
      <c r="F5" s="4">
        <f>SUM(F6:F10)</f>
        <v>93</v>
      </c>
      <c r="G5" s="4">
        <f>SUM(G6:G10)</f>
        <v>54</v>
      </c>
      <c r="H5" s="4">
        <f>SUM(H6:H10)</f>
        <v>39</v>
      </c>
    </row>
    <row r="6" spans="1:8" ht="9.75" customHeight="1">
      <c r="A6" s="53" t="s">
        <v>7</v>
      </c>
      <c r="B6" s="4">
        <v>3</v>
      </c>
      <c r="C6" s="4">
        <v>1</v>
      </c>
      <c r="D6" s="4">
        <v>2</v>
      </c>
      <c r="E6" s="53" t="s">
        <v>8</v>
      </c>
      <c r="F6" s="4">
        <v>15</v>
      </c>
      <c r="G6" s="4">
        <v>10</v>
      </c>
      <c r="H6" s="4">
        <v>5</v>
      </c>
    </row>
    <row r="7" spans="1:8" ht="9.75" customHeight="1">
      <c r="A7" s="53" t="s">
        <v>9</v>
      </c>
      <c r="B7" s="4">
        <v>3</v>
      </c>
      <c r="C7" s="4">
        <v>2</v>
      </c>
      <c r="D7" s="4">
        <v>1</v>
      </c>
      <c r="E7" s="53" t="s">
        <v>10</v>
      </c>
      <c r="F7" s="4">
        <v>17</v>
      </c>
      <c r="G7" s="4">
        <v>13</v>
      </c>
      <c r="H7" s="4">
        <v>4</v>
      </c>
    </row>
    <row r="8" spans="1:8" ht="9.75" customHeight="1">
      <c r="A8" s="53" t="s">
        <v>11</v>
      </c>
      <c r="B8" s="4">
        <v>3</v>
      </c>
      <c r="C8" s="4">
        <v>3</v>
      </c>
      <c r="D8" s="4">
        <v>0</v>
      </c>
      <c r="E8" s="53" t="s">
        <v>12</v>
      </c>
      <c r="F8" s="4">
        <v>22</v>
      </c>
      <c r="G8" s="4">
        <v>11</v>
      </c>
      <c r="H8" s="4">
        <v>11</v>
      </c>
    </row>
    <row r="9" spans="1:8" ht="9.75" customHeight="1">
      <c r="A9" s="53" t="s">
        <v>13</v>
      </c>
      <c r="B9" s="4">
        <v>1</v>
      </c>
      <c r="C9" s="4">
        <v>1</v>
      </c>
      <c r="D9" s="4">
        <v>0</v>
      </c>
      <c r="E9" s="53" t="s">
        <v>14</v>
      </c>
      <c r="F9" s="4">
        <v>15</v>
      </c>
      <c r="G9" s="4">
        <v>10</v>
      </c>
      <c r="H9" s="4">
        <v>5</v>
      </c>
    </row>
    <row r="10" spans="1:8" ht="9.75" customHeight="1">
      <c r="A10" s="53" t="s">
        <v>15</v>
      </c>
      <c r="B10" s="4">
        <v>4</v>
      </c>
      <c r="C10" s="4">
        <v>2</v>
      </c>
      <c r="D10" s="4">
        <v>2</v>
      </c>
      <c r="E10" s="53" t="s">
        <v>16</v>
      </c>
      <c r="F10" s="4">
        <v>24</v>
      </c>
      <c r="G10" s="4">
        <v>10</v>
      </c>
      <c r="H10" s="4">
        <v>14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24</v>
      </c>
      <c r="C12" s="4">
        <f>SUM(C13:C17)</f>
        <v>17</v>
      </c>
      <c r="D12" s="4">
        <f>SUM(D13:D17)</f>
        <v>7</v>
      </c>
      <c r="E12" s="52" t="s">
        <v>18</v>
      </c>
      <c r="F12" s="4">
        <f>SUM(F13:F17)</f>
        <v>182</v>
      </c>
      <c r="G12" s="4">
        <f>SUM(G13:G17)</f>
        <v>83</v>
      </c>
      <c r="H12" s="4">
        <f>SUM(H13:H17)</f>
        <v>99</v>
      </c>
    </row>
    <row r="13" spans="1:8" ht="9.75" customHeight="1">
      <c r="A13" s="53" t="s">
        <v>19</v>
      </c>
      <c r="B13" s="4">
        <v>1</v>
      </c>
      <c r="C13" s="4">
        <v>1</v>
      </c>
      <c r="D13" s="4">
        <v>0</v>
      </c>
      <c r="E13" s="53" t="s">
        <v>20</v>
      </c>
      <c r="F13" s="4">
        <v>29</v>
      </c>
      <c r="G13" s="4">
        <v>10</v>
      </c>
      <c r="H13" s="4">
        <v>19</v>
      </c>
    </row>
    <row r="14" spans="1:8" ht="9.75" customHeight="1">
      <c r="A14" s="53" t="s">
        <v>21</v>
      </c>
      <c r="B14" s="4">
        <v>6</v>
      </c>
      <c r="C14" s="4">
        <v>1</v>
      </c>
      <c r="D14" s="4">
        <v>5</v>
      </c>
      <c r="E14" s="53" t="s">
        <v>22</v>
      </c>
      <c r="F14" s="4">
        <v>32</v>
      </c>
      <c r="G14" s="4">
        <v>16</v>
      </c>
      <c r="H14" s="4">
        <v>16</v>
      </c>
    </row>
    <row r="15" spans="1:8" ht="9.75" customHeight="1">
      <c r="A15" s="53" t="s">
        <v>23</v>
      </c>
      <c r="B15" s="4">
        <v>5</v>
      </c>
      <c r="C15" s="4">
        <v>4</v>
      </c>
      <c r="D15" s="4">
        <v>1</v>
      </c>
      <c r="E15" s="53" t="s">
        <v>24</v>
      </c>
      <c r="F15" s="4">
        <v>42</v>
      </c>
      <c r="G15" s="4">
        <v>20</v>
      </c>
      <c r="H15" s="4">
        <v>22</v>
      </c>
    </row>
    <row r="16" spans="1:8" ht="9.75" customHeight="1">
      <c r="A16" s="53" t="s">
        <v>25</v>
      </c>
      <c r="B16" s="4">
        <v>6</v>
      </c>
      <c r="C16" s="4">
        <v>5</v>
      </c>
      <c r="D16" s="4">
        <v>1</v>
      </c>
      <c r="E16" s="53" t="s">
        <v>26</v>
      </c>
      <c r="F16" s="4">
        <v>39</v>
      </c>
      <c r="G16" s="4">
        <v>18</v>
      </c>
      <c r="H16" s="4">
        <v>21</v>
      </c>
    </row>
    <row r="17" spans="1:8" ht="9.75" customHeight="1">
      <c r="A17" s="53" t="s">
        <v>27</v>
      </c>
      <c r="B17" s="4">
        <v>6</v>
      </c>
      <c r="C17" s="4">
        <v>6</v>
      </c>
      <c r="D17" s="4">
        <v>0</v>
      </c>
      <c r="E17" s="53" t="s">
        <v>28</v>
      </c>
      <c r="F17" s="4">
        <v>40</v>
      </c>
      <c r="G17" s="4">
        <v>19</v>
      </c>
      <c r="H17" s="4">
        <v>21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17</v>
      </c>
      <c r="C19" s="4">
        <f>SUM(C20:C24)</f>
        <v>7</v>
      </c>
      <c r="D19" s="4">
        <f>SUM(D20:D24)</f>
        <v>10</v>
      </c>
      <c r="E19" s="52" t="s">
        <v>30</v>
      </c>
      <c r="F19" s="4">
        <f>SUM(F20:F24)</f>
        <v>176</v>
      </c>
      <c r="G19" s="4">
        <f>SUM(G20:G24)</f>
        <v>93</v>
      </c>
      <c r="H19" s="4">
        <f>SUM(H20:H24)</f>
        <v>83</v>
      </c>
    </row>
    <row r="20" spans="1:8" ht="9.75" customHeight="1">
      <c r="A20" s="52" t="s">
        <v>31</v>
      </c>
      <c r="B20" s="4">
        <v>3</v>
      </c>
      <c r="C20" s="4">
        <v>1</v>
      </c>
      <c r="D20" s="4">
        <v>2</v>
      </c>
      <c r="E20" s="53" t="s">
        <v>32</v>
      </c>
      <c r="F20" s="4">
        <v>39</v>
      </c>
      <c r="G20" s="4">
        <v>23</v>
      </c>
      <c r="H20" s="4">
        <v>16</v>
      </c>
    </row>
    <row r="21" spans="1:8" ht="9.75" customHeight="1">
      <c r="A21" s="52" t="s">
        <v>33</v>
      </c>
      <c r="B21" s="4">
        <v>4</v>
      </c>
      <c r="C21" s="4">
        <v>2</v>
      </c>
      <c r="D21" s="4">
        <v>2</v>
      </c>
      <c r="E21" s="53" t="s">
        <v>34</v>
      </c>
      <c r="F21" s="4">
        <v>35</v>
      </c>
      <c r="G21" s="4">
        <v>14</v>
      </c>
      <c r="H21" s="4">
        <v>21</v>
      </c>
    </row>
    <row r="22" spans="1:8" ht="9.75" customHeight="1">
      <c r="A22" s="52" t="s">
        <v>35</v>
      </c>
      <c r="B22" s="4">
        <v>2</v>
      </c>
      <c r="C22" s="4">
        <v>1</v>
      </c>
      <c r="D22" s="4">
        <v>1</v>
      </c>
      <c r="E22" s="53" t="s">
        <v>36</v>
      </c>
      <c r="F22" s="4">
        <v>30</v>
      </c>
      <c r="G22" s="4">
        <v>14</v>
      </c>
      <c r="H22" s="4">
        <v>16</v>
      </c>
    </row>
    <row r="23" spans="1:8" ht="9.75" customHeight="1">
      <c r="A23" s="52" t="s">
        <v>37</v>
      </c>
      <c r="B23" s="4">
        <v>1</v>
      </c>
      <c r="C23" s="4">
        <v>1</v>
      </c>
      <c r="D23" s="4">
        <v>0</v>
      </c>
      <c r="E23" s="53" t="s">
        <v>38</v>
      </c>
      <c r="F23" s="4">
        <v>42</v>
      </c>
      <c r="G23" s="4">
        <v>25</v>
      </c>
      <c r="H23" s="4">
        <v>17</v>
      </c>
    </row>
    <row r="24" spans="1:8" ht="9.75" customHeight="1">
      <c r="A24" s="52" t="s">
        <v>39</v>
      </c>
      <c r="B24" s="4">
        <v>7</v>
      </c>
      <c r="C24" s="4">
        <v>2</v>
      </c>
      <c r="D24" s="4">
        <v>5</v>
      </c>
      <c r="E24" s="53" t="s">
        <v>40</v>
      </c>
      <c r="F24" s="4">
        <v>30</v>
      </c>
      <c r="G24" s="4">
        <v>17</v>
      </c>
      <c r="H24" s="4">
        <v>13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32</v>
      </c>
      <c r="C26" s="4">
        <f>SUM(C27:C31)</f>
        <v>17</v>
      </c>
      <c r="D26" s="4">
        <f>SUM(D27:D31)</f>
        <v>15</v>
      </c>
      <c r="E26" s="52" t="s">
        <v>42</v>
      </c>
      <c r="F26" s="4">
        <f>SUM(F27:F31)</f>
        <v>168</v>
      </c>
      <c r="G26" s="4">
        <f>SUM(G27:G31)</f>
        <v>86</v>
      </c>
      <c r="H26" s="4">
        <f>SUM(H27:H31)</f>
        <v>82</v>
      </c>
    </row>
    <row r="27" spans="1:8" ht="9.75" customHeight="1">
      <c r="A27" s="52" t="s">
        <v>43</v>
      </c>
      <c r="B27" s="4">
        <v>7</v>
      </c>
      <c r="C27" s="4">
        <v>4</v>
      </c>
      <c r="D27" s="4">
        <v>3</v>
      </c>
      <c r="E27" s="53" t="s">
        <v>44</v>
      </c>
      <c r="F27" s="4">
        <v>52</v>
      </c>
      <c r="G27" s="4">
        <v>26</v>
      </c>
      <c r="H27" s="4">
        <v>26</v>
      </c>
    </row>
    <row r="28" spans="1:8" ht="9.75" customHeight="1">
      <c r="A28" s="52" t="s">
        <v>45</v>
      </c>
      <c r="B28" s="4">
        <v>4</v>
      </c>
      <c r="C28" s="4">
        <v>3</v>
      </c>
      <c r="D28" s="4">
        <v>1</v>
      </c>
      <c r="E28" s="53" t="s">
        <v>46</v>
      </c>
      <c r="F28" s="4">
        <v>33</v>
      </c>
      <c r="G28" s="4">
        <v>21</v>
      </c>
      <c r="H28" s="4">
        <v>12</v>
      </c>
    </row>
    <row r="29" spans="1:8" ht="9.75" customHeight="1">
      <c r="A29" s="52" t="s">
        <v>47</v>
      </c>
      <c r="B29" s="4">
        <v>6</v>
      </c>
      <c r="C29" s="4">
        <v>5</v>
      </c>
      <c r="D29" s="4">
        <v>1</v>
      </c>
      <c r="E29" s="53" t="s">
        <v>48</v>
      </c>
      <c r="F29" s="4">
        <v>24</v>
      </c>
      <c r="G29" s="4">
        <v>13</v>
      </c>
      <c r="H29" s="4">
        <v>11</v>
      </c>
    </row>
    <row r="30" spans="1:8" ht="9.75" customHeight="1">
      <c r="A30" s="52" t="s">
        <v>49</v>
      </c>
      <c r="B30" s="4">
        <v>4</v>
      </c>
      <c r="C30" s="4">
        <v>2</v>
      </c>
      <c r="D30" s="4">
        <v>2</v>
      </c>
      <c r="E30" s="53" t="s">
        <v>50</v>
      </c>
      <c r="F30" s="4">
        <v>27</v>
      </c>
      <c r="G30" s="4">
        <v>14</v>
      </c>
      <c r="H30" s="4">
        <v>13</v>
      </c>
    </row>
    <row r="31" spans="1:8" ht="9.75" customHeight="1">
      <c r="A31" s="52" t="s">
        <v>51</v>
      </c>
      <c r="B31" s="4">
        <v>11</v>
      </c>
      <c r="C31" s="4">
        <v>3</v>
      </c>
      <c r="D31" s="4">
        <v>8</v>
      </c>
      <c r="E31" s="53" t="s">
        <v>52</v>
      </c>
      <c r="F31" s="4">
        <v>32</v>
      </c>
      <c r="G31" s="4">
        <v>12</v>
      </c>
      <c r="H31" s="4">
        <v>20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21</v>
      </c>
      <c r="C33" s="4">
        <f>SUM(C34:C38)</f>
        <v>10</v>
      </c>
      <c r="D33" s="4">
        <f>SUM(D34:D38)</f>
        <v>11</v>
      </c>
      <c r="E33" s="52" t="s">
        <v>54</v>
      </c>
      <c r="F33" s="4">
        <f>SUM(F34:F38)</f>
        <v>212</v>
      </c>
      <c r="G33" s="4">
        <f>SUM(G34:G38)</f>
        <v>95</v>
      </c>
      <c r="H33" s="4">
        <f>SUM(H34:H38)</f>
        <v>117</v>
      </c>
    </row>
    <row r="34" spans="1:8" ht="9.75" customHeight="1">
      <c r="A34" s="52" t="s">
        <v>55</v>
      </c>
      <c r="B34" s="4">
        <v>4</v>
      </c>
      <c r="C34" s="4">
        <v>2</v>
      </c>
      <c r="D34" s="4">
        <v>2</v>
      </c>
      <c r="E34" s="53" t="s">
        <v>56</v>
      </c>
      <c r="F34" s="4">
        <v>35</v>
      </c>
      <c r="G34" s="4">
        <v>20</v>
      </c>
      <c r="H34" s="4">
        <v>15</v>
      </c>
    </row>
    <row r="35" spans="1:8" ht="9.75" customHeight="1">
      <c r="A35" s="52" t="s">
        <v>57</v>
      </c>
      <c r="B35" s="4">
        <v>6</v>
      </c>
      <c r="C35" s="4">
        <v>3</v>
      </c>
      <c r="D35" s="4">
        <v>3</v>
      </c>
      <c r="E35" s="53" t="s">
        <v>58</v>
      </c>
      <c r="F35" s="4">
        <v>40</v>
      </c>
      <c r="G35" s="4">
        <v>17</v>
      </c>
      <c r="H35" s="4">
        <v>23</v>
      </c>
    </row>
    <row r="36" spans="1:8" ht="9.75" customHeight="1">
      <c r="A36" s="52" t="s">
        <v>59</v>
      </c>
      <c r="B36" s="4">
        <v>1</v>
      </c>
      <c r="C36" s="4">
        <v>0</v>
      </c>
      <c r="D36" s="4">
        <v>1</v>
      </c>
      <c r="E36" s="53" t="s">
        <v>60</v>
      </c>
      <c r="F36" s="4">
        <v>41</v>
      </c>
      <c r="G36" s="4">
        <v>19</v>
      </c>
      <c r="H36" s="4">
        <v>22</v>
      </c>
    </row>
    <row r="37" spans="1:8" ht="9.75" customHeight="1">
      <c r="A37" s="52" t="s">
        <v>61</v>
      </c>
      <c r="B37" s="4">
        <v>6</v>
      </c>
      <c r="C37" s="4">
        <v>3</v>
      </c>
      <c r="D37" s="4">
        <v>3</v>
      </c>
      <c r="E37" s="53" t="s">
        <v>62</v>
      </c>
      <c r="F37" s="4">
        <v>59</v>
      </c>
      <c r="G37" s="4">
        <v>24</v>
      </c>
      <c r="H37" s="4">
        <v>35</v>
      </c>
    </row>
    <row r="38" spans="1:8" ht="9.75" customHeight="1">
      <c r="A38" s="52" t="s">
        <v>63</v>
      </c>
      <c r="B38" s="4">
        <v>4</v>
      </c>
      <c r="C38" s="4">
        <v>2</v>
      </c>
      <c r="D38" s="4">
        <v>2</v>
      </c>
      <c r="E38" s="53" t="s">
        <v>64</v>
      </c>
      <c r="F38" s="4">
        <v>37</v>
      </c>
      <c r="G38" s="4">
        <v>15</v>
      </c>
      <c r="H38" s="4">
        <v>22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29</v>
      </c>
      <c r="C40" s="4">
        <f>SUM(C41:C45)</f>
        <v>20</v>
      </c>
      <c r="D40" s="4">
        <f>SUM(D41:D45)</f>
        <v>9</v>
      </c>
      <c r="E40" s="52" t="s">
        <v>66</v>
      </c>
      <c r="F40" s="4">
        <f>SUM(F41:F45)</f>
        <v>220</v>
      </c>
      <c r="G40" s="4">
        <f>SUM(G41:G45)</f>
        <v>86</v>
      </c>
      <c r="H40" s="4">
        <f>SUM(H41:H45)</f>
        <v>134</v>
      </c>
    </row>
    <row r="41" spans="1:8" ht="9.75" customHeight="1">
      <c r="A41" s="52" t="s">
        <v>67</v>
      </c>
      <c r="B41" s="4">
        <v>3</v>
      </c>
      <c r="C41" s="4">
        <v>3</v>
      </c>
      <c r="D41" s="4">
        <v>0</v>
      </c>
      <c r="E41" s="53" t="s">
        <v>68</v>
      </c>
      <c r="F41" s="4">
        <v>50</v>
      </c>
      <c r="G41" s="4">
        <v>21</v>
      </c>
      <c r="H41" s="4">
        <v>29</v>
      </c>
    </row>
    <row r="42" spans="1:8" ht="9.75" customHeight="1">
      <c r="A42" s="52" t="s">
        <v>69</v>
      </c>
      <c r="B42" s="4">
        <v>3</v>
      </c>
      <c r="C42" s="4">
        <v>2</v>
      </c>
      <c r="D42" s="4">
        <v>1</v>
      </c>
      <c r="E42" s="53" t="s">
        <v>70</v>
      </c>
      <c r="F42" s="4">
        <v>47</v>
      </c>
      <c r="G42" s="4">
        <v>18</v>
      </c>
      <c r="H42" s="4">
        <v>29</v>
      </c>
    </row>
    <row r="43" spans="1:8" ht="9.75" customHeight="1">
      <c r="A43" s="52" t="s">
        <v>71</v>
      </c>
      <c r="B43" s="4">
        <v>4</v>
      </c>
      <c r="C43" s="4">
        <v>3</v>
      </c>
      <c r="D43" s="4">
        <v>1</v>
      </c>
      <c r="E43" s="53" t="s">
        <v>72</v>
      </c>
      <c r="F43" s="4">
        <v>37</v>
      </c>
      <c r="G43" s="4">
        <v>13</v>
      </c>
      <c r="H43" s="4">
        <v>24</v>
      </c>
    </row>
    <row r="44" spans="1:8" ht="9.75" customHeight="1">
      <c r="A44" s="52" t="s">
        <v>73</v>
      </c>
      <c r="B44" s="4">
        <v>5</v>
      </c>
      <c r="C44" s="4">
        <v>2</v>
      </c>
      <c r="D44" s="4">
        <v>3</v>
      </c>
      <c r="E44" s="53" t="s">
        <v>74</v>
      </c>
      <c r="F44" s="4">
        <v>40</v>
      </c>
      <c r="G44" s="4">
        <v>15</v>
      </c>
      <c r="H44" s="4">
        <v>25</v>
      </c>
    </row>
    <row r="45" spans="1:8" ht="9.75" customHeight="1">
      <c r="A45" s="52" t="s">
        <v>75</v>
      </c>
      <c r="B45" s="4">
        <v>14</v>
      </c>
      <c r="C45" s="4">
        <v>10</v>
      </c>
      <c r="D45" s="4">
        <v>4</v>
      </c>
      <c r="E45" s="53" t="s">
        <v>76</v>
      </c>
      <c r="F45" s="4">
        <v>46</v>
      </c>
      <c r="G45" s="4">
        <v>19</v>
      </c>
      <c r="H45" s="4">
        <v>27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31</v>
      </c>
      <c r="C47" s="4">
        <f>SUM(C48:C52)</f>
        <v>16</v>
      </c>
      <c r="D47" s="4">
        <f>SUM(D48:D52)</f>
        <v>15</v>
      </c>
      <c r="E47" s="52" t="s">
        <v>78</v>
      </c>
      <c r="F47" s="4">
        <f>SUM(F48:F52)</f>
        <v>199</v>
      </c>
      <c r="G47" s="4">
        <f>SUM(G48:G52)</f>
        <v>84</v>
      </c>
      <c r="H47" s="4">
        <f>SUM(H48:H52)</f>
        <v>115</v>
      </c>
    </row>
    <row r="48" spans="1:8" ht="9.75" customHeight="1">
      <c r="A48" s="52" t="s">
        <v>79</v>
      </c>
      <c r="B48" s="4">
        <v>2</v>
      </c>
      <c r="C48" s="4">
        <v>1</v>
      </c>
      <c r="D48" s="4">
        <v>1</v>
      </c>
      <c r="E48" s="53" t="s">
        <v>80</v>
      </c>
      <c r="F48" s="4">
        <v>46</v>
      </c>
      <c r="G48" s="4">
        <v>22</v>
      </c>
      <c r="H48" s="4">
        <v>24</v>
      </c>
    </row>
    <row r="49" spans="1:8" ht="9.75" customHeight="1">
      <c r="A49" s="52" t="s">
        <v>81</v>
      </c>
      <c r="B49" s="4">
        <v>9</v>
      </c>
      <c r="C49" s="4">
        <v>5</v>
      </c>
      <c r="D49" s="4">
        <v>4</v>
      </c>
      <c r="E49" s="53" t="s">
        <v>82</v>
      </c>
      <c r="F49" s="4">
        <v>40</v>
      </c>
      <c r="G49" s="4">
        <v>15</v>
      </c>
      <c r="H49" s="4">
        <v>25</v>
      </c>
    </row>
    <row r="50" spans="1:8" ht="9.75" customHeight="1">
      <c r="A50" s="52" t="s">
        <v>83</v>
      </c>
      <c r="B50" s="4">
        <v>5</v>
      </c>
      <c r="C50" s="4">
        <v>2</v>
      </c>
      <c r="D50" s="4">
        <v>3</v>
      </c>
      <c r="E50" s="53" t="s">
        <v>84</v>
      </c>
      <c r="F50" s="4">
        <v>44</v>
      </c>
      <c r="G50" s="4">
        <v>17</v>
      </c>
      <c r="H50" s="4">
        <v>27</v>
      </c>
    </row>
    <row r="51" spans="1:8" ht="9.75" customHeight="1">
      <c r="A51" s="52" t="s">
        <v>85</v>
      </c>
      <c r="B51" s="4">
        <v>10</v>
      </c>
      <c r="C51" s="4">
        <v>5</v>
      </c>
      <c r="D51" s="4">
        <v>5</v>
      </c>
      <c r="E51" s="53" t="s">
        <v>86</v>
      </c>
      <c r="F51" s="4">
        <v>39</v>
      </c>
      <c r="G51" s="4">
        <v>15</v>
      </c>
      <c r="H51" s="4">
        <v>24</v>
      </c>
    </row>
    <row r="52" spans="1:8" ht="9.75" customHeight="1">
      <c r="A52" s="52" t="s">
        <v>87</v>
      </c>
      <c r="B52" s="4">
        <v>5</v>
      </c>
      <c r="C52" s="4">
        <v>3</v>
      </c>
      <c r="D52" s="4">
        <v>2</v>
      </c>
      <c r="E52" s="53" t="s">
        <v>88</v>
      </c>
      <c r="F52" s="4">
        <v>30</v>
      </c>
      <c r="G52" s="4">
        <v>15</v>
      </c>
      <c r="H52" s="4">
        <v>15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32</v>
      </c>
      <c r="C54" s="4">
        <f>SUM(C55:C59)</f>
        <v>18</v>
      </c>
      <c r="D54" s="4">
        <f>SUM(D55:D59)</f>
        <v>14</v>
      </c>
      <c r="E54" s="52" t="s">
        <v>90</v>
      </c>
      <c r="F54" s="4">
        <f>SUM(F55:F59)</f>
        <v>96</v>
      </c>
      <c r="G54" s="4">
        <f>SUM(G55:G59)</f>
        <v>27</v>
      </c>
      <c r="H54" s="4">
        <f>SUM(H55:H59)</f>
        <v>69</v>
      </c>
    </row>
    <row r="55" spans="1:8" ht="9.75" customHeight="1">
      <c r="A55" s="52" t="s">
        <v>91</v>
      </c>
      <c r="B55" s="4">
        <v>7</v>
      </c>
      <c r="C55" s="4">
        <v>3</v>
      </c>
      <c r="D55" s="4">
        <v>4</v>
      </c>
      <c r="E55" s="53" t="s">
        <v>92</v>
      </c>
      <c r="F55" s="4">
        <v>19</v>
      </c>
      <c r="G55" s="4">
        <v>5</v>
      </c>
      <c r="H55" s="4">
        <v>14</v>
      </c>
    </row>
    <row r="56" spans="1:8" ht="9.75" customHeight="1">
      <c r="A56" s="52" t="s">
        <v>93</v>
      </c>
      <c r="B56" s="4">
        <v>4</v>
      </c>
      <c r="C56" s="4">
        <v>3</v>
      </c>
      <c r="D56" s="4">
        <v>1</v>
      </c>
      <c r="E56" s="53" t="s">
        <v>94</v>
      </c>
      <c r="F56" s="4">
        <v>33</v>
      </c>
      <c r="G56" s="4">
        <v>11</v>
      </c>
      <c r="H56" s="4">
        <v>22</v>
      </c>
    </row>
    <row r="57" spans="1:8" ht="9.75" customHeight="1">
      <c r="A57" s="52" t="s">
        <v>95</v>
      </c>
      <c r="B57" s="4">
        <v>4</v>
      </c>
      <c r="C57" s="4">
        <v>2</v>
      </c>
      <c r="D57" s="4">
        <v>2</v>
      </c>
      <c r="E57" s="53" t="s">
        <v>96</v>
      </c>
      <c r="F57" s="4">
        <v>22</v>
      </c>
      <c r="G57" s="4">
        <v>6</v>
      </c>
      <c r="H57" s="4">
        <v>16</v>
      </c>
    </row>
    <row r="58" spans="1:8" ht="9.75" customHeight="1">
      <c r="A58" s="52" t="s">
        <v>97</v>
      </c>
      <c r="B58" s="4">
        <v>10</v>
      </c>
      <c r="C58" s="4">
        <v>5</v>
      </c>
      <c r="D58" s="4">
        <v>5</v>
      </c>
      <c r="E58" s="53" t="s">
        <v>98</v>
      </c>
      <c r="F58" s="4">
        <v>17</v>
      </c>
      <c r="G58" s="4">
        <v>5</v>
      </c>
      <c r="H58" s="4">
        <v>12</v>
      </c>
    </row>
    <row r="59" spans="1:8" ht="9.75" customHeight="1">
      <c r="A59" s="52" t="s">
        <v>99</v>
      </c>
      <c r="B59" s="4">
        <v>7</v>
      </c>
      <c r="C59" s="4">
        <v>5</v>
      </c>
      <c r="D59" s="4">
        <v>2</v>
      </c>
      <c r="E59" s="53" t="s">
        <v>100</v>
      </c>
      <c r="F59" s="4">
        <v>5</v>
      </c>
      <c r="G59" s="4">
        <v>0</v>
      </c>
      <c r="H59" s="4">
        <v>5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30</v>
      </c>
      <c r="C61" s="4">
        <f>SUM(C62:C66)</f>
        <v>11</v>
      </c>
      <c r="D61" s="4">
        <f>SUM(D62:D66)</f>
        <v>19</v>
      </c>
      <c r="E61" s="52" t="s">
        <v>102</v>
      </c>
      <c r="F61" s="4">
        <f>SUM(F62:F66)</f>
        <v>24</v>
      </c>
      <c r="G61" s="4">
        <f>SUM(G62:G66)</f>
        <v>4</v>
      </c>
      <c r="H61" s="4">
        <f>SUM(H62:H66)</f>
        <v>20</v>
      </c>
    </row>
    <row r="62" spans="1:8" ht="9.75" customHeight="1">
      <c r="A62" s="53" t="s">
        <v>103</v>
      </c>
      <c r="B62" s="4">
        <v>6</v>
      </c>
      <c r="C62" s="4">
        <v>2</v>
      </c>
      <c r="D62" s="4">
        <v>4</v>
      </c>
      <c r="E62" s="53" t="s">
        <v>104</v>
      </c>
      <c r="F62" s="4">
        <v>8</v>
      </c>
      <c r="G62" s="4">
        <v>1</v>
      </c>
      <c r="H62" s="4">
        <v>7</v>
      </c>
    </row>
    <row r="63" spans="1:8" ht="9.75" customHeight="1">
      <c r="A63" s="53" t="s">
        <v>105</v>
      </c>
      <c r="B63" s="4">
        <v>5</v>
      </c>
      <c r="C63" s="4">
        <v>1</v>
      </c>
      <c r="D63" s="4">
        <v>4</v>
      </c>
      <c r="E63" s="53" t="s">
        <v>106</v>
      </c>
      <c r="F63" s="4">
        <v>9</v>
      </c>
      <c r="G63" s="4">
        <v>2</v>
      </c>
      <c r="H63" s="4">
        <v>7</v>
      </c>
    </row>
    <row r="64" spans="1:8" ht="9.75" customHeight="1">
      <c r="A64" s="53" t="s">
        <v>107</v>
      </c>
      <c r="B64" s="4">
        <v>6</v>
      </c>
      <c r="C64" s="4">
        <v>4</v>
      </c>
      <c r="D64" s="4">
        <v>2</v>
      </c>
      <c r="E64" s="53" t="s">
        <v>108</v>
      </c>
      <c r="F64" s="4">
        <v>4</v>
      </c>
      <c r="G64" s="4">
        <v>0</v>
      </c>
      <c r="H64" s="4">
        <v>4</v>
      </c>
    </row>
    <row r="65" spans="1:8" ht="9.75" customHeight="1">
      <c r="A65" s="53" t="s">
        <v>109</v>
      </c>
      <c r="B65" s="4">
        <v>6</v>
      </c>
      <c r="C65" s="4">
        <v>1</v>
      </c>
      <c r="D65" s="4">
        <v>5</v>
      </c>
      <c r="E65" s="53" t="s">
        <v>110</v>
      </c>
      <c r="F65" s="4">
        <v>2</v>
      </c>
      <c r="G65" s="4">
        <v>1</v>
      </c>
      <c r="H65" s="4">
        <v>1</v>
      </c>
    </row>
    <row r="66" spans="1:8" ht="9.75" customHeight="1">
      <c r="A66" s="53" t="s">
        <v>111</v>
      </c>
      <c r="B66" s="4">
        <v>7</v>
      </c>
      <c r="C66" s="4">
        <v>3</v>
      </c>
      <c r="D66" s="4">
        <v>4</v>
      </c>
      <c r="E66" s="53" t="s">
        <v>112</v>
      </c>
      <c r="F66" s="4">
        <v>1</v>
      </c>
      <c r="G66" s="4">
        <v>0</v>
      </c>
      <c r="H66" s="4">
        <v>1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64</v>
      </c>
      <c r="C68" s="4">
        <f>SUM(C69:C73)</f>
        <v>30</v>
      </c>
      <c r="D68" s="4">
        <f>SUM(D69:D73)</f>
        <v>34</v>
      </c>
      <c r="E68" s="52" t="s">
        <v>114</v>
      </c>
      <c r="F68" s="4">
        <v>3</v>
      </c>
      <c r="G68" s="4">
        <v>0</v>
      </c>
      <c r="H68" s="4">
        <v>3</v>
      </c>
    </row>
    <row r="69" spans="1:8" ht="9.75" customHeight="1">
      <c r="A69" s="53" t="s">
        <v>115</v>
      </c>
      <c r="B69" s="4">
        <v>16</v>
      </c>
      <c r="C69" s="4">
        <v>10</v>
      </c>
      <c r="D69" s="4">
        <v>6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12</v>
      </c>
      <c r="C70" s="4">
        <v>6</v>
      </c>
      <c r="D70" s="4">
        <v>6</v>
      </c>
      <c r="E70" s="52" t="s">
        <v>117</v>
      </c>
      <c r="F70" s="4">
        <v>0</v>
      </c>
      <c r="G70" s="4">
        <v>0</v>
      </c>
      <c r="H70" s="4">
        <v>0</v>
      </c>
    </row>
    <row r="71" spans="1:8" ht="9.75" customHeight="1">
      <c r="A71" s="53" t="s">
        <v>118</v>
      </c>
      <c r="B71" s="4">
        <v>9</v>
      </c>
      <c r="C71" s="4">
        <v>1</v>
      </c>
      <c r="D71" s="4">
        <v>8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14</v>
      </c>
      <c r="C72" s="4">
        <v>9</v>
      </c>
      <c r="D72" s="4">
        <v>5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13</v>
      </c>
      <c r="C73" s="4">
        <v>4</v>
      </c>
      <c r="D73" s="4">
        <v>9</v>
      </c>
      <c r="E73" s="53" t="s">
        <v>128</v>
      </c>
      <c r="F73" s="4">
        <v>55</v>
      </c>
      <c r="G73" s="4">
        <v>33</v>
      </c>
      <c r="H73" s="4">
        <v>22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3.1</v>
      </c>
      <c r="G74" s="5">
        <v>4.1</v>
      </c>
      <c r="H74" s="5">
        <v>2.4</v>
      </c>
    </row>
    <row r="75" spans="1:8" ht="9.75" customHeight="1">
      <c r="A75" s="52" t="s">
        <v>121</v>
      </c>
      <c r="B75" s="4">
        <f>SUM(B76:B80)</f>
        <v>81</v>
      </c>
      <c r="C75" s="4">
        <f>SUM(C76:C80)</f>
        <v>46</v>
      </c>
      <c r="D75" s="4">
        <f>SUM(D76:D80)</f>
        <v>35</v>
      </c>
      <c r="E75" s="53" t="s">
        <v>129</v>
      </c>
      <c r="F75" s="4">
        <v>595</v>
      </c>
      <c r="G75" s="4">
        <v>305</v>
      </c>
      <c r="H75" s="4">
        <v>290</v>
      </c>
    </row>
    <row r="76" spans="1:8" ht="9.75" customHeight="1">
      <c r="A76" s="53" t="s">
        <v>122</v>
      </c>
      <c r="B76" s="4">
        <v>9</v>
      </c>
      <c r="C76" s="4">
        <v>5</v>
      </c>
      <c r="D76" s="4">
        <v>4</v>
      </c>
      <c r="E76" s="52" t="s">
        <v>190</v>
      </c>
      <c r="F76" s="5">
        <v>34</v>
      </c>
      <c r="G76" s="5">
        <v>37.5</v>
      </c>
      <c r="H76" s="5">
        <v>31</v>
      </c>
    </row>
    <row r="77" spans="1:8" ht="9.75" customHeight="1">
      <c r="A77" s="53" t="s">
        <v>123</v>
      </c>
      <c r="B77" s="4">
        <v>20</v>
      </c>
      <c r="C77" s="4">
        <v>9</v>
      </c>
      <c r="D77" s="4">
        <v>11</v>
      </c>
      <c r="E77" s="52" t="s">
        <v>130</v>
      </c>
      <c r="F77" s="4">
        <v>1098</v>
      </c>
      <c r="G77" s="4">
        <v>475</v>
      </c>
      <c r="H77" s="4">
        <v>623</v>
      </c>
    </row>
    <row r="78" spans="1:8" ht="9.75" customHeight="1">
      <c r="A78" s="53" t="s">
        <v>124</v>
      </c>
      <c r="B78" s="4">
        <v>18</v>
      </c>
      <c r="C78" s="4">
        <v>13</v>
      </c>
      <c r="D78" s="4">
        <v>5</v>
      </c>
      <c r="E78" s="52" t="s">
        <v>190</v>
      </c>
      <c r="F78" s="5">
        <v>62.8</v>
      </c>
      <c r="G78" s="5">
        <v>58.4</v>
      </c>
      <c r="H78" s="5">
        <v>66.6</v>
      </c>
    </row>
    <row r="79" spans="1:8" ht="9.75" customHeight="1">
      <c r="A79" s="53" t="s">
        <v>125</v>
      </c>
      <c r="B79" s="4">
        <v>17</v>
      </c>
      <c r="C79" s="4">
        <v>12</v>
      </c>
      <c r="D79" s="4">
        <v>5</v>
      </c>
      <c r="E79" s="52" t="s">
        <v>208</v>
      </c>
      <c r="F79" s="4">
        <v>754</v>
      </c>
      <c r="G79" s="4">
        <v>296</v>
      </c>
      <c r="H79" s="4">
        <v>458</v>
      </c>
    </row>
    <row r="80" spans="1:8" ht="9.75" customHeight="1">
      <c r="A80" s="53" t="s">
        <v>126</v>
      </c>
      <c r="B80" s="4">
        <v>17</v>
      </c>
      <c r="C80" s="4">
        <v>7</v>
      </c>
      <c r="D80" s="4">
        <v>10</v>
      </c>
      <c r="E80" s="52" t="s">
        <v>190</v>
      </c>
      <c r="F80" s="5">
        <v>43.1</v>
      </c>
      <c r="G80" s="5">
        <v>36.4</v>
      </c>
      <c r="H80" s="5">
        <v>49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67.1</v>
      </c>
      <c r="G82" s="6">
        <v>64.3</v>
      </c>
      <c r="H82" s="6">
        <v>69.5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&amp;C&amp;--40-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229</v>
      </c>
      <c r="B1" s="48" t="s">
        <v>0</v>
      </c>
      <c r="C1" s="49"/>
      <c r="D1" s="49"/>
      <c r="E1" s="49"/>
      <c r="F1" s="49"/>
      <c r="G1" s="49"/>
      <c r="H1" s="39" t="s">
        <v>267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12824</v>
      </c>
      <c r="C3" s="2">
        <f>SUM(C5,C12,C19,C26,C33,C40,C47,C54,C61,C68,C75,G5,G12,G19,G26,G33,G40,G47,G54,G61,G70,G68)</f>
        <v>6302</v>
      </c>
      <c r="D3" s="2">
        <f>SUM(D5,D12,D19,D26,D33,D40,D47,D54,D61,D68,D75,H5,H12,H19,H26,H33,H40,H47,H54,H61,H70,H68)</f>
        <v>6522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374</v>
      </c>
      <c r="C5" s="4">
        <f>SUM(C6:C10)</f>
        <v>200</v>
      </c>
      <c r="D5" s="4">
        <f>SUM(D6:D10)</f>
        <v>174</v>
      </c>
      <c r="E5" s="52" t="s">
        <v>6</v>
      </c>
      <c r="F5" s="4">
        <f>SUM(F6:F10)</f>
        <v>866</v>
      </c>
      <c r="G5" s="4">
        <f>SUM(G6:G10)</f>
        <v>430</v>
      </c>
      <c r="H5" s="4">
        <f>SUM(H6:H10)</f>
        <v>436</v>
      </c>
    </row>
    <row r="6" spans="1:8" ht="9.75" customHeight="1">
      <c r="A6" s="53" t="s">
        <v>7</v>
      </c>
      <c r="B6" s="4">
        <v>63</v>
      </c>
      <c r="C6" s="4">
        <v>39</v>
      </c>
      <c r="D6" s="4">
        <v>24</v>
      </c>
      <c r="E6" s="53" t="s">
        <v>8</v>
      </c>
      <c r="F6" s="4">
        <v>166</v>
      </c>
      <c r="G6" s="4">
        <v>80</v>
      </c>
      <c r="H6" s="4">
        <v>86</v>
      </c>
    </row>
    <row r="7" spans="1:8" ht="9.75" customHeight="1">
      <c r="A7" s="53" t="s">
        <v>9</v>
      </c>
      <c r="B7" s="4">
        <v>69</v>
      </c>
      <c r="C7" s="4">
        <v>39</v>
      </c>
      <c r="D7" s="4">
        <v>30</v>
      </c>
      <c r="E7" s="53" t="s">
        <v>10</v>
      </c>
      <c r="F7" s="4">
        <v>162</v>
      </c>
      <c r="G7" s="4">
        <v>90</v>
      </c>
      <c r="H7" s="4">
        <v>72</v>
      </c>
    </row>
    <row r="8" spans="1:8" ht="9.75" customHeight="1">
      <c r="A8" s="53" t="s">
        <v>11</v>
      </c>
      <c r="B8" s="4">
        <v>66</v>
      </c>
      <c r="C8" s="4">
        <v>33</v>
      </c>
      <c r="D8" s="4">
        <v>33</v>
      </c>
      <c r="E8" s="53" t="s">
        <v>12</v>
      </c>
      <c r="F8" s="4">
        <v>186</v>
      </c>
      <c r="G8" s="4">
        <v>76</v>
      </c>
      <c r="H8" s="4">
        <v>110</v>
      </c>
    </row>
    <row r="9" spans="1:8" ht="9.75" customHeight="1">
      <c r="A9" s="53" t="s">
        <v>13</v>
      </c>
      <c r="B9" s="4">
        <v>96</v>
      </c>
      <c r="C9" s="4">
        <v>42</v>
      </c>
      <c r="D9" s="4">
        <v>54</v>
      </c>
      <c r="E9" s="53" t="s">
        <v>14</v>
      </c>
      <c r="F9" s="4">
        <v>177</v>
      </c>
      <c r="G9" s="4">
        <v>95</v>
      </c>
      <c r="H9" s="4">
        <v>82</v>
      </c>
    </row>
    <row r="10" spans="1:8" ht="9.75" customHeight="1">
      <c r="A10" s="53" t="s">
        <v>15</v>
      </c>
      <c r="B10" s="4">
        <v>80</v>
      </c>
      <c r="C10" s="4">
        <v>47</v>
      </c>
      <c r="D10" s="4">
        <v>33</v>
      </c>
      <c r="E10" s="53" t="s">
        <v>16</v>
      </c>
      <c r="F10" s="4">
        <v>175</v>
      </c>
      <c r="G10" s="4">
        <v>89</v>
      </c>
      <c r="H10" s="4">
        <v>86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468</v>
      </c>
      <c r="C12" s="4">
        <f>SUM(C13:C17)</f>
        <v>237</v>
      </c>
      <c r="D12" s="4">
        <f>SUM(D13:D17)</f>
        <v>231</v>
      </c>
      <c r="E12" s="52" t="s">
        <v>18</v>
      </c>
      <c r="F12" s="4">
        <f>SUM(F13:F17)</f>
        <v>1029</v>
      </c>
      <c r="G12" s="4">
        <f>SUM(G13:G17)</f>
        <v>534</v>
      </c>
      <c r="H12" s="4">
        <f>SUM(H13:H17)</f>
        <v>495</v>
      </c>
    </row>
    <row r="13" spans="1:8" ht="9.75" customHeight="1">
      <c r="A13" s="53" t="s">
        <v>19</v>
      </c>
      <c r="B13" s="4">
        <v>81</v>
      </c>
      <c r="C13" s="4">
        <v>38</v>
      </c>
      <c r="D13" s="4">
        <v>43</v>
      </c>
      <c r="E13" s="53" t="s">
        <v>20</v>
      </c>
      <c r="F13" s="4">
        <v>179</v>
      </c>
      <c r="G13" s="4">
        <v>97</v>
      </c>
      <c r="H13" s="4">
        <v>82</v>
      </c>
    </row>
    <row r="14" spans="1:8" ht="9.75" customHeight="1">
      <c r="A14" s="53" t="s">
        <v>21</v>
      </c>
      <c r="B14" s="4">
        <v>93</v>
      </c>
      <c r="C14" s="4">
        <v>46</v>
      </c>
      <c r="D14" s="4">
        <v>47</v>
      </c>
      <c r="E14" s="53" t="s">
        <v>22</v>
      </c>
      <c r="F14" s="4">
        <v>185</v>
      </c>
      <c r="G14" s="4">
        <v>91</v>
      </c>
      <c r="H14" s="4">
        <v>94</v>
      </c>
    </row>
    <row r="15" spans="1:8" ht="9.75" customHeight="1">
      <c r="A15" s="53" t="s">
        <v>23</v>
      </c>
      <c r="B15" s="4">
        <v>95</v>
      </c>
      <c r="C15" s="4">
        <v>48</v>
      </c>
      <c r="D15" s="4">
        <v>47</v>
      </c>
      <c r="E15" s="53" t="s">
        <v>24</v>
      </c>
      <c r="F15" s="4">
        <v>230</v>
      </c>
      <c r="G15" s="4">
        <v>107</v>
      </c>
      <c r="H15" s="4">
        <v>123</v>
      </c>
    </row>
    <row r="16" spans="1:8" ht="9.75" customHeight="1">
      <c r="A16" s="53" t="s">
        <v>25</v>
      </c>
      <c r="B16" s="4">
        <v>100</v>
      </c>
      <c r="C16" s="4">
        <v>49</v>
      </c>
      <c r="D16" s="4">
        <v>51</v>
      </c>
      <c r="E16" s="53" t="s">
        <v>26</v>
      </c>
      <c r="F16" s="4">
        <v>204</v>
      </c>
      <c r="G16" s="4">
        <v>118</v>
      </c>
      <c r="H16" s="4">
        <v>86</v>
      </c>
    </row>
    <row r="17" spans="1:8" ht="9.75" customHeight="1">
      <c r="A17" s="53" t="s">
        <v>27</v>
      </c>
      <c r="B17" s="4">
        <v>99</v>
      </c>
      <c r="C17" s="4">
        <v>56</v>
      </c>
      <c r="D17" s="4">
        <v>43</v>
      </c>
      <c r="E17" s="53" t="s">
        <v>28</v>
      </c>
      <c r="F17" s="4">
        <v>231</v>
      </c>
      <c r="G17" s="4">
        <v>121</v>
      </c>
      <c r="H17" s="4">
        <v>110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544</v>
      </c>
      <c r="C19" s="4">
        <f>SUM(C20:C24)</f>
        <v>294</v>
      </c>
      <c r="D19" s="4">
        <f>SUM(D20:D24)</f>
        <v>250</v>
      </c>
      <c r="E19" s="52" t="s">
        <v>30</v>
      </c>
      <c r="F19" s="4">
        <f>SUM(F20:F24)</f>
        <v>1249</v>
      </c>
      <c r="G19" s="4">
        <f>SUM(G20:G24)</f>
        <v>634</v>
      </c>
      <c r="H19" s="4">
        <f>SUM(H20:H24)</f>
        <v>615</v>
      </c>
    </row>
    <row r="20" spans="1:8" ht="9.75" customHeight="1">
      <c r="A20" s="52" t="s">
        <v>31</v>
      </c>
      <c r="B20" s="4">
        <v>110</v>
      </c>
      <c r="C20" s="4">
        <v>57</v>
      </c>
      <c r="D20" s="4">
        <v>53</v>
      </c>
      <c r="E20" s="53" t="s">
        <v>32</v>
      </c>
      <c r="F20" s="4">
        <v>227</v>
      </c>
      <c r="G20" s="4">
        <v>115</v>
      </c>
      <c r="H20" s="4">
        <v>112</v>
      </c>
    </row>
    <row r="21" spans="1:8" ht="9.75" customHeight="1">
      <c r="A21" s="52" t="s">
        <v>33</v>
      </c>
      <c r="B21" s="4">
        <v>112</v>
      </c>
      <c r="C21" s="4">
        <v>54</v>
      </c>
      <c r="D21" s="4">
        <v>58</v>
      </c>
      <c r="E21" s="53" t="s">
        <v>34</v>
      </c>
      <c r="F21" s="4">
        <v>217</v>
      </c>
      <c r="G21" s="4">
        <v>112</v>
      </c>
      <c r="H21" s="4">
        <v>105</v>
      </c>
    </row>
    <row r="22" spans="1:8" ht="9.75" customHeight="1">
      <c r="A22" s="52" t="s">
        <v>35</v>
      </c>
      <c r="B22" s="4">
        <v>102</v>
      </c>
      <c r="C22" s="4">
        <v>54</v>
      </c>
      <c r="D22" s="4">
        <v>48</v>
      </c>
      <c r="E22" s="53" t="s">
        <v>36</v>
      </c>
      <c r="F22" s="4">
        <v>258</v>
      </c>
      <c r="G22" s="4">
        <v>132</v>
      </c>
      <c r="H22" s="4">
        <v>126</v>
      </c>
    </row>
    <row r="23" spans="1:8" ht="9.75" customHeight="1">
      <c r="A23" s="52" t="s">
        <v>37</v>
      </c>
      <c r="B23" s="4">
        <v>115</v>
      </c>
      <c r="C23" s="4">
        <v>67</v>
      </c>
      <c r="D23" s="4">
        <v>48</v>
      </c>
      <c r="E23" s="53" t="s">
        <v>38</v>
      </c>
      <c r="F23" s="4">
        <v>261</v>
      </c>
      <c r="G23" s="4">
        <v>126</v>
      </c>
      <c r="H23" s="4">
        <v>135</v>
      </c>
    </row>
    <row r="24" spans="1:8" ht="9.75" customHeight="1">
      <c r="A24" s="52" t="s">
        <v>39</v>
      </c>
      <c r="B24" s="4">
        <v>105</v>
      </c>
      <c r="C24" s="4">
        <v>62</v>
      </c>
      <c r="D24" s="4">
        <v>43</v>
      </c>
      <c r="E24" s="53" t="s">
        <v>40</v>
      </c>
      <c r="F24" s="4">
        <v>286</v>
      </c>
      <c r="G24" s="4">
        <v>149</v>
      </c>
      <c r="H24" s="4">
        <v>137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626</v>
      </c>
      <c r="C26" s="4">
        <f>SUM(C27:C31)</f>
        <v>323</v>
      </c>
      <c r="D26" s="4">
        <f>SUM(D27:D31)</f>
        <v>303</v>
      </c>
      <c r="E26" s="52" t="s">
        <v>42</v>
      </c>
      <c r="F26" s="4">
        <f>SUM(F27:F31)</f>
        <v>906</v>
      </c>
      <c r="G26" s="4">
        <f>SUM(G27:G31)</f>
        <v>453</v>
      </c>
      <c r="H26" s="4">
        <f>SUM(H27:H31)</f>
        <v>453</v>
      </c>
    </row>
    <row r="27" spans="1:8" ht="9.75" customHeight="1">
      <c r="A27" s="52" t="s">
        <v>43</v>
      </c>
      <c r="B27" s="4">
        <v>112</v>
      </c>
      <c r="C27" s="4">
        <v>68</v>
      </c>
      <c r="D27" s="4">
        <v>44</v>
      </c>
      <c r="E27" s="53" t="s">
        <v>44</v>
      </c>
      <c r="F27" s="4">
        <v>247</v>
      </c>
      <c r="G27" s="4">
        <v>135</v>
      </c>
      <c r="H27" s="4">
        <v>112</v>
      </c>
    </row>
    <row r="28" spans="1:8" ht="9.75" customHeight="1">
      <c r="A28" s="52" t="s">
        <v>45</v>
      </c>
      <c r="B28" s="4">
        <v>129</v>
      </c>
      <c r="C28" s="4">
        <v>69</v>
      </c>
      <c r="D28" s="4">
        <v>60</v>
      </c>
      <c r="E28" s="53" t="s">
        <v>46</v>
      </c>
      <c r="F28" s="4">
        <v>214</v>
      </c>
      <c r="G28" s="4">
        <v>105</v>
      </c>
      <c r="H28" s="4">
        <v>109</v>
      </c>
    </row>
    <row r="29" spans="1:8" ht="9.75" customHeight="1">
      <c r="A29" s="52" t="s">
        <v>47</v>
      </c>
      <c r="B29" s="4">
        <v>126</v>
      </c>
      <c r="C29" s="4">
        <v>60</v>
      </c>
      <c r="D29" s="4">
        <v>66</v>
      </c>
      <c r="E29" s="53" t="s">
        <v>48</v>
      </c>
      <c r="F29" s="4">
        <v>143</v>
      </c>
      <c r="G29" s="4">
        <v>70</v>
      </c>
      <c r="H29" s="4">
        <v>73</v>
      </c>
    </row>
    <row r="30" spans="1:8" ht="9.75" customHeight="1">
      <c r="A30" s="52" t="s">
        <v>49</v>
      </c>
      <c r="B30" s="4">
        <v>133</v>
      </c>
      <c r="C30" s="4">
        <v>64</v>
      </c>
      <c r="D30" s="4">
        <v>69</v>
      </c>
      <c r="E30" s="53" t="s">
        <v>50</v>
      </c>
      <c r="F30" s="4">
        <v>144</v>
      </c>
      <c r="G30" s="4">
        <v>69</v>
      </c>
      <c r="H30" s="4">
        <v>75</v>
      </c>
    </row>
    <row r="31" spans="1:8" ht="9.75" customHeight="1">
      <c r="A31" s="52" t="s">
        <v>51</v>
      </c>
      <c r="B31" s="4">
        <v>126</v>
      </c>
      <c r="C31" s="4">
        <v>62</v>
      </c>
      <c r="D31" s="4">
        <v>64</v>
      </c>
      <c r="E31" s="53" t="s">
        <v>52</v>
      </c>
      <c r="F31" s="4">
        <v>158</v>
      </c>
      <c r="G31" s="4">
        <v>74</v>
      </c>
      <c r="H31" s="4">
        <v>84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491</v>
      </c>
      <c r="C33" s="4">
        <f>SUM(C34:C38)</f>
        <v>241</v>
      </c>
      <c r="D33" s="4">
        <f>SUM(D34:D38)</f>
        <v>250</v>
      </c>
      <c r="E33" s="52" t="s">
        <v>54</v>
      </c>
      <c r="F33" s="4">
        <f>SUM(F34:F38)</f>
        <v>753</v>
      </c>
      <c r="G33" s="4">
        <f>SUM(G34:G38)</f>
        <v>366</v>
      </c>
      <c r="H33" s="4">
        <f>SUM(H34:H38)</f>
        <v>387</v>
      </c>
    </row>
    <row r="34" spans="1:8" ht="9.75" customHeight="1">
      <c r="A34" s="52" t="s">
        <v>55</v>
      </c>
      <c r="B34" s="4">
        <v>134</v>
      </c>
      <c r="C34" s="4">
        <v>72</v>
      </c>
      <c r="D34" s="4">
        <v>62</v>
      </c>
      <c r="E34" s="53" t="s">
        <v>56</v>
      </c>
      <c r="F34" s="4">
        <v>158</v>
      </c>
      <c r="G34" s="4">
        <v>88</v>
      </c>
      <c r="H34" s="4">
        <v>70</v>
      </c>
    </row>
    <row r="35" spans="1:8" ht="9.75" customHeight="1">
      <c r="A35" s="52" t="s">
        <v>57</v>
      </c>
      <c r="B35" s="4">
        <v>103</v>
      </c>
      <c r="C35" s="4">
        <v>47</v>
      </c>
      <c r="D35" s="4">
        <v>56</v>
      </c>
      <c r="E35" s="53" t="s">
        <v>58</v>
      </c>
      <c r="F35" s="4">
        <v>156</v>
      </c>
      <c r="G35" s="4">
        <v>73</v>
      </c>
      <c r="H35" s="4">
        <v>83</v>
      </c>
    </row>
    <row r="36" spans="1:8" ht="9.75" customHeight="1">
      <c r="A36" s="52" t="s">
        <v>59</v>
      </c>
      <c r="B36" s="4">
        <v>86</v>
      </c>
      <c r="C36" s="4">
        <v>37</v>
      </c>
      <c r="D36" s="4">
        <v>49</v>
      </c>
      <c r="E36" s="53" t="s">
        <v>60</v>
      </c>
      <c r="F36" s="4">
        <v>153</v>
      </c>
      <c r="G36" s="4">
        <v>73</v>
      </c>
      <c r="H36" s="4">
        <v>80</v>
      </c>
    </row>
    <row r="37" spans="1:8" ht="9.75" customHeight="1">
      <c r="A37" s="52" t="s">
        <v>61</v>
      </c>
      <c r="B37" s="4">
        <v>72</v>
      </c>
      <c r="C37" s="4">
        <v>34</v>
      </c>
      <c r="D37" s="4">
        <v>38</v>
      </c>
      <c r="E37" s="53" t="s">
        <v>62</v>
      </c>
      <c r="F37" s="4">
        <v>157</v>
      </c>
      <c r="G37" s="4">
        <v>69</v>
      </c>
      <c r="H37" s="4">
        <v>88</v>
      </c>
    </row>
    <row r="38" spans="1:8" ht="9.75" customHeight="1">
      <c r="A38" s="52" t="s">
        <v>63</v>
      </c>
      <c r="B38" s="4">
        <v>96</v>
      </c>
      <c r="C38" s="4">
        <v>51</v>
      </c>
      <c r="D38" s="4">
        <v>45</v>
      </c>
      <c r="E38" s="53" t="s">
        <v>64</v>
      </c>
      <c r="F38" s="4">
        <v>129</v>
      </c>
      <c r="G38" s="4">
        <v>63</v>
      </c>
      <c r="H38" s="4">
        <v>66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462</v>
      </c>
      <c r="C40" s="4">
        <f>SUM(C41:C45)</f>
        <v>255</v>
      </c>
      <c r="D40" s="4">
        <f>SUM(D41:D45)</f>
        <v>207</v>
      </c>
      <c r="E40" s="52" t="s">
        <v>66</v>
      </c>
      <c r="F40" s="4">
        <f>SUM(F41:F45)</f>
        <v>603</v>
      </c>
      <c r="G40" s="4">
        <f>SUM(G41:G45)</f>
        <v>248</v>
      </c>
      <c r="H40" s="4">
        <f>SUM(H41:H45)</f>
        <v>355</v>
      </c>
    </row>
    <row r="41" spans="1:8" ht="9.75" customHeight="1">
      <c r="A41" s="52" t="s">
        <v>67</v>
      </c>
      <c r="B41" s="4">
        <v>96</v>
      </c>
      <c r="C41" s="4">
        <v>60</v>
      </c>
      <c r="D41" s="4">
        <v>36</v>
      </c>
      <c r="E41" s="53" t="s">
        <v>68</v>
      </c>
      <c r="F41" s="4">
        <v>131</v>
      </c>
      <c r="G41" s="4">
        <v>57</v>
      </c>
      <c r="H41" s="4">
        <v>74</v>
      </c>
    </row>
    <row r="42" spans="1:8" ht="9.75" customHeight="1">
      <c r="A42" s="52" t="s">
        <v>69</v>
      </c>
      <c r="B42" s="4">
        <v>78</v>
      </c>
      <c r="C42" s="4">
        <v>42</v>
      </c>
      <c r="D42" s="4">
        <v>36</v>
      </c>
      <c r="E42" s="53" t="s">
        <v>70</v>
      </c>
      <c r="F42" s="4">
        <v>134</v>
      </c>
      <c r="G42" s="4">
        <v>57</v>
      </c>
      <c r="H42" s="4">
        <v>77</v>
      </c>
    </row>
    <row r="43" spans="1:8" ht="9.75" customHeight="1">
      <c r="A43" s="52" t="s">
        <v>71</v>
      </c>
      <c r="B43" s="4">
        <v>90</v>
      </c>
      <c r="C43" s="4">
        <v>46</v>
      </c>
      <c r="D43" s="4">
        <v>44</v>
      </c>
      <c r="E43" s="53" t="s">
        <v>72</v>
      </c>
      <c r="F43" s="4">
        <v>121</v>
      </c>
      <c r="G43" s="4">
        <v>49</v>
      </c>
      <c r="H43" s="4">
        <v>72</v>
      </c>
    </row>
    <row r="44" spans="1:8" ht="9.75" customHeight="1">
      <c r="A44" s="52" t="s">
        <v>73</v>
      </c>
      <c r="B44" s="4">
        <v>92</v>
      </c>
      <c r="C44" s="4">
        <v>58</v>
      </c>
      <c r="D44" s="4">
        <v>34</v>
      </c>
      <c r="E44" s="53" t="s">
        <v>74</v>
      </c>
      <c r="F44" s="4">
        <v>102</v>
      </c>
      <c r="G44" s="4">
        <v>41</v>
      </c>
      <c r="H44" s="4">
        <v>61</v>
      </c>
    </row>
    <row r="45" spans="1:8" ht="9.75" customHeight="1">
      <c r="A45" s="52" t="s">
        <v>75</v>
      </c>
      <c r="B45" s="4">
        <v>106</v>
      </c>
      <c r="C45" s="4">
        <v>49</v>
      </c>
      <c r="D45" s="4">
        <v>57</v>
      </c>
      <c r="E45" s="53" t="s">
        <v>76</v>
      </c>
      <c r="F45" s="4">
        <v>115</v>
      </c>
      <c r="G45" s="4">
        <v>44</v>
      </c>
      <c r="H45" s="4">
        <v>71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562</v>
      </c>
      <c r="C47" s="4">
        <f>SUM(C48:C52)</f>
        <v>292</v>
      </c>
      <c r="D47" s="4">
        <f>SUM(D48:D52)</f>
        <v>270</v>
      </c>
      <c r="E47" s="52" t="s">
        <v>78</v>
      </c>
      <c r="F47" s="4">
        <f>SUM(F48:F52)</f>
        <v>487</v>
      </c>
      <c r="G47" s="4">
        <f>SUM(G48:G52)</f>
        <v>169</v>
      </c>
      <c r="H47" s="4">
        <f>SUM(H48:H52)</f>
        <v>318</v>
      </c>
    </row>
    <row r="48" spans="1:8" ht="9.75" customHeight="1">
      <c r="A48" s="52" t="s">
        <v>79</v>
      </c>
      <c r="B48" s="4">
        <v>96</v>
      </c>
      <c r="C48" s="4">
        <v>44</v>
      </c>
      <c r="D48" s="4">
        <v>52</v>
      </c>
      <c r="E48" s="53" t="s">
        <v>80</v>
      </c>
      <c r="F48" s="4">
        <v>109</v>
      </c>
      <c r="G48" s="4">
        <v>44</v>
      </c>
      <c r="H48" s="4">
        <v>65</v>
      </c>
    </row>
    <row r="49" spans="1:8" ht="9.75" customHeight="1">
      <c r="A49" s="52" t="s">
        <v>81</v>
      </c>
      <c r="B49" s="4">
        <v>111</v>
      </c>
      <c r="C49" s="4">
        <v>55</v>
      </c>
      <c r="D49" s="4">
        <v>56</v>
      </c>
      <c r="E49" s="53" t="s">
        <v>82</v>
      </c>
      <c r="F49" s="4">
        <v>116</v>
      </c>
      <c r="G49" s="4">
        <v>41</v>
      </c>
      <c r="H49" s="4">
        <v>75</v>
      </c>
    </row>
    <row r="50" spans="1:8" ht="9.75" customHeight="1">
      <c r="A50" s="52" t="s">
        <v>83</v>
      </c>
      <c r="B50" s="4">
        <v>123</v>
      </c>
      <c r="C50" s="4">
        <v>68</v>
      </c>
      <c r="D50" s="4">
        <v>55</v>
      </c>
      <c r="E50" s="53" t="s">
        <v>84</v>
      </c>
      <c r="F50" s="4">
        <v>86</v>
      </c>
      <c r="G50" s="4">
        <v>26</v>
      </c>
      <c r="H50" s="4">
        <v>60</v>
      </c>
    </row>
    <row r="51" spans="1:8" ht="9.75" customHeight="1">
      <c r="A51" s="52" t="s">
        <v>85</v>
      </c>
      <c r="B51" s="4">
        <v>110</v>
      </c>
      <c r="C51" s="4">
        <v>66</v>
      </c>
      <c r="D51" s="4">
        <v>44</v>
      </c>
      <c r="E51" s="53" t="s">
        <v>86</v>
      </c>
      <c r="F51" s="4">
        <v>87</v>
      </c>
      <c r="G51" s="4">
        <v>33</v>
      </c>
      <c r="H51" s="4">
        <v>54</v>
      </c>
    </row>
    <row r="52" spans="1:8" ht="9.75" customHeight="1">
      <c r="A52" s="52" t="s">
        <v>87</v>
      </c>
      <c r="B52" s="4">
        <v>122</v>
      </c>
      <c r="C52" s="4">
        <v>59</v>
      </c>
      <c r="D52" s="4">
        <v>63</v>
      </c>
      <c r="E52" s="53" t="s">
        <v>88</v>
      </c>
      <c r="F52" s="4">
        <v>89</v>
      </c>
      <c r="G52" s="4">
        <v>25</v>
      </c>
      <c r="H52" s="4">
        <v>64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640</v>
      </c>
      <c r="C54" s="4">
        <f>SUM(C55:C59)</f>
        <v>330</v>
      </c>
      <c r="D54" s="4">
        <f>SUM(D55:D59)</f>
        <v>310</v>
      </c>
      <c r="E54" s="52" t="s">
        <v>90</v>
      </c>
      <c r="F54" s="4">
        <f>SUM(F55:F59)</f>
        <v>236</v>
      </c>
      <c r="G54" s="4">
        <f>SUM(G55:G59)</f>
        <v>63</v>
      </c>
      <c r="H54" s="4">
        <f>SUM(H55:H59)</f>
        <v>173</v>
      </c>
    </row>
    <row r="55" spans="1:8" ht="9.75" customHeight="1">
      <c r="A55" s="52" t="s">
        <v>91</v>
      </c>
      <c r="B55" s="4">
        <v>114</v>
      </c>
      <c r="C55" s="4">
        <v>54</v>
      </c>
      <c r="D55" s="4">
        <v>60</v>
      </c>
      <c r="E55" s="53" t="s">
        <v>92</v>
      </c>
      <c r="F55" s="4">
        <v>58</v>
      </c>
      <c r="G55" s="4">
        <v>21</v>
      </c>
      <c r="H55" s="4">
        <v>37</v>
      </c>
    </row>
    <row r="56" spans="1:8" ht="9.75" customHeight="1">
      <c r="A56" s="52" t="s">
        <v>93</v>
      </c>
      <c r="B56" s="4">
        <v>122</v>
      </c>
      <c r="C56" s="4">
        <v>69</v>
      </c>
      <c r="D56" s="4">
        <v>53</v>
      </c>
      <c r="E56" s="53" t="s">
        <v>94</v>
      </c>
      <c r="F56" s="4">
        <v>56</v>
      </c>
      <c r="G56" s="4">
        <v>15</v>
      </c>
      <c r="H56" s="4">
        <v>41</v>
      </c>
    </row>
    <row r="57" spans="1:8" ht="9.75" customHeight="1">
      <c r="A57" s="52" t="s">
        <v>95</v>
      </c>
      <c r="B57" s="4">
        <v>131</v>
      </c>
      <c r="C57" s="4">
        <v>65</v>
      </c>
      <c r="D57" s="4">
        <v>66</v>
      </c>
      <c r="E57" s="53" t="s">
        <v>96</v>
      </c>
      <c r="F57" s="4">
        <v>54</v>
      </c>
      <c r="G57" s="4">
        <v>12</v>
      </c>
      <c r="H57" s="4">
        <v>42</v>
      </c>
    </row>
    <row r="58" spans="1:8" ht="9.75" customHeight="1">
      <c r="A58" s="52" t="s">
        <v>97</v>
      </c>
      <c r="B58" s="4">
        <v>118</v>
      </c>
      <c r="C58" s="4">
        <v>64</v>
      </c>
      <c r="D58" s="4">
        <v>54</v>
      </c>
      <c r="E58" s="53" t="s">
        <v>98</v>
      </c>
      <c r="F58" s="4">
        <v>34</v>
      </c>
      <c r="G58" s="4">
        <v>10</v>
      </c>
      <c r="H58" s="4">
        <v>24</v>
      </c>
    </row>
    <row r="59" spans="1:8" ht="9.75" customHeight="1">
      <c r="A59" s="52" t="s">
        <v>99</v>
      </c>
      <c r="B59" s="4">
        <v>155</v>
      </c>
      <c r="C59" s="4">
        <v>78</v>
      </c>
      <c r="D59" s="4">
        <v>77</v>
      </c>
      <c r="E59" s="53" t="s">
        <v>100</v>
      </c>
      <c r="F59" s="4">
        <v>34</v>
      </c>
      <c r="G59" s="4">
        <v>5</v>
      </c>
      <c r="H59" s="4">
        <v>29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802</v>
      </c>
      <c r="C61" s="4">
        <f>SUM(C62:C66)</f>
        <v>405</v>
      </c>
      <c r="D61" s="4">
        <f>SUM(D62:D66)</f>
        <v>397</v>
      </c>
      <c r="E61" s="52" t="s">
        <v>102</v>
      </c>
      <c r="F61" s="4">
        <f>SUM(F62:F66)</f>
        <v>51</v>
      </c>
      <c r="G61" s="4">
        <f>SUM(G62:G66)</f>
        <v>5</v>
      </c>
      <c r="H61" s="4">
        <f>SUM(H62:H66)</f>
        <v>46</v>
      </c>
    </row>
    <row r="62" spans="1:8" ht="9.75" customHeight="1">
      <c r="A62" s="53" t="s">
        <v>103</v>
      </c>
      <c r="B62" s="4">
        <v>125</v>
      </c>
      <c r="C62" s="4">
        <v>63</v>
      </c>
      <c r="D62" s="4">
        <v>62</v>
      </c>
      <c r="E62" s="53" t="s">
        <v>104</v>
      </c>
      <c r="F62" s="4">
        <v>17</v>
      </c>
      <c r="G62" s="4">
        <v>0</v>
      </c>
      <c r="H62" s="4">
        <v>17</v>
      </c>
    </row>
    <row r="63" spans="1:8" ht="9.75" customHeight="1">
      <c r="A63" s="53" t="s">
        <v>105</v>
      </c>
      <c r="B63" s="4">
        <v>151</v>
      </c>
      <c r="C63" s="4">
        <v>75</v>
      </c>
      <c r="D63" s="4">
        <v>76</v>
      </c>
      <c r="E63" s="53" t="s">
        <v>106</v>
      </c>
      <c r="F63" s="4">
        <v>14</v>
      </c>
      <c r="G63" s="4">
        <v>3</v>
      </c>
      <c r="H63" s="4">
        <v>11</v>
      </c>
    </row>
    <row r="64" spans="1:8" ht="9.75" customHeight="1">
      <c r="A64" s="53" t="s">
        <v>107</v>
      </c>
      <c r="B64" s="4">
        <v>178</v>
      </c>
      <c r="C64" s="4">
        <v>91</v>
      </c>
      <c r="D64" s="4">
        <v>87</v>
      </c>
      <c r="E64" s="53" t="s">
        <v>108</v>
      </c>
      <c r="F64" s="4">
        <v>10</v>
      </c>
      <c r="G64" s="4">
        <v>0</v>
      </c>
      <c r="H64" s="4">
        <v>10</v>
      </c>
    </row>
    <row r="65" spans="1:8" ht="9.75" customHeight="1">
      <c r="A65" s="53" t="s">
        <v>109</v>
      </c>
      <c r="B65" s="4">
        <v>165</v>
      </c>
      <c r="C65" s="4">
        <v>85</v>
      </c>
      <c r="D65" s="4">
        <v>80</v>
      </c>
      <c r="E65" s="53" t="s">
        <v>110</v>
      </c>
      <c r="F65" s="4">
        <v>8</v>
      </c>
      <c r="G65" s="4">
        <v>2</v>
      </c>
      <c r="H65" s="4">
        <v>6</v>
      </c>
    </row>
    <row r="66" spans="1:8" ht="9.75" customHeight="1">
      <c r="A66" s="53" t="s">
        <v>111</v>
      </c>
      <c r="B66" s="4">
        <v>183</v>
      </c>
      <c r="C66" s="4">
        <v>91</v>
      </c>
      <c r="D66" s="4">
        <v>92</v>
      </c>
      <c r="E66" s="53" t="s">
        <v>112</v>
      </c>
      <c r="F66" s="4">
        <v>2</v>
      </c>
      <c r="G66" s="4">
        <v>0</v>
      </c>
      <c r="H66" s="4">
        <v>2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865</v>
      </c>
      <c r="C68" s="4">
        <f>SUM(C69:C73)</f>
        <v>440</v>
      </c>
      <c r="D68" s="4">
        <f>SUM(D69:D73)</f>
        <v>425</v>
      </c>
      <c r="E68" s="52" t="s">
        <v>114</v>
      </c>
      <c r="F68" s="4">
        <v>9</v>
      </c>
      <c r="G68" s="4">
        <v>0</v>
      </c>
      <c r="H68" s="4">
        <v>9</v>
      </c>
    </row>
    <row r="69" spans="1:8" ht="9.75" customHeight="1">
      <c r="A69" s="53" t="s">
        <v>115</v>
      </c>
      <c r="B69" s="4">
        <v>203</v>
      </c>
      <c r="C69" s="4">
        <v>112</v>
      </c>
      <c r="D69" s="4">
        <v>91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171</v>
      </c>
      <c r="C70" s="4">
        <v>92</v>
      </c>
      <c r="D70" s="4">
        <v>79</v>
      </c>
      <c r="E70" s="52" t="s">
        <v>117</v>
      </c>
      <c r="F70" s="4">
        <v>31</v>
      </c>
      <c r="G70" s="4">
        <v>17</v>
      </c>
      <c r="H70" s="4">
        <v>14</v>
      </c>
    </row>
    <row r="71" spans="1:8" ht="9.75" customHeight="1">
      <c r="A71" s="53" t="s">
        <v>118</v>
      </c>
      <c r="B71" s="4">
        <v>174</v>
      </c>
      <c r="C71" s="4">
        <v>83</v>
      </c>
      <c r="D71" s="4">
        <v>91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153</v>
      </c>
      <c r="C72" s="4">
        <v>75</v>
      </c>
      <c r="D72" s="4">
        <v>78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164</v>
      </c>
      <c r="C73" s="4">
        <v>78</v>
      </c>
      <c r="D73" s="4">
        <v>86</v>
      </c>
      <c r="E73" s="53" t="s">
        <v>128</v>
      </c>
      <c r="F73" s="4">
        <v>1386</v>
      </c>
      <c r="G73" s="4">
        <v>731</v>
      </c>
      <c r="H73" s="4">
        <v>655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10.8</v>
      </c>
      <c r="G74" s="5">
        <v>11.6</v>
      </c>
      <c r="H74" s="5">
        <v>10.1</v>
      </c>
    </row>
    <row r="75" spans="1:8" ht="9.75" customHeight="1">
      <c r="A75" s="52" t="s">
        <v>121</v>
      </c>
      <c r="B75" s="4">
        <f>SUM(B76:B80)</f>
        <v>770</v>
      </c>
      <c r="C75" s="4">
        <f>SUM(C76:C80)</f>
        <v>366</v>
      </c>
      <c r="D75" s="4">
        <f>SUM(D76:D80)</f>
        <v>404</v>
      </c>
      <c r="E75" s="53" t="s">
        <v>129</v>
      </c>
      <c r="F75" s="4">
        <v>7113</v>
      </c>
      <c r="G75" s="4">
        <v>3616</v>
      </c>
      <c r="H75" s="4">
        <v>3497</v>
      </c>
    </row>
    <row r="76" spans="1:8" ht="9.75" customHeight="1">
      <c r="A76" s="53" t="s">
        <v>122</v>
      </c>
      <c r="B76" s="4">
        <v>153</v>
      </c>
      <c r="C76" s="4">
        <v>69</v>
      </c>
      <c r="D76" s="4">
        <v>84</v>
      </c>
      <c r="E76" s="52" t="s">
        <v>190</v>
      </c>
      <c r="F76" s="5">
        <v>55.6</v>
      </c>
      <c r="G76" s="5">
        <v>57.5</v>
      </c>
      <c r="H76" s="5">
        <v>53.7</v>
      </c>
    </row>
    <row r="77" spans="1:8" ht="9.75" customHeight="1">
      <c r="A77" s="53" t="s">
        <v>123</v>
      </c>
      <c r="B77" s="4">
        <v>162</v>
      </c>
      <c r="C77" s="4">
        <v>68</v>
      </c>
      <c r="D77" s="4">
        <v>94</v>
      </c>
      <c r="E77" s="52" t="s">
        <v>130</v>
      </c>
      <c r="F77" s="4">
        <v>4294</v>
      </c>
      <c r="G77" s="4">
        <v>1938</v>
      </c>
      <c r="H77" s="4">
        <v>2356</v>
      </c>
    </row>
    <row r="78" spans="1:8" ht="9.75" customHeight="1">
      <c r="A78" s="53" t="s">
        <v>124</v>
      </c>
      <c r="B78" s="4">
        <v>120</v>
      </c>
      <c r="C78" s="4">
        <v>63</v>
      </c>
      <c r="D78" s="4">
        <v>57</v>
      </c>
      <c r="E78" s="52" t="s">
        <v>190</v>
      </c>
      <c r="F78" s="5">
        <v>33.6</v>
      </c>
      <c r="G78" s="5">
        <v>30.8</v>
      </c>
      <c r="H78" s="5">
        <v>36.2</v>
      </c>
    </row>
    <row r="79" spans="1:8" ht="9.75" customHeight="1">
      <c r="A79" s="53" t="s">
        <v>125</v>
      </c>
      <c r="B79" s="4">
        <v>162</v>
      </c>
      <c r="C79" s="4">
        <v>78</v>
      </c>
      <c r="D79" s="4">
        <v>84</v>
      </c>
      <c r="E79" s="52" t="s">
        <v>208</v>
      </c>
      <c r="F79" s="4">
        <v>2139</v>
      </c>
      <c r="G79" s="4">
        <v>851</v>
      </c>
      <c r="H79" s="4">
        <v>1288</v>
      </c>
    </row>
    <row r="80" spans="1:8" ht="9.75" customHeight="1">
      <c r="A80" s="53" t="s">
        <v>126</v>
      </c>
      <c r="B80" s="4">
        <v>173</v>
      </c>
      <c r="C80" s="4">
        <v>88</v>
      </c>
      <c r="D80" s="4">
        <v>85</v>
      </c>
      <c r="E80" s="52" t="s">
        <v>190</v>
      </c>
      <c r="F80" s="5">
        <v>16.7</v>
      </c>
      <c r="G80" s="5">
        <v>13.5</v>
      </c>
      <c r="H80" s="5">
        <v>19.8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50.5</v>
      </c>
      <c r="G82" s="6">
        <v>48.8</v>
      </c>
      <c r="H82" s="6">
        <v>52.2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&amp;C&amp;--41-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230</v>
      </c>
      <c r="B1" s="48" t="s">
        <v>0</v>
      </c>
      <c r="C1" s="49"/>
      <c r="D1" s="49"/>
      <c r="E1" s="49"/>
      <c r="F1" s="49"/>
      <c r="G1" s="49"/>
      <c r="H1" s="39" t="s">
        <v>267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53782</v>
      </c>
      <c r="C3" s="2">
        <f>SUM(C5,C12,C19,C26,C33,C40,C47,C54,C61,C68,C75,G5,G12,G19,G26,G33,G40,G47,G54,G61,G70,G68)</f>
        <v>26672</v>
      </c>
      <c r="D3" s="2">
        <f>SUM(D5,D12,D19,D26,D33,D40,D47,D54,D61,D68,D75,H5,H12,H19,H26,H33,H40,H47,H54,H61,H70,H68)</f>
        <v>27110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1321</v>
      </c>
      <c r="C5" s="4">
        <f>SUM(C6:C10)</f>
        <v>689</v>
      </c>
      <c r="D5" s="4">
        <f>SUM(D6:D10)</f>
        <v>632</v>
      </c>
      <c r="E5" s="52" t="s">
        <v>6</v>
      </c>
      <c r="F5" s="4">
        <f>SUM(F6:F10)</f>
        <v>3814</v>
      </c>
      <c r="G5" s="4">
        <f>SUM(G6:G10)</f>
        <v>1993</v>
      </c>
      <c r="H5" s="4">
        <f>SUM(H6:H10)</f>
        <v>1821</v>
      </c>
    </row>
    <row r="6" spans="1:8" ht="9.75" customHeight="1">
      <c r="A6" s="53" t="s">
        <v>7</v>
      </c>
      <c r="B6" s="4">
        <v>256</v>
      </c>
      <c r="C6" s="4">
        <v>134</v>
      </c>
      <c r="D6" s="4">
        <v>122</v>
      </c>
      <c r="E6" s="53" t="s">
        <v>8</v>
      </c>
      <c r="F6" s="4">
        <v>659</v>
      </c>
      <c r="G6" s="4">
        <v>337</v>
      </c>
      <c r="H6" s="4">
        <v>322</v>
      </c>
    </row>
    <row r="7" spans="1:8" ht="9.75" customHeight="1">
      <c r="A7" s="53" t="s">
        <v>9</v>
      </c>
      <c r="B7" s="4">
        <v>247</v>
      </c>
      <c r="C7" s="4">
        <v>129</v>
      </c>
      <c r="D7" s="4">
        <v>118</v>
      </c>
      <c r="E7" s="53" t="s">
        <v>10</v>
      </c>
      <c r="F7" s="4">
        <v>822</v>
      </c>
      <c r="G7" s="4">
        <v>437</v>
      </c>
      <c r="H7" s="4">
        <v>385</v>
      </c>
    </row>
    <row r="8" spans="1:8" ht="9.75" customHeight="1">
      <c r="A8" s="53" t="s">
        <v>11</v>
      </c>
      <c r="B8" s="4">
        <v>271</v>
      </c>
      <c r="C8" s="4">
        <v>149</v>
      </c>
      <c r="D8" s="4">
        <v>122</v>
      </c>
      <c r="E8" s="53" t="s">
        <v>12</v>
      </c>
      <c r="F8" s="4">
        <v>776</v>
      </c>
      <c r="G8" s="4">
        <v>409</v>
      </c>
      <c r="H8" s="4">
        <v>367</v>
      </c>
    </row>
    <row r="9" spans="1:8" ht="9.75" customHeight="1">
      <c r="A9" s="53" t="s">
        <v>13</v>
      </c>
      <c r="B9" s="4">
        <v>275</v>
      </c>
      <c r="C9" s="4">
        <v>133</v>
      </c>
      <c r="D9" s="4">
        <v>142</v>
      </c>
      <c r="E9" s="53" t="s">
        <v>14</v>
      </c>
      <c r="F9" s="4">
        <v>733</v>
      </c>
      <c r="G9" s="4">
        <v>382</v>
      </c>
      <c r="H9" s="4">
        <v>351</v>
      </c>
    </row>
    <row r="10" spans="1:8" ht="9.75" customHeight="1">
      <c r="A10" s="53" t="s">
        <v>15</v>
      </c>
      <c r="B10" s="4">
        <v>272</v>
      </c>
      <c r="C10" s="4">
        <v>144</v>
      </c>
      <c r="D10" s="4">
        <v>128</v>
      </c>
      <c r="E10" s="53" t="s">
        <v>16</v>
      </c>
      <c r="F10" s="4">
        <v>824</v>
      </c>
      <c r="G10" s="4">
        <v>428</v>
      </c>
      <c r="H10" s="4">
        <v>396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1643</v>
      </c>
      <c r="C12" s="4">
        <f>SUM(C13:C17)</f>
        <v>873</v>
      </c>
      <c r="D12" s="4">
        <f>SUM(D13:D17)</f>
        <v>770</v>
      </c>
      <c r="E12" s="52" t="s">
        <v>18</v>
      </c>
      <c r="F12" s="4">
        <f>SUM(F13:F17)</f>
        <v>4257</v>
      </c>
      <c r="G12" s="4">
        <f>SUM(G13:G17)</f>
        <v>2240</v>
      </c>
      <c r="H12" s="4">
        <f>SUM(H13:H17)</f>
        <v>2017</v>
      </c>
    </row>
    <row r="13" spans="1:8" ht="9.75" customHeight="1">
      <c r="A13" s="53" t="s">
        <v>19</v>
      </c>
      <c r="B13" s="4">
        <v>284</v>
      </c>
      <c r="C13" s="4">
        <v>154</v>
      </c>
      <c r="D13" s="4">
        <v>130</v>
      </c>
      <c r="E13" s="53" t="s">
        <v>20</v>
      </c>
      <c r="F13" s="4">
        <v>755</v>
      </c>
      <c r="G13" s="4">
        <v>383</v>
      </c>
      <c r="H13" s="4">
        <v>372</v>
      </c>
    </row>
    <row r="14" spans="1:8" ht="9.75" customHeight="1">
      <c r="A14" s="53" t="s">
        <v>21</v>
      </c>
      <c r="B14" s="4">
        <v>329</v>
      </c>
      <c r="C14" s="4">
        <v>186</v>
      </c>
      <c r="D14" s="4">
        <v>143</v>
      </c>
      <c r="E14" s="53" t="s">
        <v>22</v>
      </c>
      <c r="F14" s="4">
        <v>766</v>
      </c>
      <c r="G14" s="4">
        <v>411</v>
      </c>
      <c r="H14" s="4">
        <v>355</v>
      </c>
    </row>
    <row r="15" spans="1:8" ht="9.75" customHeight="1">
      <c r="A15" s="53" t="s">
        <v>23</v>
      </c>
      <c r="B15" s="4">
        <v>318</v>
      </c>
      <c r="C15" s="4">
        <v>155</v>
      </c>
      <c r="D15" s="4">
        <v>163</v>
      </c>
      <c r="E15" s="53" t="s">
        <v>24</v>
      </c>
      <c r="F15" s="4">
        <v>857</v>
      </c>
      <c r="G15" s="4">
        <v>443</v>
      </c>
      <c r="H15" s="4">
        <v>414</v>
      </c>
    </row>
    <row r="16" spans="1:8" ht="9.75" customHeight="1">
      <c r="A16" s="53" t="s">
        <v>25</v>
      </c>
      <c r="B16" s="4">
        <v>363</v>
      </c>
      <c r="C16" s="4">
        <v>197</v>
      </c>
      <c r="D16" s="4">
        <v>166</v>
      </c>
      <c r="E16" s="53" t="s">
        <v>26</v>
      </c>
      <c r="F16" s="4">
        <v>946</v>
      </c>
      <c r="G16" s="4">
        <v>503</v>
      </c>
      <c r="H16" s="4">
        <v>443</v>
      </c>
    </row>
    <row r="17" spans="1:8" ht="9.75" customHeight="1">
      <c r="A17" s="53" t="s">
        <v>27</v>
      </c>
      <c r="B17" s="4">
        <v>349</v>
      </c>
      <c r="C17" s="4">
        <v>181</v>
      </c>
      <c r="D17" s="4">
        <v>168</v>
      </c>
      <c r="E17" s="53" t="s">
        <v>28</v>
      </c>
      <c r="F17" s="4">
        <v>933</v>
      </c>
      <c r="G17" s="4">
        <v>500</v>
      </c>
      <c r="H17" s="4">
        <v>433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2014</v>
      </c>
      <c r="C19" s="4">
        <f>SUM(C20:C24)</f>
        <v>1052</v>
      </c>
      <c r="D19" s="4">
        <f>SUM(D20:D24)</f>
        <v>962</v>
      </c>
      <c r="E19" s="52" t="s">
        <v>30</v>
      </c>
      <c r="F19" s="4">
        <f>SUM(F20:F24)</f>
        <v>5231</v>
      </c>
      <c r="G19" s="4">
        <f>SUM(G20:G24)</f>
        <v>2629</v>
      </c>
      <c r="H19" s="4">
        <f>SUM(H20:H24)</f>
        <v>2602</v>
      </c>
    </row>
    <row r="20" spans="1:8" ht="9.75" customHeight="1">
      <c r="A20" s="52" t="s">
        <v>31</v>
      </c>
      <c r="B20" s="4">
        <v>388</v>
      </c>
      <c r="C20" s="4">
        <v>205</v>
      </c>
      <c r="D20" s="4">
        <v>183</v>
      </c>
      <c r="E20" s="53" t="s">
        <v>32</v>
      </c>
      <c r="F20" s="4">
        <v>966</v>
      </c>
      <c r="G20" s="4">
        <v>482</v>
      </c>
      <c r="H20" s="4">
        <v>484</v>
      </c>
    </row>
    <row r="21" spans="1:8" ht="9.75" customHeight="1">
      <c r="A21" s="52" t="s">
        <v>33</v>
      </c>
      <c r="B21" s="4">
        <v>393</v>
      </c>
      <c r="C21" s="4">
        <v>213</v>
      </c>
      <c r="D21" s="4">
        <v>180</v>
      </c>
      <c r="E21" s="53" t="s">
        <v>34</v>
      </c>
      <c r="F21" s="4">
        <v>996</v>
      </c>
      <c r="G21" s="4">
        <v>482</v>
      </c>
      <c r="H21" s="4">
        <v>514</v>
      </c>
    </row>
    <row r="22" spans="1:8" ht="9.75" customHeight="1">
      <c r="A22" s="52" t="s">
        <v>35</v>
      </c>
      <c r="B22" s="4">
        <v>403</v>
      </c>
      <c r="C22" s="4">
        <v>206</v>
      </c>
      <c r="D22" s="4">
        <v>197</v>
      </c>
      <c r="E22" s="53" t="s">
        <v>36</v>
      </c>
      <c r="F22" s="4">
        <v>1047</v>
      </c>
      <c r="G22" s="4">
        <v>544</v>
      </c>
      <c r="H22" s="4">
        <v>503</v>
      </c>
    </row>
    <row r="23" spans="1:8" ht="9.75" customHeight="1">
      <c r="A23" s="52" t="s">
        <v>37</v>
      </c>
      <c r="B23" s="4">
        <v>379</v>
      </c>
      <c r="C23" s="4">
        <v>196</v>
      </c>
      <c r="D23" s="4">
        <v>183</v>
      </c>
      <c r="E23" s="53" t="s">
        <v>38</v>
      </c>
      <c r="F23" s="4">
        <v>1102</v>
      </c>
      <c r="G23" s="4">
        <v>569</v>
      </c>
      <c r="H23" s="4">
        <v>533</v>
      </c>
    </row>
    <row r="24" spans="1:8" ht="9.75" customHeight="1">
      <c r="A24" s="52" t="s">
        <v>39</v>
      </c>
      <c r="B24" s="4">
        <v>451</v>
      </c>
      <c r="C24" s="4">
        <v>232</v>
      </c>
      <c r="D24" s="4">
        <v>219</v>
      </c>
      <c r="E24" s="53" t="s">
        <v>40</v>
      </c>
      <c r="F24" s="4">
        <v>1120</v>
      </c>
      <c r="G24" s="4">
        <v>552</v>
      </c>
      <c r="H24" s="4">
        <v>568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2333</v>
      </c>
      <c r="C26" s="4">
        <f>SUM(C27:C31)</f>
        <v>1189</v>
      </c>
      <c r="D26" s="4">
        <f>SUM(D27:D31)</f>
        <v>1144</v>
      </c>
      <c r="E26" s="52" t="s">
        <v>42</v>
      </c>
      <c r="F26" s="4">
        <f>SUM(F27:F31)</f>
        <v>4069</v>
      </c>
      <c r="G26" s="4">
        <f>SUM(G27:G31)</f>
        <v>1974</v>
      </c>
      <c r="H26" s="4">
        <f>SUM(H27:H31)</f>
        <v>2095</v>
      </c>
    </row>
    <row r="27" spans="1:8" ht="9.75" customHeight="1">
      <c r="A27" s="52" t="s">
        <v>43</v>
      </c>
      <c r="B27" s="4">
        <v>473</v>
      </c>
      <c r="C27" s="4">
        <v>245</v>
      </c>
      <c r="D27" s="4">
        <v>228</v>
      </c>
      <c r="E27" s="53" t="s">
        <v>44</v>
      </c>
      <c r="F27" s="4">
        <v>1071</v>
      </c>
      <c r="G27" s="4">
        <v>521</v>
      </c>
      <c r="H27" s="4">
        <v>550</v>
      </c>
    </row>
    <row r="28" spans="1:8" ht="9.75" customHeight="1">
      <c r="A28" s="52" t="s">
        <v>45</v>
      </c>
      <c r="B28" s="4">
        <v>440</v>
      </c>
      <c r="C28" s="4">
        <v>226</v>
      </c>
      <c r="D28" s="4">
        <v>214</v>
      </c>
      <c r="E28" s="53" t="s">
        <v>46</v>
      </c>
      <c r="F28" s="4">
        <v>981</v>
      </c>
      <c r="G28" s="4">
        <v>488</v>
      </c>
      <c r="H28" s="4">
        <v>493</v>
      </c>
    </row>
    <row r="29" spans="1:8" ht="9.75" customHeight="1">
      <c r="A29" s="52" t="s">
        <v>47</v>
      </c>
      <c r="B29" s="4">
        <v>504</v>
      </c>
      <c r="C29" s="4">
        <v>258</v>
      </c>
      <c r="D29" s="4">
        <v>246</v>
      </c>
      <c r="E29" s="53" t="s">
        <v>48</v>
      </c>
      <c r="F29" s="4">
        <v>576</v>
      </c>
      <c r="G29" s="4">
        <v>267</v>
      </c>
      <c r="H29" s="4">
        <v>309</v>
      </c>
    </row>
    <row r="30" spans="1:8" ht="9.75" customHeight="1">
      <c r="A30" s="52" t="s">
        <v>49</v>
      </c>
      <c r="B30" s="4">
        <v>464</v>
      </c>
      <c r="C30" s="4">
        <v>243</v>
      </c>
      <c r="D30" s="4">
        <v>221</v>
      </c>
      <c r="E30" s="53" t="s">
        <v>50</v>
      </c>
      <c r="F30" s="4">
        <v>691</v>
      </c>
      <c r="G30" s="4">
        <v>340</v>
      </c>
      <c r="H30" s="4">
        <v>351</v>
      </c>
    </row>
    <row r="31" spans="1:8" ht="9.75" customHeight="1">
      <c r="A31" s="52" t="s">
        <v>51</v>
      </c>
      <c r="B31" s="4">
        <v>452</v>
      </c>
      <c r="C31" s="4">
        <v>217</v>
      </c>
      <c r="D31" s="4">
        <v>235</v>
      </c>
      <c r="E31" s="53" t="s">
        <v>52</v>
      </c>
      <c r="F31" s="4">
        <v>750</v>
      </c>
      <c r="G31" s="4">
        <v>358</v>
      </c>
      <c r="H31" s="4">
        <v>392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1732</v>
      </c>
      <c r="C33" s="4">
        <f>SUM(C34:C38)</f>
        <v>896</v>
      </c>
      <c r="D33" s="4">
        <f>SUM(D34:D38)</f>
        <v>836</v>
      </c>
      <c r="E33" s="52" t="s">
        <v>54</v>
      </c>
      <c r="F33" s="4">
        <f>SUM(F34:F38)</f>
        <v>3785</v>
      </c>
      <c r="G33" s="4">
        <f>SUM(G34:G38)</f>
        <v>1739</v>
      </c>
      <c r="H33" s="4">
        <f>SUM(H34:H38)</f>
        <v>2046</v>
      </c>
    </row>
    <row r="34" spans="1:8" ht="9.75" customHeight="1">
      <c r="A34" s="52" t="s">
        <v>55</v>
      </c>
      <c r="B34" s="4">
        <v>517</v>
      </c>
      <c r="C34" s="4">
        <v>238</v>
      </c>
      <c r="D34" s="4">
        <v>279</v>
      </c>
      <c r="E34" s="53" t="s">
        <v>56</v>
      </c>
      <c r="F34" s="4">
        <v>816</v>
      </c>
      <c r="G34" s="4">
        <v>376</v>
      </c>
      <c r="H34" s="4">
        <v>440</v>
      </c>
    </row>
    <row r="35" spans="1:8" ht="9.75" customHeight="1">
      <c r="A35" s="52" t="s">
        <v>57</v>
      </c>
      <c r="B35" s="4">
        <v>388</v>
      </c>
      <c r="C35" s="4">
        <v>190</v>
      </c>
      <c r="D35" s="4">
        <v>198</v>
      </c>
      <c r="E35" s="53" t="s">
        <v>58</v>
      </c>
      <c r="F35" s="4">
        <v>778</v>
      </c>
      <c r="G35" s="4">
        <v>347</v>
      </c>
      <c r="H35" s="4">
        <v>431</v>
      </c>
    </row>
    <row r="36" spans="1:8" ht="9.75" customHeight="1">
      <c r="A36" s="52" t="s">
        <v>59</v>
      </c>
      <c r="B36" s="4">
        <v>311</v>
      </c>
      <c r="C36" s="4">
        <v>170</v>
      </c>
      <c r="D36" s="4">
        <v>141</v>
      </c>
      <c r="E36" s="53" t="s">
        <v>60</v>
      </c>
      <c r="F36" s="4">
        <v>798</v>
      </c>
      <c r="G36" s="4">
        <v>371</v>
      </c>
      <c r="H36" s="4">
        <v>427</v>
      </c>
    </row>
    <row r="37" spans="1:8" ht="9.75" customHeight="1">
      <c r="A37" s="52" t="s">
        <v>61</v>
      </c>
      <c r="B37" s="4">
        <v>262</v>
      </c>
      <c r="C37" s="4">
        <v>152</v>
      </c>
      <c r="D37" s="4">
        <v>110</v>
      </c>
      <c r="E37" s="53" t="s">
        <v>62</v>
      </c>
      <c r="F37" s="4">
        <v>780</v>
      </c>
      <c r="G37" s="4">
        <v>364</v>
      </c>
      <c r="H37" s="4">
        <v>416</v>
      </c>
    </row>
    <row r="38" spans="1:8" ht="9.75" customHeight="1">
      <c r="A38" s="52" t="s">
        <v>63</v>
      </c>
      <c r="B38" s="4">
        <v>254</v>
      </c>
      <c r="C38" s="4">
        <v>146</v>
      </c>
      <c r="D38" s="4">
        <v>108</v>
      </c>
      <c r="E38" s="53" t="s">
        <v>64</v>
      </c>
      <c r="F38" s="4">
        <v>613</v>
      </c>
      <c r="G38" s="4">
        <v>281</v>
      </c>
      <c r="H38" s="4">
        <v>332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1891</v>
      </c>
      <c r="C40" s="4">
        <f>SUM(C41:C45)</f>
        <v>1053</v>
      </c>
      <c r="D40" s="4">
        <f>SUM(D41:D45)</f>
        <v>838</v>
      </c>
      <c r="E40" s="52" t="s">
        <v>66</v>
      </c>
      <c r="F40" s="4">
        <f>SUM(F41:F45)</f>
        <v>3242</v>
      </c>
      <c r="G40" s="4">
        <f>SUM(G41:G45)</f>
        <v>1393</v>
      </c>
      <c r="H40" s="4">
        <f>SUM(H41:H45)</f>
        <v>1849</v>
      </c>
    </row>
    <row r="41" spans="1:8" ht="9.75" customHeight="1">
      <c r="A41" s="52" t="s">
        <v>67</v>
      </c>
      <c r="B41" s="4">
        <v>299</v>
      </c>
      <c r="C41" s="4">
        <v>173</v>
      </c>
      <c r="D41" s="4">
        <v>126</v>
      </c>
      <c r="E41" s="53" t="s">
        <v>68</v>
      </c>
      <c r="F41" s="4">
        <v>663</v>
      </c>
      <c r="G41" s="4">
        <v>300</v>
      </c>
      <c r="H41" s="4">
        <v>363</v>
      </c>
    </row>
    <row r="42" spans="1:8" ht="9.75" customHeight="1">
      <c r="A42" s="52" t="s">
        <v>69</v>
      </c>
      <c r="B42" s="4">
        <v>376</v>
      </c>
      <c r="C42" s="4">
        <v>213</v>
      </c>
      <c r="D42" s="4">
        <v>163</v>
      </c>
      <c r="E42" s="53" t="s">
        <v>70</v>
      </c>
      <c r="F42" s="4">
        <v>691</v>
      </c>
      <c r="G42" s="4">
        <v>292</v>
      </c>
      <c r="H42" s="4">
        <v>399</v>
      </c>
    </row>
    <row r="43" spans="1:8" ht="9.75" customHeight="1">
      <c r="A43" s="52" t="s">
        <v>71</v>
      </c>
      <c r="B43" s="4">
        <v>428</v>
      </c>
      <c r="C43" s="4">
        <v>230</v>
      </c>
      <c r="D43" s="4">
        <v>198</v>
      </c>
      <c r="E43" s="53" t="s">
        <v>72</v>
      </c>
      <c r="F43" s="4">
        <v>672</v>
      </c>
      <c r="G43" s="4">
        <v>326</v>
      </c>
      <c r="H43" s="4">
        <v>346</v>
      </c>
    </row>
    <row r="44" spans="1:8" ht="9.75" customHeight="1">
      <c r="A44" s="52" t="s">
        <v>73</v>
      </c>
      <c r="B44" s="4">
        <v>391</v>
      </c>
      <c r="C44" s="4">
        <v>209</v>
      </c>
      <c r="D44" s="4">
        <v>182</v>
      </c>
      <c r="E44" s="53" t="s">
        <v>74</v>
      </c>
      <c r="F44" s="4">
        <v>595</v>
      </c>
      <c r="G44" s="4">
        <v>249</v>
      </c>
      <c r="H44" s="4">
        <v>346</v>
      </c>
    </row>
    <row r="45" spans="1:8" ht="9.75" customHeight="1">
      <c r="A45" s="52" t="s">
        <v>75</v>
      </c>
      <c r="B45" s="4">
        <v>397</v>
      </c>
      <c r="C45" s="4">
        <v>228</v>
      </c>
      <c r="D45" s="4">
        <v>169</v>
      </c>
      <c r="E45" s="53" t="s">
        <v>76</v>
      </c>
      <c r="F45" s="4">
        <v>621</v>
      </c>
      <c r="G45" s="4">
        <v>226</v>
      </c>
      <c r="H45" s="4">
        <v>395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2111</v>
      </c>
      <c r="C47" s="4">
        <f>SUM(C48:C52)</f>
        <v>1151</v>
      </c>
      <c r="D47" s="4">
        <f>SUM(D48:D52)</f>
        <v>960</v>
      </c>
      <c r="E47" s="52" t="s">
        <v>78</v>
      </c>
      <c r="F47" s="4">
        <f>SUM(F48:F52)</f>
        <v>2403</v>
      </c>
      <c r="G47" s="4">
        <f>SUM(G48:G52)</f>
        <v>887</v>
      </c>
      <c r="H47" s="4">
        <f>SUM(H48:H52)</f>
        <v>1516</v>
      </c>
    </row>
    <row r="48" spans="1:8" ht="9.75" customHeight="1">
      <c r="A48" s="52" t="s">
        <v>79</v>
      </c>
      <c r="B48" s="4">
        <v>438</v>
      </c>
      <c r="C48" s="4">
        <v>247</v>
      </c>
      <c r="D48" s="4">
        <v>191</v>
      </c>
      <c r="E48" s="53" t="s">
        <v>80</v>
      </c>
      <c r="F48" s="4">
        <v>544</v>
      </c>
      <c r="G48" s="4">
        <v>190</v>
      </c>
      <c r="H48" s="4">
        <v>354</v>
      </c>
    </row>
    <row r="49" spans="1:8" ht="9.75" customHeight="1">
      <c r="A49" s="52" t="s">
        <v>81</v>
      </c>
      <c r="B49" s="4">
        <v>411</v>
      </c>
      <c r="C49" s="4">
        <v>210</v>
      </c>
      <c r="D49" s="4">
        <v>201</v>
      </c>
      <c r="E49" s="53" t="s">
        <v>82</v>
      </c>
      <c r="F49" s="4">
        <v>501</v>
      </c>
      <c r="G49" s="4">
        <v>194</v>
      </c>
      <c r="H49" s="4">
        <v>307</v>
      </c>
    </row>
    <row r="50" spans="1:8" ht="9.75" customHeight="1">
      <c r="A50" s="52" t="s">
        <v>83</v>
      </c>
      <c r="B50" s="4">
        <v>408</v>
      </c>
      <c r="C50" s="4">
        <v>208</v>
      </c>
      <c r="D50" s="4">
        <v>200</v>
      </c>
      <c r="E50" s="53" t="s">
        <v>84</v>
      </c>
      <c r="F50" s="4">
        <v>503</v>
      </c>
      <c r="G50" s="4">
        <v>214</v>
      </c>
      <c r="H50" s="4">
        <v>289</v>
      </c>
    </row>
    <row r="51" spans="1:8" ht="9.75" customHeight="1">
      <c r="A51" s="52" t="s">
        <v>85</v>
      </c>
      <c r="B51" s="4">
        <v>403</v>
      </c>
      <c r="C51" s="4">
        <v>227</v>
      </c>
      <c r="D51" s="4">
        <v>176</v>
      </c>
      <c r="E51" s="53" t="s">
        <v>86</v>
      </c>
      <c r="F51" s="4">
        <v>462</v>
      </c>
      <c r="G51" s="4">
        <v>158</v>
      </c>
      <c r="H51" s="4">
        <v>304</v>
      </c>
    </row>
    <row r="52" spans="1:8" ht="9.75" customHeight="1">
      <c r="A52" s="52" t="s">
        <v>87</v>
      </c>
      <c r="B52" s="4">
        <v>451</v>
      </c>
      <c r="C52" s="4">
        <v>259</v>
      </c>
      <c r="D52" s="4">
        <v>192</v>
      </c>
      <c r="E52" s="53" t="s">
        <v>88</v>
      </c>
      <c r="F52" s="4">
        <v>393</v>
      </c>
      <c r="G52" s="4">
        <v>131</v>
      </c>
      <c r="H52" s="4">
        <v>262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2316</v>
      </c>
      <c r="C54" s="4">
        <f>SUM(C55:C59)</f>
        <v>1222</v>
      </c>
      <c r="D54" s="4">
        <f>SUM(D55:D59)</f>
        <v>1094</v>
      </c>
      <c r="E54" s="52" t="s">
        <v>90</v>
      </c>
      <c r="F54" s="4">
        <f>SUM(F55:F59)</f>
        <v>1302</v>
      </c>
      <c r="G54" s="4">
        <f>SUM(G55:G59)</f>
        <v>397</v>
      </c>
      <c r="H54" s="4">
        <f>SUM(H55:H59)</f>
        <v>905</v>
      </c>
    </row>
    <row r="55" spans="1:8" ht="9.75" customHeight="1">
      <c r="A55" s="52" t="s">
        <v>91</v>
      </c>
      <c r="B55" s="4">
        <v>437</v>
      </c>
      <c r="C55" s="4">
        <v>232</v>
      </c>
      <c r="D55" s="4">
        <v>205</v>
      </c>
      <c r="E55" s="53" t="s">
        <v>92</v>
      </c>
      <c r="F55" s="4">
        <v>358</v>
      </c>
      <c r="G55" s="4">
        <v>120</v>
      </c>
      <c r="H55" s="4">
        <v>238</v>
      </c>
    </row>
    <row r="56" spans="1:8" ht="9.75" customHeight="1">
      <c r="A56" s="52" t="s">
        <v>93</v>
      </c>
      <c r="B56" s="4">
        <v>451</v>
      </c>
      <c r="C56" s="4">
        <v>241</v>
      </c>
      <c r="D56" s="4">
        <v>210</v>
      </c>
      <c r="E56" s="53" t="s">
        <v>94</v>
      </c>
      <c r="F56" s="4">
        <v>309</v>
      </c>
      <c r="G56" s="4">
        <v>101</v>
      </c>
      <c r="H56" s="4">
        <v>208</v>
      </c>
    </row>
    <row r="57" spans="1:8" ht="9.75" customHeight="1">
      <c r="A57" s="52" t="s">
        <v>95</v>
      </c>
      <c r="B57" s="4">
        <v>476</v>
      </c>
      <c r="C57" s="4">
        <v>233</v>
      </c>
      <c r="D57" s="4">
        <v>243</v>
      </c>
      <c r="E57" s="53" t="s">
        <v>96</v>
      </c>
      <c r="F57" s="4">
        <v>271</v>
      </c>
      <c r="G57" s="4">
        <v>82</v>
      </c>
      <c r="H57" s="4">
        <v>189</v>
      </c>
    </row>
    <row r="58" spans="1:8" ht="9.75" customHeight="1">
      <c r="A58" s="52" t="s">
        <v>97</v>
      </c>
      <c r="B58" s="4">
        <v>471</v>
      </c>
      <c r="C58" s="4">
        <v>261</v>
      </c>
      <c r="D58" s="4">
        <v>210</v>
      </c>
      <c r="E58" s="53" t="s">
        <v>98</v>
      </c>
      <c r="F58" s="4">
        <v>200</v>
      </c>
      <c r="G58" s="4">
        <v>64</v>
      </c>
      <c r="H58" s="4">
        <v>136</v>
      </c>
    </row>
    <row r="59" spans="1:8" ht="9.75" customHeight="1">
      <c r="A59" s="52" t="s">
        <v>99</v>
      </c>
      <c r="B59" s="4">
        <v>481</v>
      </c>
      <c r="C59" s="4">
        <v>255</v>
      </c>
      <c r="D59" s="4">
        <v>226</v>
      </c>
      <c r="E59" s="53" t="s">
        <v>100</v>
      </c>
      <c r="F59" s="4">
        <v>164</v>
      </c>
      <c r="G59" s="4">
        <v>30</v>
      </c>
      <c r="H59" s="4">
        <v>134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2995</v>
      </c>
      <c r="C61" s="4">
        <f>SUM(C62:C66)</f>
        <v>1586</v>
      </c>
      <c r="D61" s="4">
        <f>SUM(D62:D66)</f>
        <v>1409</v>
      </c>
      <c r="E61" s="52" t="s">
        <v>102</v>
      </c>
      <c r="F61" s="4">
        <f>SUM(F62:F66)</f>
        <v>344</v>
      </c>
      <c r="G61" s="4">
        <f>SUM(G62:G66)</f>
        <v>47</v>
      </c>
      <c r="H61" s="4">
        <f>SUM(H62:H66)</f>
        <v>297</v>
      </c>
    </row>
    <row r="62" spans="1:8" ht="9.75" customHeight="1">
      <c r="A62" s="53" t="s">
        <v>103</v>
      </c>
      <c r="B62" s="4">
        <v>512</v>
      </c>
      <c r="C62" s="4">
        <v>262</v>
      </c>
      <c r="D62" s="4">
        <v>250</v>
      </c>
      <c r="E62" s="53" t="s">
        <v>104</v>
      </c>
      <c r="F62" s="4">
        <v>117</v>
      </c>
      <c r="G62" s="4">
        <v>21</v>
      </c>
      <c r="H62" s="4">
        <v>96</v>
      </c>
    </row>
    <row r="63" spans="1:8" ht="9.75" customHeight="1">
      <c r="A63" s="53" t="s">
        <v>105</v>
      </c>
      <c r="B63" s="4">
        <v>555</v>
      </c>
      <c r="C63" s="4">
        <v>301</v>
      </c>
      <c r="D63" s="4">
        <v>254</v>
      </c>
      <c r="E63" s="53" t="s">
        <v>106</v>
      </c>
      <c r="F63" s="4">
        <v>104</v>
      </c>
      <c r="G63" s="4">
        <v>14</v>
      </c>
      <c r="H63" s="4">
        <v>90</v>
      </c>
    </row>
    <row r="64" spans="1:8" ht="9.75" customHeight="1">
      <c r="A64" s="53" t="s">
        <v>107</v>
      </c>
      <c r="B64" s="4">
        <v>595</v>
      </c>
      <c r="C64" s="4">
        <v>299</v>
      </c>
      <c r="D64" s="4">
        <v>296</v>
      </c>
      <c r="E64" s="53" t="s">
        <v>108</v>
      </c>
      <c r="F64" s="4">
        <v>59</v>
      </c>
      <c r="G64" s="4">
        <v>4</v>
      </c>
      <c r="H64" s="4">
        <v>55</v>
      </c>
    </row>
    <row r="65" spans="1:8" ht="9.75" customHeight="1">
      <c r="A65" s="53" t="s">
        <v>109</v>
      </c>
      <c r="B65" s="4">
        <v>640</v>
      </c>
      <c r="C65" s="4">
        <v>340</v>
      </c>
      <c r="D65" s="4">
        <v>300</v>
      </c>
      <c r="E65" s="53" t="s">
        <v>110</v>
      </c>
      <c r="F65" s="4">
        <v>46</v>
      </c>
      <c r="G65" s="4">
        <v>4</v>
      </c>
      <c r="H65" s="4">
        <v>42</v>
      </c>
    </row>
    <row r="66" spans="1:8" ht="9.75" customHeight="1">
      <c r="A66" s="53" t="s">
        <v>111</v>
      </c>
      <c r="B66" s="4">
        <v>693</v>
      </c>
      <c r="C66" s="4">
        <v>384</v>
      </c>
      <c r="D66" s="4">
        <v>309</v>
      </c>
      <c r="E66" s="53" t="s">
        <v>112</v>
      </c>
      <c r="F66" s="4">
        <v>18</v>
      </c>
      <c r="G66" s="4">
        <v>4</v>
      </c>
      <c r="H66" s="4">
        <v>14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3483</v>
      </c>
      <c r="C68" s="4">
        <f>SUM(C69:C73)</f>
        <v>1861</v>
      </c>
      <c r="D68" s="4">
        <f>SUM(D69:D73)</f>
        <v>1622</v>
      </c>
      <c r="E68" s="52" t="s">
        <v>114</v>
      </c>
      <c r="F68" s="4">
        <v>58</v>
      </c>
      <c r="G68" s="4">
        <v>12</v>
      </c>
      <c r="H68" s="4">
        <v>46</v>
      </c>
    </row>
    <row r="69" spans="1:8" ht="9.75" customHeight="1">
      <c r="A69" s="53" t="s">
        <v>115</v>
      </c>
      <c r="B69" s="4">
        <v>731</v>
      </c>
      <c r="C69" s="4">
        <v>399</v>
      </c>
      <c r="D69" s="4">
        <v>332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693</v>
      </c>
      <c r="C70" s="4">
        <v>379</v>
      </c>
      <c r="D70" s="4">
        <v>314</v>
      </c>
      <c r="E70" s="52" t="s">
        <v>117</v>
      </c>
      <c r="F70" s="4">
        <v>56</v>
      </c>
      <c r="G70" s="4">
        <v>36</v>
      </c>
      <c r="H70" s="4">
        <v>20</v>
      </c>
    </row>
    <row r="71" spans="1:8" ht="9.75" customHeight="1">
      <c r="A71" s="53" t="s">
        <v>118</v>
      </c>
      <c r="B71" s="4">
        <v>685</v>
      </c>
      <c r="C71" s="4">
        <v>367</v>
      </c>
      <c r="D71" s="4">
        <v>318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673</v>
      </c>
      <c r="C72" s="4">
        <v>351</v>
      </c>
      <c r="D72" s="4">
        <v>322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701</v>
      </c>
      <c r="C73" s="4">
        <v>365</v>
      </c>
      <c r="D73" s="4">
        <v>336</v>
      </c>
      <c r="E73" s="53" t="s">
        <v>128</v>
      </c>
      <c r="F73" s="4">
        <v>4978</v>
      </c>
      <c r="G73" s="4">
        <v>2614</v>
      </c>
      <c r="H73" s="4">
        <v>2364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9.3</v>
      </c>
      <c r="G74" s="5">
        <v>9.8</v>
      </c>
      <c r="H74" s="5">
        <v>8.7</v>
      </c>
    </row>
    <row r="75" spans="1:8" ht="9.75" customHeight="1">
      <c r="A75" s="52" t="s">
        <v>121</v>
      </c>
      <c r="B75" s="4">
        <f>SUM(B76:B80)</f>
        <v>3382</v>
      </c>
      <c r="C75" s="4">
        <f>SUM(C76:C80)</f>
        <v>1753</v>
      </c>
      <c r="D75" s="4">
        <f>SUM(D76:D80)</f>
        <v>1629</v>
      </c>
      <c r="E75" s="53" t="s">
        <v>129</v>
      </c>
      <c r="F75" s="4">
        <v>28314</v>
      </c>
      <c r="G75" s="4">
        <v>14944</v>
      </c>
      <c r="H75" s="4">
        <v>13370</v>
      </c>
    </row>
    <row r="76" spans="1:8" ht="9.75" customHeight="1">
      <c r="A76" s="53" t="s">
        <v>122</v>
      </c>
      <c r="B76" s="4">
        <v>663</v>
      </c>
      <c r="C76" s="4">
        <v>330</v>
      </c>
      <c r="D76" s="4">
        <v>333</v>
      </c>
      <c r="E76" s="52" t="s">
        <v>190</v>
      </c>
      <c r="F76" s="5">
        <v>52.7</v>
      </c>
      <c r="G76" s="5">
        <v>56.1</v>
      </c>
      <c r="H76" s="5">
        <v>49.4</v>
      </c>
    </row>
    <row r="77" spans="1:8" ht="9.75" customHeight="1">
      <c r="A77" s="53" t="s">
        <v>123</v>
      </c>
      <c r="B77" s="4">
        <v>718</v>
      </c>
      <c r="C77" s="4">
        <v>371</v>
      </c>
      <c r="D77" s="4">
        <v>347</v>
      </c>
      <c r="E77" s="52" t="s">
        <v>130</v>
      </c>
      <c r="F77" s="4">
        <v>20434</v>
      </c>
      <c r="G77" s="4">
        <v>9078</v>
      </c>
      <c r="H77" s="4">
        <v>11356</v>
      </c>
    </row>
    <row r="78" spans="1:8" ht="9.75" customHeight="1">
      <c r="A78" s="53" t="s">
        <v>124</v>
      </c>
      <c r="B78" s="4">
        <v>565</v>
      </c>
      <c r="C78" s="4">
        <v>289</v>
      </c>
      <c r="D78" s="4">
        <v>276</v>
      </c>
      <c r="E78" s="52" t="s">
        <v>190</v>
      </c>
      <c r="F78" s="5">
        <v>38</v>
      </c>
      <c r="G78" s="5">
        <v>34.1</v>
      </c>
      <c r="H78" s="5">
        <v>41.9</v>
      </c>
    </row>
    <row r="79" spans="1:8" ht="9.75" customHeight="1">
      <c r="A79" s="53" t="s">
        <v>125</v>
      </c>
      <c r="B79" s="4">
        <v>751</v>
      </c>
      <c r="C79" s="4">
        <v>398</v>
      </c>
      <c r="D79" s="4">
        <v>353</v>
      </c>
      <c r="E79" s="52" t="s">
        <v>208</v>
      </c>
      <c r="F79" s="4">
        <v>11134</v>
      </c>
      <c r="G79" s="4">
        <v>4475</v>
      </c>
      <c r="H79" s="4">
        <v>6659</v>
      </c>
    </row>
    <row r="80" spans="1:8" ht="9.75" customHeight="1">
      <c r="A80" s="53" t="s">
        <v>126</v>
      </c>
      <c r="B80" s="4">
        <v>685</v>
      </c>
      <c r="C80" s="4">
        <v>365</v>
      </c>
      <c r="D80" s="4">
        <v>320</v>
      </c>
      <c r="E80" s="52" t="s">
        <v>190</v>
      </c>
      <c r="F80" s="5">
        <v>20.7</v>
      </c>
      <c r="G80" s="5">
        <v>16.8</v>
      </c>
      <c r="H80" s="5">
        <v>24.6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53.3</v>
      </c>
      <c r="G82" s="6">
        <v>51.3</v>
      </c>
      <c r="H82" s="6">
        <v>55.2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&amp;C&amp;--42-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231</v>
      </c>
      <c r="B1" s="48" t="s">
        <v>0</v>
      </c>
      <c r="C1" s="49"/>
      <c r="D1" s="49"/>
      <c r="E1" s="49"/>
      <c r="F1" s="49"/>
      <c r="G1" s="49"/>
      <c r="H1" s="39" t="s">
        <v>267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15928</v>
      </c>
      <c r="C3" s="2">
        <f>SUM(C5,C12,C19,C26,C33,C40,C47,C54,C61,C68,C75,G5,G12,G19,G26,G33,G40,G47,G54,G61,G70,G68)</f>
        <v>7711</v>
      </c>
      <c r="D3" s="2">
        <f>SUM(D5,D12,D19,D26,D33,D40,D47,D54,D61,D68,D75,H5,H12,H19,H26,H33,H40,H47,H54,H61,H70,H68)</f>
        <v>8217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387</v>
      </c>
      <c r="C5" s="4">
        <f>SUM(C6:C10)</f>
        <v>210</v>
      </c>
      <c r="D5" s="4">
        <f>SUM(D6:D10)</f>
        <v>177</v>
      </c>
      <c r="E5" s="52" t="s">
        <v>6</v>
      </c>
      <c r="F5" s="4">
        <f>SUM(F6:F10)</f>
        <v>1045</v>
      </c>
      <c r="G5" s="4">
        <f>SUM(G6:G10)</f>
        <v>538</v>
      </c>
      <c r="H5" s="4">
        <f>SUM(H6:H10)</f>
        <v>507</v>
      </c>
    </row>
    <row r="6" spans="1:8" ht="9.75" customHeight="1">
      <c r="A6" s="53" t="s">
        <v>7</v>
      </c>
      <c r="B6" s="4">
        <v>77</v>
      </c>
      <c r="C6" s="4">
        <v>40</v>
      </c>
      <c r="D6" s="4">
        <v>37</v>
      </c>
      <c r="E6" s="53" t="s">
        <v>8</v>
      </c>
      <c r="F6" s="4">
        <v>185</v>
      </c>
      <c r="G6" s="4">
        <v>106</v>
      </c>
      <c r="H6" s="4">
        <v>79</v>
      </c>
    </row>
    <row r="7" spans="1:8" ht="9.75" customHeight="1">
      <c r="A7" s="53" t="s">
        <v>9</v>
      </c>
      <c r="B7" s="4">
        <v>69</v>
      </c>
      <c r="C7" s="4">
        <v>36</v>
      </c>
      <c r="D7" s="4">
        <v>33</v>
      </c>
      <c r="E7" s="53" t="s">
        <v>10</v>
      </c>
      <c r="F7" s="4">
        <v>218</v>
      </c>
      <c r="G7" s="4">
        <v>108</v>
      </c>
      <c r="H7" s="4">
        <v>110</v>
      </c>
    </row>
    <row r="8" spans="1:8" ht="9.75" customHeight="1">
      <c r="A8" s="53" t="s">
        <v>11</v>
      </c>
      <c r="B8" s="4">
        <v>85</v>
      </c>
      <c r="C8" s="4">
        <v>51</v>
      </c>
      <c r="D8" s="4">
        <v>34</v>
      </c>
      <c r="E8" s="53" t="s">
        <v>12</v>
      </c>
      <c r="F8" s="4">
        <v>224</v>
      </c>
      <c r="G8" s="4">
        <v>124</v>
      </c>
      <c r="H8" s="4">
        <v>100</v>
      </c>
    </row>
    <row r="9" spans="1:8" ht="9.75" customHeight="1">
      <c r="A9" s="53" t="s">
        <v>13</v>
      </c>
      <c r="B9" s="4">
        <v>81</v>
      </c>
      <c r="C9" s="4">
        <v>41</v>
      </c>
      <c r="D9" s="4">
        <v>40</v>
      </c>
      <c r="E9" s="53" t="s">
        <v>14</v>
      </c>
      <c r="F9" s="4">
        <v>198</v>
      </c>
      <c r="G9" s="4">
        <v>91</v>
      </c>
      <c r="H9" s="4">
        <v>107</v>
      </c>
    </row>
    <row r="10" spans="1:8" ht="9.75" customHeight="1">
      <c r="A10" s="53" t="s">
        <v>15</v>
      </c>
      <c r="B10" s="4">
        <v>75</v>
      </c>
      <c r="C10" s="4">
        <v>42</v>
      </c>
      <c r="D10" s="4">
        <v>33</v>
      </c>
      <c r="E10" s="53" t="s">
        <v>16</v>
      </c>
      <c r="F10" s="4">
        <v>220</v>
      </c>
      <c r="G10" s="4">
        <v>109</v>
      </c>
      <c r="H10" s="4">
        <v>111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497</v>
      </c>
      <c r="C12" s="4">
        <f>SUM(C13:C17)</f>
        <v>275</v>
      </c>
      <c r="D12" s="4">
        <f>SUM(D13:D17)</f>
        <v>222</v>
      </c>
      <c r="E12" s="52" t="s">
        <v>18</v>
      </c>
      <c r="F12" s="4">
        <f>SUM(F13:F17)</f>
        <v>1242</v>
      </c>
      <c r="G12" s="4">
        <f>SUM(G13:G17)</f>
        <v>637</v>
      </c>
      <c r="H12" s="4">
        <f>SUM(H13:H17)</f>
        <v>605</v>
      </c>
    </row>
    <row r="13" spans="1:8" ht="9.75" customHeight="1">
      <c r="A13" s="53" t="s">
        <v>19</v>
      </c>
      <c r="B13" s="4">
        <v>84</v>
      </c>
      <c r="C13" s="4">
        <v>45</v>
      </c>
      <c r="D13" s="4">
        <v>39</v>
      </c>
      <c r="E13" s="53" t="s">
        <v>20</v>
      </c>
      <c r="F13" s="4">
        <v>211</v>
      </c>
      <c r="G13" s="4">
        <v>92</v>
      </c>
      <c r="H13" s="4">
        <v>119</v>
      </c>
    </row>
    <row r="14" spans="1:8" ht="9.75" customHeight="1">
      <c r="A14" s="53" t="s">
        <v>21</v>
      </c>
      <c r="B14" s="4">
        <v>99</v>
      </c>
      <c r="C14" s="4">
        <v>62</v>
      </c>
      <c r="D14" s="4">
        <v>37</v>
      </c>
      <c r="E14" s="53" t="s">
        <v>22</v>
      </c>
      <c r="F14" s="4">
        <v>223</v>
      </c>
      <c r="G14" s="4">
        <v>116</v>
      </c>
      <c r="H14" s="4">
        <v>107</v>
      </c>
    </row>
    <row r="15" spans="1:8" ht="9.75" customHeight="1">
      <c r="A15" s="53" t="s">
        <v>23</v>
      </c>
      <c r="B15" s="4">
        <v>87</v>
      </c>
      <c r="C15" s="4">
        <v>47</v>
      </c>
      <c r="D15" s="4">
        <v>40</v>
      </c>
      <c r="E15" s="53" t="s">
        <v>24</v>
      </c>
      <c r="F15" s="4">
        <v>252</v>
      </c>
      <c r="G15" s="4">
        <v>130</v>
      </c>
      <c r="H15" s="4">
        <v>122</v>
      </c>
    </row>
    <row r="16" spans="1:8" ht="9.75" customHeight="1">
      <c r="A16" s="53" t="s">
        <v>25</v>
      </c>
      <c r="B16" s="4">
        <v>114</v>
      </c>
      <c r="C16" s="4">
        <v>65</v>
      </c>
      <c r="D16" s="4">
        <v>49</v>
      </c>
      <c r="E16" s="53" t="s">
        <v>26</v>
      </c>
      <c r="F16" s="4">
        <v>287</v>
      </c>
      <c r="G16" s="4">
        <v>151</v>
      </c>
      <c r="H16" s="4">
        <v>136</v>
      </c>
    </row>
    <row r="17" spans="1:8" ht="9.75" customHeight="1">
      <c r="A17" s="53" t="s">
        <v>27</v>
      </c>
      <c r="B17" s="4">
        <v>113</v>
      </c>
      <c r="C17" s="4">
        <v>56</v>
      </c>
      <c r="D17" s="4">
        <v>57</v>
      </c>
      <c r="E17" s="53" t="s">
        <v>28</v>
      </c>
      <c r="F17" s="4">
        <v>269</v>
      </c>
      <c r="G17" s="4">
        <v>148</v>
      </c>
      <c r="H17" s="4">
        <v>121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610</v>
      </c>
      <c r="C19" s="4">
        <f>SUM(C20:C24)</f>
        <v>307</v>
      </c>
      <c r="D19" s="4">
        <f>SUM(D20:D24)</f>
        <v>303</v>
      </c>
      <c r="E19" s="52" t="s">
        <v>30</v>
      </c>
      <c r="F19" s="4">
        <f>SUM(F20:F24)</f>
        <v>1473</v>
      </c>
      <c r="G19" s="4">
        <f>SUM(G20:G24)</f>
        <v>734</v>
      </c>
      <c r="H19" s="4">
        <f>SUM(H20:H24)</f>
        <v>739</v>
      </c>
    </row>
    <row r="20" spans="1:8" ht="9.75" customHeight="1">
      <c r="A20" s="52" t="s">
        <v>31</v>
      </c>
      <c r="B20" s="4">
        <v>104</v>
      </c>
      <c r="C20" s="4">
        <v>49</v>
      </c>
      <c r="D20" s="4">
        <v>55</v>
      </c>
      <c r="E20" s="53" t="s">
        <v>32</v>
      </c>
      <c r="F20" s="4">
        <v>272</v>
      </c>
      <c r="G20" s="4">
        <v>142</v>
      </c>
      <c r="H20" s="4">
        <v>130</v>
      </c>
    </row>
    <row r="21" spans="1:8" ht="9.75" customHeight="1">
      <c r="A21" s="52" t="s">
        <v>33</v>
      </c>
      <c r="B21" s="4">
        <v>117</v>
      </c>
      <c r="C21" s="4">
        <v>60</v>
      </c>
      <c r="D21" s="4">
        <v>57</v>
      </c>
      <c r="E21" s="53" t="s">
        <v>34</v>
      </c>
      <c r="F21" s="4">
        <v>296</v>
      </c>
      <c r="G21" s="4">
        <v>148</v>
      </c>
      <c r="H21" s="4">
        <v>148</v>
      </c>
    </row>
    <row r="22" spans="1:8" ht="9.75" customHeight="1">
      <c r="A22" s="52" t="s">
        <v>35</v>
      </c>
      <c r="B22" s="4">
        <v>126</v>
      </c>
      <c r="C22" s="4">
        <v>62</v>
      </c>
      <c r="D22" s="4">
        <v>64</v>
      </c>
      <c r="E22" s="53" t="s">
        <v>36</v>
      </c>
      <c r="F22" s="4">
        <v>270</v>
      </c>
      <c r="G22" s="4">
        <v>134</v>
      </c>
      <c r="H22" s="4">
        <v>136</v>
      </c>
    </row>
    <row r="23" spans="1:8" ht="9.75" customHeight="1">
      <c r="A23" s="52" t="s">
        <v>37</v>
      </c>
      <c r="B23" s="4">
        <v>124</v>
      </c>
      <c r="C23" s="4">
        <v>67</v>
      </c>
      <c r="D23" s="4">
        <v>57</v>
      </c>
      <c r="E23" s="53" t="s">
        <v>38</v>
      </c>
      <c r="F23" s="4">
        <v>306</v>
      </c>
      <c r="G23" s="4">
        <v>150</v>
      </c>
      <c r="H23" s="4">
        <v>156</v>
      </c>
    </row>
    <row r="24" spans="1:8" ht="9.75" customHeight="1">
      <c r="A24" s="52" t="s">
        <v>39</v>
      </c>
      <c r="B24" s="4">
        <v>139</v>
      </c>
      <c r="C24" s="4">
        <v>69</v>
      </c>
      <c r="D24" s="4">
        <v>70</v>
      </c>
      <c r="E24" s="53" t="s">
        <v>40</v>
      </c>
      <c r="F24" s="4">
        <v>329</v>
      </c>
      <c r="G24" s="4">
        <v>160</v>
      </c>
      <c r="H24" s="4">
        <v>169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704</v>
      </c>
      <c r="C26" s="4">
        <f>SUM(C27:C31)</f>
        <v>356</v>
      </c>
      <c r="D26" s="4">
        <f>SUM(D27:D31)</f>
        <v>348</v>
      </c>
      <c r="E26" s="52" t="s">
        <v>42</v>
      </c>
      <c r="F26" s="4">
        <f>SUM(F27:F31)</f>
        <v>1232</v>
      </c>
      <c r="G26" s="4">
        <f>SUM(G27:G31)</f>
        <v>616</v>
      </c>
      <c r="H26" s="4">
        <f>SUM(H27:H31)</f>
        <v>616</v>
      </c>
    </row>
    <row r="27" spans="1:8" ht="9.75" customHeight="1">
      <c r="A27" s="52" t="s">
        <v>43</v>
      </c>
      <c r="B27" s="4">
        <v>138</v>
      </c>
      <c r="C27" s="4">
        <v>72</v>
      </c>
      <c r="D27" s="4">
        <v>66</v>
      </c>
      <c r="E27" s="53" t="s">
        <v>44</v>
      </c>
      <c r="F27" s="4">
        <v>336</v>
      </c>
      <c r="G27" s="4">
        <v>162</v>
      </c>
      <c r="H27" s="4">
        <v>174</v>
      </c>
    </row>
    <row r="28" spans="1:8" ht="9.75" customHeight="1">
      <c r="A28" s="52" t="s">
        <v>45</v>
      </c>
      <c r="B28" s="4">
        <v>138</v>
      </c>
      <c r="C28" s="4">
        <v>69</v>
      </c>
      <c r="D28" s="4">
        <v>69</v>
      </c>
      <c r="E28" s="53" t="s">
        <v>46</v>
      </c>
      <c r="F28" s="4">
        <v>313</v>
      </c>
      <c r="G28" s="4">
        <v>165</v>
      </c>
      <c r="H28" s="4">
        <v>148</v>
      </c>
    </row>
    <row r="29" spans="1:8" ht="9.75" customHeight="1">
      <c r="A29" s="52" t="s">
        <v>47</v>
      </c>
      <c r="B29" s="4">
        <v>161</v>
      </c>
      <c r="C29" s="4">
        <v>83</v>
      </c>
      <c r="D29" s="4">
        <v>78</v>
      </c>
      <c r="E29" s="53" t="s">
        <v>48</v>
      </c>
      <c r="F29" s="4">
        <v>168</v>
      </c>
      <c r="G29" s="4">
        <v>79</v>
      </c>
      <c r="H29" s="4">
        <v>89</v>
      </c>
    </row>
    <row r="30" spans="1:8" ht="9.75" customHeight="1">
      <c r="A30" s="52" t="s">
        <v>49</v>
      </c>
      <c r="B30" s="4">
        <v>132</v>
      </c>
      <c r="C30" s="4">
        <v>68</v>
      </c>
      <c r="D30" s="4">
        <v>64</v>
      </c>
      <c r="E30" s="53" t="s">
        <v>50</v>
      </c>
      <c r="F30" s="4">
        <v>201</v>
      </c>
      <c r="G30" s="4">
        <v>101</v>
      </c>
      <c r="H30" s="4">
        <v>100</v>
      </c>
    </row>
    <row r="31" spans="1:8" ht="9.75" customHeight="1">
      <c r="A31" s="52" t="s">
        <v>51</v>
      </c>
      <c r="B31" s="4">
        <v>135</v>
      </c>
      <c r="C31" s="4">
        <v>64</v>
      </c>
      <c r="D31" s="4">
        <v>71</v>
      </c>
      <c r="E31" s="53" t="s">
        <v>52</v>
      </c>
      <c r="F31" s="4">
        <v>214</v>
      </c>
      <c r="G31" s="4">
        <v>109</v>
      </c>
      <c r="H31" s="4">
        <v>105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494</v>
      </c>
      <c r="C33" s="4">
        <f>SUM(C34:C38)</f>
        <v>220</v>
      </c>
      <c r="D33" s="4">
        <f>SUM(D34:D38)</f>
        <v>274</v>
      </c>
      <c r="E33" s="52" t="s">
        <v>54</v>
      </c>
      <c r="F33" s="4">
        <f>SUM(F34:F38)</f>
        <v>1127</v>
      </c>
      <c r="G33" s="4">
        <f>SUM(G34:G38)</f>
        <v>555</v>
      </c>
      <c r="H33" s="4">
        <f>SUM(H34:H38)</f>
        <v>572</v>
      </c>
    </row>
    <row r="34" spans="1:8" ht="9.75" customHeight="1">
      <c r="A34" s="52" t="s">
        <v>55</v>
      </c>
      <c r="B34" s="4">
        <v>140</v>
      </c>
      <c r="C34" s="4">
        <v>62</v>
      </c>
      <c r="D34" s="4">
        <v>78</v>
      </c>
      <c r="E34" s="53" t="s">
        <v>56</v>
      </c>
      <c r="F34" s="4">
        <v>245</v>
      </c>
      <c r="G34" s="4">
        <v>120</v>
      </c>
      <c r="H34" s="4">
        <v>125</v>
      </c>
    </row>
    <row r="35" spans="1:8" ht="9.75" customHeight="1">
      <c r="A35" s="52" t="s">
        <v>57</v>
      </c>
      <c r="B35" s="4">
        <v>119</v>
      </c>
      <c r="C35" s="4">
        <v>48</v>
      </c>
      <c r="D35" s="4">
        <v>71</v>
      </c>
      <c r="E35" s="53" t="s">
        <v>58</v>
      </c>
      <c r="F35" s="4">
        <v>252</v>
      </c>
      <c r="G35" s="4">
        <v>120</v>
      </c>
      <c r="H35" s="4">
        <v>132</v>
      </c>
    </row>
    <row r="36" spans="1:8" ht="9.75" customHeight="1">
      <c r="A36" s="52" t="s">
        <v>59</v>
      </c>
      <c r="B36" s="4">
        <v>94</v>
      </c>
      <c r="C36" s="4">
        <v>42</v>
      </c>
      <c r="D36" s="4">
        <v>52</v>
      </c>
      <c r="E36" s="53" t="s">
        <v>60</v>
      </c>
      <c r="F36" s="4">
        <v>214</v>
      </c>
      <c r="G36" s="4">
        <v>101</v>
      </c>
      <c r="H36" s="4">
        <v>113</v>
      </c>
    </row>
    <row r="37" spans="1:8" ht="9.75" customHeight="1">
      <c r="A37" s="52" t="s">
        <v>61</v>
      </c>
      <c r="B37" s="4">
        <v>60</v>
      </c>
      <c r="C37" s="4">
        <v>32</v>
      </c>
      <c r="D37" s="4">
        <v>28</v>
      </c>
      <c r="E37" s="53" t="s">
        <v>62</v>
      </c>
      <c r="F37" s="4">
        <v>229</v>
      </c>
      <c r="G37" s="4">
        <v>120</v>
      </c>
      <c r="H37" s="4">
        <v>109</v>
      </c>
    </row>
    <row r="38" spans="1:8" ht="9.75" customHeight="1">
      <c r="A38" s="52" t="s">
        <v>63</v>
      </c>
      <c r="B38" s="4">
        <v>81</v>
      </c>
      <c r="C38" s="4">
        <v>36</v>
      </c>
      <c r="D38" s="4">
        <v>45</v>
      </c>
      <c r="E38" s="53" t="s">
        <v>64</v>
      </c>
      <c r="F38" s="4">
        <v>187</v>
      </c>
      <c r="G38" s="4">
        <v>94</v>
      </c>
      <c r="H38" s="4">
        <v>93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512</v>
      </c>
      <c r="C40" s="4">
        <f>SUM(C41:C45)</f>
        <v>275</v>
      </c>
      <c r="D40" s="4">
        <f>SUM(D41:D45)</f>
        <v>237</v>
      </c>
      <c r="E40" s="52" t="s">
        <v>66</v>
      </c>
      <c r="F40" s="4">
        <f>SUM(F41:F45)</f>
        <v>1071</v>
      </c>
      <c r="G40" s="4">
        <f>SUM(G41:G45)</f>
        <v>441</v>
      </c>
      <c r="H40" s="4">
        <f>SUM(H41:H45)</f>
        <v>630</v>
      </c>
    </row>
    <row r="41" spans="1:8" ht="9.75" customHeight="1">
      <c r="A41" s="52" t="s">
        <v>67</v>
      </c>
      <c r="B41" s="4">
        <v>89</v>
      </c>
      <c r="C41" s="4">
        <v>56</v>
      </c>
      <c r="D41" s="4">
        <v>33</v>
      </c>
      <c r="E41" s="53" t="s">
        <v>68</v>
      </c>
      <c r="F41" s="4">
        <v>221</v>
      </c>
      <c r="G41" s="4">
        <v>105</v>
      </c>
      <c r="H41" s="4">
        <v>116</v>
      </c>
    </row>
    <row r="42" spans="1:8" ht="9.75" customHeight="1">
      <c r="A42" s="52" t="s">
        <v>69</v>
      </c>
      <c r="B42" s="4">
        <v>101</v>
      </c>
      <c r="C42" s="4">
        <v>54</v>
      </c>
      <c r="D42" s="4">
        <v>47</v>
      </c>
      <c r="E42" s="53" t="s">
        <v>70</v>
      </c>
      <c r="F42" s="4">
        <v>207</v>
      </c>
      <c r="G42" s="4">
        <v>80</v>
      </c>
      <c r="H42" s="4">
        <v>127</v>
      </c>
    </row>
    <row r="43" spans="1:8" ht="9.75" customHeight="1">
      <c r="A43" s="52" t="s">
        <v>71</v>
      </c>
      <c r="B43" s="4">
        <v>121</v>
      </c>
      <c r="C43" s="4">
        <v>60</v>
      </c>
      <c r="D43" s="4">
        <v>61</v>
      </c>
      <c r="E43" s="53" t="s">
        <v>72</v>
      </c>
      <c r="F43" s="4">
        <v>226</v>
      </c>
      <c r="G43" s="4">
        <v>105</v>
      </c>
      <c r="H43" s="4">
        <v>121</v>
      </c>
    </row>
    <row r="44" spans="1:8" ht="9.75" customHeight="1">
      <c r="A44" s="52" t="s">
        <v>73</v>
      </c>
      <c r="B44" s="4">
        <v>95</v>
      </c>
      <c r="C44" s="4">
        <v>48</v>
      </c>
      <c r="D44" s="4">
        <v>47</v>
      </c>
      <c r="E44" s="53" t="s">
        <v>74</v>
      </c>
      <c r="F44" s="4">
        <v>195</v>
      </c>
      <c r="G44" s="4">
        <v>75</v>
      </c>
      <c r="H44" s="4">
        <v>120</v>
      </c>
    </row>
    <row r="45" spans="1:8" ht="9.75" customHeight="1">
      <c r="A45" s="52" t="s">
        <v>75</v>
      </c>
      <c r="B45" s="4">
        <v>106</v>
      </c>
      <c r="C45" s="4">
        <v>57</v>
      </c>
      <c r="D45" s="4">
        <v>49</v>
      </c>
      <c r="E45" s="53" t="s">
        <v>76</v>
      </c>
      <c r="F45" s="4">
        <v>222</v>
      </c>
      <c r="G45" s="4">
        <v>76</v>
      </c>
      <c r="H45" s="4">
        <v>146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586</v>
      </c>
      <c r="C47" s="4">
        <f>SUM(C48:C52)</f>
        <v>301</v>
      </c>
      <c r="D47" s="4">
        <f>SUM(D48:D52)</f>
        <v>285</v>
      </c>
      <c r="E47" s="52" t="s">
        <v>78</v>
      </c>
      <c r="F47" s="4">
        <f>SUM(F48:F52)</f>
        <v>809</v>
      </c>
      <c r="G47" s="4">
        <f>SUM(G48:G52)</f>
        <v>291</v>
      </c>
      <c r="H47" s="4">
        <f>SUM(H48:H52)</f>
        <v>518</v>
      </c>
    </row>
    <row r="48" spans="1:8" ht="9.75" customHeight="1">
      <c r="A48" s="52" t="s">
        <v>79</v>
      </c>
      <c r="B48" s="4">
        <v>121</v>
      </c>
      <c r="C48" s="4">
        <v>70</v>
      </c>
      <c r="D48" s="4">
        <v>51</v>
      </c>
      <c r="E48" s="53" t="s">
        <v>80</v>
      </c>
      <c r="F48" s="4">
        <v>186</v>
      </c>
      <c r="G48" s="4">
        <v>66</v>
      </c>
      <c r="H48" s="4">
        <v>120</v>
      </c>
    </row>
    <row r="49" spans="1:8" ht="9.75" customHeight="1">
      <c r="A49" s="52" t="s">
        <v>81</v>
      </c>
      <c r="B49" s="4">
        <v>116</v>
      </c>
      <c r="C49" s="4">
        <v>54</v>
      </c>
      <c r="D49" s="4">
        <v>62</v>
      </c>
      <c r="E49" s="53" t="s">
        <v>82</v>
      </c>
      <c r="F49" s="4">
        <v>166</v>
      </c>
      <c r="G49" s="4">
        <v>55</v>
      </c>
      <c r="H49" s="4">
        <v>111</v>
      </c>
    </row>
    <row r="50" spans="1:8" ht="9.75" customHeight="1">
      <c r="A50" s="52" t="s">
        <v>83</v>
      </c>
      <c r="B50" s="4">
        <v>124</v>
      </c>
      <c r="C50" s="4">
        <v>56</v>
      </c>
      <c r="D50" s="4">
        <v>68</v>
      </c>
      <c r="E50" s="53" t="s">
        <v>84</v>
      </c>
      <c r="F50" s="4">
        <v>158</v>
      </c>
      <c r="G50" s="4">
        <v>68</v>
      </c>
      <c r="H50" s="4">
        <v>90</v>
      </c>
    </row>
    <row r="51" spans="1:8" ht="9.75" customHeight="1">
      <c r="A51" s="52" t="s">
        <v>85</v>
      </c>
      <c r="B51" s="4">
        <v>112</v>
      </c>
      <c r="C51" s="4">
        <v>67</v>
      </c>
      <c r="D51" s="4">
        <v>45</v>
      </c>
      <c r="E51" s="53" t="s">
        <v>86</v>
      </c>
      <c r="F51" s="4">
        <v>159</v>
      </c>
      <c r="G51" s="4">
        <v>50</v>
      </c>
      <c r="H51" s="4">
        <v>109</v>
      </c>
    </row>
    <row r="52" spans="1:8" ht="9.75" customHeight="1">
      <c r="A52" s="52" t="s">
        <v>87</v>
      </c>
      <c r="B52" s="4">
        <v>113</v>
      </c>
      <c r="C52" s="4">
        <v>54</v>
      </c>
      <c r="D52" s="4">
        <v>59</v>
      </c>
      <c r="E52" s="53" t="s">
        <v>88</v>
      </c>
      <c r="F52" s="4">
        <v>140</v>
      </c>
      <c r="G52" s="4">
        <v>52</v>
      </c>
      <c r="H52" s="4">
        <v>88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636</v>
      </c>
      <c r="C54" s="4">
        <f>SUM(C55:C59)</f>
        <v>308</v>
      </c>
      <c r="D54" s="4">
        <f>SUM(D55:D59)</f>
        <v>328</v>
      </c>
      <c r="E54" s="52" t="s">
        <v>90</v>
      </c>
      <c r="F54" s="4">
        <f>SUM(F55:F59)</f>
        <v>443</v>
      </c>
      <c r="G54" s="4">
        <f>SUM(G55:G59)</f>
        <v>138</v>
      </c>
      <c r="H54" s="4">
        <f>SUM(H55:H59)</f>
        <v>305</v>
      </c>
    </row>
    <row r="55" spans="1:8" ht="9.75" customHeight="1">
      <c r="A55" s="52" t="s">
        <v>91</v>
      </c>
      <c r="B55" s="4">
        <v>133</v>
      </c>
      <c r="C55" s="4">
        <v>60</v>
      </c>
      <c r="D55" s="4">
        <v>73</v>
      </c>
      <c r="E55" s="53" t="s">
        <v>92</v>
      </c>
      <c r="F55" s="4">
        <v>104</v>
      </c>
      <c r="G55" s="4">
        <v>34</v>
      </c>
      <c r="H55" s="4">
        <v>70</v>
      </c>
    </row>
    <row r="56" spans="1:8" ht="9.75" customHeight="1">
      <c r="A56" s="52" t="s">
        <v>93</v>
      </c>
      <c r="B56" s="4">
        <v>119</v>
      </c>
      <c r="C56" s="4">
        <v>57</v>
      </c>
      <c r="D56" s="4">
        <v>62</v>
      </c>
      <c r="E56" s="53" t="s">
        <v>94</v>
      </c>
      <c r="F56" s="4">
        <v>108</v>
      </c>
      <c r="G56" s="4">
        <v>40</v>
      </c>
      <c r="H56" s="4">
        <v>68</v>
      </c>
    </row>
    <row r="57" spans="1:8" ht="9.75" customHeight="1">
      <c r="A57" s="52" t="s">
        <v>95</v>
      </c>
      <c r="B57" s="4">
        <v>140</v>
      </c>
      <c r="C57" s="4">
        <v>72</v>
      </c>
      <c r="D57" s="4">
        <v>68</v>
      </c>
      <c r="E57" s="53" t="s">
        <v>96</v>
      </c>
      <c r="F57" s="4">
        <v>94</v>
      </c>
      <c r="G57" s="4">
        <v>29</v>
      </c>
      <c r="H57" s="4">
        <v>65</v>
      </c>
    </row>
    <row r="58" spans="1:8" ht="9.75" customHeight="1">
      <c r="A58" s="52" t="s">
        <v>97</v>
      </c>
      <c r="B58" s="4">
        <v>124</v>
      </c>
      <c r="C58" s="4">
        <v>58</v>
      </c>
      <c r="D58" s="4">
        <v>66</v>
      </c>
      <c r="E58" s="53" t="s">
        <v>98</v>
      </c>
      <c r="F58" s="4">
        <v>69</v>
      </c>
      <c r="G58" s="4">
        <v>24</v>
      </c>
      <c r="H58" s="4">
        <v>45</v>
      </c>
    </row>
    <row r="59" spans="1:8" ht="9.75" customHeight="1">
      <c r="A59" s="52" t="s">
        <v>99</v>
      </c>
      <c r="B59" s="4">
        <v>120</v>
      </c>
      <c r="C59" s="4">
        <v>61</v>
      </c>
      <c r="D59" s="4">
        <v>59</v>
      </c>
      <c r="E59" s="53" t="s">
        <v>100</v>
      </c>
      <c r="F59" s="4">
        <v>68</v>
      </c>
      <c r="G59" s="4">
        <v>11</v>
      </c>
      <c r="H59" s="4">
        <v>57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896</v>
      </c>
      <c r="C61" s="4">
        <f>SUM(C62:C66)</f>
        <v>484</v>
      </c>
      <c r="D61" s="4">
        <f>SUM(D62:D66)</f>
        <v>412</v>
      </c>
      <c r="E61" s="52" t="s">
        <v>102</v>
      </c>
      <c r="F61" s="4">
        <f>SUM(F62:F66)</f>
        <v>134</v>
      </c>
      <c r="G61" s="4">
        <f>SUM(G62:G66)</f>
        <v>17</v>
      </c>
      <c r="H61" s="4">
        <f>SUM(H62:H66)</f>
        <v>117</v>
      </c>
    </row>
    <row r="62" spans="1:8" ht="9.75" customHeight="1">
      <c r="A62" s="53" t="s">
        <v>103</v>
      </c>
      <c r="B62" s="4">
        <v>166</v>
      </c>
      <c r="C62" s="4">
        <v>93</v>
      </c>
      <c r="D62" s="4">
        <v>73</v>
      </c>
      <c r="E62" s="53" t="s">
        <v>104</v>
      </c>
      <c r="F62" s="4">
        <v>46</v>
      </c>
      <c r="G62" s="4">
        <v>6</v>
      </c>
      <c r="H62" s="4">
        <v>40</v>
      </c>
    </row>
    <row r="63" spans="1:8" ht="9.75" customHeight="1">
      <c r="A63" s="53" t="s">
        <v>105</v>
      </c>
      <c r="B63" s="4">
        <v>146</v>
      </c>
      <c r="C63" s="4">
        <v>75</v>
      </c>
      <c r="D63" s="4">
        <v>71</v>
      </c>
      <c r="E63" s="53" t="s">
        <v>106</v>
      </c>
      <c r="F63" s="4">
        <v>40</v>
      </c>
      <c r="G63" s="4">
        <v>6</v>
      </c>
      <c r="H63" s="4">
        <v>34</v>
      </c>
    </row>
    <row r="64" spans="1:8" ht="9.75" customHeight="1">
      <c r="A64" s="53" t="s">
        <v>107</v>
      </c>
      <c r="B64" s="4">
        <v>182</v>
      </c>
      <c r="C64" s="4">
        <v>87</v>
      </c>
      <c r="D64" s="4">
        <v>95</v>
      </c>
      <c r="E64" s="53" t="s">
        <v>108</v>
      </c>
      <c r="F64" s="4">
        <v>21</v>
      </c>
      <c r="G64" s="4">
        <v>2</v>
      </c>
      <c r="H64" s="4">
        <v>19</v>
      </c>
    </row>
    <row r="65" spans="1:8" ht="9.75" customHeight="1">
      <c r="A65" s="53" t="s">
        <v>109</v>
      </c>
      <c r="B65" s="4">
        <v>198</v>
      </c>
      <c r="C65" s="4">
        <v>113</v>
      </c>
      <c r="D65" s="4">
        <v>85</v>
      </c>
      <c r="E65" s="53" t="s">
        <v>110</v>
      </c>
      <c r="F65" s="4">
        <v>21</v>
      </c>
      <c r="G65" s="4">
        <v>1</v>
      </c>
      <c r="H65" s="4">
        <v>20</v>
      </c>
    </row>
    <row r="66" spans="1:8" ht="9.75" customHeight="1">
      <c r="A66" s="53" t="s">
        <v>111</v>
      </c>
      <c r="B66" s="4">
        <v>204</v>
      </c>
      <c r="C66" s="4">
        <v>116</v>
      </c>
      <c r="D66" s="4">
        <v>88</v>
      </c>
      <c r="E66" s="53" t="s">
        <v>112</v>
      </c>
      <c r="F66" s="4">
        <v>6</v>
      </c>
      <c r="G66" s="4">
        <v>2</v>
      </c>
      <c r="H66" s="4">
        <v>4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984</v>
      </c>
      <c r="C68" s="4">
        <f>SUM(C69:C73)</f>
        <v>492</v>
      </c>
      <c r="D68" s="4">
        <f>SUM(D69:D73)</f>
        <v>492</v>
      </c>
      <c r="E68" s="52" t="s">
        <v>114</v>
      </c>
      <c r="F68" s="4">
        <v>25</v>
      </c>
      <c r="G68" s="4">
        <v>3</v>
      </c>
      <c r="H68" s="4">
        <v>22</v>
      </c>
    </row>
    <row r="69" spans="1:8" ht="9.75" customHeight="1">
      <c r="A69" s="53" t="s">
        <v>115</v>
      </c>
      <c r="B69" s="4">
        <v>183</v>
      </c>
      <c r="C69" s="4">
        <v>99</v>
      </c>
      <c r="D69" s="4">
        <v>84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196</v>
      </c>
      <c r="C70" s="4">
        <v>92</v>
      </c>
      <c r="D70" s="4">
        <v>104</v>
      </c>
      <c r="E70" s="52" t="s">
        <v>117</v>
      </c>
      <c r="F70" s="4">
        <v>20</v>
      </c>
      <c r="G70" s="4">
        <v>13</v>
      </c>
      <c r="H70" s="4">
        <v>7</v>
      </c>
    </row>
    <row r="71" spans="1:8" ht="9.75" customHeight="1">
      <c r="A71" s="53" t="s">
        <v>118</v>
      </c>
      <c r="B71" s="4">
        <v>203</v>
      </c>
      <c r="C71" s="4">
        <v>111</v>
      </c>
      <c r="D71" s="4">
        <v>92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193</v>
      </c>
      <c r="C72" s="4">
        <v>87</v>
      </c>
      <c r="D72" s="4">
        <v>106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209</v>
      </c>
      <c r="C73" s="4">
        <v>103</v>
      </c>
      <c r="D73" s="4">
        <v>106</v>
      </c>
      <c r="E73" s="53" t="s">
        <v>128</v>
      </c>
      <c r="F73" s="4">
        <v>1494</v>
      </c>
      <c r="G73" s="4">
        <v>792</v>
      </c>
      <c r="H73" s="4">
        <v>702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9.4</v>
      </c>
      <c r="G74" s="5">
        <v>10.3</v>
      </c>
      <c r="H74" s="5">
        <v>8.6</v>
      </c>
    </row>
    <row r="75" spans="1:8" ht="9.75" customHeight="1">
      <c r="A75" s="52" t="s">
        <v>121</v>
      </c>
      <c r="B75" s="4">
        <f>SUM(B76:B80)</f>
        <v>1001</v>
      </c>
      <c r="C75" s="4">
        <f>SUM(C76:C80)</f>
        <v>500</v>
      </c>
      <c r="D75" s="4">
        <f>SUM(D76:D80)</f>
        <v>501</v>
      </c>
      <c r="E75" s="53" t="s">
        <v>129</v>
      </c>
      <c r="F75" s="4">
        <v>8100</v>
      </c>
      <c r="G75" s="4">
        <v>4111</v>
      </c>
      <c r="H75" s="4">
        <v>3989</v>
      </c>
    </row>
    <row r="76" spans="1:8" ht="9.75" customHeight="1">
      <c r="A76" s="53" t="s">
        <v>122</v>
      </c>
      <c r="B76" s="4">
        <v>209</v>
      </c>
      <c r="C76" s="4">
        <v>107</v>
      </c>
      <c r="D76" s="4">
        <v>102</v>
      </c>
      <c r="E76" s="52" t="s">
        <v>190</v>
      </c>
      <c r="F76" s="5">
        <v>50.9</v>
      </c>
      <c r="G76" s="5">
        <v>53.4</v>
      </c>
      <c r="H76" s="5">
        <v>48.6</v>
      </c>
    </row>
    <row r="77" spans="1:8" ht="9.75" customHeight="1">
      <c r="A77" s="53" t="s">
        <v>123</v>
      </c>
      <c r="B77" s="4">
        <v>207</v>
      </c>
      <c r="C77" s="4">
        <v>106</v>
      </c>
      <c r="D77" s="4">
        <v>101</v>
      </c>
      <c r="E77" s="52" t="s">
        <v>130</v>
      </c>
      <c r="F77" s="4">
        <v>6314</v>
      </c>
      <c r="G77" s="4">
        <v>2795</v>
      </c>
      <c r="H77" s="4">
        <v>3519</v>
      </c>
    </row>
    <row r="78" spans="1:8" ht="9.75" customHeight="1">
      <c r="A78" s="53" t="s">
        <v>124</v>
      </c>
      <c r="B78" s="4">
        <v>183</v>
      </c>
      <c r="C78" s="4">
        <v>85</v>
      </c>
      <c r="D78" s="4">
        <v>98</v>
      </c>
      <c r="E78" s="52" t="s">
        <v>190</v>
      </c>
      <c r="F78" s="5">
        <v>39.7</v>
      </c>
      <c r="G78" s="5">
        <v>36.3</v>
      </c>
      <c r="H78" s="5">
        <v>42.9</v>
      </c>
    </row>
    <row r="79" spans="1:8" ht="9.75" customHeight="1">
      <c r="A79" s="53" t="s">
        <v>125</v>
      </c>
      <c r="B79" s="4">
        <v>199</v>
      </c>
      <c r="C79" s="4">
        <v>100</v>
      </c>
      <c r="D79" s="4">
        <v>99</v>
      </c>
      <c r="E79" s="52" t="s">
        <v>208</v>
      </c>
      <c r="F79" s="4">
        <v>3609</v>
      </c>
      <c r="G79" s="4">
        <v>1445</v>
      </c>
      <c r="H79" s="4">
        <v>2164</v>
      </c>
    </row>
    <row r="80" spans="1:8" ht="9.75" customHeight="1">
      <c r="A80" s="53" t="s">
        <v>126</v>
      </c>
      <c r="B80" s="4">
        <v>203</v>
      </c>
      <c r="C80" s="4">
        <v>102</v>
      </c>
      <c r="D80" s="4">
        <v>101</v>
      </c>
      <c r="E80" s="52" t="s">
        <v>190</v>
      </c>
      <c r="F80" s="5">
        <v>22.7</v>
      </c>
      <c r="G80" s="5">
        <v>18.8</v>
      </c>
      <c r="H80" s="5">
        <v>26.4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54</v>
      </c>
      <c r="G82" s="6">
        <v>52.1</v>
      </c>
      <c r="H82" s="6">
        <v>55.8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&amp;C&amp;--43-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232</v>
      </c>
      <c r="B1" s="48" t="s">
        <v>0</v>
      </c>
      <c r="C1" s="49"/>
      <c r="D1" s="49"/>
      <c r="E1" s="49"/>
      <c r="F1" s="49"/>
      <c r="G1" s="49"/>
      <c r="H1" s="39" t="s">
        <v>267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5283</v>
      </c>
      <c r="C3" s="2">
        <f>SUM(C5,C12,C19,C26,C33,C40,C47,C54,C61,C68,C75,G5,G12,G19,G26,G33,G40,G47,G54,G61,G70,G68)</f>
        <v>2680</v>
      </c>
      <c r="D3" s="2">
        <f>SUM(D5,D12,D19,D26,D33,D40,D47,D54,D61,D68,D75,H5,H12,H19,H26,H33,H40,H47,H54,H61,H70,H68)</f>
        <v>2603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115</v>
      </c>
      <c r="C5" s="4">
        <f>SUM(C6:C10)</f>
        <v>60</v>
      </c>
      <c r="D5" s="4">
        <f>SUM(D6:D10)</f>
        <v>55</v>
      </c>
      <c r="E5" s="52" t="s">
        <v>6</v>
      </c>
      <c r="F5" s="4">
        <f>SUM(F6:F10)</f>
        <v>410</v>
      </c>
      <c r="G5" s="4">
        <f>SUM(G6:G10)</f>
        <v>224</v>
      </c>
      <c r="H5" s="4">
        <f>SUM(H6:H10)</f>
        <v>186</v>
      </c>
    </row>
    <row r="6" spans="1:8" ht="9.75" customHeight="1">
      <c r="A6" s="53" t="s">
        <v>7</v>
      </c>
      <c r="B6" s="4">
        <v>22</v>
      </c>
      <c r="C6" s="4">
        <v>11</v>
      </c>
      <c r="D6" s="4">
        <v>11</v>
      </c>
      <c r="E6" s="53" t="s">
        <v>8</v>
      </c>
      <c r="F6" s="4">
        <v>63</v>
      </c>
      <c r="G6" s="4">
        <v>31</v>
      </c>
      <c r="H6" s="4">
        <v>32</v>
      </c>
    </row>
    <row r="7" spans="1:8" ht="9.75" customHeight="1">
      <c r="A7" s="53" t="s">
        <v>9</v>
      </c>
      <c r="B7" s="4">
        <v>20</v>
      </c>
      <c r="C7" s="4">
        <v>10</v>
      </c>
      <c r="D7" s="4">
        <v>10</v>
      </c>
      <c r="E7" s="53" t="s">
        <v>10</v>
      </c>
      <c r="F7" s="4">
        <v>91</v>
      </c>
      <c r="G7" s="4">
        <v>50</v>
      </c>
      <c r="H7" s="4">
        <v>41</v>
      </c>
    </row>
    <row r="8" spans="1:8" ht="9.75" customHeight="1">
      <c r="A8" s="53" t="s">
        <v>11</v>
      </c>
      <c r="B8" s="4">
        <v>29</v>
      </c>
      <c r="C8" s="4">
        <v>18</v>
      </c>
      <c r="D8" s="4">
        <v>11</v>
      </c>
      <c r="E8" s="53" t="s">
        <v>12</v>
      </c>
      <c r="F8" s="4">
        <v>87</v>
      </c>
      <c r="G8" s="4">
        <v>43</v>
      </c>
      <c r="H8" s="4">
        <v>44</v>
      </c>
    </row>
    <row r="9" spans="1:8" ht="9.75" customHeight="1">
      <c r="A9" s="53" t="s">
        <v>13</v>
      </c>
      <c r="B9" s="4">
        <v>20</v>
      </c>
      <c r="C9" s="4">
        <v>9</v>
      </c>
      <c r="D9" s="4">
        <v>11</v>
      </c>
      <c r="E9" s="53" t="s">
        <v>14</v>
      </c>
      <c r="F9" s="4">
        <v>71</v>
      </c>
      <c r="G9" s="4">
        <v>40</v>
      </c>
      <c r="H9" s="4">
        <v>31</v>
      </c>
    </row>
    <row r="10" spans="1:8" ht="9.75" customHeight="1">
      <c r="A10" s="53" t="s">
        <v>15</v>
      </c>
      <c r="B10" s="4">
        <v>24</v>
      </c>
      <c r="C10" s="4">
        <v>12</v>
      </c>
      <c r="D10" s="4">
        <v>12</v>
      </c>
      <c r="E10" s="53" t="s">
        <v>16</v>
      </c>
      <c r="F10" s="4">
        <v>98</v>
      </c>
      <c r="G10" s="4">
        <v>60</v>
      </c>
      <c r="H10" s="4">
        <v>38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147</v>
      </c>
      <c r="C12" s="4">
        <f>SUM(C13:C17)</f>
        <v>74</v>
      </c>
      <c r="D12" s="4">
        <f>SUM(D13:D17)</f>
        <v>73</v>
      </c>
      <c r="E12" s="52" t="s">
        <v>18</v>
      </c>
      <c r="F12" s="4">
        <f>SUM(F13:F17)</f>
        <v>406</v>
      </c>
      <c r="G12" s="4">
        <f>SUM(G13:G17)</f>
        <v>225</v>
      </c>
      <c r="H12" s="4">
        <f>SUM(H13:H17)</f>
        <v>181</v>
      </c>
    </row>
    <row r="13" spans="1:8" ht="9.75" customHeight="1">
      <c r="A13" s="53" t="s">
        <v>19</v>
      </c>
      <c r="B13" s="4">
        <v>18</v>
      </c>
      <c r="C13" s="4">
        <v>10</v>
      </c>
      <c r="D13" s="4">
        <v>8</v>
      </c>
      <c r="E13" s="53" t="s">
        <v>20</v>
      </c>
      <c r="F13" s="4">
        <v>73</v>
      </c>
      <c r="G13" s="4">
        <v>36</v>
      </c>
      <c r="H13" s="4">
        <v>37</v>
      </c>
    </row>
    <row r="14" spans="1:8" ht="9.75" customHeight="1">
      <c r="A14" s="53" t="s">
        <v>21</v>
      </c>
      <c r="B14" s="4">
        <v>32</v>
      </c>
      <c r="C14" s="4">
        <v>19</v>
      </c>
      <c r="D14" s="4">
        <v>13</v>
      </c>
      <c r="E14" s="53" t="s">
        <v>22</v>
      </c>
      <c r="F14" s="4">
        <v>81</v>
      </c>
      <c r="G14" s="4">
        <v>51</v>
      </c>
      <c r="H14" s="4">
        <v>30</v>
      </c>
    </row>
    <row r="15" spans="1:8" ht="9.75" customHeight="1">
      <c r="A15" s="53" t="s">
        <v>23</v>
      </c>
      <c r="B15" s="4">
        <v>31</v>
      </c>
      <c r="C15" s="4">
        <v>13</v>
      </c>
      <c r="D15" s="4">
        <v>18</v>
      </c>
      <c r="E15" s="53" t="s">
        <v>24</v>
      </c>
      <c r="F15" s="4">
        <v>67</v>
      </c>
      <c r="G15" s="4">
        <v>36</v>
      </c>
      <c r="H15" s="4">
        <v>31</v>
      </c>
    </row>
    <row r="16" spans="1:8" ht="9.75" customHeight="1">
      <c r="A16" s="53" t="s">
        <v>25</v>
      </c>
      <c r="B16" s="4">
        <v>32</v>
      </c>
      <c r="C16" s="4">
        <v>16</v>
      </c>
      <c r="D16" s="4">
        <v>16</v>
      </c>
      <c r="E16" s="53" t="s">
        <v>26</v>
      </c>
      <c r="F16" s="4">
        <v>87</v>
      </c>
      <c r="G16" s="4">
        <v>44</v>
      </c>
      <c r="H16" s="4">
        <v>43</v>
      </c>
    </row>
    <row r="17" spans="1:8" ht="9.75" customHeight="1">
      <c r="A17" s="53" t="s">
        <v>27</v>
      </c>
      <c r="B17" s="4">
        <v>34</v>
      </c>
      <c r="C17" s="4">
        <v>16</v>
      </c>
      <c r="D17" s="4">
        <v>18</v>
      </c>
      <c r="E17" s="53" t="s">
        <v>28</v>
      </c>
      <c r="F17" s="4">
        <v>98</v>
      </c>
      <c r="G17" s="4">
        <v>58</v>
      </c>
      <c r="H17" s="4">
        <v>40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201</v>
      </c>
      <c r="C19" s="4">
        <f>SUM(C20:C24)</f>
        <v>102</v>
      </c>
      <c r="D19" s="4">
        <f>SUM(D20:D24)</f>
        <v>99</v>
      </c>
      <c r="E19" s="52" t="s">
        <v>30</v>
      </c>
      <c r="F19" s="4">
        <f>SUM(F20:F24)</f>
        <v>524</v>
      </c>
      <c r="G19" s="4">
        <f>SUM(G20:G24)</f>
        <v>264</v>
      </c>
      <c r="H19" s="4">
        <f>SUM(H20:H24)</f>
        <v>260</v>
      </c>
    </row>
    <row r="20" spans="1:8" ht="9.75" customHeight="1">
      <c r="A20" s="52" t="s">
        <v>31</v>
      </c>
      <c r="B20" s="4">
        <v>37</v>
      </c>
      <c r="C20" s="4">
        <v>22</v>
      </c>
      <c r="D20" s="4">
        <v>15</v>
      </c>
      <c r="E20" s="53" t="s">
        <v>32</v>
      </c>
      <c r="F20" s="4">
        <v>101</v>
      </c>
      <c r="G20" s="4">
        <v>48</v>
      </c>
      <c r="H20" s="4">
        <v>53</v>
      </c>
    </row>
    <row r="21" spans="1:8" ht="9.75" customHeight="1">
      <c r="A21" s="52" t="s">
        <v>33</v>
      </c>
      <c r="B21" s="4">
        <v>42</v>
      </c>
      <c r="C21" s="4">
        <v>22</v>
      </c>
      <c r="D21" s="4">
        <v>20</v>
      </c>
      <c r="E21" s="53" t="s">
        <v>34</v>
      </c>
      <c r="F21" s="4">
        <v>90</v>
      </c>
      <c r="G21" s="4">
        <v>38</v>
      </c>
      <c r="H21" s="4">
        <v>52</v>
      </c>
    </row>
    <row r="22" spans="1:8" ht="9.75" customHeight="1">
      <c r="A22" s="52" t="s">
        <v>35</v>
      </c>
      <c r="B22" s="4">
        <v>36</v>
      </c>
      <c r="C22" s="4">
        <v>20</v>
      </c>
      <c r="D22" s="4">
        <v>16</v>
      </c>
      <c r="E22" s="53" t="s">
        <v>36</v>
      </c>
      <c r="F22" s="4">
        <v>109</v>
      </c>
      <c r="G22" s="4">
        <v>55</v>
      </c>
      <c r="H22" s="4">
        <v>54</v>
      </c>
    </row>
    <row r="23" spans="1:8" ht="9.75" customHeight="1">
      <c r="A23" s="52" t="s">
        <v>37</v>
      </c>
      <c r="B23" s="4">
        <v>39</v>
      </c>
      <c r="C23" s="4">
        <v>13</v>
      </c>
      <c r="D23" s="4">
        <v>26</v>
      </c>
      <c r="E23" s="53" t="s">
        <v>38</v>
      </c>
      <c r="F23" s="4">
        <v>116</v>
      </c>
      <c r="G23" s="4">
        <v>65</v>
      </c>
      <c r="H23" s="4">
        <v>51</v>
      </c>
    </row>
    <row r="24" spans="1:8" ht="9.75" customHeight="1">
      <c r="A24" s="52" t="s">
        <v>39</v>
      </c>
      <c r="B24" s="4">
        <v>47</v>
      </c>
      <c r="C24" s="4">
        <v>25</v>
      </c>
      <c r="D24" s="4">
        <v>22</v>
      </c>
      <c r="E24" s="53" t="s">
        <v>40</v>
      </c>
      <c r="F24" s="4">
        <v>108</v>
      </c>
      <c r="G24" s="4">
        <v>58</v>
      </c>
      <c r="H24" s="4">
        <v>50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255</v>
      </c>
      <c r="C26" s="4">
        <f>SUM(C27:C31)</f>
        <v>120</v>
      </c>
      <c r="D26" s="4">
        <f>SUM(D27:D31)</f>
        <v>135</v>
      </c>
      <c r="E26" s="52" t="s">
        <v>42</v>
      </c>
      <c r="F26" s="4">
        <f>SUM(F27:F31)</f>
        <v>364</v>
      </c>
      <c r="G26" s="4">
        <f>SUM(G27:G31)</f>
        <v>159</v>
      </c>
      <c r="H26" s="4">
        <f>SUM(H27:H31)</f>
        <v>205</v>
      </c>
    </row>
    <row r="27" spans="1:8" ht="9.75" customHeight="1">
      <c r="A27" s="52" t="s">
        <v>43</v>
      </c>
      <c r="B27" s="4">
        <v>58</v>
      </c>
      <c r="C27" s="4">
        <v>27</v>
      </c>
      <c r="D27" s="4">
        <v>31</v>
      </c>
      <c r="E27" s="53" t="s">
        <v>44</v>
      </c>
      <c r="F27" s="4">
        <v>102</v>
      </c>
      <c r="G27" s="4">
        <v>41</v>
      </c>
      <c r="H27" s="4">
        <v>61</v>
      </c>
    </row>
    <row r="28" spans="1:8" ht="9.75" customHeight="1">
      <c r="A28" s="52" t="s">
        <v>45</v>
      </c>
      <c r="B28" s="4">
        <v>46</v>
      </c>
      <c r="C28" s="4">
        <v>23</v>
      </c>
      <c r="D28" s="4">
        <v>23</v>
      </c>
      <c r="E28" s="53" t="s">
        <v>46</v>
      </c>
      <c r="F28" s="4">
        <v>99</v>
      </c>
      <c r="G28" s="4">
        <v>49</v>
      </c>
      <c r="H28" s="4">
        <v>50</v>
      </c>
    </row>
    <row r="29" spans="1:8" ht="9.75" customHeight="1">
      <c r="A29" s="52" t="s">
        <v>47</v>
      </c>
      <c r="B29" s="4">
        <v>51</v>
      </c>
      <c r="C29" s="4">
        <v>25</v>
      </c>
      <c r="D29" s="4">
        <v>26</v>
      </c>
      <c r="E29" s="53" t="s">
        <v>48</v>
      </c>
      <c r="F29" s="4">
        <v>36</v>
      </c>
      <c r="G29" s="4">
        <v>14</v>
      </c>
      <c r="H29" s="4">
        <v>22</v>
      </c>
    </row>
    <row r="30" spans="1:8" ht="9.75" customHeight="1">
      <c r="A30" s="52" t="s">
        <v>49</v>
      </c>
      <c r="B30" s="4">
        <v>51</v>
      </c>
      <c r="C30" s="4">
        <v>24</v>
      </c>
      <c r="D30" s="4">
        <v>27</v>
      </c>
      <c r="E30" s="53" t="s">
        <v>50</v>
      </c>
      <c r="F30" s="4">
        <v>62</v>
      </c>
      <c r="G30" s="4">
        <v>26</v>
      </c>
      <c r="H30" s="4">
        <v>36</v>
      </c>
    </row>
    <row r="31" spans="1:8" ht="9.75" customHeight="1">
      <c r="A31" s="52" t="s">
        <v>51</v>
      </c>
      <c r="B31" s="4">
        <v>49</v>
      </c>
      <c r="C31" s="4">
        <v>21</v>
      </c>
      <c r="D31" s="4">
        <v>28</v>
      </c>
      <c r="E31" s="53" t="s">
        <v>52</v>
      </c>
      <c r="F31" s="4">
        <v>65</v>
      </c>
      <c r="G31" s="4">
        <v>29</v>
      </c>
      <c r="H31" s="4">
        <v>36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146</v>
      </c>
      <c r="C33" s="4">
        <f>SUM(C34:C38)</f>
        <v>87</v>
      </c>
      <c r="D33" s="4">
        <f>SUM(D34:D38)</f>
        <v>59</v>
      </c>
      <c r="E33" s="52" t="s">
        <v>54</v>
      </c>
      <c r="F33" s="4">
        <f>SUM(F34:F38)</f>
        <v>347</v>
      </c>
      <c r="G33" s="4">
        <f>SUM(G34:G38)</f>
        <v>166</v>
      </c>
      <c r="H33" s="4">
        <f>SUM(H34:H38)</f>
        <v>181</v>
      </c>
    </row>
    <row r="34" spans="1:8" ht="9.75" customHeight="1">
      <c r="A34" s="52" t="s">
        <v>55</v>
      </c>
      <c r="B34" s="4">
        <v>55</v>
      </c>
      <c r="C34" s="4">
        <v>29</v>
      </c>
      <c r="D34" s="4">
        <v>26</v>
      </c>
      <c r="E34" s="53" t="s">
        <v>56</v>
      </c>
      <c r="F34" s="4">
        <v>75</v>
      </c>
      <c r="G34" s="4">
        <v>32</v>
      </c>
      <c r="H34" s="4">
        <v>43</v>
      </c>
    </row>
    <row r="35" spans="1:8" ht="9.75" customHeight="1">
      <c r="A35" s="52" t="s">
        <v>57</v>
      </c>
      <c r="B35" s="4">
        <v>34</v>
      </c>
      <c r="C35" s="4">
        <v>19</v>
      </c>
      <c r="D35" s="4">
        <v>15</v>
      </c>
      <c r="E35" s="53" t="s">
        <v>58</v>
      </c>
      <c r="F35" s="4">
        <v>62</v>
      </c>
      <c r="G35" s="4">
        <v>26</v>
      </c>
      <c r="H35" s="4">
        <v>36</v>
      </c>
    </row>
    <row r="36" spans="1:8" ht="9.75" customHeight="1">
      <c r="A36" s="52" t="s">
        <v>59</v>
      </c>
      <c r="B36" s="4">
        <v>27</v>
      </c>
      <c r="C36" s="4">
        <v>14</v>
      </c>
      <c r="D36" s="4">
        <v>13</v>
      </c>
      <c r="E36" s="53" t="s">
        <v>60</v>
      </c>
      <c r="F36" s="4">
        <v>84</v>
      </c>
      <c r="G36" s="4">
        <v>47</v>
      </c>
      <c r="H36" s="4">
        <v>37</v>
      </c>
    </row>
    <row r="37" spans="1:8" ht="9.75" customHeight="1">
      <c r="A37" s="52" t="s">
        <v>61</v>
      </c>
      <c r="B37" s="4">
        <v>15</v>
      </c>
      <c r="C37" s="4">
        <v>12</v>
      </c>
      <c r="D37" s="4">
        <v>3</v>
      </c>
      <c r="E37" s="53" t="s">
        <v>62</v>
      </c>
      <c r="F37" s="4">
        <v>70</v>
      </c>
      <c r="G37" s="4">
        <v>39</v>
      </c>
      <c r="H37" s="4">
        <v>31</v>
      </c>
    </row>
    <row r="38" spans="1:8" ht="9.75" customHeight="1">
      <c r="A38" s="52" t="s">
        <v>63</v>
      </c>
      <c r="B38" s="4">
        <v>15</v>
      </c>
      <c r="C38" s="4">
        <v>13</v>
      </c>
      <c r="D38" s="4">
        <v>2</v>
      </c>
      <c r="E38" s="53" t="s">
        <v>64</v>
      </c>
      <c r="F38" s="4">
        <v>56</v>
      </c>
      <c r="G38" s="4">
        <v>22</v>
      </c>
      <c r="H38" s="4">
        <v>34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171</v>
      </c>
      <c r="C40" s="4">
        <f>SUM(C41:C45)</f>
        <v>90</v>
      </c>
      <c r="D40" s="4">
        <f>SUM(D41:D45)</f>
        <v>81</v>
      </c>
      <c r="E40" s="52" t="s">
        <v>66</v>
      </c>
      <c r="F40" s="4">
        <f>SUM(F41:F45)</f>
        <v>298</v>
      </c>
      <c r="G40" s="4">
        <f>SUM(G41:G45)</f>
        <v>130</v>
      </c>
      <c r="H40" s="4">
        <f>SUM(H41:H45)</f>
        <v>168</v>
      </c>
    </row>
    <row r="41" spans="1:8" ht="9.75" customHeight="1">
      <c r="A41" s="52" t="s">
        <v>67</v>
      </c>
      <c r="B41" s="4">
        <v>30</v>
      </c>
      <c r="C41" s="4">
        <v>17</v>
      </c>
      <c r="D41" s="4">
        <v>13</v>
      </c>
      <c r="E41" s="53" t="s">
        <v>68</v>
      </c>
      <c r="F41" s="4">
        <v>58</v>
      </c>
      <c r="G41" s="4">
        <v>27</v>
      </c>
      <c r="H41" s="4">
        <v>31</v>
      </c>
    </row>
    <row r="42" spans="1:8" ht="9.75" customHeight="1">
      <c r="A42" s="52" t="s">
        <v>69</v>
      </c>
      <c r="B42" s="4">
        <v>31</v>
      </c>
      <c r="C42" s="4">
        <v>19</v>
      </c>
      <c r="D42" s="4">
        <v>12</v>
      </c>
      <c r="E42" s="53" t="s">
        <v>70</v>
      </c>
      <c r="F42" s="4">
        <v>64</v>
      </c>
      <c r="G42" s="4">
        <v>27</v>
      </c>
      <c r="H42" s="4">
        <v>37</v>
      </c>
    </row>
    <row r="43" spans="1:8" ht="9.75" customHeight="1">
      <c r="A43" s="52" t="s">
        <v>71</v>
      </c>
      <c r="B43" s="4">
        <v>38</v>
      </c>
      <c r="C43" s="4">
        <v>20</v>
      </c>
      <c r="D43" s="4">
        <v>18</v>
      </c>
      <c r="E43" s="53" t="s">
        <v>72</v>
      </c>
      <c r="F43" s="4">
        <v>75</v>
      </c>
      <c r="G43" s="4">
        <v>36</v>
      </c>
      <c r="H43" s="4">
        <v>39</v>
      </c>
    </row>
    <row r="44" spans="1:8" ht="9.75" customHeight="1">
      <c r="A44" s="52" t="s">
        <v>73</v>
      </c>
      <c r="B44" s="4">
        <v>41</v>
      </c>
      <c r="C44" s="4">
        <v>22</v>
      </c>
      <c r="D44" s="4">
        <v>19</v>
      </c>
      <c r="E44" s="53" t="s">
        <v>74</v>
      </c>
      <c r="F44" s="4">
        <v>58</v>
      </c>
      <c r="G44" s="4">
        <v>26</v>
      </c>
      <c r="H44" s="4">
        <v>32</v>
      </c>
    </row>
    <row r="45" spans="1:8" ht="9.75" customHeight="1">
      <c r="A45" s="52" t="s">
        <v>75</v>
      </c>
      <c r="B45" s="4">
        <v>31</v>
      </c>
      <c r="C45" s="4">
        <v>12</v>
      </c>
      <c r="D45" s="4">
        <v>19</v>
      </c>
      <c r="E45" s="53" t="s">
        <v>76</v>
      </c>
      <c r="F45" s="4">
        <v>43</v>
      </c>
      <c r="G45" s="4">
        <v>14</v>
      </c>
      <c r="H45" s="4">
        <v>29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202</v>
      </c>
      <c r="C47" s="4">
        <f>SUM(C48:C52)</f>
        <v>123</v>
      </c>
      <c r="D47" s="4">
        <f>SUM(D48:D52)</f>
        <v>79</v>
      </c>
      <c r="E47" s="52" t="s">
        <v>78</v>
      </c>
      <c r="F47" s="4">
        <f>SUM(F48:F52)</f>
        <v>216</v>
      </c>
      <c r="G47" s="4">
        <f>SUM(G48:G52)</f>
        <v>61</v>
      </c>
      <c r="H47" s="4">
        <f>SUM(H48:H52)</f>
        <v>155</v>
      </c>
    </row>
    <row r="48" spans="1:8" ht="9.75" customHeight="1">
      <c r="A48" s="52" t="s">
        <v>79</v>
      </c>
      <c r="B48" s="4">
        <v>52</v>
      </c>
      <c r="C48" s="4">
        <v>30</v>
      </c>
      <c r="D48" s="4">
        <v>22</v>
      </c>
      <c r="E48" s="53" t="s">
        <v>80</v>
      </c>
      <c r="F48" s="4">
        <v>58</v>
      </c>
      <c r="G48" s="4">
        <v>17</v>
      </c>
      <c r="H48" s="4">
        <v>41</v>
      </c>
    </row>
    <row r="49" spans="1:8" ht="9.75" customHeight="1">
      <c r="A49" s="52" t="s">
        <v>81</v>
      </c>
      <c r="B49" s="4">
        <v>43</v>
      </c>
      <c r="C49" s="4">
        <v>26</v>
      </c>
      <c r="D49" s="4">
        <v>17</v>
      </c>
      <c r="E49" s="53" t="s">
        <v>82</v>
      </c>
      <c r="F49" s="4">
        <v>47</v>
      </c>
      <c r="G49" s="4">
        <v>18</v>
      </c>
      <c r="H49" s="4">
        <v>29</v>
      </c>
    </row>
    <row r="50" spans="1:8" ht="9.75" customHeight="1">
      <c r="A50" s="52" t="s">
        <v>83</v>
      </c>
      <c r="B50" s="4">
        <v>31</v>
      </c>
      <c r="C50" s="4">
        <v>14</v>
      </c>
      <c r="D50" s="4">
        <v>17</v>
      </c>
      <c r="E50" s="53" t="s">
        <v>84</v>
      </c>
      <c r="F50" s="4">
        <v>47</v>
      </c>
      <c r="G50" s="4">
        <v>13</v>
      </c>
      <c r="H50" s="4">
        <v>34</v>
      </c>
    </row>
    <row r="51" spans="1:8" ht="9.75" customHeight="1">
      <c r="A51" s="52" t="s">
        <v>85</v>
      </c>
      <c r="B51" s="4">
        <v>42</v>
      </c>
      <c r="C51" s="4">
        <v>29</v>
      </c>
      <c r="D51" s="4">
        <v>13</v>
      </c>
      <c r="E51" s="53" t="s">
        <v>86</v>
      </c>
      <c r="F51" s="4">
        <v>28</v>
      </c>
      <c r="G51" s="4">
        <v>5</v>
      </c>
      <c r="H51" s="4">
        <v>23</v>
      </c>
    </row>
    <row r="52" spans="1:8" ht="9.75" customHeight="1">
      <c r="A52" s="52" t="s">
        <v>87</v>
      </c>
      <c r="B52" s="4">
        <v>34</v>
      </c>
      <c r="C52" s="4">
        <v>24</v>
      </c>
      <c r="D52" s="4">
        <v>10</v>
      </c>
      <c r="E52" s="53" t="s">
        <v>88</v>
      </c>
      <c r="F52" s="4">
        <v>36</v>
      </c>
      <c r="G52" s="4">
        <v>8</v>
      </c>
      <c r="H52" s="4">
        <v>28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264</v>
      </c>
      <c r="C54" s="4">
        <f>SUM(C55:C59)</f>
        <v>151</v>
      </c>
      <c r="D54" s="4">
        <f>SUM(D55:D59)</f>
        <v>113</v>
      </c>
      <c r="E54" s="52" t="s">
        <v>90</v>
      </c>
      <c r="F54" s="4">
        <f>SUM(F55:F59)</f>
        <v>117</v>
      </c>
      <c r="G54" s="4">
        <f>SUM(G55:G59)</f>
        <v>33</v>
      </c>
      <c r="H54" s="4">
        <f>SUM(H55:H59)</f>
        <v>84</v>
      </c>
    </row>
    <row r="55" spans="1:8" ht="9.75" customHeight="1">
      <c r="A55" s="52" t="s">
        <v>91</v>
      </c>
      <c r="B55" s="4">
        <v>40</v>
      </c>
      <c r="C55" s="4">
        <v>21</v>
      </c>
      <c r="D55" s="4">
        <v>19</v>
      </c>
      <c r="E55" s="53" t="s">
        <v>92</v>
      </c>
      <c r="F55" s="4">
        <v>27</v>
      </c>
      <c r="G55" s="4">
        <v>11</v>
      </c>
      <c r="H55" s="4">
        <v>16</v>
      </c>
    </row>
    <row r="56" spans="1:8" ht="9.75" customHeight="1">
      <c r="A56" s="52" t="s">
        <v>93</v>
      </c>
      <c r="B56" s="4">
        <v>48</v>
      </c>
      <c r="C56" s="4">
        <v>30</v>
      </c>
      <c r="D56" s="4">
        <v>18</v>
      </c>
      <c r="E56" s="53" t="s">
        <v>94</v>
      </c>
      <c r="F56" s="4">
        <v>18</v>
      </c>
      <c r="G56" s="4">
        <v>5</v>
      </c>
      <c r="H56" s="4">
        <v>13</v>
      </c>
    </row>
    <row r="57" spans="1:8" ht="9.75" customHeight="1">
      <c r="A57" s="52" t="s">
        <v>95</v>
      </c>
      <c r="B57" s="4">
        <v>57</v>
      </c>
      <c r="C57" s="4">
        <v>27</v>
      </c>
      <c r="D57" s="4">
        <v>30</v>
      </c>
      <c r="E57" s="53" t="s">
        <v>96</v>
      </c>
      <c r="F57" s="4">
        <v>29</v>
      </c>
      <c r="G57" s="4">
        <v>5</v>
      </c>
      <c r="H57" s="4">
        <v>24</v>
      </c>
    </row>
    <row r="58" spans="1:8" ht="9.75" customHeight="1">
      <c r="A58" s="52" t="s">
        <v>97</v>
      </c>
      <c r="B58" s="4">
        <v>53</v>
      </c>
      <c r="C58" s="4">
        <v>36</v>
      </c>
      <c r="D58" s="4">
        <v>17</v>
      </c>
      <c r="E58" s="53" t="s">
        <v>98</v>
      </c>
      <c r="F58" s="4">
        <v>26</v>
      </c>
      <c r="G58" s="4">
        <v>7</v>
      </c>
      <c r="H58" s="4">
        <v>19</v>
      </c>
    </row>
    <row r="59" spans="1:8" ht="9.75" customHeight="1">
      <c r="A59" s="52" t="s">
        <v>99</v>
      </c>
      <c r="B59" s="4">
        <v>66</v>
      </c>
      <c r="C59" s="4">
        <v>37</v>
      </c>
      <c r="D59" s="4">
        <v>29</v>
      </c>
      <c r="E59" s="53" t="s">
        <v>100</v>
      </c>
      <c r="F59" s="4">
        <v>17</v>
      </c>
      <c r="G59" s="4">
        <v>5</v>
      </c>
      <c r="H59" s="4">
        <v>12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332</v>
      </c>
      <c r="C61" s="4">
        <f>SUM(C62:C66)</f>
        <v>175</v>
      </c>
      <c r="D61" s="4">
        <f>SUM(D62:D66)</f>
        <v>157</v>
      </c>
      <c r="E61" s="52" t="s">
        <v>102</v>
      </c>
      <c r="F61" s="4">
        <f>SUM(F62:F66)</f>
        <v>28</v>
      </c>
      <c r="G61" s="4">
        <f>SUM(G62:G66)</f>
        <v>4</v>
      </c>
      <c r="H61" s="4">
        <f>SUM(H62:H66)</f>
        <v>24</v>
      </c>
    </row>
    <row r="62" spans="1:8" ht="9.75" customHeight="1">
      <c r="A62" s="53" t="s">
        <v>103</v>
      </c>
      <c r="B62" s="4">
        <v>54</v>
      </c>
      <c r="C62" s="4">
        <v>23</v>
      </c>
      <c r="D62" s="4">
        <v>31</v>
      </c>
      <c r="E62" s="53" t="s">
        <v>104</v>
      </c>
      <c r="F62" s="4">
        <v>11</v>
      </c>
      <c r="G62" s="4">
        <v>1</v>
      </c>
      <c r="H62" s="4">
        <v>10</v>
      </c>
    </row>
    <row r="63" spans="1:8" ht="9.75" customHeight="1">
      <c r="A63" s="53" t="s">
        <v>105</v>
      </c>
      <c r="B63" s="4">
        <v>60</v>
      </c>
      <c r="C63" s="4">
        <v>35</v>
      </c>
      <c r="D63" s="4">
        <v>25</v>
      </c>
      <c r="E63" s="53" t="s">
        <v>106</v>
      </c>
      <c r="F63" s="4">
        <v>11</v>
      </c>
      <c r="G63" s="4">
        <v>2</v>
      </c>
      <c r="H63" s="4">
        <v>9</v>
      </c>
    </row>
    <row r="64" spans="1:8" ht="9.75" customHeight="1">
      <c r="A64" s="53" t="s">
        <v>107</v>
      </c>
      <c r="B64" s="4">
        <v>57</v>
      </c>
      <c r="C64" s="4">
        <v>29</v>
      </c>
      <c r="D64" s="4">
        <v>28</v>
      </c>
      <c r="E64" s="53" t="s">
        <v>108</v>
      </c>
      <c r="F64" s="4">
        <v>2</v>
      </c>
      <c r="G64" s="4">
        <v>0</v>
      </c>
      <c r="H64" s="4">
        <v>2</v>
      </c>
    </row>
    <row r="65" spans="1:8" ht="9.75" customHeight="1">
      <c r="A65" s="53" t="s">
        <v>109</v>
      </c>
      <c r="B65" s="4">
        <v>70</v>
      </c>
      <c r="C65" s="4">
        <v>36</v>
      </c>
      <c r="D65" s="4">
        <v>34</v>
      </c>
      <c r="E65" s="53" t="s">
        <v>110</v>
      </c>
      <c r="F65" s="4">
        <v>3</v>
      </c>
      <c r="G65" s="4">
        <v>1</v>
      </c>
      <c r="H65" s="4">
        <v>2</v>
      </c>
    </row>
    <row r="66" spans="1:8" ht="9.75" customHeight="1">
      <c r="A66" s="53" t="s">
        <v>111</v>
      </c>
      <c r="B66" s="4">
        <v>91</v>
      </c>
      <c r="C66" s="4">
        <v>52</v>
      </c>
      <c r="D66" s="4">
        <v>39</v>
      </c>
      <c r="E66" s="53" t="s">
        <v>112</v>
      </c>
      <c r="F66" s="4">
        <v>1</v>
      </c>
      <c r="G66" s="4">
        <v>0</v>
      </c>
      <c r="H66" s="4">
        <v>1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392</v>
      </c>
      <c r="C68" s="4">
        <f>SUM(C69:C73)</f>
        <v>243</v>
      </c>
      <c r="D68" s="4">
        <f>SUM(D69:D73)</f>
        <v>149</v>
      </c>
      <c r="E68" s="52" t="s">
        <v>114</v>
      </c>
      <c r="F68" s="4">
        <v>3</v>
      </c>
      <c r="G68" s="4">
        <v>2</v>
      </c>
      <c r="H68" s="4">
        <v>1</v>
      </c>
    </row>
    <row r="69" spans="1:8" ht="9.75" customHeight="1">
      <c r="A69" s="53" t="s">
        <v>115</v>
      </c>
      <c r="B69" s="4">
        <v>88</v>
      </c>
      <c r="C69" s="4">
        <v>49</v>
      </c>
      <c r="D69" s="4">
        <v>39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83</v>
      </c>
      <c r="C70" s="4">
        <v>52</v>
      </c>
      <c r="D70" s="4">
        <v>31</v>
      </c>
      <c r="E70" s="52" t="s">
        <v>117</v>
      </c>
      <c r="F70" s="4">
        <v>1</v>
      </c>
      <c r="G70" s="4">
        <v>1</v>
      </c>
      <c r="H70" s="4">
        <v>0</v>
      </c>
    </row>
    <row r="71" spans="1:8" ht="9.75" customHeight="1">
      <c r="A71" s="53" t="s">
        <v>118</v>
      </c>
      <c r="B71" s="4">
        <v>66</v>
      </c>
      <c r="C71" s="4">
        <v>42</v>
      </c>
      <c r="D71" s="4">
        <v>24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73</v>
      </c>
      <c r="C72" s="4">
        <v>50</v>
      </c>
      <c r="D72" s="4">
        <v>23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82</v>
      </c>
      <c r="C73" s="4">
        <v>50</v>
      </c>
      <c r="D73" s="4">
        <v>32</v>
      </c>
      <c r="E73" s="53" t="s">
        <v>128</v>
      </c>
      <c r="F73" s="4">
        <v>463</v>
      </c>
      <c r="G73" s="4">
        <v>236</v>
      </c>
      <c r="H73" s="4">
        <v>227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8.8</v>
      </c>
      <c r="G74" s="5">
        <v>8.8</v>
      </c>
      <c r="H74" s="5">
        <v>8.7</v>
      </c>
    </row>
    <row r="75" spans="1:8" ht="9.75" customHeight="1">
      <c r="A75" s="52" t="s">
        <v>121</v>
      </c>
      <c r="B75" s="4">
        <f>SUM(B76:B80)</f>
        <v>344</v>
      </c>
      <c r="C75" s="4">
        <f>SUM(C76:C80)</f>
        <v>186</v>
      </c>
      <c r="D75" s="4">
        <f>SUM(D76:D80)</f>
        <v>158</v>
      </c>
      <c r="E75" s="53" t="s">
        <v>129</v>
      </c>
      <c r="F75" s="4">
        <v>2922</v>
      </c>
      <c r="G75" s="4">
        <v>1624</v>
      </c>
      <c r="H75" s="4">
        <v>1298</v>
      </c>
    </row>
    <row r="76" spans="1:8" ht="9.75" customHeight="1">
      <c r="A76" s="53" t="s">
        <v>122</v>
      </c>
      <c r="B76" s="4">
        <v>65</v>
      </c>
      <c r="C76" s="4">
        <v>30</v>
      </c>
      <c r="D76" s="4">
        <v>35</v>
      </c>
      <c r="E76" s="52" t="s">
        <v>190</v>
      </c>
      <c r="F76" s="5">
        <v>55.3</v>
      </c>
      <c r="G76" s="5">
        <v>60.6</v>
      </c>
      <c r="H76" s="5">
        <v>49.9</v>
      </c>
    </row>
    <row r="77" spans="1:8" ht="9.75" customHeight="1">
      <c r="A77" s="53" t="s">
        <v>123</v>
      </c>
      <c r="B77" s="4">
        <v>68</v>
      </c>
      <c r="C77" s="4">
        <v>32</v>
      </c>
      <c r="D77" s="4">
        <v>36</v>
      </c>
      <c r="E77" s="52" t="s">
        <v>130</v>
      </c>
      <c r="F77" s="4">
        <v>1897</v>
      </c>
      <c r="G77" s="4">
        <v>819</v>
      </c>
      <c r="H77" s="4">
        <v>1078</v>
      </c>
    </row>
    <row r="78" spans="1:8" ht="9.75" customHeight="1">
      <c r="A78" s="53" t="s">
        <v>124</v>
      </c>
      <c r="B78" s="4">
        <v>62</v>
      </c>
      <c r="C78" s="4">
        <v>44</v>
      </c>
      <c r="D78" s="4">
        <v>18</v>
      </c>
      <c r="E78" s="52" t="s">
        <v>190</v>
      </c>
      <c r="F78" s="5">
        <v>35.9</v>
      </c>
      <c r="G78" s="5">
        <v>30.6</v>
      </c>
      <c r="H78" s="5">
        <v>41.4</v>
      </c>
    </row>
    <row r="79" spans="1:8" ht="9.75" customHeight="1">
      <c r="A79" s="53" t="s">
        <v>125</v>
      </c>
      <c r="B79" s="4">
        <v>74</v>
      </c>
      <c r="C79" s="4">
        <v>41</v>
      </c>
      <c r="D79" s="4">
        <v>33</v>
      </c>
      <c r="E79" s="52" t="s">
        <v>208</v>
      </c>
      <c r="F79" s="4">
        <v>1009</v>
      </c>
      <c r="G79" s="4">
        <v>396</v>
      </c>
      <c r="H79" s="4">
        <v>613</v>
      </c>
    </row>
    <row r="80" spans="1:8" ht="9.75" customHeight="1">
      <c r="A80" s="53" t="s">
        <v>126</v>
      </c>
      <c r="B80" s="4">
        <v>75</v>
      </c>
      <c r="C80" s="4">
        <v>39</v>
      </c>
      <c r="D80" s="4">
        <v>36</v>
      </c>
      <c r="E80" s="52" t="s">
        <v>190</v>
      </c>
      <c r="F80" s="5">
        <v>19.1</v>
      </c>
      <c r="G80" s="5">
        <v>14.8</v>
      </c>
      <c r="H80" s="5">
        <v>23.5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52.7</v>
      </c>
      <c r="G82" s="6">
        <v>50.7</v>
      </c>
      <c r="H82" s="6">
        <v>54.8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&amp;C&amp;--44-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233</v>
      </c>
      <c r="B1" s="48" t="s">
        <v>0</v>
      </c>
      <c r="C1" s="49"/>
      <c r="D1" s="49"/>
      <c r="E1" s="49"/>
      <c r="F1" s="49"/>
      <c r="G1" s="49"/>
      <c r="H1" s="39" t="s">
        <v>267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9507</v>
      </c>
      <c r="C3" s="2">
        <f>SUM(C5,C12,C19,C26,C33,C40,C47,C54,C61,C68,C75,G5,G12,G19,G26,G33,G40,G47,G54,G61,G70,G68)</f>
        <v>4983</v>
      </c>
      <c r="D3" s="2">
        <f>SUM(D5,D12,D19,D26,D33,D40,D47,D54,D61,D68,D75,H5,H12,H19,H26,H33,H40,H47,H54,H61,H70,H68)</f>
        <v>4524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283</v>
      </c>
      <c r="C5" s="4">
        <f>SUM(C6:C10)</f>
        <v>146</v>
      </c>
      <c r="D5" s="4">
        <f>SUM(D6:D10)</f>
        <v>137</v>
      </c>
      <c r="E5" s="52" t="s">
        <v>6</v>
      </c>
      <c r="F5" s="4">
        <f>SUM(F6:F10)</f>
        <v>725</v>
      </c>
      <c r="G5" s="4">
        <f>SUM(G6:G10)</f>
        <v>387</v>
      </c>
      <c r="H5" s="4">
        <f>SUM(H6:H10)</f>
        <v>338</v>
      </c>
    </row>
    <row r="6" spans="1:8" ht="9.75" customHeight="1">
      <c r="A6" s="53" t="s">
        <v>7</v>
      </c>
      <c r="B6" s="4">
        <v>55</v>
      </c>
      <c r="C6" s="4">
        <v>29</v>
      </c>
      <c r="D6" s="4">
        <v>26</v>
      </c>
      <c r="E6" s="53" t="s">
        <v>8</v>
      </c>
      <c r="F6" s="4">
        <v>124</v>
      </c>
      <c r="G6" s="4">
        <v>60</v>
      </c>
      <c r="H6" s="4">
        <v>64</v>
      </c>
    </row>
    <row r="7" spans="1:8" ht="9.75" customHeight="1">
      <c r="A7" s="53" t="s">
        <v>9</v>
      </c>
      <c r="B7" s="4">
        <v>64</v>
      </c>
      <c r="C7" s="4">
        <v>34</v>
      </c>
      <c r="D7" s="4">
        <v>30</v>
      </c>
      <c r="E7" s="53" t="s">
        <v>10</v>
      </c>
      <c r="F7" s="4">
        <v>167</v>
      </c>
      <c r="G7" s="4">
        <v>87</v>
      </c>
      <c r="H7" s="4">
        <v>80</v>
      </c>
    </row>
    <row r="8" spans="1:8" ht="9.75" customHeight="1">
      <c r="A8" s="53" t="s">
        <v>11</v>
      </c>
      <c r="B8" s="4">
        <v>51</v>
      </c>
      <c r="C8" s="4">
        <v>25</v>
      </c>
      <c r="D8" s="4">
        <v>26</v>
      </c>
      <c r="E8" s="53" t="s">
        <v>12</v>
      </c>
      <c r="F8" s="4">
        <v>154</v>
      </c>
      <c r="G8" s="4">
        <v>81</v>
      </c>
      <c r="H8" s="4">
        <v>73</v>
      </c>
    </row>
    <row r="9" spans="1:8" ht="9.75" customHeight="1">
      <c r="A9" s="53" t="s">
        <v>13</v>
      </c>
      <c r="B9" s="4">
        <v>59</v>
      </c>
      <c r="C9" s="4">
        <v>30</v>
      </c>
      <c r="D9" s="4">
        <v>29</v>
      </c>
      <c r="E9" s="53" t="s">
        <v>14</v>
      </c>
      <c r="F9" s="4">
        <v>133</v>
      </c>
      <c r="G9" s="4">
        <v>75</v>
      </c>
      <c r="H9" s="4">
        <v>58</v>
      </c>
    </row>
    <row r="10" spans="1:8" ht="9.75" customHeight="1">
      <c r="A10" s="53" t="s">
        <v>15</v>
      </c>
      <c r="B10" s="4">
        <v>54</v>
      </c>
      <c r="C10" s="4">
        <v>28</v>
      </c>
      <c r="D10" s="4">
        <v>26</v>
      </c>
      <c r="E10" s="53" t="s">
        <v>16</v>
      </c>
      <c r="F10" s="4">
        <v>147</v>
      </c>
      <c r="G10" s="4">
        <v>84</v>
      </c>
      <c r="H10" s="4">
        <v>63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321</v>
      </c>
      <c r="C12" s="4">
        <f>SUM(C13:C17)</f>
        <v>173</v>
      </c>
      <c r="D12" s="4">
        <f>SUM(D13:D17)</f>
        <v>148</v>
      </c>
      <c r="E12" s="52" t="s">
        <v>18</v>
      </c>
      <c r="F12" s="4">
        <f>SUM(F13:F17)</f>
        <v>784</v>
      </c>
      <c r="G12" s="4">
        <f>SUM(G13:G17)</f>
        <v>426</v>
      </c>
      <c r="H12" s="4">
        <f>SUM(H13:H17)</f>
        <v>358</v>
      </c>
    </row>
    <row r="13" spans="1:8" ht="9.75" customHeight="1">
      <c r="A13" s="53" t="s">
        <v>19</v>
      </c>
      <c r="B13" s="4">
        <v>57</v>
      </c>
      <c r="C13" s="4">
        <v>29</v>
      </c>
      <c r="D13" s="4">
        <v>28</v>
      </c>
      <c r="E13" s="53" t="s">
        <v>20</v>
      </c>
      <c r="F13" s="4">
        <v>151</v>
      </c>
      <c r="G13" s="4">
        <v>81</v>
      </c>
      <c r="H13" s="4">
        <v>70</v>
      </c>
    </row>
    <row r="14" spans="1:8" ht="9.75" customHeight="1">
      <c r="A14" s="53" t="s">
        <v>21</v>
      </c>
      <c r="B14" s="4">
        <v>66</v>
      </c>
      <c r="C14" s="4">
        <v>35</v>
      </c>
      <c r="D14" s="4">
        <v>31</v>
      </c>
      <c r="E14" s="53" t="s">
        <v>22</v>
      </c>
      <c r="F14" s="4">
        <v>129</v>
      </c>
      <c r="G14" s="4">
        <v>73</v>
      </c>
      <c r="H14" s="4">
        <v>56</v>
      </c>
    </row>
    <row r="15" spans="1:8" ht="9.75" customHeight="1">
      <c r="A15" s="53" t="s">
        <v>23</v>
      </c>
      <c r="B15" s="4">
        <v>64</v>
      </c>
      <c r="C15" s="4">
        <v>29</v>
      </c>
      <c r="D15" s="4">
        <v>35</v>
      </c>
      <c r="E15" s="53" t="s">
        <v>24</v>
      </c>
      <c r="F15" s="4">
        <v>164</v>
      </c>
      <c r="G15" s="4">
        <v>84</v>
      </c>
      <c r="H15" s="4">
        <v>80</v>
      </c>
    </row>
    <row r="16" spans="1:8" ht="9.75" customHeight="1">
      <c r="A16" s="53" t="s">
        <v>25</v>
      </c>
      <c r="B16" s="4">
        <v>71</v>
      </c>
      <c r="C16" s="4">
        <v>39</v>
      </c>
      <c r="D16" s="4">
        <v>32</v>
      </c>
      <c r="E16" s="53" t="s">
        <v>26</v>
      </c>
      <c r="F16" s="4">
        <v>172</v>
      </c>
      <c r="G16" s="4">
        <v>91</v>
      </c>
      <c r="H16" s="4">
        <v>81</v>
      </c>
    </row>
    <row r="17" spans="1:8" ht="9.75" customHeight="1">
      <c r="A17" s="53" t="s">
        <v>27</v>
      </c>
      <c r="B17" s="4">
        <v>63</v>
      </c>
      <c r="C17" s="4">
        <v>41</v>
      </c>
      <c r="D17" s="4">
        <v>22</v>
      </c>
      <c r="E17" s="53" t="s">
        <v>28</v>
      </c>
      <c r="F17" s="4">
        <v>168</v>
      </c>
      <c r="G17" s="4">
        <v>97</v>
      </c>
      <c r="H17" s="4">
        <v>71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375</v>
      </c>
      <c r="C19" s="4">
        <f>SUM(C20:C24)</f>
        <v>200</v>
      </c>
      <c r="D19" s="4">
        <f>SUM(D20:D24)</f>
        <v>175</v>
      </c>
      <c r="E19" s="52" t="s">
        <v>30</v>
      </c>
      <c r="F19" s="4">
        <f>SUM(F20:F24)</f>
        <v>844</v>
      </c>
      <c r="G19" s="4">
        <f>SUM(G20:G24)</f>
        <v>409</v>
      </c>
      <c r="H19" s="4">
        <f>SUM(H20:H24)</f>
        <v>435</v>
      </c>
    </row>
    <row r="20" spans="1:8" ht="9.75" customHeight="1">
      <c r="A20" s="52" t="s">
        <v>31</v>
      </c>
      <c r="B20" s="4">
        <v>82</v>
      </c>
      <c r="C20" s="4">
        <v>43</v>
      </c>
      <c r="D20" s="4">
        <v>39</v>
      </c>
      <c r="E20" s="53" t="s">
        <v>32</v>
      </c>
      <c r="F20" s="4">
        <v>160</v>
      </c>
      <c r="G20" s="4">
        <v>77</v>
      </c>
      <c r="H20" s="4">
        <v>83</v>
      </c>
    </row>
    <row r="21" spans="1:8" ht="9.75" customHeight="1">
      <c r="A21" s="52" t="s">
        <v>33</v>
      </c>
      <c r="B21" s="4">
        <v>75</v>
      </c>
      <c r="C21" s="4">
        <v>44</v>
      </c>
      <c r="D21" s="4">
        <v>31</v>
      </c>
      <c r="E21" s="53" t="s">
        <v>34</v>
      </c>
      <c r="F21" s="4">
        <v>172</v>
      </c>
      <c r="G21" s="4">
        <v>78</v>
      </c>
      <c r="H21" s="4">
        <v>94</v>
      </c>
    </row>
    <row r="22" spans="1:8" ht="9.75" customHeight="1">
      <c r="A22" s="52" t="s">
        <v>35</v>
      </c>
      <c r="B22" s="4">
        <v>80</v>
      </c>
      <c r="C22" s="4">
        <v>41</v>
      </c>
      <c r="D22" s="4">
        <v>39</v>
      </c>
      <c r="E22" s="53" t="s">
        <v>36</v>
      </c>
      <c r="F22" s="4">
        <v>168</v>
      </c>
      <c r="G22" s="4">
        <v>86</v>
      </c>
      <c r="H22" s="4">
        <v>82</v>
      </c>
    </row>
    <row r="23" spans="1:8" ht="9.75" customHeight="1">
      <c r="A23" s="52" t="s">
        <v>37</v>
      </c>
      <c r="B23" s="4">
        <v>57</v>
      </c>
      <c r="C23" s="4">
        <v>30</v>
      </c>
      <c r="D23" s="4">
        <v>27</v>
      </c>
      <c r="E23" s="53" t="s">
        <v>38</v>
      </c>
      <c r="F23" s="4">
        <v>153</v>
      </c>
      <c r="G23" s="4">
        <v>76</v>
      </c>
      <c r="H23" s="4">
        <v>77</v>
      </c>
    </row>
    <row r="24" spans="1:8" ht="9.75" customHeight="1">
      <c r="A24" s="52" t="s">
        <v>39</v>
      </c>
      <c r="B24" s="4">
        <v>81</v>
      </c>
      <c r="C24" s="4">
        <v>42</v>
      </c>
      <c r="D24" s="4">
        <v>39</v>
      </c>
      <c r="E24" s="53" t="s">
        <v>40</v>
      </c>
      <c r="F24" s="4">
        <v>191</v>
      </c>
      <c r="G24" s="4">
        <v>92</v>
      </c>
      <c r="H24" s="4">
        <v>99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381</v>
      </c>
      <c r="C26" s="4">
        <f>SUM(C27:C31)</f>
        <v>206</v>
      </c>
      <c r="D26" s="4">
        <f>SUM(D27:D31)</f>
        <v>175</v>
      </c>
      <c r="E26" s="52" t="s">
        <v>42</v>
      </c>
      <c r="F26" s="4">
        <f>SUM(F27:F31)</f>
        <v>716</v>
      </c>
      <c r="G26" s="4">
        <f>SUM(G27:G31)</f>
        <v>365</v>
      </c>
      <c r="H26" s="4">
        <f>SUM(H27:H31)</f>
        <v>351</v>
      </c>
    </row>
    <row r="27" spans="1:8" ht="9.75" customHeight="1">
      <c r="A27" s="52" t="s">
        <v>43</v>
      </c>
      <c r="B27" s="4">
        <v>68</v>
      </c>
      <c r="C27" s="4">
        <v>37</v>
      </c>
      <c r="D27" s="4">
        <v>31</v>
      </c>
      <c r="E27" s="53" t="s">
        <v>44</v>
      </c>
      <c r="F27" s="4">
        <v>167</v>
      </c>
      <c r="G27" s="4">
        <v>95</v>
      </c>
      <c r="H27" s="4">
        <v>72</v>
      </c>
    </row>
    <row r="28" spans="1:8" ht="9.75" customHeight="1">
      <c r="A28" s="52" t="s">
        <v>45</v>
      </c>
      <c r="B28" s="4">
        <v>78</v>
      </c>
      <c r="C28" s="4">
        <v>37</v>
      </c>
      <c r="D28" s="4">
        <v>41</v>
      </c>
      <c r="E28" s="53" t="s">
        <v>46</v>
      </c>
      <c r="F28" s="4">
        <v>168</v>
      </c>
      <c r="G28" s="4">
        <v>81</v>
      </c>
      <c r="H28" s="4">
        <v>87</v>
      </c>
    </row>
    <row r="29" spans="1:8" ht="9.75" customHeight="1">
      <c r="A29" s="52" t="s">
        <v>47</v>
      </c>
      <c r="B29" s="4">
        <v>83</v>
      </c>
      <c r="C29" s="4">
        <v>42</v>
      </c>
      <c r="D29" s="4">
        <v>41</v>
      </c>
      <c r="E29" s="53" t="s">
        <v>48</v>
      </c>
      <c r="F29" s="4">
        <v>126</v>
      </c>
      <c r="G29" s="4">
        <v>56</v>
      </c>
      <c r="H29" s="4">
        <v>70</v>
      </c>
    </row>
    <row r="30" spans="1:8" ht="9.75" customHeight="1">
      <c r="A30" s="52" t="s">
        <v>49</v>
      </c>
      <c r="B30" s="4">
        <v>81</v>
      </c>
      <c r="C30" s="4">
        <v>47</v>
      </c>
      <c r="D30" s="4">
        <v>34</v>
      </c>
      <c r="E30" s="53" t="s">
        <v>50</v>
      </c>
      <c r="F30" s="4">
        <v>112</v>
      </c>
      <c r="G30" s="4">
        <v>58</v>
      </c>
      <c r="H30" s="4">
        <v>54</v>
      </c>
    </row>
    <row r="31" spans="1:8" ht="9.75" customHeight="1">
      <c r="A31" s="52" t="s">
        <v>51</v>
      </c>
      <c r="B31" s="4">
        <v>71</v>
      </c>
      <c r="C31" s="4">
        <v>43</v>
      </c>
      <c r="D31" s="4">
        <v>28</v>
      </c>
      <c r="E31" s="53" t="s">
        <v>52</v>
      </c>
      <c r="F31" s="4">
        <v>143</v>
      </c>
      <c r="G31" s="4">
        <v>75</v>
      </c>
      <c r="H31" s="4">
        <v>68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273</v>
      </c>
      <c r="C33" s="4">
        <f>SUM(C34:C38)</f>
        <v>196</v>
      </c>
      <c r="D33" s="4">
        <f>SUM(D34:D38)</f>
        <v>77</v>
      </c>
      <c r="E33" s="52" t="s">
        <v>54</v>
      </c>
      <c r="F33" s="4">
        <f>SUM(F34:F38)</f>
        <v>607</v>
      </c>
      <c r="G33" s="4">
        <f>SUM(G34:G38)</f>
        <v>277</v>
      </c>
      <c r="H33" s="4">
        <f>SUM(H34:H38)</f>
        <v>330</v>
      </c>
    </row>
    <row r="34" spans="1:8" ht="9.75" customHeight="1">
      <c r="A34" s="52" t="s">
        <v>55</v>
      </c>
      <c r="B34" s="4">
        <v>85</v>
      </c>
      <c r="C34" s="4">
        <v>46</v>
      </c>
      <c r="D34" s="4">
        <v>39</v>
      </c>
      <c r="E34" s="53" t="s">
        <v>56</v>
      </c>
      <c r="F34" s="4">
        <v>142</v>
      </c>
      <c r="G34" s="4">
        <v>71</v>
      </c>
      <c r="H34" s="4">
        <v>71</v>
      </c>
    </row>
    <row r="35" spans="1:8" ht="9.75" customHeight="1">
      <c r="A35" s="52" t="s">
        <v>57</v>
      </c>
      <c r="B35" s="4">
        <v>61</v>
      </c>
      <c r="C35" s="4">
        <v>35</v>
      </c>
      <c r="D35" s="4">
        <v>26</v>
      </c>
      <c r="E35" s="53" t="s">
        <v>58</v>
      </c>
      <c r="F35" s="4">
        <v>104</v>
      </c>
      <c r="G35" s="4">
        <v>45</v>
      </c>
      <c r="H35" s="4">
        <v>59</v>
      </c>
    </row>
    <row r="36" spans="1:8" ht="9.75" customHeight="1">
      <c r="A36" s="52" t="s">
        <v>59</v>
      </c>
      <c r="B36" s="4">
        <v>40</v>
      </c>
      <c r="C36" s="4">
        <v>36</v>
      </c>
      <c r="D36" s="4">
        <v>4</v>
      </c>
      <c r="E36" s="53" t="s">
        <v>60</v>
      </c>
      <c r="F36" s="4">
        <v>141</v>
      </c>
      <c r="G36" s="4">
        <v>62</v>
      </c>
      <c r="H36" s="4">
        <v>79</v>
      </c>
    </row>
    <row r="37" spans="1:8" ht="9.75" customHeight="1">
      <c r="A37" s="52" t="s">
        <v>61</v>
      </c>
      <c r="B37" s="4">
        <v>54</v>
      </c>
      <c r="C37" s="4">
        <v>46</v>
      </c>
      <c r="D37" s="4">
        <v>8</v>
      </c>
      <c r="E37" s="53" t="s">
        <v>62</v>
      </c>
      <c r="F37" s="4">
        <v>126</v>
      </c>
      <c r="G37" s="4">
        <v>59</v>
      </c>
      <c r="H37" s="4">
        <v>67</v>
      </c>
    </row>
    <row r="38" spans="1:8" ht="9.75" customHeight="1">
      <c r="A38" s="52" t="s">
        <v>63</v>
      </c>
      <c r="B38" s="4">
        <v>33</v>
      </c>
      <c r="C38" s="4">
        <v>33</v>
      </c>
      <c r="D38" s="4">
        <v>0</v>
      </c>
      <c r="E38" s="53" t="s">
        <v>64</v>
      </c>
      <c r="F38" s="4">
        <v>94</v>
      </c>
      <c r="G38" s="4">
        <v>40</v>
      </c>
      <c r="H38" s="4">
        <v>54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360</v>
      </c>
      <c r="C40" s="4">
        <f>SUM(C41:C45)</f>
        <v>242</v>
      </c>
      <c r="D40" s="4">
        <f>SUM(D41:D45)</f>
        <v>118</v>
      </c>
      <c r="E40" s="52" t="s">
        <v>66</v>
      </c>
      <c r="F40" s="4">
        <f>SUM(F41:F45)</f>
        <v>510</v>
      </c>
      <c r="G40" s="4">
        <f>SUM(G41:G45)</f>
        <v>218</v>
      </c>
      <c r="H40" s="4">
        <f>SUM(H41:H45)</f>
        <v>292</v>
      </c>
    </row>
    <row r="41" spans="1:8" ht="9.75" customHeight="1">
      <c r="A41" s="52" t="s">
        <v>67</v>
      </c>
      <c r="B41" s="4">
        <v>47</v>
      </c>
      <c r="C41" s="4">
        <v>35</v>
      </c>
      <c r="D41" s="4">
        <v>12</v>
      </c>
      <c r="E41" s="53" t="s">
        <v>68</v>
      </c>
      <c r="F41" s="4">
        <v>97</v>
      </c>
      <c r="G41" s="4">
        <v>40</v>
      </c>
      <c r="H41" s="4">
        <v>57</v>
      </c>
    </row>
    <row r="42" spans="1:8" ht="9.75" customHeight="1">
      <c r="A42" s="52" t="s">
        <v>69</v>
      </c>
      <c r="B42" s="4">
        <v>74</v>
      </c>
      <c r="C42" s="4">
        <v>52</v>
      </c>
      <c r="D42" s="4">
        <v>22</v>
      </c>
      <c r="E42" s="53" t="s">
        <v>70</v>
      </c>
      <c r="F42" s="4">
        <v>112</v>
      </c>
      <c r="G42" s="4">
        <v>53</v>
      </c>
      <c r="H42" s="4">
        <v>59</v>
      </c>
    </row>
    <row r="43" spans="1:8" ht="9.75" customHeight="1">
      <c r="A43" s="52" t="s">
        <v>71</v>
      </c>
      <c r="B43" s="4">
        <v>72</v>
      </c>
      <c r="C43" s="4">
        <v>49</v>
      </c>
      <c r="D43" s="4">
        <v>23</v>
      </c>
      <c r="E43" s="53" t="s">
        <v>72</v>
      </c>
      <c r="F43" s="4">
        <v>102</v>
      </c>
      <c r="G43" s="4">
        <v>52</v>
      </c>
      <c r="H43" s="4">
        <v>50</v>
      </c>
    </row>
    <row r="44" spans="1:8" ht="9.75" customHeight="1">
      <c r="A44" s="52" t="s">
        <v>73</v>
      </c>
      <c r="B44" s="4">
        <v>81</v>
      </c>
      <c r="C44" s="4">
        <v>48</v>
      </c>
      <c r="D44" s="4">
        <v>33</v>
      </c>
      <c r="E44" s="53" t="s">
        <v>74</v>
      </c>
      <c r="F44" s="4">
        <v>98</v>
      </c>
      <c r="G44" s="4">
        <v>41</v>
      </c>
      <c r="H44" s="4">
        <v>57</v>
      </c>
    </row>
    <row r="45" spans="1:8" ht="9.75" customHeight="1">
      <c r="A45" s="52" t="s">
        <v>75</v>
      </c>
      <c r="B45" s="4">
        <v>86</v>
      </c>
      <c r="C45" s="4">
        <v>58</v>
      </c>
      <c r="D45" s="4">
        <v>28</v>
      </c>
      <c r="E45" s="53" t="s">
        <v>76</v>
      </c>
      <c r="F45" s="4">
        <v>101</v>
      </c>
      <c r="G45" s="4">
        <v>32</v>
      </c>
      <c r="H45" s="4">
        <v>69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456</v>
      </c>
      <c r="C47" s="4">
        <f>SUM(C48:C52)</f>
        <v>281</v>
      </c>
      <c r="D47" s="4">
        <f>SUM(D48:D52)</f>
        <v>175</v>
      </c>
      <c r="E47" s="52" t="s">
        <v>78</v>
      </c>
      <c r="F47" s="4">
        <f>SUM(F48:F52)</f>
        <v>347</v>
      </c>
      <c r="G47" s="4">
        <f>SUM(G48:G52)</f>
        <v>138</v>
      </c>
      <c r="H47" s="4">
        <f>SUM(H48:H52)</f>
        <v>209</v>
      </c>
    </row>
    <row r="48" spans="1:8" ht="9.75" customHeight="1">
      <c r="A48" s="52" t="s">
        <v>79</v>
      </c>
      <c r="B48" s="4">
        <v>71</v>
      </c>
      <c r="C48" s="4">
        <v>41</v>
      </c>
      <c r="D48" s="4">
        <v>30</v>
      </c>
      <c r="E48" s="53" t="s">
        <v>80</v>
      </c>
      <c r="F48" s="4">
        <v>64</v>
      </c>
      <c r="G48" s="4">
        <v>24</v>
      </c>
      <c r="H48" s="4">
        <v>40</v>
      </c>
    </row>
    <row r="49" spans="1:8" ht="9.75" customHeight="1">
      <c r="A49" s="52" t="s">
        <v>81</v>
      </c>
      <c r="B49" s="4">
        <v>95</v>
      </c>
      <c r="C49" s="4">
        <v>59</v>
      </c>
      <c r="D49" s="4">
        <v>36</v>
      </c>
      <c r="E49" s="53" t="s">
        <v>82</v>
      </c>
      <c r="F49" s="4">
        <v>88</v>
      </c>
      <c r="G49" s="4">
        <v>34</v>
      </c>
      <c r="H49" s="4">
        <v>54</v>
      </c>
    </row>
    <row r="50" spans="1:8" ht="9.75" customHeight="1">
      <c r="A50" s="52" t="s">
        <v>83</v>
      </c>
      <c r="B50" s="4">
        <v>92</v>
      </c>
      <c r="C50" s="4">
        <v>55</v>
      </c>
      <c r="D50" s="4">
        <v>37</v>
      </c>
      <c r="E50" s="53" t="s">
        <v>84</v>
      </c>
      <c r="F50" s="4">
        <v>78</v>
      </c>
      <c r="G50" s="4">
        <v>40</v>
      </c>
      <c r="H50" s="4">
        <v>38</v>
      </c>
    </row>
    <row r="51" spans="1:8" ht="9.75" customHeight="1">
      <c r="A51" s="52" t="s">
        <v>85</v>
      </c>
      <c r="B51" s="4">
        <v>88</v>
      </c>
      <c r="C51" s="4">
        <v>56</v>
      </c>
      <c r="D51" s="4">
        <v>32</v>
      </c>
      <c r="E51" s="53" t="s">
        <v>86</v>
      </c>
      <c r="F51" s="4">
        <v>68</v>
      </c>
      <c r="G51" s="4">
        <v>27</v>
      </c>
      <c r="H51" s="4">
        <v>41</v>
      </c>
    </row>
    <row r="52" spans="1:8" ht="9.75" customHeight="1">
      <c r="A52" s="52" t="s">
        <v>87</v>
      </c>
      <c r="B52" s="4">
        <v>110</v>
      </c>
      <c r="C52" s="4">
        <v>70</v>
      </c>
      <c r="D52" s="4">
        <v>40</v>
      </c>
      <c r="E52" s="53" t="s">
        <v>88</v>
      </c>
      <c r="F52" s="4">
        <v>49</v>
      </c>
      <c r="G52" s="4">
        <v>13</v>
      </c>
      <c r="H52" s="4">
        <v>36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467</v>
      </c>
      <c r="C54" s="4">
        <f>SUM(C55:C59)</f>
        <v>267</v>
      </c>
      <c r="D54" s="4">
        <f>SUM(D55:D59)</f>
        <v>200</v>
      </c>
      <c r="E54" s="52" t="s">
        <v>90</v>
      </c>
      <c r="F54" s="4">
        <f>SUM(F55:F59)</f>
        <v>189</v>
      </c>
      <c r="G54" s="4">
        <f>SUM(G55:G59)</f>
        <v>52</v>
      </c>
      <c r="H54" s="4">
        <f>SUM(H55:H59)</f>
        <v>137</v>
      </c>
    </row>
    <row r="55" spans="1:8" ht="9.75" customHeight="1">
      <c r="A55" s="52" t="s">
        <v>91</v>
      </c>
      <c r="B55" s="4">
        <v>99</v>
      </c>
      <c r="C55" s="4">
        <v>61</v>
      </c>
      <c r="D55" s="4">
        <v>38</v>
      </c>
      <c r="E55" s="53" t="s">
        <v>92</v>
      </c>
      <c r="F55" s="4">
        <v>53</v>
      </c>
      <c r="G55" s="4">
        <v>13</v>
      </c>
      <c r="H55" s="4">
        <v>40</v>
      </c>
    </row>
    <row r="56" spans="1:8" ht="9.75" customHeight="1">
      <c r="A56" s="52" t="s">
        <v>93</v>
      </c>
      <c r="B56" s="4">
        <v>89</v>
      </c>
      <c r="C56" s="4">
        <v>56</v>
      </c>
      <c r="D56" s="4">
        <v>33</v>
      </c>
      <c r="E56" s="53" t="s">
        <v>94</v>
      </c>
      <c r="F56" s="4">
        <v>40</v>
      </c>
      <c r="G56" s="4">
        <v>10</v>
      </c>
      <c r="H56" s="4">
        <v>30</v>
      </c>
    </row>
    <row r="57" spans="1:8" ht="9.75" customHeight="1">
      <c r="A57" s="52" t="s">
        <v>95</v>
      </c>
      <c r="B57" s="4">
        <v>101</v>
      </c>
      <c r="C57" s="4">
        <v>52</v>
      </c>
      <c r="D57" s="4">
        <v>49</v>
      </c>
      <c r="E57" s="53" t="s">
        <v>96</v>
      </c>
      <c r="F57" s="4">
        <v>35</v>
      </c>
      <c r="G57" s="4">
        <v>16</v>
      </c>
      <c r="H57" s="4">
        <v>19</v>
      </c>
    </row>
    <row r="58" spans="1:8" ht="9.75" customHeight="1">
      <c r="A58" s="52" t="s">
        <v>97</v>
      </c>
      <c r="B58" s="4">
        <v>84</v>
      </c>
      <c r="C58" s="4">
        <v>44</v>
      </c>
      <c r="D58" s="4">
        <v>40</v>
      </c>
      <c r="E58" s="53" t="s">
        <v>98</v>
      </c>
      <c r="F58" s="4">
        <v>36</v>
      </c>
      <c r="G58" s="4">
        <v>7</v>
      </c>
      <c r="H58" s="4">
        <v>29</v>
      </c>
    </row>
    <row r="59" spans="1:8" ht="9.75" customHeight="1">
      <c r="A59" s="52" t="s">
        <v>99</v>
      </c>
      <c r="B59" s="4">
        <v>94</v>
      </c>
      <c r="C59" s="4">
        <v>54</v>
      </c>
      <c r="D59" s="4">
        <v>40</v>
      </c>
      <c r="E59" s="53" t="s">
        <v>100</v>
      </c>
      <c r="F59" s="4">
        <v>25</v>
      </c>
      <c r="G59" s="4">
        <v>6</v>
      </c>
      <c r="H59" s="4">
        <v>19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586</v>
      </c>
      <c r="C61" s="4">
        <f>SUM(C62:C66)</f>
        <v>322</v>
      </c>
      <c r="D61" s="4">
        <f>SUM(D62:D66)</f>
        <v>264</v>
      </c>
      <c r="E61" s="52" t="s">
        <v>102</v>
      </c>
      <c r="F61" s="4">
        <f>SUM(F62:F66)</f>
        <v>45</v>
      </c>
      <c r="G61" s="4">
        <f>SUM(G62:G66)</f>
        <v>6</v>
      </c>
      <c r="H61" s="4">
        <f>SUM(H62:H66)</f>
        <v>39</v>
      </c>
    </row>
    <row r="62" spans="1:8" ht="9.75" customHeight="1">
      <c r="A62" s="53" t="s">
        <v>103</v>
      </c>
      <c r="B62" s="4">
        <v>112</v>
      </c>
      <c r="C62" s="4">
        <v>59</v>
      </c>
      <c r="D62" s="4">
        <v>53</v>
      </c>
      <c r="E62" s="53" t="s">
        <v>104</v>
      </c>
      <c r="F62" s="4">
        <v>9</v>
      </c>
      <c r="G62" s="4">
        <v>3</v>
      </c>
      <c r="H62" s="4">
        <v>6</v>
      </c>
    </row>
    <row r="63" spans="1:8" ht="9.75" customHeight="1">
      <c r="A63" s="53" t="s">
        <v>105</v>
      </c>
      <c r="B63" s="4">
        <v>103</v>
      </c>
      <c r="C63" s="4">
        <v>56</v>
      </c>
      <c r="D63" s="4">
        <v>47</v>
      </c>
      <c r="E63" s="53" t="s">
        <v>106</v>
      </c>
      <c r="F63" s="4">
        <v>16</v>
      </c>
      <c r="G63" s="4">
        <v>0</v>
      </c>
      <c r="H63" s="4">
        <v>16</v>
      </c>
    </row>
    <row r="64" spans="1:8" ht="9.75" customHeight="1">
      <c r="A64" s="53" t="s">
        <v>107</v>
      </c>
      <c r="B64" s="4">
        <v>116</v>
      </c>
      <c r="C64" s="4">
        <v>65</v>
      </c>
      <c r="D64" s="4">
        <v>51</v>
      </c>
      <c r="E64" s="53" t="s">
        <v>108</v>
      </c>
      <c r="F64" s="4">
        <v>10</v>
      </c>
      <c r="G64" s="4">
        <v>1</v>
      </c>
      <c r="H64" s="4">
        <v>9</v>
      </c>
    </row>
    <row r="65" spans="1:8" ht="9.75" customHeight="1">
      <c r="A65" s="53" t="s">
        <v>109</v>
      </c>
      <c r="B65" s="4">
        <v>112</v>
      </c>
      <c r="C65" s="4">
        <v>55</v>
      </c>
      <c r="D65" s="4">
        <v>57</v>
      </c>
      <c r="E65" s="53" t="s">
        <v>110</v>
      </c>
      <c r="F65" s="4">
        <v>7</v>
      </c>
      <c r="G65" s="4">
        <v>2</v>
      </c>
      <c r="H65" s="4">
        <v>5</v>
      </c>
    </row>
    <row r="66" spans="1:8" ht="9.75" customHeight="1">
      <c r="A66" s="53" t="s">
        <v>111</v>
      </c>
      <c r="B66" s="4">
        <v>143</v>
      </c>
      <c r="C66" s="4">
        <v>87</v>
      </c>
      <c r="D66" s="4">
        <v>56</v>
      </c>
      <c r="E66" s="53" t="s">
        <v>112</v>
      </c>
      <c r="F66" s="4">
        <v>3</v>
      </c>
      <c r="G66" s="4">
        <v>0</v>
      </c>
      <c r="H66" s="4">
        <v>3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616</v>
      </c>
      <c r="C68" s="4">
        <f>SUM(C69:C73)</f>
        <v>343</v>
      </c>
      <c r="D68" s="4">
        <f>SUM(D69:D73)</f>
        <v>273</v>
      </c>
      <c r="E68" s="52" t="s">
        <v>114</v>
      </c>
      <c r="F68" s="4">
        <v>13</v>
      </c>
      <c r="G68" s="4">
        <v>2</v>
      </c>
      <c r="H68" s="4">
        <v>11</v>
      </c>
    </row>
    <row r="69" spans="1:8" ht="9.75" customHeight="1">
      <c r="A69" s="53" t="s">
        <v>115</v>
      </c>
      <c r="B69" s="4">
        <v>123</v>
      </c>
      <c r="C69" s="4">
        <v>71</v>
      </c>
      <c r="D69" s="4">
        <v>52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121</v>
      </c>
      <c r="C70" s="4">
        <v>67</v>
      </c>
      <c r="D70" s="4">
        <v>54</v>
      </c>
      <c r="E70" s="52" t="s">
        <v>117</v>
      </c>
      <c r="F70" s="4">
        <v>0</v>
      </c>
      <c r="G70" s="4">
        <v>0</v>
      </c>
      <c r="H70" s="4">
        <v>0</v>
      </c>
    </row>
    <row r="71" spans="1:8" ht="9.75" customHeight="1">
      <c r="A71" s="53" t="s">
        <v>118</v>
      </c>
      <c r="B71" s="4">
        <v>120</v>
      </c>
      <c r="C71" s="4">
        <v>64</v>
      </c>
      <c r="D71" s="4">
        <v>56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131</v>
      </c>
      <c r="C72" s="4">
        <v>76</v>
      </c>
      <c r="D72" s="4">
        <v>55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121</v>
      </c>
      <c r="C73" s="4">
        <v>65</v>
      </c>
      <c r="D73" s="4">
        <v>56</v>
      </c>
      <c r="E73" s="53" t="s">
        <v>128</v>
      </c>
      <c r="F73" s="4">
        <v>979</v>
      </c>
      <c r="G73" s="4">
        <v>519</v>
      </c>
      <c r="H73" s="4">
        <v>460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10.3</v>
      </c>
      <c r="G74" s="5">
        <v>10.4</v>
      </c>
      <c r="H74" s="5">
        <v>10.2</v>
      </c>
    </row>
    <row r="75" spans="1:8" ht="9.75" customHeight="1">
      <c r="A75" s="52" t="s">
        <v>121</v>
      </c>
      <c r="B75" s="4">
        <f>SUM(B76:B80)</f>
        <v>609</v>
      </c>
      <c r="C75" s="4">
        <f>SUM(C76:C80)</f>
        <v>327</v>
      </c>
      <c r="D75" s="4">
        <f>SUM(D76:D80)</f>
        <v>282</v>
      </c>
      <c r="E75" s="53" t="s">
        <v>129</v>
      </c>
      <c r="F75" s="4">
        <v>5257</v>
      </c>
      <c r="G75" s="4">
        <v>2997</v>
      </c>
      <c r="H75" s="4">
        <v>2260</v>
      </c>
    </row>
    <row r="76" spans="1:8" ht="9.75" customHeight="1">
      <c r="A76" s="53" t="s">
        <v>122</v>
      </c>
      <c r="B76" s="4">
        <v>104</v>
      </c>
      <c r="C76" s="4">
        <v>54</v>
      </c>
      <c r="D76" s="4">
        <v>50</v>
      </c>
      <c r="E76" s="52" t="s">
        <v>190</v>
      </c>
      <c r="F76" s="5">
        <v>55.3</v>
      </c>
      <c r="G76" s="5">
        <v>60.1</v>
      </c>
      <c r="H76" s="5">
        <v>50</v>
      </c>
    </row>
    <row r="77" spans="1:8" ht="9.75" customHeight="1">
      <c r="A77" s="53" t="s">
        <v>123</v>
      </c>
      <c r="B77" s="4">
        <v>127</v>
      </c>
      <c r="C77" s="4">
        <v>70</v>
      </c>
      <c r="D77" s="4">
        <v>57</v>
      </c>
      <c r="E77" s="52" t="s">
        <v>130</v>
      </c>
      <c r="F77" s="4">
        <v>3271</v>
      </c>
      <c r="G77" s="4">
        <v>1467</v>
      </c>
      <c r="H77" s="4">
        <v>1804</v>
      </c>
    </row>
    <row r="78" spans="1:8" ht="9.75" customHeight="1">
      <c r="A78" s="53" t="s">
        <v>124</v>
      </c>
      <c r="B78" s="4">
        <v>92</v>
      </c>
      <c r="C78" s="4">
        <v>52</v>
      </c>
      <c r="D78" s="4">
        <v>40</v>
      </c>
      <c r="E78" s="52" t="s">
        <v>190</v>
      </c>
      <c r="F78" s="5">
        <v>34.4</v>
      </c>
      <c r="G78" s="5">
        <v>29.4</v>
      </c>
      <c r="H78" s="5">
        <v>39.9</v>
      </c>
    </row>
    <row r="79" spans="1:8" ht="9.75" customHeight="1">
      <c r="A79" s="53" t="s">
        <v>125</v>
      </c>
      <c r="B79" s="4">
        <v>150</v>
      </c>
      <c r="C79" s="4">
        <v>82</v>
      </c>
      <c r="D79" s="4">
        <v>68</v>
      </c>
      <c r="E79" s="52" t="s">
        <v>208</v>
      </c>
      <c r="F79" s="4">
        <v>1711</v>
      </c>
      <c r="G79" s="4">
        <v>693</v>
      </c>
      <c r="H79" s="4">
        <v>1018</v>
      </c>
    </row>
    <row r="80" spans="1:8" ht="9.75" customHeight="1">
      <c r="A80" s="53" t="s">
        <v>126</v>
      </c>
      <c r="B80" s="4">
        <v>136</v>
      </c>
      <c r="C80" s="4">
        <v>69</v>
      </c>
      <c r="D80" s="4">
        <v>67</v>
      </c>
      <c r="E80" s="52" t="s">
        <v>190</v>
      </c>
      <c r="F80" s="5">
        <v>18</v>
      </c>
      <c r="G80" s="5">
        <v>13.9</v>
      </c>
      <c r="H80" s="5">
        <v>22.5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51.7</v>
      </c>
      <c r="G82" s="6">
        <v>49.2</v>
      </c>
      <c r="H82" s="6">
        <v>54.4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&amp;C&amp;--45-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8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209</v>
      </c>
      <c r="B1" s="48" t="s">
        <v>210</v>
      </c>
      <c r="C1" s="49"/>
      <c r="D1" s="49"/>
      <c r="E1" s="49"/>
      <c r="F1" s="49"/>
      <c r="G1" s="49"/>
      <c r="H1" s="39" t="s">
        <v>267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287853</v>
      </c>
      <c r="C3" s="2">
        <f>SUM(C5,C12,C19,C26,C33,C40,C47,C54,C61,C68,C75,G5,G12,G19,G26,G33,G40,G47,G54,G61,G70,G68)</f>
        <v>143750</v>
      </c>
      <c r="D3" s="2">
        <f>SUM(D5,D12,D19,D26,D33,D40,D47,D54,D61,D68,D75,H5,H12,H19,H26,H33,H40,H47,H54,H61,H70,H68)</f>
        <v>144103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9403</v>
      </c>
      <c r="C5" s="4">
        <f>SUM(C6:C10)</f>
        <v>4896</v>
      </c>
      <c r="D5" s="4">
        <f>SUM(D6:D10)</f>
        <v>4507</v>
      </c>
      <c r="E5" s="52" t="s">
        <v>6</v>
      </c>
      <c r="F5" s="4">
        <f>SUM(F6:F10)</f>
        <v>18600</v>
      </c>
      <c r="G5" s="4">
        <f>SUM(G6:G10)</f>
        <v>9428</v>
      </c>
      <c r="H5" s="4">
        <f>SUM(H6:H10)</f>
        <v>9172</v>
      </c>
    </row>
    <row r="6" spans="1:8" ht="9.75" customHeight="1">
      <c r="A6" s="53" t="s">
        <v>7</v>
      </c>
      <c r="B6" s="4">
        <v>1764</v>
      </c>
      <c r="C6" s="4">
        <v>933</v>
      </c>
      <c r="D6" s="4">
        <v>831</v>
      </c>
      <c r="E6" s="53" t="s">
        <v>8</v>
      </c>
      <c r="F6" s="4">
        <v>3504</v>
      </c>
      <c r="G6" s="4">
        <v>1746</v>
      </c>
      <c r="H6" s="4">
        <v>1758</v>
      </c>
    </row>
    <row r="7" spans="1:8" ht="9.75" customHeight="1">
      <c r="A7" s="53" t="s">
        <v>9</v>
      </c>
      <c r="B7" s="4">
        <v>1845</v>
      </c>
      <c r="C7" s="4">
        <v>973</v>
      </c>
      <c r="D7" s="4">
        <v>872</v>
      </c>
      <c r="E7" s="53" t="s">
        <v>10</v>
      </c>
      <c r="F7" s="4">
        <v>3655</v>
      </c>
      <c r="G7" s="4">
        <v>1894</v>
      </c>
      <c r="H7" s="4">
        <v>1761</v>
      </c>
    </row>
    <row r="8" spans="1:8" ht="9.75" customHeight="1">
      <c r="A8" s="53" t="s">
        <v>11</v>
      </c>
      <c r="B8" s="4">
        <v>1922</v>
      </c>
      <c r="C8" s="4">
        <v>965</v>
      </c>
      <c r="D8" s="4">
        <v>957</v>
      </c>
      <c r="E8" s="53" t="s">
        <v>12</v>
      </c>
      <c r="F8" s="4">
        <v>3724</v>
      </c>
      <c r="G8" s="4">
        <v>1860</v>
      </c>
      <c r="H8" s="4">
        <v>1864</v>
      </c>
    </row>
    <row r="9" spans="1:8" ht="9.75" customHeight="1">
      <c r="A9" s="53" t="s">
        <v>13</v>
      </c>
      <c r="B9" s="4">
        <v>1938</v>
      </c>
      <c r="C9" s="4">
        <v>994</v>
      </c>
      <c r="D9" s="4">
        <v>944</v>
      </c>
      <c r="E9" s="53" t="s">
        <v>14</v>
      </c>
      <c r="F9" s="4">
        <v>3755</v>
      </c>
      <c r="G9" s="4">
        <v>1927</v>
      </c>
      <c r="H9" s="4">
        <v>1828</v>
      </c>
    </row>
    <row r="10" spans="1:8" ht="9.75" customHeight="1">
      <c r="A10" s="53" t="s">
        <v>15</v>
      </c>
      <c r="B10" s="4">
        <v>1934</v>
      </c>
      <c r="C10" s="4">
        <v>1031</v>
      </c>
      <c r="D10" s="4">
        <v>903</v>
      </c>
      <c r="E10" s="53" t="s">
        <v>16</v>
      </c>
      <c r="F10" s="4">
        <v>3962</v>
      </c>
      <c r="G10" s="4">
        <v>2001</v>
      </c>
      <c r="H10" s="4">
        <v>1961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10684</v>
      </c>
      <c r="C12" s="4">
        <f>SUM(C13:C17)</f>
        <v>5468</v>
      </c>
      <c r="D12" s="4">
        <f>SUM(D13:D17)</f>
        <v>5216</v>
      </c>
      <c r="E12" s="52" t="s">
        <v>18</v>
      </c>
      <c r="F12" s="4">
        <f>SUM(F13:F17)</f>
        <v>20711</v>
      </c>
      <c r="G12" s="4">
        <f>SUM(G13:G17)</f>
        <v>10601</v>
      </c>
      <c r="H12" s="4">
        <f>SUM(H13:H17)</f>
        <v>10110</v>
      </c>
    </row>
    <row r="13" spans="1:8" ht="9.75" customHeight="1">
      <c r="A13" s="53" t="s">
        <v>19</v>
      </c>
      <c r="B13" s="4">
        <v>1966</v>
      </c>
      <c r="C13" s="4">
        <v>1017</v>
      </c>
      <c r="D13" s="4">
        <v>949</v>
      </c>
      <c r="E13" s="53" t="s">
        <v>20</v>
      </c>
      <c r="F13" s="4">
        <v>3966</v>
      </c>
      <c r="G13" s="4">
        <v>2012</v>
      </c>
      <c r="H13" s="4">
        <v>1954</v>
      </c>
    </row>
    <row r="14" spans="1:8" ht="9.75" customHeight="1">
      <c r="A14" s="53" t="s">
        <v>21</v>
      </c>
      <c r="B14" s="4">
        <v>2038</v>
      </c>
      <c r="C14" s="4">
        <v>1072</v>
      </c>
      <c r="D14" s="4">
        <v>966</v>
      </c>
      <c r="E14" s="53" t="s">
        <v>22</v>
      </c>
      <c r="F14" s="4">
        <v>3830</v>
      </c>
      <c r="G14" s="4">
        <v>1961</v>
      </c>
      <c r="H14" s="4">
        <v>1869</v>
      </c>
    </row>
    <row r="15" spans="1:8" ht="9.75" customHeight="1">
      <c r="A15" s="53" t="s">
        <v>23</v>
      </c>
      <c r="B15" s="4">
        <v>2176</v>
      </c>
      <c r="C15" s="4">
        <v>1044</v>
      </c>
      <c r="D15" s="4">
        <v>1132</v>
      </c>
      <c r="E15" s="53" t="s">
        <v>24</v>
      </c>
      <c r="F15" s="4">
        <v>4116</v>
      </c>
      <c r="G15" s="4">
        <v>2096</v>
      </c>
      <c r="H15" s="4">
        <v>2020</v>
      </c>
    </row>
    <row r="16" spans="1:8" ht="9.75" customHeight="1">
      <c r="A16" s="53" t="s">
        <v>25</v>
      </c>
      <c r="B16" s="4">
        <v>2199</v>
      </c>
      <c r="C16" s="4">
        <v>1153</v>
      </c>
      <c r="D16" s="4">
        <v>1046</v>
      </c>
      <c r="E16" s="53" t="s">
        <v>26</v>
      </c>
      <c r="F16" s="4">
        <v>4448</v>
      </c>
      <c r="G16" s="4">
        <v>2319</v>
      </c>
      <c r="H16" s="4">
        <v>2129</v>
      </c>
    </row>
    <row r="17" spans="1:8" ht="9.75" customHeight="1">
      <c r="A17" s="53" t="s">
        <v>27</v>
      </c>
      <c r="B17" s="4">
        <v>2305</v>
      </c>
      <c r="C17" s="4">
        <v>1182</v>
      </c>
      <c r="D17" s="4">
        <v>1123</v>
      </c>
      <c r="E17" s="53" t="s">
        <v>28</v>
      </c>
      <c r="F17" s="4">
        <v>4351</v>
      </c>
      <c r="G17" s="4">
        <v>2213</v>
      </c>
      <c r="H17" s="4">
        <v>2138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12036</v>
      </c>
      <c r="C19" s="4">
        <f>SUM(C20:C24)</f>
        <v>6215</v>
      </c>
      <c r="D19" s="4">
        <f>SUM(D20:D24)</f>
        <v>5821</v>
      </c>
      <c r="E19" s="52" t="s">
        <v>30</v>
      </c>
      <c r="F19" s="4">
        <f>SUM(F20:F24)</f>
        <v>25100</v>
      </c>
      <c r="G19" s="4">
        <f>SUM(G20:G24)</f>
        <v>12599</v>
      </c>
      <c r="H19" s="4">
        <f>SUM(H20:H24)</f>
        <v>12501</v>
      </c>
    </row>
    <row r="20" spans="1:8" ht="9.75" customHeight="1">
      <c r="A20" s="52" t="s">
        <v>31</v>
      </c>
      <c r="B20" s="4">
        <v>2326</v>
      </c>
      <c r="C20" s="4">
        <v>1223</v>
      </c>
      <c r="D20" s="4">
        <v>1103</v>
      </c>
      <c r="E20" s="53" t="s">
        <v>32</v>
      </c>
      <c r="F20" s="4">
        <v>4598</v>
      </c>
      <c r="G20" s="4">
        <v>2269</v>
      </c>
      <c r="H20" s="4">
        <v>2329</v>
      </c>
    </row>
    <row r="21" spans="1:8" ht="9.75" customHeight="1">
      <c r="A21" s="52" t="s">
        <v>33</v>
      </c>
      <c r="B21" s="4">
        <v>2401</v>
      </c>
      <c r="C21" s="4">
        <v>1226</v>
      </c>
      <c r="D21" s="4">
        <v>1175</v>
      </c>
      <c r="E21" s="53" t="s">
        <v>34</v>
      </c>
      <c r="F21" s="4">
        <v>4752</v>
      </c>
      <c r="G21" s="4">
        <v>2397</v>
      </c>
      <c r="H21" s="4">
        <v>2355</v>
      </c>
    </row>
    <row r="22" spans="1:8" ht="9.75" customHeight="1">
      <c r="A22" s="52" t="s">
        <v>35</v>
      </c>
      <c r="B22" s="4">
        <v>2375</v>
      </c>
      <c r="C22" s="4">
        <v>1242</v>
      </c>
      <c r="D22" s="4">
        <v>1133</v>
      </c>
      <c r="E22" s="53" t="s">
        <v>36</v>
      </c>
      <c r="F22" s="4">
        <v>5024</v>
      </c>
      <c r="G22" s="4">
        <v>2553</v>
      </c>
      <c r="H22" s="4">
        <v>2471</v>
      </c>
    </row>
    <row r="23" spans="1:8" ht="9.75" customHeight="1">
      <c r="A23" s="52" t="s">
        <v>37</v>
      </c>
      <c r="B23" s="4">
        <v>2417</v>
      </c>
      <c r="C23" s="4">
        <v>1218</v>
      </c>
      <c r="D23" s="4">
        <v>1199</v>
      </c>
      <c r="E23" s="53" t="s">
        <v>38</v>
      </c>
      <c r="F23" s="4">
        <v>5256</v>
      </c>
      <c r="G23" s="4">
        <v>2602</v>
      </c>
      <c r="H23" s="4">
        <v>2654</v>
      </c>
    </row>
    <row r="24" spans="1:8" ht="9.75" customHeight="1">
      <c r="A24" s="52" t="s">
        <v>39</v>
      </c>
      <c r="B24" s="4">
        <v>2517</v>
      </c>
      <c r="C24" s="4">
        <v>1306</v>
      </c>
      <c r="D24" s="4">
        <v>1211</v>
      </c>
      <c r="E24" s="53" t="s">
        <v>40</v>
      </c>
      <c r="F24" s="4">
        <v>5470</v>
      </c>
      <c r="G24" s="4">
        <v>2778</v>
      </c>
      <c r="H24" s="4">
        <v>2692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13794</v>
      </c>
      <c r="C26" s="4">
        <f>SUM(C27:C31)</f>
        <v>7040</v>
      </c>
      <c r="D26" s="4">
        <f>SUM(D27:D31)</f>
        <v>6754</v>
      </c>
      <c r="E26" s="52" t="s">
        <v>42</v>
      </c>
      <c r="F26" s="4">
        <f>SUM(F27:F31)</f>
        <v>20202</v>
      </c>
      <c r="G26" s="4">
        <f>SUM(G27:G31)</f>
        <v>9995</v>
      </c>
      <c r="H26" s="4">
        <f>SUM(H27:H31)</f>
        <v>10207</v>
      </c>
    </row>
    <row r="27" spans="1:8" ht="9.75" customHeight="1">
      <c r="A27" s="52" t="s">
        <v>43</v>
      </c>
      <c r="B27" s="4">
        <v>2648</v>
      </c>
      <c r="C27" s="4">
        <v>1359</v>
      </c>
      <c r="D27" s="4">
        <v>1289</v>
      </c>
      <c r="E27" s="53" t="s">
        <v>44</v>
      </c>
      <c r="F27" s="4">
        <v>5284</v>
      </c>
      <c r="G27" s="4">
        <v>2637</v>
      </c>
      <c r="H27" s="4">
        <v>2647</v>
      </c>
    </row>
    <row r="28" spans="1:8" ht="9.75" customHeight="1">
      <c r="A28" s="52" t="s">
        <v>45</v>
      </c>
      <c r="B28" s="4">
        <v>2746</v>
      </c>
      <c r="C28" s="4">
        <v>1415</v>
      </c>
      <c r="D28" s="4">
        <v>1331</v>
      </c>
      <c r="E28" s="53" t="s">
        <v>46</v>
      </c>
      <c r="F28" s="4">
        <v>4908</v>
      </c>
      <c r="G28" s="4">
        <v>2471</v>
      </c>
      <c r="H28" s="4">
        <v>2437</v>
      </c>
    </row>
    <row r="29" spans="1:8" ht="9.75" customHeight="1">
      <c r="A29" s="52" t="s">
        <v>47</v>
      </c>
      <c r="B29" s="4">
        <v>2777</v>
      </c>
      <c r="C29" s="4">
        <v>1367</v>
      </c>
      <c r="D29" s="4">
        <v>1410</v>
      </c>
      <c r="E29" s="53" t="s">
        <v>48</v>
      </c>
      <c r="F29" s="4">
        <v>3126</v>
      </c>
      <c r="G29" s="4">
        <v>1534</v>
      </c>
      <c r="H29" s="4">
        <v>1592</v>
      </c>
    </row>
    <row r="30" spans="1:8" ht="9.75" customHeight="1">
      <c r="A30" s="52" t="s">
        <v>49</v>
      </c>
      <c r="B30" s="4">
        <v>2816</v>
      </c>
      <c r="C30" s="4">
        <v>1466</v>
      </c>
      <c r="D30" s="4">
        <v>1350</v>
      </c>
      <c r="E30" s="53" t="s">
        <v>50</v>
      </c>
      <c r="F30" s="4">
        <v>3173</v>
      </c>
      <c r="G30" s="4">
        <v>1563</v>
      </c>
      <c r="H30" s="4">
        <v>1610</v>
      </c>
    </row>
    <row r="31" spans="1:8" ht="9.75" customHeight="1">
      <c r="A31" s="52" t="s">
        <v>51</v>
      </c>
      <c r="B31" s="4">
        <v>2807</v>
      </c>
      <c r="C31" s="4">
        <v>1433</v>
      </c>
      <c r="D31" s="4">
        <v>1374</v>
      </c>
      <c r="E31" s="53" t="s">
        <v>52</v>
      </c>
      <c r="F31" s="4">
        <v>3711</v>
      </c>
      <c r="G31" s="4">
        <v>1790</v>
      </c>
      <c r="H31" s="4">
        <v>1921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12749</v>
      </c>
      <c r="C33" s="4">
        <f>SUM(C34:C38)</f>
        <v>6607</v>
      </c>
      <c r="D33" s="4">
        <f>SUM(D34:D38)</f>
        <v>6142</v>
      </c>
      <c r="E33" s="52" t="s">
        <v>54</v>
      </c>
      <c r="F33" s="4">
        <f>SUM(F34:F38)</f>
        <v>15932</v>
      </c>
      <c r="G33" s="4">
        <f>SUM(G34:G38)</f>
        <v>7472</v>
      </c>
      <c r="H33" s="4">
        <f>SUM(H34:H38)</f>
        <v>8460</v>
      </c>
    </row>
    <row r="34" spans="1:8" ht="9.75" customHeight="1">
      <c r="A34" s="52" t="s">
        <v>55</v>
      </c>
      <c r="B34" s="4">
        <v>3038</v>
      </c>
      <c r="C34" s="4">
        <v>1481</v>
      </c>
      <c r="D34" s="4">
        <v>1557</v>
      </c>
      <c r="E34" s="53" t="s">
        <v>56</v>
      </c>
      <c r="F34" s="4">
        <v>3573</v>
      </c>
      <c r="G34" s="4">
        <v>1718</v>
      </c>
      <c r="H34" s="4">
        <v>1855</v>
      </c>
    </row>
    <row r="35" spans="1:8" ht="9.75" customHeight="1">
      <c r="A35" s="52" t="s">
        <v>57</v>
      </c>
      <c r="B35" s="4">
        <v>2822</v>
      </c>
      <c r="C35" s="4">
        <v>1505</v>
      </c>
      <c r="D35" s="4">
        <v>1317</v>
      </c>
      <c r="E35" s="53" t="s">
        <v>58</v>
      </c>
      <c r="F35" s="4">
        <v>3462</v>
      </c>
      <c r="G35" s="4">
        <v>1617</v>
      </c>
      <c r="H35" s="4">
        <v>1845</v>
      </c>
    </row>
    <row r="36" spans="1:8" ht="9.75" customHeight="1">
      <c r="A36" s="52" t="s">
        <v>59</v>
      </c>
      <c r="B36" s="4">
        <v>2398</v>
      </c>
      <c r="C36" s="4">
        <v>1227</v>
      </c>
      <c r="D36" s="4">
        <v>1171</v>
      </c>
      <c r="E36" s="53" t="s">
        <v>60</v>
      </c>
      <c r="F36" s="4">
        <v>3280</v>
      </c>
      <c r="G36" s="4">
        <v>1556</v>
      </c>
      <c r="H36" s="4">
        <v>1724</v>
      </c>
    </row>
    <row r="37" spans="1:8" ht="9.75" customHeight="1">
      <c r="A37" s="52" t="s">
        <v>61</v>
      </c>
      <c r="B37" s="4">
        <v>2245</v>
      </c>
      <c r="C37" s="4">
        <v>1190</v>
      </c>
      <c r="D37" s="4">
        <v>1055</v>
      </c>
      <c r="E37" s="53" t="s">
        <v>62</v>
      </c>
      <c r="F37" s="4">
        <v>3130</v>
      </c>
      <c r="G37" s="4">
        <v>1447</v>
      </c>
      <c r="H37" s="4">
        <v>1683</v>
      </c>
    </row>
    <row r="38" spans="1:8" ht="9.75" customHeight="1">
      <c r="A38" s="52" t="s">
        <v>63</v>
      </c>
      <c r="B38" s="4">
        <v>2246</v>
      </c>
      <c r="C38" s="4">
        <v>1204</v>
      </c>
      <c r="D38" s="4">
        <v>1042</v>
      </c>
      <c r="E38" s="53" t="s">
        <v>64</v>
      </c>
      <c r="F38" s="4">
        <v>2487</v>
      </c>
      <c r="G38" s="4">
        <v>1134</v>
      </c>
      <c r="H38" s="4">
        <v>1353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12145</v>
      </c>
      <c r="C40" s="4">
        <f>SUM(C41:C45)</f>
        <v>6625</v>
      </c>
      <c r="D40" s="4">
        <f>SUM(D41:D45)</f>
        <v>5520</v>
      </c>
      <c r="E40" s="52" t="s">
        <v>66</v>
      </c>
      <c r="F40" s="4">
        <f>SUM(F41:F45)</f>
        <v>12478</v>
      </c>
      <c r="G40" s="4">
        <f>SUM(G41:G45)</f>
        <v>5363</v>
      </c>
      <c r="H40" s="4">
        <f>SUM(H41:H45)</f>
        <v>7115</v>
      </c>
    </row>
    <row r="41" spans="1:8" ht="9.75" customHeight="1">
      <c r="A41" s="52" t="s">
        <v>67</v>
      </c>
      <c r="B41" s="4">
        <v>2204</v>
      </c>
      <c r="C41" s="4">
        <v>1209</v>
      </c>
      <c r="D41" s="4">
        <v>995</v>
      </c>
      <c r="E41" s="53" t="s">
        <v>68</v>
      </c>
      <c r="F41" s="4">
        <v>2697</v>
      </c>
      <c r="G41" s="4">
        <v>1229</v>
      </c>
      <c r="H41" s="4">
        <v>1468</v>
      </c>
    </row>
    <row r="42" spans="1:8" ht="9.75" customHeight="1">
      <c r="A42" s="52" t="s">
        <v>69</v>
      </c>
      <c r="B42" s="4">
        <v>2464</v>
      </c>
      <c r="C42" s="4">
        <v>1342</v>
      </c>
      <c r="D42" s="4">
        <v>1122</v>
      </c>
      <c r="E42" s="53" t="s">
        <v>70</v>
      </c>
      <c r="F42" s="4">
        <v>2660</v>
      </c>
      <c r="G42" s="4">
        <v>1157</v>
      </c>
      <c r="H42" s="4">
        <v>1503</v>
      </c>
    </row>
    <row r="43" spans="1:8" ht="9.75" customHeight="1">
      <c r="A43" s="52" t="s">
        <v>71</v>
      </c>
      <c r="B43" s="4">
        <v>2401</v>
      </c>
      <c r="C43" s="4">
        <v>1300</v>
      </c>
      <c r="D43" s="4">
        <v>1101</v>
      </c>
      <c r="E43" s="53" t="s">
        <v>72</v>
      </c>
      <c r="F43" s="4">
        <v>2571</v>
      </c>
      <c r="G43" s="4">
        <v>1131</v>
      </c>
      <c r="H43" s="4">
        <v>1440</v>
      </c>
    </row>
    <row r="44" spans="1:8" ht="9.75" customHeight="1">
      <c r="A44" s="52" t="s">
        <v>73</v>
      </c>
      <c r="B44" s="4">
        <v>2447</v>
      </c>
      <c r="C44" s="4">
        <v>1323</v>
      </c>
      <c r="D44" s="4">
        <v>1124</v>
      </c>
      <c r="E44" s="53" t="s">
        <v>74</v>
      </c>
      <c r="F44" s="4">
        <v>2300</v>
      </c>
      <c r="G44" s="4">
        <v>966</v>
      </c>
      <c r="H44" s="4">
        <v>1334</v>
      </c>
    </row>
    <row r="45" spans="1:8" ht="9.75" customHeight="1">
      <c r="A45" s="52" t="s">
        <v>75</v>
      </c>
      <c r="B45" s="4">
        <v>2629</v>
      </c>
      <c r="C45" s="4">
        <v>1451</v>
      </c>
      <c r="D45" s="4">
        <v>1178</v>
      </c>
      <c r="E45" s="53" t="s">
        <v>76</v>
      </c>
      <c r="F45" s="4">
        <v>2250</v>
      </c>
      <c r="G45" s="4">
        <v>880</v>
      </c>
      <c r="H45" s="4">
        <v>1370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13971</v>
      </c>
      <c r="C47" s="4">
        <f>SUM(C48:C52)</f>
        <v>7516</v>
      </c>
      <c r="D47" s="4">
        <f>SUM(D48:D52)</f>
        <v>6455</v>
      </c>
      <c r="E47" s="52" t="s">
        <v>78</v>
      </c>
      <c r="F47" s="4">
        <f>SUM(F48:F52)</f>
        <v>9085</v>
      </c>
      <c r="G47" s="4">
        <f>SUM(G48:G52)</f>
        <v>3227</v>
      </c>
      <c r="H47" s="4">
        <f>SUM(H48:H52)</f>
        <v>5858</v>
      </c>
    </row>
    <row r="48" spans="1:8" ht="9.75" customHeight="1">
      <c r="A48" s="52" t="s">
        <v>79</v>
      </c>
      <c r="B48" s="4">
        <v>2672</v>
      </c>
      <c r="C48" s="4">
        <v>1458</v>
      </c>
      <c r="D48" s="4">
        <v>1214</v>
      </c>
      <c r="E48" s="53" t="s">
        <v>80</v>
      </c>
      <c r="F48" s="4">
        <v>2102</v>
      </c>
      <c r="G48" s="4">
        <v>821</v>
      </c>
      <c r="H48" s="4">
        <v>1281</v>
      </c>
    </row>
    <row r="49" spans="1:8" ht="9.75" customHeight="1">
      <c r="A49" s="52" t="s">
        <v>81</v>
      </c>
      <c r="B49" s="4">
        <v>2716</v>
      </c>
      <c r="C49" s="4">
        <v>1408</v>
      </c>
      <c r="D49" s="4">
        <v>1308</v>
      </c>
      <c r="E49" s="53" t="s">
        <v>82</v>
      </c>
      <c r="F49" s="4">
        <v>1939</v>
      </c>
      <c r="G49" s="4">
        <v>705</v>
      </c>
      <c r="H49" s="4">
        <v>1234</v>
      </c>
    </row>
    <row r="50" spans="1:8" ht="9.75" customHeight="1">
      <c r="A50" s="52" t="s">
        <v>83</v>
      </c>
      <c r="B50" s="4">
        <v>2804</v>
      </c>
      <c r="C50" s="4">
        <v>1501</v>
      </c>
      <c r="D50" s="4">
        <v>1303</v>
      </c>
      <c r="E50" s="53" t="s">
        <v>84</v>
      </c>
      <c r="F50" s="4">
        <v>1855</v>
      </c>
      <c r="G50" s="4">
        <v>670</v>
      </c>
      <c r="H50" s="4">
        <v>1185</v>
      </c>
    </row>
    <row r="51" spans="1:8" ht="9.75" customHeight="1">
      <c r="A51" s="52" t="s">
        <v>85</v>
      </c>
      <c r="B51" s="4">
        <v>2867</v>
      </c>
      <c r="C51" s="4">
        <v>1590</v>
      </c>
      <c r="D51" s="4">
        <v>1277</v>
      </c>
      <c r="E51" s="53" t="s">
        <v>86</v>
      </c>
      <c r="F51" s="4">
        <v>1676</v>
      </c>
      <c r="G51" s="4">
        <v>541</v>
      </c>
      <c r="H51" s="4">
        <v>1135</v>
      </c>
    </row>
    <row r="52" spans="1:8" ht="9.75" customHeight="1">
      <c r="A52" s="52" t="s">
        <v>87</v>
      </c>
      <c r="B52" s="4">
        <v>2912</v>
      </c>
      <c r="C52" s="4">
        <v>1559</v>
      </c>
      <c r="D52" s="4">
        <v>1353</v>
      </c>
      <c r="E52" s="53" t="s">
        <v>88</v>
      </c>
      <c r="F52" s="4">
        <v>1513</v>
      </c>
      <c r="G52" s="4">
        <v>490</v>
      </c>
      <c r="H52" s="4">
        <v>1023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15650</v>
      </c>
      <c r="C54" s="4">
        <f>SUM(C55:C59)</f>
        <v>8259</v>
      </c>
      <c r="D54" s="4">
        <f>SUM(D55:D59)</f>
        <v>7391</v>
      </c>
      <c r="E54" s="52" t="s">
        <v>90</v>
      </c>
      <c r="F54" s="4">
        <f>SUM(F55:F59)</f>
        <v>4765</v>
      </c>
      <c r="G54" s="4">
        <f>SUM(G55:G59)</f>
        <v>1297</v>
      </c>
      <c r="H54" s="4">
        <f>SUM(H55:H59)</f>
        <v>3468</v>
      </c>
    </row>
    <row r="55" spans="1:8" ht="9.75" customHeight="1">
      <c r="A55" s="52" t="s">
        <v>91</v>
      </c>
      <c r="B55" s="4">
        <v>3000</v>
      </c>
      <c r="C55" s="4">
        <v>1563</v>
      </c>
      <c r="D55" s="4">
        <v>1437</v>
      </c>
      <c r="E55" s="53" t="s">
        <v>92</v>
      </c>
      <c r="F55" s="4">
        <v>1313</v>
      </c>
      <c r="G55" s="4">
        <v>404</v>
      </c>
      <c r="H55" s="4">
        <v>909</v>
      </c>
    </row>
    <row r="56" spans="1:8" ht="9.75" customHeight="1">
      <c r="A56" s="52" t="s">
        <v>93</v>
      </c>
      <c r="B56" s="4">
        <v>2948</v>
      </c>
      <c r="C56" s="4">
        <v>1567</v>
      </c>
      <c r="D56" s="4">
        <v>1381</v>
      </c>
      <c r="E56" s="53" t="s">
        <v>94</v>
      </c>
      <c r="F56" s="4">
        <v>1125</v>
      </c>
      <c r="G56" s="4">
        <v>315</v>
      </c>
      <c r="H56" s="4">
        <v>810</v>
      </c>
    </row>
    <row r="57" spans="1:8" ht="9.75" customHeight="1">
      <c r="A57" s="52" t="s">
        <v>95</v>
      </c>
      <c r="B57" s="4">
        <v>3123</v>
      </c>
      <c r="C57" s="4">
        <v>1611</v>
      </c>
      <c r="D57" s="4">
        <v>1512</v>
      </c>
      <c r="E57" s="53" t="s">
        <v>96</v>
      </c>
      <c r="F57" s="4">
        <v>975</v>
      </c>
      <c r="G57" s="4">
        <v>246</v>
      </c>
      <c r="H57" s="4">
        <v>729</v>
      </c>
    </row>
    <row r="58" spans="1:8" ht="9.75" customHeight="1">
      <c r="A58" s="52" t="s">
        <v>97</v>
      </c>
      <c r="B58" s="4">
        <v>3286</v>
      </c>
      <c r="C58" s="4">
        <v>1778</v>
      </c>
      <c r="D58" s="4">
        <v>1508</v>
      </c>
      <c r="E58" s="53" t="s">
        <v>98</v>
      </c>
      <c r="F58" s="4">
        <v>764</v>
      </c>
      <c r="G58" s="4">
        <v>201</v>
      </c>
      <c r="H58" s="4">
        <v>563</v>
      </c>
    </row>
    <row r="59" spans="1:8" ht="9.75" customHeight="1">
      <c r="A59" s="52" t="s">
        <v>99</v>
      </c>
      <c r="B59" s="4">
        <v>3293</v>
      </c>
      <c r="C59" s="4">
        <v>1740</v>
      </c>
      <c r="D59" s="4">
        <v>1553</v>
      </c>
      <c r="E59" s="53" t="s">
        <v>100</v>
      </c>
      <c r="F59" s="4">
        <v>588</v>
      </c>
      <c r="G59" s="4">
        <v>131</v>
      </c>
      <c r="H59" s="4">
        <v>457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19215</v>
      </c>
      <c r="C61" s="4">
        <f>SUM(C62:C66)</f>
        <v>10147</v>
      </c>
      <c r="D61" s="4">
        <f>SUM(D62:D66)</f>
        <v>9068</v>
      </c>
      <c r="E61" s="52" t="s">
        <v>102</v>
      </c>
      <c r="F61" s="4">
        <f>SUM(F62:F66)</f>
        <v>1290</v>
      </c>
      <c r="G61" s="4">
        <f>SUM(G62:G66)</f>
        <v>204</v>
      </c>
      <c r="H61" s="4">
        <f>SUM(H62:H66)</f>
        <v>1086</v>
      </c>
    </row>
    <row r="62" spans="1:8" ht="9.75" customHeight="1">
      <c r="A62" s="53" t="s">
        <v>103</v>
      </c>
      <c r="B62" s="4">
        <v>3562</v>
      </c>
      <c r="C62" s="4">
        <v>1877</v>
      </c>
      <c r="D62" s="4">
        <v>1685</v>
      </c>
      <c r="E62" s="53" t="s">
        <v>104</v>
      </c>
      <c r="F62" s="4">
        <v>444</v>
      </c>
      <c r="G62" s="4">
        <v>77</v>
      </c>
      <c r="H62" s="4">
        <v>367</v>
      </c>
    </row>
    <row r="63" spans="1:8" ht="9.75" customHeight="1">
      <c r="A63" s="53" t="s">
        <v>105</v>
      </c>
      <c r="B63" s="4">
        <v>3574</v>
      </c>
      <c r="C63" s="4">
        <v>1867</v>
      </c>
      <c r="D63" s="4">
        <v>1707</v>
      </c>
      <c r="E63" s="53" t="s">
        <v>106</v>
      </c>
      <c r="F63" s="4">
        <v>333</v>
      </c>
      <c r="G63" s="4">
        <v>55</v>
      </c>
      <c r="H63" s="4">
        <v>278</v>
      </c>
    </row>
    <row r="64" spans="1:8" ht="9.75" customHeight="1">
      <c r="A64" s="53" t="s">
        <v>107</v>
      </c>
      <c r="B64" s="4">
        <v>3884</v>
      </c>
      <c r="C64" s="4">
        <v>2028</v>
      </c>
      <c r="D64" s="4">
        <v>1856</v>
      </c>
      <c r="E64" s="53" t="s">
        <v>108</v>
      </c>
      <c r="F64" s="4">
        <v>240</v>
      </c>
      <c r="G64" s="4">
        <v>32</v>
      </c>
      <c r="H64" s="4">
        <v>208</v>
      </c>
    </row>
    <row r="65" spans="1:8" ht="9.75" customHeight="1">
      <c r="A65" s="53" t="s">
        <v>109</v>
      </c>
      <c r="B65" s="4">
        <v>3933</v>
      </c>
      <c r="C65" s="4">
        <v>2081</v>
      </c>
      <c r="D65" s="4">
        <v>1852</v>
      </c>
      <c r="E65" s="53" t="s">
        <v>110</v>
      </c>
      <c r="F65" s="4">
        <v>182</v>
      </c>
      <c r="G65" s="4">
        <v>28</v>
      </c>
      <c r="H65" s="4">
        <v>154</v>
      </c>
    </row>
    <row r="66" spans="1:8" ht="9.75" customHeight="1">
      <c r="A66" s="53" t="s">
        <v>111</v>
      </c>
      <c r="B66" s="4">
        <v>4262</v>
      </c>
      <c r="C66" s="4">
        <v>2294</v>
      </c>
      <c r="D66" s="4">
        <v>1968</v>
      </c>
      <c r="E66" s="53" t="s">
        <v>112</v>
      </c>
      <c r="F66" s="4">
        <v>91</v>
      </c>
      <c r="G66" s="4">
        <v>12</v>
      </c>
      <c r="H66" s="4">
        <v>79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20086</v>
      </c>
      <c r="C68" s="4">
        <f>SUM(C69:C73)</f>
        <v>10551</v>
      </c>
      <c r="D68" s="4">
        <f>SUM(D69:D73)</f>
        <v>9535</v>
      </c>
      <c r="E68" s="52" t="s">
        <v>114</v>
      </c>
      <c r="F68" s="4">
        <v>214</v>
      </c>
      <c r="G68" s="4">
        <v>42</v>
      </c>
      <c r="H68" s="4">
        <v>172</v>
      </c>
    </row>
    <row r="69" spans="1:8" ht="9.75" customHeight="1">
      <c r="A69" s="53" t="s">
        <v>115</v>
      </c>
      <c r="B69" s="4">
        <v>4247</v>
      </c>
      <c r="C69" s="4">
        <v>2264</v>
      </c>
      <c r="D69" s="4">
        <v>1983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4115</v>
      </c>
      <c r="C70" s="4">
        <v>2162</v>
      </c>
      <c r="D70" s="4">
        <v>1953</v>
      </c>
      <c r="E70" s="52" t="s">
        <v>117</v>
      </c>
      <c r="F70" s="4">
        <v>1175</v>
      </c>
      <c r="G70" s="4">
        <v>746</v>
      </c>
      <c r="H70" s="4">
        <v>429</v>
      </c>
    </row>
    <row r="71" spans="1:8" ht="9.75" customHeight="1">
      <c r="A71" s="53" t="s">
        <v>118</v>
      </c>
      <c r="B71" s="4">
        <v>3924</v>
      </c>
      <c r="C71" s="4">
        <v>2048</v>
      </c>
      <c r="D71" s="4">
        <v>1876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3890</v>
      </c>
      <c r="C72" s="4">
        <v>2021</v>
      </c>
      <c r="D72" s="4">
        <v>1869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3910</v>
      </c>
      <c r="C73" s="4">
        <v>2056</v>
      </c>
      <c r="D73" s="4">
        <v>1854</v>
      </c>
      <c r="E73" s="53" t="s">
        <v>128</v>
      </c>
      <c r="F73" s="4">
        <v>32123</v>
      </c>
      <c r="G73" s="4">
        <v>16579</v>
      </c>
      <c r="H73" s="4">
        <v>15544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11.2</v>
      </c>
      <c r="G74" s="5">
        <v>11.6</v>
      </c>
      <c r="H74" s="5">
        <v>10.8</v>
      </c>
    </row>
    <row r="75" spans="1:8" ht="9.75" customHeight="1">
      <c r="A75" s="52" t="s">
        <v>121</v>
      </c>
      <c r="B75" s="4">
        <f>SUM(B76:B80)</f>
        <v>18568</v>
      </c>
      <c r="C75" s="4">
        <f>SUM(C76:C80)</f>
        <v>9452</v>
      </c>
      <c r="D75" s="4">
        <f>SUM(D76:D80)</f>
        <v>9116</v>
      </c>
      <c r="E75" s="53" t="s">
        <v>129</v>
      </c>
      <c r="F75" s="4">
        <v>165489</v>
      </c>
      <c r="G75" s="4">
        <v>86226</v>
      </c>
      <c r="H75" s="4">
        <v>79263</v>
      </c>
    </row>
    <row r="76" spans="1:8" ht="9.75" customHeight="1">
      <c r="A76" s="53" t="s">
        <v>122</v>
      </c>
      <c r="B76" s="4">
        <v>3875</v>
      </c>
      <c r="C76" s="4">
        <v>1964</v>
      </c>
      <c r="D76" s="4">
        <v>1911</v>
      </c>
      <c r="E76" s="52" t="s">
        <v>190</v>
      </c>
      <c r="F76" s="5">
        <v>57.7</v>
      </c>
      <c r="G76" s="5">
        <v>60.3</v>
      </c>
      <c r="H76" s="5">
        <v>55.2</v>
      </c>
    </row>
    <row r="77" spans="1:8" ht="9.75" customHeight="1">
      <c r="A77" s="53" t="s">
        <v>123</v>
      </c>
      <c r="B77" s="4">
        <v>3961</v>
      </c>
      <c r="C77" s="4">
        <v>2032</v>
      </c>
      <c r="D77" s="4">
        <v>1929</v>
      </c>
      <c r="E77" s="52" t="s">
        <v>130</v>
      </c>
      <c r="F77" s="4">
        <v>89066</v>
      </c>
      <c r="G77" s="4">
        <v>40199</v>
      </c>
      <c r="H77" s="4">
        <v>48867</v>
      </c>
    </row>
    <row r="78" spans="1:8" ht="9.75" customHeight="1">
      <c r="A78" s="53" t="s">
        <v>124</v>
      </c>
      <c r="B78" s="4">
        <v>3054</v>
      </c>
      <c r="C78" s="4">
        <v>1533</v>
      </c>
      <c r="D78" s="4">
        <v>1521</v>
      </c>
      <c r="E78" s="52" t="s">
        <v>190</v>
      </c>
      <c r="F78" s="5">
        <v>31.1</v>
      </c>
      <c r="G78" s="5">
        <v>28.1</v>
      </c>
      <c r="H78" s="5">
        <v>34</v>
      </c>
    </row>
    <row r="79" spans="1:8" ht="9.75" customHeight="1">
      <c r="A79" s="53" t="s">
        <v>125</v>
      </c>
      <c r="B79" s="4">
        <v>3950</v>
      </c>
      <c r="C79" s="4">
        <v>2031</v>
      </c>
      <c r="D79" s="4">
        <v>1919</v>
      </c>
      <c r="E79" s="52" t="s">
        <v>208</v>
      </c>
      <c r="F79" s="4">
        <v>43764</v>
      </c>
      <c r="G79" s="4">
        <v>17605</v>
      </c>
      <c r="H79" s="4">
        <v>26159</v>
      </c>
    </row>
    <row r="80" spans="1:8" ht="9.75" customHeight="1">
      <c r="A80" s="53" t="s">
        <v>126</v>
      </c>
      <c r="B80" s="4">
        <v>3728</v>
      </c>
      <c r="C80" s="4">
        <v>1892</v>
      </c>
      <c r="D80" s="4">
        <v>1836</v>
      </c>
      <c r="E80" s="52" t="s">
        <v>190</v>
      </c>
      <c r="F80" s="5">
        <v>15.3</v>
      </c>
      <c r="G80" s="5">
        <v>12.3</v>
      </c>
      <c r="H80" s="5">
        <v>18.2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49.1</v>
      </c>
      <c r="G82" s="6">
        <v>47.5</v>
      </c>
      <c r="H82" s="6">
        <v>50.6</v>
      </c>
    </row>
    <row r="83" spans="1:6" ht="13.5">
      <c r="A83" s="50"/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&amp;C&amp;--19-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234</v>
      </c>
      <c r="B1" s="48" t="s">
        <v>0</v>
      </c>
      <c r="C1" s="49"/>
      <c r="D1" s="49"/>
      <c r="E1" s="49"/>
      <c r="F1" s="49"/>
      <c r="G1" s="49"/>
      <c r="H1" s="39" t="s">
        <v>269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6344</v>
      </c>
      <c r="C3" s="2">
        <f>SUM(C5,C12,C19,C26,C33,C40,C47,C54,C61,C68,C75,G5,G12,G19,G26,G33,G40,G47,G54,G61,G70,G68)</f>
        <v>3164</v>
      </c>
      <c r="D3" s="2">
        <f>SUM(D5,D12,D19,D26,D33,D40,D47,D54,D61,D68,D75,H5,H12,H19,H26,H33,H40,H47,H54,H61,H70,H68)</f>
        <v>3180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150</v>
      </c>
      <c r="C5" s="4">
        <f>SUM(C6:C10)</f>
        <v>74</v>
      </c>
      <c r="D5" s="4">
        <f>SUM(D6:D10)</f>
        <v>76</v>
      </c>
      <c r="E5" s="52" t="s">
        <v>6</v>
      </c>
      <c r="F5" s="4">
        <f>SUM(F6:F10)</f>
        <v>406</v>
      </c>
      <c r="G5" s="4">
        <f>SUM(G6:G10)</f>
        <v>248</v>
      </c>
      <c r="H5" s="4">
        <f>SUM(H6:H10)</f>
        <v>158</v>
      </c>
    </row>
    <row r="6" spans="1:8" ht="9.75" customHeight="1">
      <c r="A6" s="53" t="s">
        <v>7</v>
      </c>
      <c r="B6" s="4">
        <v>37</v>
      </c>
      <c r="C6" s="4">
        <v>19</v>
      </c>
      <c r="D6" s="4">
        <v>18</v>
      </c>
      <c r="E6" s="53" t="s">
        <v>8</v>
      </c>
      <c r="F6" s="4">
        <v>73</v>
      </c>
      <c r="G6" s="4">
        <v>48</v>
      </c>
      <c r="H6" s="4">
        <v>25</v>
      </c>
    </row>
    <row r="7" spans="1:8" ht="9.75" customHeight="1">
      <c r="A7" s="53" t="s">
        <v>9</v>
      </c>
      <c r="B7" s="4">
        <v>28</v>
      </c>
      <c r="C7" s="4">
        <v>11</v>
      </c>
      <c r="D7" s="4">
        <v>17</v>
      </c>
      <c r="E7" s="53" t="s">
        <v>10</v>
      </c>
      <c r="F7" s="4">
        <v>86</v>
      </c>
      <c r="G7" s="4">
        <v>62</v>
      </c>
      <c r="H7" s="4">
        <v>24</v>
      </c>
    </row>
    <row r="8" spans="1:8" ht="9.75" customHeight="1">
      <c r="A8" s="53" t="s">
        <v>11</v>
      </c>
      <c r="B8" s="4">
        <v>25</v>
      </c>
      <c r="C8" s="4">
        <v>11</v>
      </c>
      <c r="D8" s="4">
        <v>14</v>
      </c>
      <c r="E8" s="53" t="s">
        <v>12</v>
      </c>
      <c r="F8" s="4">
        <v>72</v>
      </c>
      <c r="G8" s="4">
        <v>40</v>
      </c>
      <c r="H8" s="4">
        <v>32</v>
      </c>
    </row>
    <row r="9" spans="1:8" ht="9.75" customHeight="1">
      <c r="A9" s="53" t="s">
        <v>13</v>
      </c>
      <c r="B9" s="4">
        <v>32</v>
      </c>
      <c r="C9" s="4">
        <v>15</v>
      </c>
      <c r="D9" s="4">
        <v>17</v>
      </c>
      <c r="E9" s="53" t="s">
        <v>14</v>
      </c>
      <c r="F9" s="4">
        <v>86</v>
      </c>
      <c r="G9" s="4">
        <v>55</v>
      </c>
      <c r="H9" s="4">
        <v>31</v>
      </c>
    </row>
    <row r="10" spans="1:8" ht="9.75" customHeight="1">
      <c r="A10" s="53" t="s">
        <v>15</v>
      </c>
      <c r="B10" s="4">
        <v>28</v>
      </c>
      <c r="C10" s="4">
        <v>18</v>
      </c>
      <c r="D10" s="4">
        <v>10</v>
      </c>
      <c r="E10" s="53" t="s">
        <v>16</v>
      </c>
      <c r="F10" s="4">
        <v>89</v>
      </c>
      <c r="G10" s="4">
        <v>43</v>
      </c>
      <c r="H10" s="4">
        <v>46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162</v>
      </c>
      <c r="C12" s="4">
        <f>SUM(C13:C17)</f>
        <v>85</v>
      </c>
      <c r="D12" s="4">
        <f>SUM(D13:D17)</f>
        <v>77</v>
      </c>
      <c r="E12" s="52" t="s">
        <v>18</v>
      </c>
      <c r="F12" s="4">
        <f>SUM(F13:F17)</f>
        <v>442</v>
      </c>
      <c r="G12" s="4">
        <f>SUM(G13:G17)</f>
        <v>221</v>
      </c>
      <c r="H12" s="4">
        <f>SUM(H13:H17)</f>
        <v>221</v>
      </c>
    </row>
    <row r="13" spans="1:8" ht="9.75" customHeight="1">
      <c r="A13" s="53" t="s">
        <v>19</v>
      </c>
      <c r="B13" s="4">
        <v>35</v>
      </c>
      <c r="C13" s="4">
        <v>19</v>
      </c>
      <c r="D13" s="4">
        <v>16</v>
      </c>
      <c r="E13" s="53" t="s">
        <v>20</v>
      </c>
      <c r="F13" s="4">
        <v>87</v>
      </c>
      <c r="G13" s="4">
        <v>48</v>
      </c>
      <c r="H13" s="4">
        <v>39</v>
      </c>
    </row>
    <row r="14" spans="1:8" ht="9.75" customHeight="1">
      <c r="A14" s="53" t="s">
        <v>21</v>
      </c>
      <c r="B14" s="4">
        <v>28</v>
      </c>
      <c r="C14" s="4">
        <v>16</v>
      </c>
      <c r="D14" s="4">
        <v>12</v>
      </c>
      <c r="E14" s="53" t="s">
        <v>22</v>
      </c>
      <c r="F14" s="4">
        <v>73</v>
      </c>
      <c r="G14" s="4">
        <v>40</v>
      </c>
      <c r="H14" s="4">
        <v>33</v>
      </c>
    </row>
    <row r="15" spans="1:8" ht="9.75" customHeight="1">
      <c r="A15" s="53" t="s">
        <v>23</v>
      </c>
      <c r="B15" s="4">
        <v>40</v>
      </c>
      <c r="C15" s="4">
        <v>17</v>
      </c>
      <c r="D15" s="4">
        <v>23</v>
      </c>
      <c r="E15" s="53" t="s">
        <v>24</v>
      </c>
      <c r="F15" s="4">
        <v>88</v>
      </c>
      <c r="G15" s="4">
        <v>38</v>
      </c>
      <c r="H15" s="4">
        <v>50</v>
      </c>
    </row>
    <row r="16" spans="1:8" ht="9.75" customHeight="1">
      <c r="A16" s="53" t="s">
        <v>25</v>
      </c>
      <c r="B16" s="4">
        <v>30</v>
      </c>
      <c r="C16" s="4">
        <v>19</v>
      </c>
      <c r="D16" s="4">
        <v>11</v>
      </c>
      <c r="E16" s="53" t="s">
        <v>26</v>
      </c>
      <c r="F16" s="4">
        <v>93</v>
      </c>
      <c r="G16" s="4">
        <v>47</v>
      </c>
      <c r="H16" s="4">
        <v>46</v>
      </c>
    </row>
    <row r="17" spans="1:8" ht="9.75" customHeight="1">
      <c r="A17" s="53" t="s">
        <v>27</v>
      </c>
      <c r="B17" s="4">
        <v>29</v>
      </c>
      <c r="C17" s="4">
        <v>14</v>
      </c>
      <c r="D17" s="4">
        <v>15</v>
      </c>
      <c r="E17" s="53" t="s">
        <v>28</v>
      </c>
      <c r="F17" s="4">
        <v>101</v>
      </c>
      <c r="G17" s="4">
        <v>48</v>
      </c>
      <c r="H17" s="4">
        <v>53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208</v>
      </c>
      <c r="C19" s="4">
        <f>SUM(C20:C24)</f>
        <v>113</v>
      </c>
      <c r="D19" s="4">
        <f>SUM(D20:D24)</f>
        <v>95</v>
      </c>
      <c r="E19" s="52" t="s">
        <v>30</v>
      </c>
      <c r="F19" s="4">
        <f>SUM(F20:F24)</f>
        <v>615</v>
      </c>
      <c r="G19" s="4">
        <f>SUM(G20:G24)</f>
        <v>317</v>
      </c>
      <c r="H19" s="4">
        <f>SUM(H20:H24)</f>
        <v>298</v>
      </c>
    </row>
    <row r="20" spans="1:8" ht="9.75" customHeight="1">
      <c r="A20" s="52" t="s">
        <v>31</v>
      </c>
      <c r="B20" s="4">
        <v>45</v>
      </c>
      <c r="C20" s="4">
        <v>28</v>
      </c>
      <c r="D20" s="4">
        <v>17</v>
      </c>
      <c r="E20" s="53" t="s">
        <v>32</v>
      </c>
      <c r="F20" s="4">
        <v>113</v>
      </c>
      <c r="G20" s="4">
        <v>62</v>
      </c>
      <c r="H20" s="4">
        <v>51</v>
      </c>
    </row>
    <row r="21" spans="1:8" ht="9.75" customHeight="1">
      <c r="A21" s="52" t="s">
        <v>33</v>
      </c>
      <c r="B21" s="4">
        <v>34</v>
      </c>
      <c r="C21" s="4">
        <v>16</v>
      </c>
      <c r="D21" s="4">
        <v>18</v>
      </c>
      <c r="E21" s="53" t="s">
        <v>34</v>
      </c>
      <c r="F21" s="4">
        <v>102</v>
      </c>
      <c r="G21" s="4">
        <v>49</v>
      </c>
      <c r="H21" s="4">
        <v>53</v>
      </c>
    </row>
    <row r="22" spans="1:8" ht="9.75" customHeight="1">
      <c r="A22" s="52" t="s">
        <v>35</v>
      </c>
      <c r="B22" s="4">
        <v>35</v>
      </c>
      <c r="C22" s="4">
        <v>16</v>
      </c>
      <c r="D22" s="4">
        <v>19</v>
      </c>
      <c r="E22" s="53" t="s">
        <v>36</v>
      </c>
      <c r="F22" s="4">
        <v>114</v>
      </c>
      <c r="G22" s="4">
        <v>61</v>
      </c>
      <c r="H22" s="4">
        <v>53</v>
      </c>
    </row>
    <row r="23" spans="1:8" ht="9.75" customHeight="1">
      <c r="A23" s="52" t="s">
        <v>37</v>
      </c>
      <c r="B23" s="4">
        <v>41</v>
      </c>
      <c r="C23" s="4">
        <v>22</v>
      </c>
      <c r="D23" s="4">
        <v>19</v>
      </c>
      <c r="E23" s="53" t="s">
        <v>38</v>
      </c>
      <c r="F23" s="4">
        <v>150</v>
      </c>
      <c r="G23" s="4">
        <v>78</v>
      </c>
      <c r="H23" s="4">
        <v>72</v>
      </c>
    </row>
    <row r="24" spans="1:8" ht="9.75" customHeight="1">
      <c r="A24" s="52" t="s">
        <v>39</v>
      </c>
      <c r="B24" s="4">
        <v>53</v>
      </c>
      <c r="C24" s="4">
        <v>31</v>
      </c>
      <c r="D24" s="4">
        <v>22</v>
      </c>
      <c r="E24" s="53" t="s">
        <v>40</v>
      </c>
      <c r="F24" s="4">
        <v>136</v>
      </c>
      <c r="G24" s="4">
        <v>67</v>
      </c>
      <c r="H24" s="4">
        <v>69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277</v>
      </c>
      <c r="C26" s="4">
        <f>SUM(C27:C31)</f>
        <v>136</v>
      </c>
      <c r="D26" s="4">
        <f>SUM(D27:D31)</f>
        <v>141</v>
      </c>
      <c r="E26" s="52" t="s">
        <v>42</v>
      </c>
      <c r="F26" s="4">
        <f>SUM(F27:F31)</f>
        <v>549</v>
      </c>
      <c r="G26" s="4">
        <f>SUM(G27:G31)</f>
        <v>243</v>
      </c>
      <c r="H26" s="4">
        <f>SUM(H27:H31)</f>
        <v>306</v>
      </c>
    </row>
    <row r="27" spans="1:8" ht="9.75" customHeight="1">
      <c r="A27" s="52" t="s">
        <v>43</v>
      </c>
      <c r="B27" s="4">
        <v>54</v>
      </c>
      <c r="C27" s="4">
        <v>26</v>
      </c>
      <c r="D27" s="4">
        <v>28</v>
      </c>
      <c r="E27" s="53" t="s">
        <v>44</v>
      </c>
      <c r="F27" s="4">
        <v>131</v>
      </c>
      <c r="G27" s="4">
        <v>55</v>
      </c>
      <c r="H27" s="4">
        <v>76</v>
      </c>
    </row>
    <row r="28" spans="1:8" ht="9.75" customHeight="1">
      <c r="A28" s="52" t="s">
        <v>45</v>
      </c>
      <c r="B28" s="4">
        <v>48</v>
      </c>
      <c r="C28" s="4">
        <v>25</v>
      </c>
      <c r="D28" s="4">
        <v>23</v>
      </c>
      <c r="E28" s="53" t="s">
        <v>46</v>
      </c>
      <c r="F28" s="4">
        <v>115</v>
      </c>
      <c r="G28" s="4">
        <v>53</v>
      </c>
      <c r="H28" s="4">
        <v>62</v>
      </c>
    </row>
    <row r="29" spans="1:8" ht="9.75" customHeight="1">
      <c r="A29" s="52" t="s">
        <v>47</v>
      </c>
      <c r="B29" s="4">
        <v>59</v>
      </c>
      <c r="C29" s="4">
        <v>28</v>
      </c>
      <c r="D29" s="4">
        <v>31</v>
      </c>
      <c r="E29" s="53" t="s">
        <v>48</v>
      </c>
      <c r="F29" s="4">
        <v>86</v>
      </c>
      <c r="G29" s="4">
        <v>41</v>
      </c>
      <c r="H29" s="4">
        <v>45</v>
      </c>
    </row>
    <row r="30" spans="1:8" ht="9.75" customHeight="1">
      <c r="A30" s="52" t="s">
        <v>49</v>
      </c>
      <c r="B30" s="4">
        <v>57</v>
      </c>
      <c r="C30" s="4">
        <v>25</v>
      </c>
      <c r="D30" s="4">
        <v>32</v>
      </c>
      <c r="E30" s="53" t="s">
        <v>50</v>
      </c>
      <c r="F30" s="4">
        <v>109</v>
      </c>
      <c r="G30" s="4">
        <v>49</v>
      </c>
      <c r="H30" s="4">
        <v>60</v>
      </c>
    </row>
    <row r="31" spans="1:8" ht="9.75" customHeight="1">
      <c r="A31" s="52" t="s">
        <v>51</v>
      </c>
      <c r="B31" s="4">
        <v>59</v>
      </c>
      <c r="C31" s="4">
        <v>32</v>
      </c>
      <c r="D31" s="4">
        <v>27</v>
      </c>
      <c r="E31" s="53" t="s">
        <v>52</v>
      </c>
      <c r="F31" s="4">
        <v>108</v>
      </c>
      <c r="G31" s="4">
        <v>45</v>
      </c>
      <c r="H31" s="4">
        <v>63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256</v>
      </c>
      <c r="C33" s="4">
        <f>SUM(C34:C38)</f>
        <v>109</v>
      </c>
      <c r="D33" s="4">
        <f>SUM(D34:D38)</f>
        <v>147</v>
      </c>
      <c r="E33" s="52" t="s">
        <v>54</v>
      </c>
      <c r="F33" s="4">
        <f>SUM(F34:F38)</f>
        <v>527</v>
      </c>
      <c r="G33" s="4">
        <f>SUM(G34:G38)</f>
        <v>218</v>
      </c>
      <c r="H33" s="4">
        <f>SUM(H34:H38)</f>
        <v>309</v>
      </c>
    </row>
    <row r="34" spans="1:8" ht="9.75" customHeight="1">
      <c r="A34" s="52" t="s">
        <v>55</v>
      </c>
      <c r="B34" s="4">
        <v>72</v>
      </c>
      <c r="C34" s="4">
        <v>26</v>
      </c>
      <c r="D34" s="4">
        <v>46</v>
      </c>
      <c r="E34" s="53" t="s">
        <v>56</v>
      </c>
      <c r="F34" s="4">
        <v>106</v>
      </c>
      <c r="G34" s="4">
        <v>42</v>
      </c>
      <c r="H34" s="4">
        <v>64</v>
      </c>
    </row>
    <row r="35" spans="1:8" ht="9.75" customHeight="1">
      <c r="A35" s="52" t="s">
        <v>57</v>
      </c>
      <c r="B35" s="4">
        <v>42</v>
      </c>
      <c r="C35" s="4">
        <v>23</v>
      </c>
      <c r="D35" s="4">
        <v>19</v>
      </c>
      <c r="E35" s="53" t="s">
        <v>58</v>
      </c>
      <c r="F35" s="4">
        <v>118</v>
      </c>
      <c r="G35" s="4">
        <v>46</v>
      </c>
      <c r="H35" s="4">
        <v>72</v>
      </c>
    </row>
    <row r="36" spans="1:8" ht="9.75" customHeight="1">
      <c r="A36" s="52" t="s">
        <v>59</v>
      </c>
      <c r="B36" s="4">
        <v>47</v>
      </c>
      <c r="C36" s="4">
        <v>18</v>
      </c>
      <c r="D36" s="4">
        <v>29</v>
      </c>
      <c r="E36" s="53" t="s">
        <v>60</v>
      </c>
      <c r="F36" s="4">
        <v>112</v>
      </c>
      <c r="G36" s="4">
        <v>48</v>
      </c>
      <c r="H36" s="4">
        <v>64</v>
      </c>
    </row>
    <row r="37" spans="1:8" ht="9.75" customHeight="1">
      <c r="A37" s="52" t="s">
        <v>61</v>
      </c>
      <c r="B37" s="4">
        <v>48</v>
      </c>
      <c r="C37" s="4">
        <v>20</v>
      </c>
      <c r="D37" s="4">
        <v>28</v>
      </c>
      <c r="E37" s="53" t="s">
        <v>62</v>
      </c>
      <c r="F37" s="4">
        <v>108</v>
      </c>
      <c r="G37" s="4">
        <v>37</v>
      </c>
      <c r="H37" s="4">
        <v>71</v>
      </c>
    </row>
    <row r="38" spans="1:8" ht="9.75" customHeight="1">
      <c r="A38" s="52" t="s">
        <v>63</v>
      </c>
      <c r="B38" s="4">
        <v>47</v>
      </c>
      <c r="C38" s="4">
        <v>22</v>
      </c>
      <c r="D38" s="4">
        <v>25</v>
      </c>
      <c r="E38" s="53" t="s">
        <v>64</v>
      </c>
      <c r="F38" s="4">
        <v>83</v>
      </c>
      <c r="G38" s="4">
        <v>45</v>
      </c>
      <c r="H38" s="4">
        <v>38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298</v>
      </c>
      <c r="C40" s="4">
        <f>SUM(C41:C45)</f>
        <v>169</v>
      </c>
      <c r="D40" s="4">
        <f>SUM(D41:D45)</f>
        <v>129</v>
      </c>
      <c r="E40" s="52" t="s">
        <v>66</v>
      </c>
      <c r="F40" s="4">
        <f>SUM(F41:F45)</f>
        <v>377</v>
      </c>
      <c r="G40" s="4">
        <f>SUM(G41:G45)</f>
        <v>162</v>
      </c>
      <c r="H40" s="4">
        <f>SUM(H41:H45)</f>
        <v>215</v>
      </c>
    </row>
    <row r="41" spans="1:8" ht="9.75" customHeight="1">
      <c r="A41" s="52" t="s">
        <v>67</v>
      </c>
      <c r="B41" s="4">
        <v>51</v>
      </c>
      <c r="C41" s="4">
        <v>32</v>
      </c>
      <c r="D41" s="4">
        <v>19</v>
      </c>
      <c r="E41" s="53" t="s">
        <v>68</v>
      </c>
      <c r="F41" s="4">
        <v>100</v>
      </c>
      <c r="G41" s="4">
        <v>39</v>
      </c>
      <c r="H41" s="4">
        <v>61</v>
      </c>
    </row>
    <row r="42" spans="1:8" ht="9.75" customHeight="1">
      <c r="A42" s="52" t="s">
        <v>69</v>
      </c>
      <c r="B42" s="4">
        <v>59</v>
      </c>
      <c r="C42" s="4">
        <v>30</v>
      </c>
      <c r="D42" s="4">
        <v>29</v>
      </c>
      <c r="E42" s="53" t="s">
        <v>70</v>
      </c>
      <c r="F42" s="4">
        <v>79</v>
      </c>
      <c r="G42" s="4">
        <v>31</v>
      </c>
      <c r="H42" s="4">
        <v>48</v>
      </c>
    </row>
    <row r="43" spans="1:8" ht="9.75" customHeight="1">
      <c r="A43" s="52" t="s">
        <v>71</v>
      </c>
      <c r="B43" s="4">
        <v>68</v>
      </c>
      <c r="C43" s="4">
        <v>36</v>
      </c>
      <c r="D43" s="4">
        <v>32</v>
      </c>
      <c r="E43" s="53" t="s">
        <v>72</v>
      </c>
      <c r="F43" s="4">
        <v>68</v>
      </c>
      <c r="G43" s="4">
        <v>35</v>
      </c>
      <c r="H43" s="4">
        <v>33</v>
      </c>
    </row>
    <row r="44" spans="1:8" ht="9.75" customHeight="1">
      <c r="A44" s="52" t="s">
        <v>73</v>
      </c>
      <c r="B44" s="4">
        <v>58</v>
      </c>
      <c r="C44" s="4">
        <v>32</v>
      </c>
      <c r="D44" s="4">
        <v>26</v>
      </c>
      <c r="E44" s="53" t="s">
        <v>74</v>
      </c>
      <c r="F44" s="4">
        <v>74</v>
      </c>
      <c r="G44" s="4">
        <v>36</v>
      </c>
      <c r="H44" s="4">
        <v>38</v>
      </c>
    </row>
    <row r="45" spans="1:8" ht="9.75" customHeight="1">
      <c r="A45" s="52" t="s">
        <v>75</v>
      </c>
      <c r="B45" s="4">
        <v>62</v>
      </c>
      <c r="C45" s="4">
        <v>39</v>
      </c>
      <c r="D45" s="4">
        <v>23</v>
      </c>
      <c r="E45" s="53" t="s">
        <v>76</v>
      </c>
      <c r="F45" s="4">
        <v>56</v>
      </c>
      <c r="G45" s="4">
        <v>21</v>
      </c>
      <c r="H45" s="4">
        <v>35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221</v>
      </c>
      <c r="C47" s="4">
        <f>SUM(C48:C52)</f>
        <v>119</v>
      </c>
      <c r="D47" s="4">
        <f>SUM(D48:D52)</f>
        <v>102</v>
      </c>
      <c r="E47" s="52" t="s">
        <v>78</v>
      </c>
      <c r="F47" s="4">
        <f>SUM(F48:F52)</f>
        <v>232</v>
      </c>
      <c r="G47" s="4">
        <f>SUM(G48:G52)</f>
        <v>89</v>
      </c>
      <c r="H47" s="4">
        <f>SUM(H48:H52)</f>
        <v>143</v>
      </c>
    </row>
    <row r="48" spans="1:8" ht="9.75" customHeight="1">
      <c r="A48" s="52" t="s">
        <v>79</v>
      </c>
      <c r="B48" s="4">
        <v>59</v>
      </c>
      <c r="C48" s="4">
        <v>37</v>
      </c>
      <c r="D48" s="4">
        <v>22</v>
      </c>
      <c r="E48" s="53" t="s">
        <v>80</v>
      </c>
      <c r="F48" s="4">
        <v>42</v>
      </c>
      <c r="G48" s="4">
        <v>14</v>
      </c>
      <c r="H48" s="4">
        <v>28</v>
      </c>
    </row>
    <row r="49" spans="1:8" ht="9.75" customHeight="1">
      <c r="A49" s="52" t="s">
        <v>81</v>
      </c>
      <c r="B49" s="4">
        <v>24</v>
      </c>
      <c r="C49" s="4">
        <v>15</v>
      </c>
      <c r="D49" s="4">
        <v>9</v>
      </c>
      <c r="E49" s="53" t="s">
        <v>82</v>
      </c>
      <c r="F49" s="4">
        <v>54</v>
      </c>
      <c r="G49" s="4">
        <v>24</v>
      </c>
      <c r="H49" s="4">
        <v>30</v>
      </c>
    </row>
    <row r="50" spans="1:8" ht="9.75" customHeight="1">
      <c r="A50" s="52" t="s">
        <v>83</v>
      </c>
      <c r="B50" s="4">
        <v>45</v>
      </c>
      <c r="C50" s="4">
        <v>25</v>
      </c>
      <c r="D50" s="4">
        <v>20</v>
      </c>
      <c r="E50" s="53" t="s">
        <v>84</v>
      </c>
      <c r="F50" s="4">
        <v>48</v>
      </c>
      <c r="G50" s="4">
        <v>19</v>
      </c>
      <c r="H50" s="4">
        <v>29</v>
      </c>
    </row>
    <row r="51" spans="1:8" ht="9.75" customHeight="1">
      <c r="A51" s="52" t="s">
        <v>85</v>
      </c>
      <c r="B51" s="4">
        <v>41</v>
      </c>
      <c r="C51" s="4">
        <v>13</v>
      </c>
      <c r="D51" s="4">
        <v>28</v>
      </c>
      <c r="E51" s="53" t="s">
        <v>86</v>
      </c>
      <c r="F51" s="4">
        <v>41</v>
      </c>
      <c r="G51" s="4">
        <v>12</v>
      </c>
      <c r="H51" s="4">
        <v>29</v>
      </c>
    </row>
    <row r="52" spans="1:8" ht="9.75" customHeight="1">
      <c r="A52" s="52" t="s">
        <v>87</v>
      </c>
      <c r="B52" s="4">
        <v>52</v>
      </c>
      <c r="C52" s="4">
        <v>29</v>
      </c>
      <c r="D52" s="4">
        <v>23</v>
      </c>
      <c r="E52" s="53" t="s">
        <v>88</v>
      </c>
      <c r="F52" s="4">
        <v>47</v>
      </c>
      <c r="G52" s="4">
        <v>20</v>
      </c>
      <c r="H52" s="4">
        <v>27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236</v>
      </c>
      <c r="C54" s="4">
        <f>SUM(C55:C59)</f>
        <v>124</v>
      </c>
      <c r="D54" s="4">
        <f>SUM(D55:D59)</f>
        <v>112</v>
      </c>
      <c r="E54" s="52" t="s">
        <v>90</v>
      </c>
      <c r="F54" s="4">
        <f>SUM(F55:F59)</f>
        <v>122</v>
      </c>
      <c r="G54" s="4">
        <f>SUM(G55:G59)</f>
        <v>47</v>
      </c>
      <c r="H54" s="4">
        <f>SUM(H55:H59)</f>
        <v>75</v>
      </c>
    </row>
    <row r="55" spans="1:8" ht="9.75" customHeight="1">
      <c r="A55" s="52" t="s">
        <v>91</v>
      </c>
      <c r="B55" s="4">
        <v>47</v>
      </c>
      <c r="C55" s="4">
        <v>22</v>
      </c>
      <c r="D55" s="4">
        <v>25</v>
      </c>
      <c r="E55" s="53" t="s">
        <v>92</v>
      </c>
      <c r="F55" s="4">
        <v>39</v>
      </c>
      <c r="G55" s="4">
        <v>18</v>
      </c>
      <c r="H55" s="4">
        <v>21</v>
      </c>
    </row>
    <row r="56" spans="1:8" ht="9.75" customHeight="1">
      <c r="A56" s="52" t="s">
        <v>93</v>
      </c>
      <c r="B56" s="4">
        <v>48</v>
      </c>
      <c r="C56" s="4">
        <v>30</v>
      </c>
      <c r="D56" s="4">
        <v>18</v>
      </c>
      <c r="E56" s="53" t="s">
        <v>94</v>
      </c>
      <c r="F56" s="4">
        <v>22</v>
      </c>
      <c r="G56" s="4">
        <v>9</v>
      </c>
      <c r="H56" s="4">
        <v>13</v>
      </c>
    </row>
    <row r="57" spans="1:8" ht="9.75" customHeight="1">
      <c r="A57" s="52" t="s">
        <v>95</v>
      </c>
      <c r="B57" s="4">
        <v>49</v>
      </c>
      <c r="C57" s="4">
        <v>24</v>
      </c>
      <c r="D57" s="4">
        <v>25</v>
      </c>
      <c r="E57" s="53" t="s">
        <v>96</v>
      </c>
      <c r="F57" s="4">
        <v>27</v>
      </c>
      <c r="G57" s="4">
        <v>7</v>
      </c>
      <c r="H57" s="4">
        <v>20</v>
      </c>
    </row>
    <row r="58" spans="1:8" ht="9.75" customHeight="1">
      <c r="A58" s="52" t="s">
        <v>97</v>
      </c>
      <c r="B58" s="4">
        <v>43</v>
      </c>
      <c r="C58" s="4">
        <v>24</v>
      </c>
      <c r="D58" s="4">
        <v>19</v>
      </c>
      <c r="E58" s="53" t="s">
        <v>98</v>
      </c>
      <c r="F58" s="4">
        <v>15</v>
      </c>
      <c r="G58" s="4">
        <v>8</v>
      </c>
      <c r="H58" s="4">
        <v>7</v>
      </c>
    </row>
    <row r="59" spans="1:8" ht="9.75" customHeight="1">
      <c r="A59" s="52" t="s">
        <v>99</v>
      </c>
      <c r="B59" s="4">
        <v>49</v>
      </c>
      <c r="C59" s="4">
        <v>24</v>
      </c>
      <c r="D59" s="4">
        <v>25</v>
      </c>
      <c r="E59" s="53" t="s">
        <v>100</v>
      </c>
      <c r="F59" s="4">
        <v>19</v>
      </c>
      <c r="G59" s="4">
        <v>5</v>
      </c>
      <c r="H59" s="4">
        <v>14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319</v>
      </c>
      <c r="C61" s="4">
        <f>SUM(C62:C66)</f>
        <v>178</v>
      </c>
      <c r="D61" s="4">
        <f>SUM(D62:D66)</f>
        <v>141</v>
      </c>
      <c r="E61" s="52" t="s">
        <v>102</v>
      </c>
      <c r="F61" s="4">
        <f>SUM(F62:F66)</f>
        <v>26</v>
      </c>
      <c r="G61" s="4">
        <f>SUM(G62:G66)</f>
        <v>5</v>
      </c>
      <c r="H61" s="4">
        <f>SUM(H62:H66)</f>
        <v>21</v>
      </c>
    </row>
    <row r="62" spans="1:8" ht="9.75" customHeight="1">
      <c r="A62" s="53" t="s">
        <v>103</v>
      </c>
      <c r="B62" s="4">
        <v>41</v>
      </c>
      <c r="C62" s="4">
        <v>20</v>
      </c>
      <c r="D62" s="4">
        <v>21</v>
      </c>
      <c r="E62" s="53" t="s">
        <v>104</v>
      </c>
      <c r="F62" s="4">
        <v>11</v>
      </c>
      <c r="G62" s="4">
        <v>3</v>
      </c>
      <c r="H62" s="4">
        <v>8</v>
      </c>
    </row>
    <row r="63" spans="1:8" ht="9.75" customHeight="1">
      <c r="A63" s="53" t="s">
        <v>105</v>
      </c>
      <c r="B63" s="4">
        <v>54</v>
      </c>
      <c r="C63" s="4">
        <v>30</v>
      </c>
      <c r="D63" s="4">
        <v>24</v>
      </c>
      <c r="E63" s="53" t="s">
        <v>106</v>
      </c>
      <c r="F63" s="4">
        <v>10</v>
      </c>
      <c r="G63" s="4">
        <v>2</v>
      </c>
      <c r="H63" s="4">
        <v>8</v>
      </c>
    </row>
    <row r="64" spans="1:8" ht="9.75" customHeight="1">
      <c r="A64" s="53" t="s">
        <v>107</v>
      </c>
      <c r="B64" s="4">
        <v>60</v>
      </c>
      <c r="C64" s="4">
        <v>33</v>
      </c>
      <c r="D64" s="4">
        <v>27</v>
      </c>
      <c r="E64" s="53" t="s">
        <v>108</v>
      </c>
      <c r="F64" s="4">
        <v>3</v>
      </c>
      <c r="G64" s="4">
        <v>0</v>
      </c>
      <c r="H64" s="4">
        <v>3</v>
      </c>
    </row>
    <row r="65" spans="1:8" ht="9.75" customHeight="1">
      <c r="A65" s="53" t="s">
        <v>109</v>
      </c>
      <c r="B65" s="4">
        <v>83</v>
      </c>
      <c r="C65" s="4">
        <v>51</v>
      </c>
      <c r="D65" s="4">
        <v>32</v>
      </c>
      <c r="E65" s="53" t="s">
        <v>110</v>
      </c>
      <c r="F65" s="4">
        <v>1</v>
      </c>
      <c r="G65" s="4">
        <v>0</v>
      </c>
      <c r="H65" s="4">
        <v>1</v>
      </c>
    </row>
    <row r="66" spans="1:8" ht="9.75" customHeight="1">
      <c r="A66" s="53" t="s">
        <v>111</v>
      </c>
      <c r="B66" s="4">
        <v>81</v>
      </c>
      <c r="C66" s="4">
        <v>44</v>
      </c>
      <c r="D66" s="4">
        <v>37</v>
      </c>
      <c r="E66" s="53" t="s">
        <v>112</v>
      </c>
      <c r="F66" s="4">
        <v>1</v>
      </c>
      <c r="G66" s="4">
        <v>0</v>
      </c>
      <c r="H66" s="4">
        <v>1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484</v>
      </c>
      <c r="C68" s="4">
        <f>SUM(C69:C73)</f>
        <v>274</v>
      </c>
      <c r="D68" s="4">
        <f>SUM(D69:D73)</f>
        <v>210</v>
      </c>
      <c r="E68" s="52" t="s">
        <v>114</v>
      </c>
      <c r="F68" s="4">
        <v>6</v>
      </c>
      <c r="G68" s="4">
        <v>4</v>
      </c>
      <c r="H68" s="4">
        <v>2</v>
      </c>
    </row>
    <row r="69" spans="1:8" ht="9.75" customHeight="1">
      <c r="A69" s="53" t="s">
        <v>115</v>
      </c>
      <c r="B69" s="4">
        <v>97</v>
      </c>
      <c r="C69" s="4">
        <v>58</v>
      </c>
      <c r="D69" s="4">
        <v>39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105</v>
      </c>
      <c r="C70" s="4">
        <v>65</v>
      </c>
      <c r="D70" s="4">
        <v>40</v>
      </c>
      <c r="E70" s="52" t="s">
        <v>117</v>
      </c>
      <c r="F70" s="4">
        <v>34</v>
      </c>
      <c r="G70" s="4">
        <v>21</v>
      </c>
      <c r="H70" s="4">
        <v>13</v>
      </c>
    </row>
    <row r="71" spans="1:8" ht="9.75" customHeight="1">
      <c r="A71" s="53" t="s">
        <v>118</v>
      </c>
      <c r="B71" s="4">
        <v>101</v>
      </c>
      <c r="C71" s="4">
        <v>53</v>
      </c>
      <c r="D71" s="4">
        <v>48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91</v>
      </c>
      <c r="C72" s="4">
        <v>49</v>
      </c>
      <c r="D72" s="4">
        <v>42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90</v>
      </c>
      <c r="C73" s="4">
        <v>49</v>
      </c>
      <c r="D73" s="4">
        <v>41</v>
      </c>
      <c r="E73" s="53" t="s">
        <v>128</v>
      </c>
      <c r="F73" s="4">
        <v>520</v>
      </c>
      <c r="G73" s="4">
        <v>272</v>
      </c>
      <c r="H73" s="4">
        <v>248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8.2</v>
      </c>
      <c r="G74" s="5">
        <v>8.7</v>
      </c>
      <c r="H74" s="5">
        <v>7.8</v>
      </c>
    </row>
    <row r="75" spans="1:8" ht="9.75" customHeight="1">
      <c r="A75" s="52" t="s">
        <v>121</v>
      </c>
      <c r="B75" s="4">
        <f>SUM(B76:B80)</f>
        <v>397</v>
      </c>
      <c r="C75" s="4">
        <f>SUM(C76:C80)</f>
        <v>208</v>
      </c>
      <c r="D75" s="4">
        <f>SUM(D76:D80)</f>
        <v>189</v>
      </c>
      <c r="E75" s="53" t="s">
        <v>129</v>
      </c>
      <c r="F75" s="4">
        <v>3336</v>
      </c>
      <c r="G75" s="4">
        <v>1786</v>
      </c>
      <c r="H75" s="4">
        <v>1550</v>
      </c>
    </row>
    <row r="76" spans="1:8" ht="9.75" customHeight="1">
      <c r="A76" s="53" t="s">
        <v>122</v>
      </c>
      <c r="B76" s="4">
        <v>87</v>
      </c>
      <c r="C76" s="4">
        <v>44</v>
      </c>
      <c r="D76" s="4">
        <v>43</v>
      </c>
      <c r="E76" s="52" t="s">
        <v>190</v>
      </c>
      <c r="F76" s="5">
        <v>52.9</v>
      </c>
      <c r="G76" s="5">
        <v>56.8</v>
      </c>
      <c r="H76" s="5">
        <v>48.9</v>
      </c>
    </row>
    <row r="77" spans="1:8" ht="9.75" customHeight="1">
      <c r="A77" s="53" t="s">
        <v>123</v>
      </c>
      <c r="B77" s="4">
        <v>87</v>
      </c>
      <c r="C77" s="4">
        <v>41</v>
      </c>
      <c r="D77" s="4">
        <v>46</v>
      </c>
      <c r="E77" s="52" t="s">
        <v>130</v>
      </c>
      <c r="F77" s="4">
        <v>2454</v>
      </c>
      <c r="G77" s="4">
        <v>1085</v>
      </c>
      <c r="H77" s="4">
        <v>1369</v>
      </c>
    </row>
    <row r="78" spans="1:8" ht="9.75" customHeight="1">
      <c r="A78" s="53" t="s">
        <v>124</v>
      </c>
      <c r="B78" s="4">
        <v>63</v>
      </c>
      <c r="C78" s="4">
        <v>24</v>
      </c>
      <c r="D78" s="4">
        <v>39</v>
      </c>
      <c r="E78" s="52" t="s">
        <v>190</v>
      </c>
      <c r="F78" s="5">
        <v>38.9</v>
      </c>
      <c r="G78" s="5">
        <v>34.5</v>
      </c>
      <c r="H78" s="5">
        <v>43.2</v>
      </c>
    </row>
    <row r="79" spans="1:8" ht="9.75" customHeight="1">
      <c r="A79" s="53" t="s">
        <v>125</v>
      </c>
      <c r="B79" s="4">
        <v>84</v>
      </c>
      <c r="C79" s="4">
        <v>52</v>
      </c>
      <c r="D79" s="4">
        <v>32</v>
      </c>
      <c r="E79" s="52" t="s">
        <v>208</v>
      </c>
      <c r="F79" s="4">
        <v>1290</v>
      </c>
      <c r="G79" s="4">
        <v>525</v>
      </c>
      <c r="H79" s="4">
        <v>765</v>
      </c>
    </row>
    <row r="80" spans="1:8" ht="9.75" customHeight="1">
      <c r="A80" s="53" t="s">
        <v>126</v>
      </c>
      <c r="B80" s="4">
        <v>76</v>
      </c>
      <c r="C80" s="4">
        <v>47</v>
      </c>
      <c r="D80" s="4">
        <v>29</v>
      </c>
      <c r="E80" s="52" t="s">
        <v>190</v>
      </c>
      <c r="F80" s="5">
        <v>20.4</v>
      </c>
      <c r="G80" s="5">
        <v>16.7</v>
      </c>
      <c r="H80" s="5">
        <v>24.2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53.1</v>
      </c>
      <c r="G82" s="6">
        <v>51.6</v>
      </c>
      <c r="H82" s="6">
        <v>54.7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&amp;C&amp;--46-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235</v>
      </c>
      <c r="B1" s="48" t="s">
        <v>0</v>
      </c>
      <c r="C1" s="49"/>
      <c r="D1" s="49"/>
      <c r="E1" s="49"/>
      <c r="F1" s="49"/>
      <c r="G1" s="49"/>
      <c r="H1" s="39" t="s">
        <v>267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3514</v>
      </c>
      <c r="C3" s="2">
        <f>SUM(C5,C12,C19,C26,C33,C40,C47,C54,C61,C68,C75,G5,G12,G19,G26,G33,G40,G47,G54,G61,G70,G68)</f>
        <v>1735</v>
      </c>
      <c r="D3" s="2">
        <f>SUM(D5,D12,D19,D26,D33,D40,D47,D54,D61,D68,D75,H5,H12,H19,H26,H33,H40,H47,H54,H61,H70,H68)</f>
        <v>1779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84</v>
      </c>
      <c r="C5" s="4">
        <f>SUM(C6:C10)</f>
        <v>46</v>
      </c>
      <c r="D5" s="4">
        <f>SUM(D6:D10)</f>
        <v>38</v>
      </c>
      <c r="E5" s="52" t="s">
        <v>6</v>
      </c>
      <c r="F5" s="4">
        <f>SUM(F6:F10)</f>
        <v>270</v>
      </c>
      <c r="G5" s="4">
        <f>SUM(G6:G10)</f>
        <v>132</v>
      </c>
      <c r="H5" s="4">
        <f>SUM(H6:H10)</f>
        <v>138</v>
      </c>
    </row>
    <row r="6" spans="1:8" ht="9.75" customHeight="1">
      <c r="A6" s="53" t="s">
        <v>7</v>
      </c>
      <c r="B6" s="4">
        <v>18</v>
      </c>
      <c r="C6" s="4">
        <v>8</v>
      </c>
      <c r="D6" s="4">
        <v>10</v>
      </c>
      <c r="E6" s="53" t="s">
        <v>8</v>
      </c>
      <c r="F6" s="4">
        <v>52</v>
      </c>
      <c r="G6" s="4">
        <v>17</v>
      </c>
      <c r="H6" s="4">
        <v>35</v>
      </c>
    </row>
    <row r="7" spans="1:8" ht="9.75" customHeight="1">
      <c r="A7" s="53" t="s">
        <v>9</v>
      </c>
      <c r="B7" s="4">
        <v>12</v>
      </c>
      <c r="C7" s="4">
        <v>10</v>
      </c>
      <c r="D7" s="4">
        <v>2</v>
      </c>
      <c r="E7" s="53" t="s">
        <v>10</v>
      </c>
      <c r="F7" s="4">
        <v>56</v>
      </c>
      <c r="G7" s="4">
        <v>29</v>
      </c>
      <c r="H7" s="4">
        <v>27</v>
      </c>
    </row>
    <row r="8" spans="1:8" ht="9.75" customHeight="1">
      <c r="A8" s="53" t="s">
        <v>11</v>
      </c>
      <c r="B8" s="4">
        <v>15</v>
      </c>
      <c r="C8" s="4">
        <v>9</v>
      </c>
      <c r="D8" s="4">
        <v>6</v>
      </c>
      <c r="E8" s="53" t="s">
        <v>12</v>
      </c>
      <c r="F8" s="4">
        <v>65</v>
      </c>
      <c r="G8" s="4">
        <v>33</v>
      </c>
      <c r="H8" s="4">
        <v>32</v>
      </c>
    </row>
    <row r="9" spans="1:8" ht="9.75" customHeight="1">
      <c r="A9" s="53" t="s">
        <v>13</v>
      </c>
      <c r="B9" s="4">
        <v>22</v>
      </c>
      <c r="C9" s="4">
        <v>13</v>
      </c>
      <c r="D9" s="4">
        <v>9</v>
      </c>
      <c r="E9" s="53" t="s">
        <v>14</v>
      </c>
      <c r="F9" s="4">
        <v>50</v>
      </c>
      <c r="G9" s="4">
        <v>26</v>
      </c>
      <c r="H9" s="4">
        <v>24</v>
      </c>
    </row>
    <row r="10" spans="1:8" ht="9.75" customHeight="1">
      <c r="A10" s="53" t="s">
        <v>15</v>
      </c>
      <c r="B10" s="4">
        <v>17</v>
      </c>
      <c r="C10" s="4">
        <v>6</v>
      </c>
      <c r="D10" s="4">
        <v>11</v>
      </c>
      <c r="E10" s="53" t="s">
        <v>16</v>
      </c>
      <c r="F10" s="4">
        <v>47</v>
      </c>
      <c r="G10" s="4">
        <v>27</v>
      </c>
      <c r="H10" s="4">
        <v>20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134</v>
      </c>
      <c r="C12" s="4">
        <f>SUM(C13:C17)</f>
        <v>71</v>
      </c>
      <c r="D12" s="4">
        <f>SUM(D13:D17)</f>
        <v>63</v>
      </c>
      <c r="E12" s="52" t="s">
        <v>18</v>
      </c>
      <c r="F12" s="4">
        <f>SUM(F13:F17)</f>
        <v>261</v>
      </c>
      <c r="G12" s="4">
        <f>SUM(G13:G17)</f>
        <v>125</v>
      </c>
      <c r="H12" s="4">
        <f>SUM(H13:H17)</f>
        <v>136</v>
      </c>
    </row>
    <row r="13" spans="1:8" ht="9.75" customHeight="1">
      <c r="A13" s="53" t="s">
        <v>19</v>
      </c>
      <c r="B13" s="4">
        <v>25</v>
      </c>
      <c r="C13" s="4">
        <v>14</v>
      </c>
      <c r="D13" s="4">
        <v>11</v>
      </c>
      <c r="E13" s="53" t="s">
        <v>20</v>
      </c>
      <c r="F13" s="4">
        <v>45</v>
      </c>
      <c r="G13" s="4">
        <v>26</v>
      </c>
      <c r="H13" s="4">
        <v>19</v>
      </c>
    </row>
    <row r="14" spans="1:8" ht="9.75" customHeight="1">
      <c r="A14" s="53" t="s">
        <v>21</v>
      </c>
      <c r="B14" s="4">
        <v>30</v>
      </c>
      <c r="C14" s="4">
        <v>16</v>
      </c>
      <c r="D14" s="4">
        <v>14</v>
      </c>
      <c r="E14" s="53" t="s">
        <v>22</v>
      </c>
      <c r="F14" s="4">
        <v>49</v>
      </c>
      <c r="G14" s="4">
        <v>21</v>
      </c>
      <c r="H14" s="4">
        <v>28</v>
      </c>
    </row>
    <row r="15" spans="1:8" ht="9.75" customHeight="1">
      <c r="A15" s="53" t="s">
        <v>23</v>
      </c>
      <c r="B15" s="4">
        <v>25</v>
      </c>
      <c r="C15" s="4">
        <v>11</v>
      </c>
      <c r="D15" s="4">
        <v>14</v>
      </c>
      <c r="E15" s="53" t="s">
        <v>24</v>
      </c>
      <c r="F15" s="4">
        <v>50</v>
      </c>
      <c r="G15" s="4">
        <v>24</v>
      </c>
      <c r="H15" s="4">
        <v>26</v>
      </c>
    </row>
    <row r="16" spans="1:8" ht="9.75" customHeight="1">
      <c r="A16" s="53" t="s">
        <v>25</v>
      </c>
      <c r="B16" s="4">
        <v>31</v>
      </c>
      <c r="C16" s="4">
        <v>18</v>
      </c>
      <c r="D16" s="4">
        <v>13</v>
      </c>
      <c r="E16" s="53" t="s">
        <v>26</v>
      </c>
      <c r="F16" s="4">
        <v>62</v>
      </c>
      <c r="G16" s="4">
        <v>32</v>
      </c>
      <c r="H16" s="4">
        <v>30</v>
      </c>
    </row>
    <row r="17" spans="1:8" ht="9.75" customHeight="1">
      <c r="A17" s="53" t="s">
        <v>27</v>
      </c>
      <c r="B17" s="4">
        <v>23</v>
      </c>
      <c r="C17" s="4">
        <v>12</v>
      </c>
      <c r="D17" s="4">
        <v>11</v>
      </c>
      <c r="E17" s="53" t="s">
        <v>28</v>
      </c>
      <c r="F17" s="4">
        <v>55</v>
      </c>
      <c r="G17" s="4">
        <v>22</v>
      </c>
      <c r="H17" s="4">
        <v>33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152</v>
      </c>
      <c r="C19" s="4">
        <f>SUM(C20:C24)</f>
        <v>85</v>
      </c>
      <c r="D19" s="4">
        <f>SUM(D20:D24)</f>
        <v>67</v>
      </c>
      <c r="E19" s="52" t="s">
        <v>30</v>
      </c>
      <c r="F19" s="4">
        <f>SUM(F20:F24)</f>
        <v>320</v>
      </c>
      <c r="G19" s="4">
        <f>SUM(G20:G24)</f>
        <v>171</v>
      </c>
      <c r="H19" s="4">
        <f>SUM(H20:H24)</f>
        <v>149</v>
      </c>
    </row>
    <row r="20" spans="1:8" ht="9.75" customHeight="1">
      <c r="A20" s="52" t="s">
        <v>31</v>
      </c>
      <c r="B20" s="4">
        <v>24</v>
      </c>
      <c r="C20" s="4">
        <v>13</v>
      </c>
      <c r="D20" s="4">
        <v>11</v>
      </c>
      <c r="E20" s="53" t="s">
        <v>32</v>
      </c>
      <c r="F20" s="4">
        <v>64</v>
      </c>
      <c r="G20" s="4">
        <v>29</v>
      </c>
      <c r="H20" s="4">
        <v>35</v>
      </c>
    </row>
    <row r="21" spans="1:8" ht="9.75" customHeight="1">
      <c r="A21" s="52" t="s">
        <v>33</v>
      </c>
      <c r="B21" s="4">
        <v>37</v>
      </c>
      <c r="C21" s="4">
        <v>21</v>
      </c>
      <c r="D21" s="4">
        <v>16</v>
      </c>
      <c r="E21" s="53" t="s">
        <v>34</v>
      </c>
      <c r="F21" s="4">
        <v>65</v>
      </c>
      <c r="G21" s="4">
        <v>38</v>
      </c>
      <c r="H21" s="4">
        <v>27</v>
      </c>
    </row>
    <row r="22" spans="1:8" ht="9.75" customHeight="1">
      <c r="A22" s="52" t="s">
        <v>35</v>
      </c>
      <c r="B22" s="4">
        <v>32</v>
      </c>
      <c r="C22" s="4">
        <v>17</v>
      </c>
      <c r="D22" s="4">
        <v>15</v>
      </c>
      <c r="E22" s="53" t="s">
        <v>36</v>
      </c>
      <c r="F22" s="4">
        <v>67</v>
      </c>
      <c r="G22" s="4">
        <v>32</v>
      </c>
      <c r="H22" s="4">
        <v>35</v>
      </c>
    </row>
    <row r="23" spans="1:8" ht="9.75" customHeight="1">
      <c r="A23" s="52" t="s">
        <v>37</v>
      </c>
      <c r="B23" s="4">
        <v>26</v>
      </c>
      <c r="C23" s="4">
        <v>15</v>
      </c>
      <c r="D23" s="4">
        <v>11</v>
      </c>
      <c r="E23" s="53" t="s">
        <v>38</v>
      </c>
      <c r="F23" s="4">
        <v>55</v>
      </c>
      <c r="G23" s="4">
        <v>35</v>
      </c>
      <c r="H23" s="4">
        <v>20</v>
      </c>
    </row>
    <row r="24" spans="1:8" ht="9.75" customHeight="1">
      <c r="A24" s="52" t="s">
        <v>39</v>
      </c>
      <c r="B24" s="4">
        <v>33</v>
      </c>
      <c r="C24" s="4">
        <v>19</v>
      </c>
      <c r="D24" s="4">
        <v>14</v>
      </c>
      <c r="E24" s="53" t="s">
        <v>40</v>
      </c>
      <c r="F24" s="4">
        <v>69</v>
      </c>
      <c r="G24" s="4">
        <v>37</v>
      </c>
      <c r="H24" s="4">
        <v>32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181</v>
      </c>
      <c r="C26" s="4">
        <f>SUM(C27:C31)</f>
        <v>93</v>
      </c>
      <c r="D26" s="4">
        <f>SUM(D27:D31)</f>
        <v>88</v>
      </c>
      <c r="E26" s="52" t="s">
        <v>42</v>
      </c>
      <c r="F26" s="4">
        <f>SUM(F27:F31)</f>
        <v>239</v>
      </c>
      <c r="G26" s="4">
        <f>SUM(G27:G31)</f>
        <v>121</v>
      </c>
      <c r="H26" s="4">
        <f>SUM(H27:H31)</f>
        <v>118</v>
      </c>
    </row>
    <row r="27" spans="1:8" ht="9.75" customHeight="1">
      <c r="A27" s="52" t="s">
        <v>43</v>
      </c>
      <c r="B27" s="4">
        <v>37</v>
      </c>
      <c r="C27" s="4">
        <v>22</v>
      </c>
      <c r="D27" s="4">
        <v>15</v>
      </c>
      <c r="E27" s="53" t="s">
        <v>44</v>
      </c>
      <c r="F27" s="4">
        <v>56</v>
      </c>
      <c r="G27" s="4">
        <v>31</v>
      </c>
      <c r="H27" s="4">
        <v>25</v>
      </c>
    </row>
    <row r="28" spans="1:8" ht="9.75" customHeight="1">
      <c r="A28" s="52" t="s">
        <v>45</v>
      </c>
      <c r="B28" s="4">
        <v>30</v>
      </c>
      <c r="C28" s="4">
        <v>18</v>
      </c>
      <c r="D28" s="4">
        <v>12</v>
      </c>
      <c r="E28" s="53" t="s">
        <v>46</v>
      </c>
      <c r="F28" s="4">
        <v>61</v>
      </c>
      <c r="G28" s="4">
        <v>28</v>
      </c>
      <c r="H28" s="4">
        <v>33</v>
      </c>
    </row>
    <row r="29" spans="1:8" ht="9.75" customHeight="1">
      <c r="A29" s="52" t="s">
        <v>47</v>
      </c>
      <c r="B29" s="4">
        <v>40</v>
      </c>
      <c r="C29" s="4">
        <v>18</v>
      </c>
      <c r="D29" s="4">
        <v>22</v>
      </c>
      <c r="E29" s="53" t="s">
        <v>48</v>
      </c>
      <c r="F29" s="4">
        <v>32</v>
      </c>
      <c r="G29" s="4">
        <v>17</v>
      </c>
      <c r="H29" s="4">
        <v>15</v>
      </c>
    </row>
    <row r="30" spans="1:8" ht="9.75" customHeight="1">
      <c r="A30" s="52" t="s">
        <v>49</v>
      </c>
      <c r="B30" s="4">
        <v>38</v>
      </c>
      <c r="C30" s="4">
        <v>18</v>
      </c>
      <c r="D30" s="4">
        <v>20</v>
      </c>
      <c r="E30" s="53" t="s">
        <v>50</v>
      </c>
      <c r="F30" s="4">
        <v>51</v>
      </c>
      <c r="G30" s="4">
        <v>25</v>
      </c>
      <c r="H30" s="4">
        <v>26</v>
      </c>
    </row>
    <row r="31" spans="1:8" ht="9.75" customHeight="1">
      <c r="A31" s="52" t="s">
        <v>51</v>
      </c>
      <c r="B31" s="4">
        <v>36</v>
      </c>
      <c r="C31" s="4">
        <v>17</v>
      </c>
      <c r="D31" s="4">
        <v>19</v>
      </c>
      <c r="E31" s="53" t="s">
        <v>52</v>
      </c>
      <c r="F31" s="4">
        <v>39</v>
      </c>
      <c r="G31" s="4">
        <v>20</v>
      </c>
      <c r="H31" s="4">
        <v>19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138</v>
      </c>
      <c r="C33" s="4">
        <f>SUM(C34:C38)</f>
        <v>83</v>
      </c>
      <c r="D33" s="4">
        <f>SUM(D34:D38)</f>
        <v>55</v>
      </c>
      <c r="E33" s="52" t="s">
        <v>54</v>
      </c>
      <c r="F33" s="4">
        <f>SUM(F34:F38)</f>
        <v>212</v>
      </c>
      <c r="G33" s="4">
        <f>SUM(G34:G38)</f>
        <v>95</v>
      </c>
      <c r="H33" s="4">
        <f>SUM(H34:H38)</f>
        <v>117</v>
      </c>
    </row>
    <row r="34" spans="1:8" ht="9.75" customHeight="1">
      <c r="A34" s="52" t="s">
        <v>55</v>
      </c>
      <c r="B34" s="4">
        <v>40</v>
      </c>
      <c r="C34" s="4">
        <v>23</v>
      </c>
      <c r="D34" s="4">
        <v>17</v>
      </c>
      <c r="E34" s="53" t="s">
        <v>56</v>
      </c>
      <c r="F34" s="4">
        <v>41</v>
      </c>
      <c r="G34" s="4">
        <v>22</v>
      </c>
      <c r="H34" s="4">
        <v>19</v>
      </c>
    </row>
    <row r="35" spans="1:8" ht="9.75" customHeight="1">
      <c r="A35" s="52" t="s">
        <v>57</v>
      </c>
      <c r="B35" s="4">
        <v>39</v>
      </c>
      <c r="C35" s="4">
        <v>23</v>
      </c>
      <c r="D35" s="4">
        <v>16</v>
      </c>
      <c r="E35" s="53" t="s">
        <v>58</v>
      </c>
      <c r="F35" s="4">
        <v>37</v>
      </c>
      <c r="G35" s="4">
        <v>12</v>
      </c>
      <c r="H35" s="4">
        <v>25</v>
      </c>
    </row>
    <row r="36" spans="1:8" ht="9.75" customHeight="1">
      <c r="A36" s="52" t="s">
        <v>59</v>
      </c>
      <c r="B36" s="4">
        <v>19</v>
      </c>
      <c r="C36" s="4">
        <v>13</v>
      </c>
      <c r="D36" s="4">
        <v>6</v>
      </c>
      <c r="E36" s="53" t="s">
        <v>60</v>
      </c>
      <c r="F36" s="4">
        <v>43</v>
      </c>
      <c r="G36" s="4">
        <v>20</v>
      </c>
      <c r="H36" s="4">
        <v>23</v>
      </c>
    </row>
    <row r="37" spans="1:8" ht="9.75" customHeight="1">
      <c r="A37" s="52" t="s">
        <v>61</v>
      </c>
      <c r="B37" s="4">
        <v>22</v>
      </c>
      <c r="C37" s="4">
        <v>14</v>
      </c>
      <c r="D37" s="4">
        <v>8</v>
      </c>
      <c r="E37" s="53" t="s">
        <v>62</v>
      </c>
      <c r="F37" s="4">
        <v>47</v>
      </c>
      <c r="G37" s="4">
        <v>19</v>
      </c>
      <c r="H37" s="4">
        <v>28</v>
      </c>
    </row>
    <row r="38" spans="1:8" ht="9.75" customHeight="1">
      <c r="A38" s="52" t="s">
        <v>63</v>
      </c>
      <c r="B38" s="4">
        <v>18</v>
      </c>
      <c r="C38" s="4">
        <v>10</v>
      </c>
      <c r="D38" s="4">
        <v>8</v>
      </c>
      <c r="E38" s="53" t="s">
        <v>64</v>
      </c>
      <c r="F38" s="4">
        <v>44</v>
      </c>
      <c r="G38" s="4">
        <v>22</v>
      </c>
      <c r="H38" s="4">
        <v>22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116</v>
      </c>
      <c r="C40" s="4">
        <f>SUM(C41:C45)</f>
        <v>67</v>
      </c>
      <c r="D40" s="4">
        <f>SUM(D41:D45)</f>
        <v>49</v>
      </c>
      <c r="E40" s="52" t="s">
        <v>66</v>
      </c>
      <c r="F40" s="4">
        <f>SUM(F41:F45)</f>
        <v>214</v>
      </c>
      <c r="G40" s="4">
        <f>SUM(G41:G45)</f>
        <v>105</v>
      </c>
      <c r="H40" s="4">
        <f>SUM(H41:H45)</f>
        <v>109</v>
      </c>
    </row>
    <row r="41" spans="1:8" ht="9.75" customHeight="1">
      <c r="A41" s="52" t="s">
        <v>67</v>
      </c>
      <c r="B41" s="4">
        <v>20</v>
      </c>
      <c r="C41" s="4">
        <v>10</v>
      </c>
      <c r="D41" s="4">
        <v>10</v>
      </c>
      <c r="E41" s="53" t="s">
        <v>68</v>
      </c>
      <c r="F41" s="4">
        <v>44</v>
      </c>
      <c r="G41" s="4">
        <v>22</v>
      </c>
      <c r="H41" s="4">
        <v>22</v>
      </c>
    </row>
    <row r="42" spans="1:8" ht="9.75" customHeight="1">
      <c r="A42" s="52" t="s">
        <v>69</v>
      </c>
      <c r="B42" s="4">
        <v>21</v>
      </c>
      <c r="C42" s="4">
        <v>9</v>
      </c>
      <c r="D42" s="4">
        <v>12</v>
      </c>
      <c r="E42" s="53" t="s">
        <v>70</v>
      </c>
      <c r="F42" s="4">
        <v>49</v>
      </c>
      <c r="G42" s="4">
        <v>24</v>
      </c>
      <c r="H42" s="4">
        <v>25</v>
      </c>
    </row>
    <row r="43" spans="1:8" ht="9.75" customHeight="1">
      <c r="A43" s="52" t="s">
        <v>71</v>
      </c>
      <c r="B43" s="4">
        <v>21</v>
      </c>
      <c r="C43" s="4">
        <v>10</v>
      </c>
      <c r="D43" s="4">
        <v>11</v>
      </c>
      <c r="E43" s="53" t="s">
        <v>72</v>
      </c>
      <c r="F43" s="4">
        <v>44</v>
      </c>
      <c r="G43" s="4">
        <v>22</v>
      </c>
      <c r="H43" s="4">
        <v>22</v>
      </c>
    </row>
    <row r="44" spans="1:8" ht="9.75" customHeight="1">
      <c r="A44" s="52" t="s">
        <v>73</v>
      </c>
      <c r="B44" s="4">
        <v>26</v>
      </c>
      <c r="C44" s="4">
        <v>18</v>
      </c>
      <c r="D44" s="4">
        <v>8</v>
      </c>
      <c r="E44" s="53" t="s">
        <v>74</v>
      </c>
      <c r="F44" s="4">
        <v>47</v>
      </c>
      <c r="G44" s="4">
        <v>21</v>
      </c>
      <c r="H44" s="4">
        <v>26</v>
      </c>
    </row>
    <row r="45" spans="1:8" ht="9.75" customHeight="1">
      <c r="A45" s="52" t="s">
        <v>75</v>
      </c>
      <c r="B45" s="4">
        <v>28</v>
      </c>
      <c r="C45" s="4">
        <v>20</v>
      </c>
      <c r="D45" s="4">
        <v>8</v>
      </c>
      <c r="E45" s="53" t="s">
        <v>76</v>
      </c>
      <c r="F45" s="4">
        <v>30</v>
      </c>
      <c r="G45" s="4">
        <v>16</v>
      </c>
      <c r="H45" s="4">
        <v>14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146</v>
      </c>
      <c r="C47" s="4">
        <f>SUM(C48:C52)</f>
        <v>82</v>
      </c>
      <c r="D47" s="4">
        <f>SUM(D48:D52)</f>
        <v>64</v>
      </c>
      <c r="E47" s="52" t="s">
        <v>78</v>
      </c>
      <c r="F47" s="4">
        <f>SUM(F48:F52)</f>
        <v>165</v>
      </c>
      <c r="G47" s="4">
        <f>SUM(G48:G52)</f>
        <v>66</v>
      </c>
      <c r="H47" s="4">
        <f>SUM(H48:H52)</f>
        <v>99</v>
      </c>
    </row>
    <row r="48" spans="1:8" ht="9.75" customHeight="1">
      <c r="A48" s="52" t="s">
        <v>79</v>
      </c>
      <c r="B48" s="4">
        <v>30</v>
      </c>
      <c r="C48" s="4">
        <v>14</v>
      </c>
      <c r="D48" s="4">
        <v>16</v>
      </c>
      <c r="E48" s="53" t="s">
        <v>80</v>
      </c>
      <c r="F48" s="4">
        <v>41</v>
      </c>
      <c r="G48" s="4">
        <v>15</v>
      </c>
      <c r="H48" s="4">
        <v>26</v>
      </c>
    </row>
    <row r="49" spans="1:8" ht="9.75" customHeight="1">
      <c r="A49" s="52" t="s">
        <v>81</v>
      </c>
      <c r="B49" s="4">
        <v>25</v>
      </c>
      <c r="C49" s="4">
        <v>13</v>
      </c>
      <c r="D49" s="4">
        <v>12</v>
      </c>
      <c r="E49" s="53" t="s">
        <v>82</v>
      </c>
      <c r="F49" s="4">
        <v>32</v>
      </c>
      <c r="G49" s="4">
        <v>14</v>
      </c>
      <c r="H49" s="4">
        <v>18</v>
      </c>
    </row>
    <row r="50" spans="1:8" ht="9.75" customHeight="1">
      <c r="A50" s="52" t="s">
        <v>83</v>
      </c>
      <c r="B50" s="4">
        <v>36</v>
      </c>
      <c r="C50" s="4">
        <v>18</v>
      </c>
      <c r="D50" s="4">
        <v>18</v>
      </c>
      <c r="E50" s="53" t="s">
        <v>84</v>
      </c>
      <c r="F50" s="4">
        <v>34</v>
      </c>
      <c r="G50" s="4">
        <v>16</v>
      </c>
      <c r="H50" s="4">
        <v>18</v>
      </c>
    </row>
    <row r="51" spans="1:8" ht="9.75" customHeight="1">
      <c r="A51" s="52" t="s">
        <v>85</v>
      </c>
      <c r="B51" s="4">
        <v>25</v>
      </c>
      <c r="C51" s="4">
        <v>15</v>
      </c>
      <c r="D51" s="4">
        <v>10</v>
      </c>
      <c r="E51" s="53" t="s">
        <v>86</v>
      </c>
      <c r="F51" s="4">
        <v>36</v>
      </c>
      <c r="G51" s="4">
        <v>15</v>
      </c>
      <c r="H51" s="4">
        <v>21</v>
      </c>
    </row>
    <row r="52" spans="1:8" ht="9.75" customHeight="1">
      <c r="A52" s="52" t="s">
        <v>87</v>
      </c>
      <c r="B52" s="4">
        <v>30</v>
      </c>
      <c r="C52" s="4">
        <v>22</v>
      </c>
      <c r="D52" s="4">
        <v>8</v>
      </c>
      <c r="E52" s="53" t="s">
        <v>88</v>
      </c>
      <c r="F52" s="4">
        <v>22</v>
      </c>
      <c r="G52" s="4">
        <v>6</v>
      </c>
      <c r="H52" s="4">
        <v>16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147</v>
      </c>
      <c r="C54" s="4">
        <f>SUM(C55:C59)</f>
        <v>78</v>
      </c>
      <c r="D54" s="4">
        <f>SUM(D55:D59)</f>
        <v>69</v>
      </c>
      <c r="E54" s="52" t="s">
        <v>90</v>
      </c>
      <c r="F54" s="4">
        <f>SUM(F55:F59)</f>
        <v>104</v>
      </c>
      <c r="G54" s="4">
        <f>SUM(G55:G59)</f>
        <v>24</v>
      </c>
      <c r="H54" s="4">
        <f>SUM(H55:H59)</f>
        <v>80</v>
      </c>
    </row>
    <row r="55" spans="1:8" ht="9.75" customHeight="1">
      <c r="A55" s="52" t="s">
        <v>91</v>
      </c>
      <c r="B55" s="4">
        <v>13</v>
      </c>
      <c r="C55" s="4">
        <v>7</v>
      </c>
      <c r="D55" s="4">
        <v>6</v>
      </c>
      <c r="E55" s="53" t="s">
        <v>92</v>
      </c>
      <c r="F55" s="4">
        <v>33</v>
      </c>
      <c r="G55" s="4">
        <v>7</v>
      </c>
      <c r="H55" s="4">
        <v>26</v>
      </c>
    </row>
    <row r="56" spans="1:8" ht="9.75" customHeight="1">
      <c r="A56" s="52" t="s">
        <v>93</v>
      </c>
      <c r="B56" s="4">
        <v>32</v>
      </c>
      <c r="C56" s="4">
        <v>17</v>
      </c>
      <c r="D56" s="4">
        <v>15</v>
      </c>
      <c r="E56" s="53" t="s">
        <v>94</v>
      </c>
      <c r="F56" s="4">
        <v>33</v>
      </c>
      <c r="G56" s="4">
        <v>10</v>
      </c>
      <c r="H56" s="4">
        <v>23</v>
      </c>
    </row>
    <row r="57" spans="1:8" ht="9.75" customHeight="1">
      <c r="A57" s="52" t="s">
        <v>95</v>
      </c>
      <c r="B57" s="4">
        <v>27</v>
      </c>
      <c r="C57" s="4">
        <v>13</v>
      </c>
      <c r="D57" s="4">
        <v>14</v>
      </c>
      <c r="E57" s="53" t="s">
        <v>96</v>
      </c>
      <c r="F57" s="4">
        <v>18</v>
      </c>
      <c r="G57" s="4">
        <v>5</v>
      </c>
      <c r="H57" s="4">
        <v>13</v>
      </c>
    </row>
    <row r="58" spans="1:8" ht="9.75" customHeight="1">
      <c r="A58" s="52" t="s">
        <v>97</v>
      </c>
      <c r="B58" s="4">
        <v>43</v>
      </c>
      <c r="C58" s="4">
        <v>25</v>
      </c>
      <c r="D58" s="4">
        <v>18</v>
      </c>
      <c r="E58" s="53" t="s">
        <v>98</v>
      </c>
      <c r="F58" s="4">
        <v>7</v>
      </c>
      <c r="G58" s="4">
        <v>1</v>
      </c>
      <c r="H58" s="4">
        <v>6</v>
      </c>
    </row>
    <row r="59" spans="1:8" ht="9.75" customHeight="1">
      <c r="A59" s="52" t="s">
        <v>99</v>
      </c>
      <c r="B59" s="4">
        <v>32</v>
      </c>
      <c r="C59" s="4">
        <v>16</v>
      </c>
      <c r="D59" s="4">
        <v>16</v>
      </c>
      <c r="E59" s="53" t="s">
        <v>100</v>
      </c>
      <c r="F59" s="4">
        <v>13</v>
      </c>
      <c r="G59" s="4">
        <v>1</v>
      </c>
      <c r="H59" s="4">
        <v>12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178</v>
      </c>
      <c r="C61" s="4">
        <f>SUM(C62:C66)</f>
        <v>79</v>
      </c>
      <c r="D61" s="4">
        <f>SUM(D62:D66)</f>
        <v>99</v>
      </c>
      <c r="E61" s="52" t="s">
        <v>102</v>
      </c>
      <c r="F61" s="4">
        <f>SUM(F62:F66)</f>
        <v>35</v>
      </c>
      <c r="G61" s="4">
        <f>SUM(G62:G66)</f>
        <v>4</v>
      </c>
      <c r="H61" s="4">
        <f>SUM(H62:H66)</f>
        <v>31</v>
      </c>
    </row>
    <row r="62" spans="1:8" ht="9.75" customHeight="1">
      <c r="A62" s="53" t="s">
        <v>103</v>
      </c>
      <c r="B62" s="4">
        <v>32</v>
      </c>
      <c r="C62" s="4">
        <v>15</v>
      </c>
      <c r="D62" s="4">
        <v>17</v>
      </c>
      <c r="E62" s="53" t="s">
        <v>104</v>
      </c>
      <c r="F62" s="4">
        <v>13</v>
      </c>
      <c r="G62" s="4">
        <v>3</v>
      </c>
      <c r="H62" s="4">
        <v>10</v>
      </c>
    </row>
    <row r="63" spans="1:8" ht="9.75" customHeight="1">
      <c r="A63" s="53" t="s">
        <v>105</v>
      </c>
      <c r="B63" s="4">
        <v>41</v>
      </c>
      <c r="C63" s="4">
        <v>21</v>
      </c>
      <c r="D63" s="4">
        <v>20</v>
      </c>
      <c r="E63" s="53" t="s">
        <v>106</v>
      </c>
      <c r="F63" s="4">
        <v>5</v>
      </c>
      <c r="G63" s="4">
        <v>0</v>
      </c>
      <c r="H63" s="4">
        <v>5</v>
      </c>
    </row>
    <row r="64" spans="1:8" ht="9.75" customHeight="1">
      <c r="A64" s="53" t="s">
        <v>107</v>
      </c>
      <c r="B64" s="4">
        <v>29</v>
      </c>
      <c r="C64" s="4">
        <v>13</v>
      </c>
      <c r="D64" s="4">
        <v>16</v>
      </c>
      <c r="E64" s="53" t="s">
        <v>108</v>
      </c>
      <c r="F64" s="4">
        <v>9</v>
      </c>
      <c r="G64" s="4">
        <v>1</v>
      </c>
      <c r="H64" s="4">
        <v>8</v>
      </c>
    </row>
    <row r="65" spans="1:8" ht="9.75" customHeight="1">
      <c r="A65" s="53" t="s">
        <v>109</v>
      </c>
      <c r="B65" s="4">
        <v>39</v>
      </c>
      <c r="C65" s="4">
        <v>14</v>
      </c>
      <c r="D65" s="4">
        <v>25</v>
      </c>
      <c r="E65" s="53" t="s">
        <v>110</v>
      </c>
      <c r="F65" s="4">
        <v>6</v>
      </c>
      <c r="G65" s="4">
        <v>0</v>
      </c>
      <c r="H65" s="4">
        <v>6</v>
      </c>
    </row>
    <row r="66" spans="1:8" ht="9.75" customHeight="1">
      <c r="A66" s="53" t="s">
        <v>111</v>
      </c>
      <c r="B66" s="4">
        <v>37</v>
      </c>
      <c r="C66" s="4">
        <v>16</v>
      </c>
      <c r="D66" s="4">
        <v>21</v>
      </c>
      <c r="E66" s="53" t="s">
        <v>112</v>
      </c>
      <c r="F66" s="4">
        <v>2</v>
      </c>
      <c r="G66" s="4">
        <v>0</v>
      </c>
      <c r="H66" s="4">
        <v>2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217</v>
      </c>
      <c r="C68" s="4">
        <f>SUM(C69:C73)</f>
        <v>104</v>
      </c>
      <c r="D68" s="4">
        <f>SUM(D69:D73)</f>
        <v>113</v>
      </c>
      <c r="E68" s="52" t="s">
        <v>114</v>
      </c>
      <c r="F68" s="4">
        <v>2</v>
      </c>
      <c r="G68" s="4">
        <v>0</v>
      </c>
      <c r="H68" s="4">
        <v>2</v>
      </c>
    </row>
    <row r="69" spans="1:8" ht="9.75" customHeight="1">
      <c r="A69" s="53" t="s">
        <v>115</v>
      </c>
      <c r="B69" s="4">
        <v>58</v>
      </c>
      <c r="C69" s="4">
        <v>28</v>
      </c>
      <c r="D69" s="4">
        <v>30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41</v>
      </c>
      <c r="C70" s="4">
        <v>23</v>
      </c>
      <c r="D70" s="4">
        <v>18</v>
      </c>
      <c r="E70" s="52" t="s">
        <v>117</v>
      </c>
      <c r="F70" s="4">
        <v>1</v>
      </c>
      <c r="G70" s="4">
        <v>1</v>
      </c>
      <c r="H70" s="4">
        <v>0</v>
      </c>
    </row>
    <row r="71" spans="1:8" ht="9.75" customHeight="1">
      <c r="A71" s="53" t="s">
        <v>118</v>
      </c>
      <c r="B71" s="4">
        <v>34</v>
      </c>
      <c r="C71" s="4">
        <v>12</v>
      </c>
      <c r="D71" s="4">
        <v>22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40</v>
      </c>
      <c r="C72" s="4">
        <v>19</v>
      </c>
      <c r="D72" s="4">
        <v>21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44</v>
      </c>
      <c r="C73" s="4">
        <v>22</v>
      </c>
      <c r="D73" s="4">
        <v>22</v>
      </c>
      <c r="E73" s="53" t="s">
        <v>128</v>
      </c>
      <c r="F73" s="4">
        <v>370</v>
      </c>
      <c r="G73" s="4">
        <v>202</v>
      </c>
      <c r="H73" s="4">
        <v>168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10.5</v>
      </c>
      <c r="G74" s="5">
        <v>11.6</v>
      </c>
      <c r="H74" s="5">
        <v>9.4</v>
      </c>
    </row>
    <row r="75" spans="1:8" ht="9.75" customHeight="1">
      <c r="A75" s="52" t="s">
        <v>121</v>
      </c>
      <c r="B75" s="4">
        <f>SUM(B76:B80)</f>
        <v>198</v>
      </c>
      <c r="C75" s="4">
        <f>SUM(C76:C80)</f>
        <v>103</v>
      </c>
      <c r="D75" s="4">
        <f>SUM(D76:D80)</f>
        <v>95</v>
      </c>
      <c r="E75" s="53" t="s">
        <v>129</v>
      </c>
      <c r="F75" s="4">
        <v>1852</v>
      </c>
      <c r="G75" s="4">
        <v>946</v>
      </c>
      <c r="H75" s="4">
        <v>906</v>
      </c>
    </row>
    <row r="76" spans="1:8" ht="9.75" customHeight="1">
      <c r="A76" s="53" t="s">
        <v>122</v>
      </c>
      <c r="B76" s="4">
        <v>40</v>
      </c>
      <c r="C76" s="4">
        <v>22</v>
      </c>
      <c r="D76" s="4">
        <v>18</v>
      </c>
      <c r="E76" s="52" t="s">
        <v>190</v>
      </c>
      <c r="F76" s="5">
        <v>52.7</v>
      </c>
      <c r="G76" s="5">
        <v>54.6</v>
      </c>
      <c r="H76" s="5">
        <v>50.9</v>
      </c>
    </row>
    <row r="77" spans="1:8" ht="9.75" customHeight="1">
      <c r="A77" s="53" t="s">
        <v>123</v>
      </c>
      <c r="B77" s="4">
        <v>40</v>
      </c>
      <c r="C77" s="4">
        <v>23</v>
      </c>
      <c r="D77" s="4">
        <v>17</v>
      </c>
      <c r="E77" s="52" t="s">
        <v>130</v>
      </c>
      <c r="F77" s="4">
        <v>1291</v>
      </c>
      <c r="G77" s="4">
        <v>586</v>
      </c>
      <c r="H77" s="4">
        <v>705</v>
      </c>
    </row>
    <row r="78" spans="1:8" ht="9.75" customHeight="1">
      <c r="A78" s="53" t="s">
        <v>124</v>
      </c>
      <c r="B78" s="4">
        <v>36</v>
      </c>
      <c r="C78" s="4">
        <v>17</v>
      </c>
      <c r="D78" s="4">
        <v>19</v>
      </c>
      <c r="E78" s="52" t="s">
        <v>190</v>
      </c>
      <c r="F78" s="5">
        <v>36.7</v>
      </c>
      <c r="G78" s="5">
        <v>33.8</v>
      </c>
      <c r="H78" s="5">
        <v>39.6</v>
      </c>
    </row>
    <row r="79" spans="1:8" ht="9.75" customHeight="1">
      <c r="A79" s="53" t="s">
        <v>125</v>
      </c>
      <c r="B79" s="4">
        <v>46</v>
      </c>
      <c r="C79" s="4">
        <v>22</v>
      </c>
      <c r="D79" s="4">
        <v>24</v>
      </c>
      <c r="E79" s="52" t="s">
        <v>208</v>
      </c>
      <c r="F79" s="4">
        <v>732</v>
      </c>
      <c r="G79" s="4">
        <v>294</v>
      </c>
      <c r="H79" s="4">
        <v>438</v>
      </c>
    </row>
    <row r="80" spans="1:8" ht="9.75" customHeight="1">
      <c r="A80" s="53" t="s">
        <v>126</v>
      </c>
      <c r="B80" s="4">
        <v>36</v>
      </c>
      <c r="C80" s="4">
        <v>19</v>
      </c>
      <c r="D80" s="4">
        <v>17</v>
      </c>
      <c r="E80" s="52" t="s">
        <v>190</v>
      </c>
      <c r="F80" s="5">
        <v>20.8</v>
      </c>
      <c r="G80" s="5">
        <v>17</v>
      </c>
      <c r="H80" s="5">
        <v>24.6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52.2</v>
      </c>
      <c r="G82" s="6">
        <v>49.8</v>
      </c>
      <c r="H82" s="6">
        <v>54.5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&amp;C&amp;--47-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D63" sqref="D63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236</v>
      </c>
      <c r="B1" s="48" t="s">
        <v>0</v>
      </c>
      <c r="C1" s="49"/>
      <c r="D1" s="49"/>
      <c r="E1" s="49"/>
      <c r="F1" s="49"/>
      <c r="G1" s="49"/>
      <c r="H1" s="39" t="s">
        <v>268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13206</v>
      </c>
      <c r="C3" s="2">
        <f>SUM(C5,C12,C19,C26,C33,C40,C47,C54,C61,C68,C75,G5,G12,G19,G26,G33,G40,G47,G54,G61,G70,G68)</f>
        <v>6399</v>
      </c>
      <c r="D3" s="2">
        <f>SUM(D5,D12,D19,D26,D33,D40,D47,D54,D61,D68,D75,H5,H12,H19,H26,H33,H40,H47,H54,H61,H70,H68)</f>
        <v>6807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302</v>
      </c>
      <c r="C5" s="4">
        <f>SUM(C6:C10)</f>
        <v>153</v>
      </c>
      <c r="D5" s="4">
        <f>SUM(D6:D10)</f>
        <v>149</v>
      </c>
      <c r="E5" s="52" t="s">
        <v>6</v>
      </c>
      <c r="F5" s="4">
        <f>SUM(F6:F10)</f>
        <v>958</v>
      </c>
      <c r="G5" s="4">
        <f>SUM(G6:G10)</f>
        <v>464</v>
      </c>
      <c r="H5" s="4">
        <f>SUM(H6:H10)</f>
        <v>494</v>
      </c>
    </row>
    <row r="6" spans="1:8" ht="9.75" customHeight="1">
      <c r="A6" s="53" t="s">
        <v>7</v>
      </c>
      <c r="B6" s="4">
        <v>47</v>
      </c>
      <c r="C6" s="4">
        <v>27</v>
      </c>
      <c r="D6" s="4">
        <v>20</v>
      </c>
      <c r="E6" s="53" t="s">
        <v>8</v>
      </c>
      <c r="F6" s="4">
        <v>162</v>
      </c>
      <c r="G6" s="4">
        <v>75</v>
      </c>
      <c r="H6" s="4">
        <v>87</v>
      </c>
    </row>
    <row r="7" spans="1:8" ht="9.75" customHeight="1">
      <c r="A7" s="53" t="s">
        <v>9</v>
      </c>
      <c r="B7" s="4">
        <v>54</v>
      </c>
      <c r="C7" s="4">
        <v>28</v>
      </c>
      <c r="D7" s="4">
        <v>26</v>
      </c>
      <c r="E7" s="53" t="s">
        <v>10</v>
      </c>
      <c r="F7" s="4">
        <v>204</v>
      </c>
      <c r="G7" s="4">
        <v>101</v>
      </c>
      <c r="H7" s="4">
        <v>103</v>
      </c>
    </row>
    <row r="8" spans="1:8" ht="9.75" customHeight="1">
      <c r="A8" s="53" t="s">
        <v>11</v>
      </c>
      <c r="B8" s="4">
        <v>66</v>
      </c>
      <c r="C8" s="4">
        <v>35</v>
      </c>
      <c r="D8" s="4">
        <v>31</v>
      </c>
      <c r="E8" s="53" t="s">
        <v>12</v>
      </c>
      <c r="F8" s="4">
        <v>174</v>
      </c>
      <c r="G8" s="4">
        <v>88</v>
      </c>
      <c r="H8" s="4">
        <v>86</v>
      </c>
    </row>
    <row r="9" spans="1:8" ht="9.75" customHeight="1">
      <c r="A9" s="53" t="s">
        <v>13</v>
      </c>
      <c r="B9" s="4">
        <v>61</v>
      </c>
      <c r="C9" s="4">
        <v>25</v>
      </c>
      <c r="D9" s="4">
        <v>36</v>
      </c>
      <c r="E9" s="53" t="s">
        <v>14</v>
      </c>
      <c r="F9" s="4">
        <v>195</v>
      </c>
      <c r="G9" s="4">
        <v>95</v>
      </c>
      <c r="H9" s="4">
        <v>100</v>
      </c>
    </row>
    <row r="10" spans="1:8" ht="9.75" customHeight="1">
      <c r="A10" s="53" t="s">
        <v>15</v>
      </c>
      <c r="B10" s="4">
        <v>74</v>
      </c>
      <c r="C10" s="4">
        <v>38</v>
      </c>
      <c r="D10" s="4">
        <v>36</v>
      </c>
      <c r="E10" s="53" t="s">
        <v>16</v>
      </c>
      <c r="F10" s="4">
        <v>223</v>
      </c>
      <c r="G10" s="4">
        <v>105</v>
      </c>
      <c r="H10" s="4">
        <v>118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382</v>
      </c>
      <c r="C12" s="4">
        <f>SUM(C13:C17)</f>
        <v>195</v>
      </c>
      <c r="D12" s="4">
        <f>SUM(D13:D17)</f>
        <v>187</v>
      </c>
      <c r="E12" s="52" t="s">
        <v>18</v>
      </c>
      <c r="F12" s="4">
        <f>SUM(F13:F17)</f>
        <v>1122</v>
      </c>
      <c r="G12" s="4">
        <f>SUM(G13:G17)</f>
        <v>606</v>
      </c>
      <c r="H12" s="4">
        <f>SUM(H13:H17)</f>
        <v>516</v>
      </c>
    </row>
    <row r="13" spans="1:8" ht="9.75" customHeight="1">
      <c r="A13" s="53" t="s">
        <v>19</v>
      </c>
      <c r="B13" s="4">
        <v>65</v>
      </c>
      <c r="C13" s="4">
        <v>37</v>
      </c>
      <c r="D13" s="4">
        <v>28</v>
      </c>
      <c r="E13" s="53" t="s">
        <v>20</v>
      </c>
      <c r="F13" s="4">
        <v>188</v>
      </c>
      <c r="G13" s="4">
        <v>100</v>
      </c>
      <c r="H13" s="4">
        <v>88</v>
      </c>
    </row>
    <row r="14" spans="1:8" ht="9.75" customHeight="1">
      <c r="A14" s="53" t="s">
        <v>21</v>
      </c>
      <c r="B14" s="4">
        <v>74</v>
      </c>
      <c r="C14" s="4">
        <v>38</v>
      </c>
      <c r="D14" s="4">
        <v>36</v>
      </c>
      <c r="E14" s="53" t="s">
        <v>22</v>
      </c>
      <c r="F14" s="4">
        <v>211</v>
      </c>
      <c r="G14" s="4">
        <v>110</v>
      </c>
      <c r="H14" s="4">
        <v>101</v>
      </c>
    </row>
    <row r="15" spans="1:8" ht="9.75" customHeight="1">
      <c r="A15" s="53" t="s">
        <v>23</v>
      </c>
      <c r="B15" s="4">
        <v>71</v>
      </c>
      <c r="C15" s="4">
        <v>38</v>
      </c>
      <c r="D15" s="4">
        <v>33</v>
      </c>
      <c r="E15" s="53" t="s">
        <v>24</v>
      </c>
      <c r="F15" s="4">
        <v>236</v>
      </c>
      <c r="G15" s="4">
        <v>131</v>
      </c>
      <c r="H15" s="4">
        <v>105</v>
      </c>
    </row>
    <row r="16" spans="1:8" ht="9.75" customHeight="1">
      <c r="A16" s="53" t="s">
        <v>25</v>
      </c>
      <c r="B16" s="4">
        <v>85</v>
      </c>
      <c r="C16" s="4">
        <v>40</v>
      </c>
      <c r="D16" s="4">
        <v>45</v>
      </c>
      <c r="E16" s="53" t="s">
        <v>26</v>
      </c>
      <c r="F16" s="4">
        <v>245</v>
      </c>
      <c r="G16" s="4">
        <v>138</v>
      </c>
      <c r="H16" s="4">
        <v>107</v>
      </c>
    </row>
    <row r="17" spans="1:8" ht="9.75" customHeight="1">
      <c r="A17" s="53" t="s">
        <v>27</v>
      </c>
      <c r="B17" s="4">
        <v>87</v>
      </c>
      <c r="C17" s="4">
        <v>42</v>
      </c>
      <c r="D17" s="4">
        <v>45</v>
      </c>
      <c r="E17" s="53" t="s">
        <v>28</v>
      </c>
      <c r="F17" s="4">
        <v>242</v>
      </c>
      <c r="G17" s="4">
        <v>127</v>
      </c>
      <c r="H17" s="4">
        <v>115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468</v>
      </c>
      <c r="C19" s="4">
        <f>SUM(C20:C24)</f>
        <v>245</v>
      </c>
      <c r="D19" s="4">
        <f>SUM(D20:D24)</f>
        <v>223</v>
      </c>
      <c r="E19" s="52" t="s">
        <v>30</v>
      </c>
      <c r="F19" s="4">
        <f>SUM(F20:F24)</f>
        <v>1455</v>
      </c>
      <c r="G19" s="4">
        <f>SUM(G20:G24)</f>
        <v>734</v>
      </c>
      <c r="H19" s="4">
        <f>SUM(H20:H24)</f>
        <v>721</v>
      </c>
    </row>
    <row r="20" spans="1:8" ht="9.75" customHeight="1">
      <c r="A20" s="52" t="s">
        <v>31</v>
      </c>
      <c r="B20" s="4">
        <v>96</v>
      </c>
      <c r="C20" s="4">
        <v>50</v>
      </c>
      <c r="D20" s="4">
        <v>46</v>
      </c>
      <c r="E20" s="53" t="s">
        <v>32</v>
      </c>
      <c r="F20" s="4">
        <v>256</v>
      </c>
      <c r="G20" s="4">
        <v>124</v>
      </c>
      <c r="H20" s="4">
        <v>132</v>
      </c>
    </row>
    <row r="21" spans="1:8" ht="9.75" customHeight="1">
      <c r="A21" s="52" t="s">
        <v>33</v>
      </c>
      <c r="B21" s="4">
        <v>88</v>
      </c>
      <c r="C21" s="4">
        <v>50</v>
      </c>
      <c r="D21" s="4">
        <v>38</v>
      </c>
      <c r="E21" s="53" t="s">
        <v>34</v>
      </c>
      <c r="F21" s="4">
        <v>271</v>
      </c>
      <c r="G21" s="4">
        <v>131</v>
      </c>
      <c r="H21" s="4">
        <v>140</v>
      </c>
    </row>
    <row r="22" spans="1:8" ht="9.75" customHeight="1">
      <c r="A22" s="52" t="s">
        <v>35</v>
      </c>
      <c r="B22" s="4">
        <v>94</v>
      </c>
      <c r="C22" s="4">
        <v>50</v>
      </c>
      <c r="D22" s="4">
        <v>44</v>
      </c>
      <c r="E22" s="53" t="s">
        <v>36</v>
      </c>
      <c r="F22" s="4">
        <v>319</v>
      </c>
      <c r="G22" s="4">
        <v>176</v>
      </c>
      <c r="H22" s="4">
        <v>143</v>
      </c>
    </row>
    <row r="23" spans="1:8" ht="9.75" customHeight="1">
      <c r="A23" s="52" t="s">
        <v>37</v>
      </c>
      <c r="B23" s="4">
        <v>92</v>
      </c>
      <c r="C23" s="4">
        <v>49</v>
      </c>
      <c r="D23" s="4">
        <v>43</v>
      </c>
      <c r="E23" s="53" t="s">
        <v>38</v>
      </c>
      <c r="F23" s="4">
        <v>322</v>
      </c>
      <c r="G23" s="4">
        <v>165</v>
      </c>
      <c r="H23" s="4">
        <v>157</v>
      </c>
    </row>
    <row r="24" spans="1:8" ht="9.75" customHeight="1">
      <c r="A24" s="52" t="s">
        <v>39</v>
      </c>
      <c r="B24" s="4">
        <v>98</v>
      </c>
      <c r="C24" s="4">
        <v>46</v>
      </c>
      <c r="D24" s="4">
        <v>52</v>
      </c>
      <c r="E24" s="53" t="s">
        <v>40</v>
      </c>
      <c r="F24" s="4">
        <v>287</v>
      </c>
      <c r="G24" s="4">
        <v>138</v>
      </c>
      <c r="H24" s="4">
        <v>149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535</v>
      </c>
      <c r="C26" s="4">
        <f>SUM(C27:C31)</f>
        <v>278</v>
      </c>
      <c r="D26" s="4">
        <f>SUM(D27:D31)</f>
        <v>257</v>
      </c>
      <c r="E26" s="52" t="s">
        <v>42</v>
      </c>
      <c r="F26" s="4">
        <f>SUM(F27:F31)</f>
        <v>969</v>
      </c>
      <c r="G26" s="4">
        <f>SUM(G27:G31)</f>
        <v>470</v>
      </c>
      <c r="H26" s="4">
        <f>SUM(H27:H31)</f>
        <v>499</v>
      </c>
    </row>
    <row r="27" spans="1:8" ht="9.75" customHeight="1">
      <c r="A27" s="52" t="s">
        <v>43</v>
      </c>
      <c r="B27" s="4">
        <v>118</v>
      </c>
      <c r="C27" s="4">
        <v>61</v>
      </c>
      <c r="D27" s="4">
        <v>57</v>
      </c>
      <c r="E27" s="53" t="s">
        <v>44</v>
      </c>
      <c r="F27" s="4">
        <v>279</v>
      </c>
      <c r="G27" s="4">
        <v>137</v>
      </c>
      <c r="H27" s="4">
        <v>142</v>
      </c>
    </row>
    <row r="28" spans="1:8" ht="9.75" customHeight="1">
      <c r="A28" s="52" t="s">
        <v>45</v>
      </c>
      <c r="B28" s="4">
        <v>100</v>
      </c>
      <c r="C28" s="4">
        <v>54</v>
      </c>
      <c r="D28" s="4">
        <v>46</v>
      </c>
      <c r="E28" s="53" t="s">
        <v>46</v>
      </c>
      <c r="F28" s="4">
        <v>225</v>
      </c>
      <c r="G28" s="4">
        <v>112</v>
      </c>
      <c r="H28" s="4">
        <v>113</v>
      </c>
    </row>
    <row r="29" spans="1:8" ht="9.75" customHeight="1">
      <c r="A29" s="52" t="s">
        <v>47</v>
      </c>
      <c r="B29" s="4">
        <v>110</v>
      </c>
      <c r="C29" s="4">
        <v>62</v>
      </c>
      <c r="D29" s="4">
        <v>48</v>
      </c>
      <c r="E29" s="53" t="s">
        <v>48</v>
      </c>
      <c r="F29" s="4">
        <v>128</v>
      </c>
      <c r="G29" s="4">
        <v>60</v>
      </c>
      <c r="H29" s="4">
        <v>68</v>
      </c>
    </row>
    <row r="30" spans="1:8" ht="9.75" customHeight="1">
      <c r="A30" s="52" t="s">
        <v>49</v>
      </c>
      <c r="B30" s="4">
        <v>105</v>
      </c>
      <c r="C30" s="4">
        <v>61</v>
      </c>
      <c r="D30" s="4">
        <v>44</v>
      </c>
      <c r="E30" s="53" t="s">
        <v>50</v>
      </c>
      <c r="F30" s="4">
        <v>156</v>
      </c>
      <c r="G30" s="4">
        <v>81</v>
      </c>
      <c r="H30" s="4">
        <v>75</v>
      </c>
    </row>
    <row r="31" spans="1:8" ht="9.75" customHeight="1">
      <c r="A31" s="52" t="s">
        <v>51</v>
      </c>
      <c r="B31" s="4">
        <v>102</v>
      </c>
      <c r="C31" s="4">
        <v>40</v>
      </c>
      <c r="D31" s="4">
        <v>62</v>
      </c>
      <c r="E31" s="53" t="s">
        <v>52</v>
      </c>
      <c r="F31" s="4">
        <v>181</v>
      </c>
      <c r="G31" s="4">
        <v>80</v>
      </c>
      <c r="H31" s="4">
        <v>101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425</v>
      </c>
      <c r="C33" s="4">
        <f>SUM(C34:C38)</f>
        <v>201</v>
      </c>
      <c r="D33" s="4">
        <f>SUM(D34:D38)</f>
        <v>224</v>
      </c>
      <c r="E33" s="52" t="s">
        <v>54</v>
      </c>
      <c r="F33" s="4">
        <f>SUM(F34:F38)</f>
        <v>965</v>
      </c>
      <c r="G33" s="4">
        <f>SUM(G34:G38)</f>
        <v>428</v>
      </c>
      <c r="H33" s="4">
        <f>SUM(H34:H38)</f>
        <v>537</v>
      </c>
    </row>
    <row r="34" spans="1:8" ht="9.75" customHeight="1">
      <c r="A34" s="52" t="s">
        <v>55</v>
      </c>
      <c r="B34" s="4">
        <v>125</v>
      </c>
      <c r="C34" s="4">
        <v>52</v>
      </c>
      <c r="D34" s="4">
        <v>73</v>
      </c>
      <c r="E34" s="53" t="s">
        <v>56</v>
      </c>
      <c r="F34" s="4">
        <v>207</v>
      </c>
      <c r="G34" s="4">
        <v>89</v>
      </c>
      <c r="H34" s="4">
        <v>118</v>
      </c>
    </row>
    <row r="35" spans="1:8" ht="9.75" customHeight="1">
      <c r="A35" s="52" t="s">
        <v>57</v>
      </c>
      <c r="B35" s="4">
        <v>93</v>
      </c>
      <c r="C35" s="4">
        <v>42</v>
      </c>
      <c r="D35" s="4">
        <v>51</v>
      </c>
      <c r="E35" s="53" t="s">
        <v>58</v>
      </c>
      <c r="F35" s="4">
        <v>205</v>
      </c>
      <c r="G35" s="4">
        <v>98</v>
      </c>
      <c r="H35" s="4">
        <v>107</v>
      </c>
    </row>
    <row r="36" spans="1:8" ht="9.75" customHeight="1">
      <c r="A36" s="52" t="s">
        <v>59</v>
      </c>
      <c r="B36" s="4">
        <v>84</v>
      </c>
      <c r="C36" s="4">
        <v>47</v>
      </c>
      <c r="D36" s="4">
        <v>37</v>
      </c>
      <c r="E36" s="53" t="s">
        <v>60</v>
      </c>
      <c r="F36" s="4">
        <v>204</v>
      </c>
      <c r="G36" s="4">
        <v>93</v>
      </c>
      <c r="H36" s="4">
        <v>111</v>
      </c>
    </row>
    <row r="37" spans="1:8" ht="9.75" customHeight="1">
      <c r="A37" s="52" t="s">
        <v>61</v>
      </c>
      <c r="B37" s="4">
        <v>63</v>
      </c>
      <c r="C37" s="4">
        <v>28</v>
      </c>
      <c r="D37" s="4">
        <v>35</v>
      </c>
      <c r="E37" s="53" t="s">
        <v>62</v>
      </c>
      <c r="F37" s="4">
        <v>200</v>
      </c>
      <c r="G37" s="4">
        <v>90</v>
      </c>
      <c r="H37" s="4">
        <v>110</v>
      </c>
    </row>
    <row r="38" spans="1:8" ht="9.75" customHeight="1">
      <c r="A38" s="52" t="s">
        <v>63</v>
      </c>
      <c r="B38" s="4">
        <v>60</v>
      </c>
      <c r="C38" s="4">
        <v>32</v>
      </c>
      <c r="D38" s="4">
        <v>28</v>
      </c>
      <c r="E38" s="53" t="s">
        <v>64</v>
      </c>
      <c r="F38" s="4">
        <v>149</v>
      </c>
      <c r="G38" s="4">
        <v>58</v>
      </c>
      <c r="H38" s="4">
        <v>91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434</v>
      </c>
      <c r="C40" s="4">
        <f>SUM(C41:C45)</f>
        <v>210</v>
      </c>
      <c r="D40" s="4">
        <f>SUM(D41:D45)</f>
        <v>224</v>
      </c>
      <c r="E40" s="52" t="s">
        <v>66</v>
      </c>
      <c r="F40" s="4">
        <f>SUM(F41:F45)</f>
        <v>772</v>
      </c>
      <c r="G40" s="4">
        <f>SUM(G41:G45)</f>
        <v>337</v>
      </c>
      <c r="H40" s="4">
        <f>SUM(H41:H45)</f>
        <v>435</v>
      </c>
    </row>
    <row r="41" spans="1:8" ht="9.75" customHeight="1">
      <c r="A41" s="52" t="s">
        <v>67</v>
      </c>
      <c r="B41" s="4">
        <v>62</v>
      </c>
      <c r="C41" s="4">
        <v>23</v>
      </c>
      <c r="D41" s="4">
        <v>39</v>
      </c>
      <c r="E41" s="53" t="s">
        <v>68</v>
      </c>
      <c r="F41" s="4">
        <v>143</v>
      </c>
      <c r="G41" s="4">
        <v>67</v>
      </c>
      <c r="H41" s="4">
        <v>76</v>
      </c>
    </row>
    <row r="42" spans="1:8" ht="9.75" customHeight="1">
      <c r="A42" s="52" t="s">
        <v>69</v>
      </c>
      <c r="B42" s="4">
        <v>90</v>
      </c>
      <c r="C42" s="4">
        <v>49</v>
      </c>
      <c r="D42" s="4">
        <v>41</v>
      </c>
      <c r="E42" s="53" t="s">
        <v>70</v>
      </c>
      <c r="F42" s="4">
        <v>180</v>
      </c>
      <c r="G42" s="4">
        <v>77</v>
      </c>
      <c r="H42" s="4">
        <v>103</v>
      </c>
    </row>
    <row r="43" spans="1:8" ht="9.75" customHeight="1">
      <c r="A43" s="52" t="s">
        <v>71</v>
      </c>
      <c r="B43" s="4">
        <v>108</v>
      </c>
      <c r="C43" s="4">
        <v>55</v>
      </c>
      <c r="D43" s="4">
        <v>53</v>
      </c>
      <c r="E43" s="53" t="s">
        <v>72</v>
      </c>
      <c r="F43" s="4">
        <v>157</v>
      </c>
      <c r="G43" s="4">
        <v>76</v>
      </c>
      <c r="H43" s="4">
        <v>81</v>
      </c>
    </row>
    <row r="44" spans="1:8" ht="9.75" customHeight="1">
      <c r="A44" s="52" t="s">
        <v>73</v>
      </c>
      <c r="B44" s="4">
        <v>90</v>
      </c>
      <c r="C44" s="4">
        <v>41</v>
      </c>
      <c r="D44" s="4">
        <v>49</v>
      </c>
      <c r="E44" s="53" t="s">
        <v>74</v>
      </c>
      <c r="F44" s="4">
        <v>123</v>
      </c>
      <c r="G44" s="4">
        <v>50</v>
      </c>
      <c r="H44" s="4">
        <v>73</v>
      </c>
    </row>
    <row r="45" spans="1:8" ht="9.75" customHeight="1">
      <c r="A45" s="52" t="s">
        <v>75</v>
      </c>
      <c r="B45" s="4">
        <v>84</v>
      </c>
      <c r="C45" s="4">
        <v>42</v>
      </c>
      <c r="D45" s="4">
        <v>42</v>
      </c>
      <c r="E45" s="53" t="s">
        <v>76</v>
      </c>
      <c r="F45" s="4">
        <v>169</v>
      </c>
      <c r="G45" s="4">
        <v>67</v>
      </c>
      <c r="H45" s="4">
        <v>102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500</v>
      </c>
      <c r="C47" s="4">
        <f>SUM(C48:C52)</f>
        <v>245</v>
      </c>
      <c r="D47" s="4">
        <f>SUM(D48:D52)</f>
        <v>255</v>
      </c>
      <c r="E47" s="52" t="s">
        <v>78</v>
      </c>
      <c r="F47" s="4">
        <f>SUM(F48:F52)</f>
        <v>634</v>
      </c>
      <c r="G47" s="4">
        <f>SUM(G48:G52)</f>
        <v>242</v>
      </c>
      <c r="H47" s="4">
        <f>SUM(H48:H52)</f>
        <v>392</v>
      </c>
    </row>
    <row r="48" spans="1:8" ht="9.75" customHeight="1">
      <c r="A48" s="52" t="s">
        <v>79</v>
      </c>
      <c r="B48" s="4">
        <v>105</v>
      </c>
      <c r="C48" s="4">
        <v>55</v>
      </c>
      <c r="D48" s="4">
        <v>50</v>
      </c>
      <c r="E48" s="53" t="s">
        <v>80</v>
      </c>
      <c r="F48" s="4">
        <v>153</v>
      </c>
      <c r="G48" s="4">
        <v>54</v>
      </c>
      <c r="H48" s="4">
        <v>99</v>
      </c>
    </row>
    <row r="49" spans="1:8" ht="9.75" customHeight="1">
      <c r="A49" s="52" t="s">
        <v>81</v>
      </c>
      <c r="B49" s="4">
        <v>108</v>
      </c>
      <c r="C49" s="4">
        <v>43</v>
      </c>
      <c r="D49" s="4">
        <v>65</v>
      </c>
      <c r="E49" s="53" t="s">
        <v>82</v>
      </c>
      <c r="F49" s="4">
        <v>114</v>
      </c>
      <c r="G49" s="4">
        <v>49</v>
      </c>
      <c r="H49" s="4">
        <v>65</v>
      </c>
    </row>
    <row r="50" spans="1:8" ht="9.75" customHeight="1">
      <c r="A50" s="52" t="s">
        <v>83</v>
      </c>
      <c r="B50" s="4">
        <v>80</v>
      </c>
      <c r="C50" s="4">
        <v>40</v>
      </c>
      <c r="D50" s="4">
        <v>40</v>
      </c>
      <c r="E50" s="53" t="s">
        <v>84</v>
      </c>
      <c r="F50" s="4">
        <v>138</v>
      </c>
      <c r="G50" s="4">
        <v>58</v>
      </c>
      <c r="H50" s="4">
        <v>80</v>
      </c>
    </row>
    <row r="51" spans="1:8" ht="9.75" customHeight="1">
      <c r="A51" s="52" t="s">
        <v>85</v>
      </c>
      <c r="B51" s="4">
        <v>95</v>
      </c>
      <c r="C51" s="4">
        <v>47</v>
      </c>
      <c r="D51" s="4">
        <v>48</v>
      </c>
      <c r="E51" s="53" t="s">
        <v>86</v>
      </c>
      <c r="F51" s="4">
        <v>130</v>
      </c>
      <c r="G51" s="4">
        <v>49</v>
      </c>
      <c r="H51" s="4">
        <v>81</v>
      </c>
    </row>
    <row r="52" spans="1:8" ht="9.75" customHeight="1">
      <c r="A52" s="52" t="s">
        <v>87</v>
      </c>
      <c r="B52" s="4">
        <v>112</v>
      </c>
      <c r="C52" s="4">
        <v>60</v>
      </c>
      <c r="D52" s="4">
        <v>52</v>
      </c>
      <c r="E52" s="53" t="s">
        <v>88</v>
      </c>
      <c r="F52" s="4">
        <v>99</v>
      </c>
      <c r="G52" s="4">
        <v>32</v>
      </c>
      <c r="H52" s="4">
        <v>67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566</v>
      </c>
      <c r="C54" s="4">
        <f>SUM(C55:C59)</f>
        <v>294</v>
      </c>
      <c r="D54" s="4">
        <f>SUM(D55:D59)</f>
        <v>272</v>
      </c>
      <c r="E54" s="52" t="s">
        <v>90</v>
      </c>
      <c r="F54" s="4">
        <f>SUM(F55:F59)</f>
        <v>327</v>
      </c>
      <c r="G54" s="4">
        <f>SUM(G55:G59)</f>
        <v>103</v>
      </c>
      <c r="H54" s="4">
        <f>SUM(H55:H59)</f>
        <v>224</v>
      </c>
    </row>
    <row r="55" spans="1:8" ht="9.75" customHeight="1">
      <c r="A55" s="52" t="s">
        <v>91</v>
      </c>
      <c r="B55" s="4">
        <v>105</v>
      </c>
      <c r="C55" s="4">
        <v>61</v>
      </c>
      <c r="D55" s="4">
        <v>44</v>
      </c>
      <c r="E55" s="53" t="s">
        <v>92</v>
      </c>
      <c r="F55" s="4">
        <v>102</v>
      </c>
      <c r="G55" s="4">
        <v>37</v>
      </c>
      <c r="H55" s="4">
        <v>65</v>
      </c>
    </row>
    <row r="56" spans="1:8" ht="9.75" customHeight="1">
      <c r="A56" s="52" t="s">
        <v>93</v>
      </c>
      <c r="B56" s="4">
        <v>115</v>
      </c>
      <c r="C56" s="4">
        <v>51</v>
      </c>
      <c r="D56" s="4">
        <v>64</v>
      </c>
      <c r="E56" s="53" t="s">
        <v>94</v>
      </c>
      <c r="F56" s="4">
        <v>88</v>
      </c>
      <c r="G56" s="4">
        <v>27</v>
      </c>
      <c r="H56" s="4">
        <v>61</v>
      </c>
    </row>
    <row r="57" spans="1:8" ht="9.75" customHeight="1">
      <c r="A57" s="52" t="s">
        <v>95</v>
      </c>
      <c r="B57" s="4">
        <v>102</v>
      </c>
      <c r="C57" s="4">
        <v>45</v>
      </c>
      <c r="D57" s="4">
        <v>57</v>
      </c>
      <c r="E57" s="53" t="s">
        <v>96</v>
      </c>
      <c r="F57" s="4">
        <v>68</v>
      </c>
      <c r="G57" s="4">
        <v>20</v>
      </c>
      <c r="H57" s="4">
        <v>48</v>
      </c>
    </row>
    <row r="58" spans="1:8" ht="9.75" customHeight="1">
      <c r="A58" s="52" t="s">
        <v>97</v>
      </c>
      <c r="B58" s="4">
        <v>124</v>
      </c>
      <c r="C58" s="4">
        <v>74</v>
      </c>
      <c r="D58" s="4">
        <v>50</v>
      </c>
      <c r="E58" s="53" t="s">
        <v>98</v>
      </c>
      <c r="F58" s="4">
        <v>47</v>
      </c>
      <c r="G58" s="4">
        <v>17</v>
      </c>
      <c r="H58" s="4">
        <v>30</v>
      </c>
    </row>
    <row r="59" spans="1:8" ht="9.75" customHeight="1">
      <c r="A59" s="52" t="s">
        <v>99</v>
      </c>
      <c r="B59" s="4">
        <v>120</v>
      </c>
      <c r="C59" s="4">
        <v>63</v>
      </c>
      <c r="D59" s="4">
        <v>57</v>
      </c>
      <c r="E59" s="53" t="s">
        <v>100</v>
      </c>
      <c r="F59" s="4">
        <v>22</v>
      </c>
      <c r="G59" s="4">
        <v>2</v>
      </c>
      <c r="H59" s="4">
        <v>20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684</v>
      </c>
      <c r="C61" s="4">
        <f>SUM(C62:C66)</f>
        <v>348</v>
      </c>
      <c r="D61" s="4">
        <f>SUM(D62:D66)</f>
        <v>336</v>
      </c>
      <c r="E61" s="52" t="s">
        <v>102</v>
      </c>
      <c r="F61" s="4">
        <f>SUM(F62:F66)</f>
        <v>76</v>
      </c>
      <c r="G61" s="4">
        <f>SUM(G62:G66)</f>
        <v>11</v>
      </c>
      <c r="H61" s="4">
        <f>SUM(H62:H66)</f>
        <v>65</v>
      </c>
    </row>
    <row r="62" spans="1:8" ht="9.75" customHeight="1">
      <c r="A62" s="53" t="s">
        <v>103</v>
      </c>
      <c r="B62" s="4">
        <v>107</v>
      </c>
      <c r="C62" s="4">
        <v>52</v>
      </c>
      <c r="D62" s="4">
        <v>55</v>
      </c>
      <c r="E62" s="53" t="s">
        <v>104</v>
      </c>
      <c r="F62" s="4">
        <v>27</v>
      </c>
      <c r="G62" s="4">
        <v>5</v>
      </c>
      <c r="H62" s="4">
        <v>22</v>
      </c>
    </row>
    <row r="63" spans="1:8" ht="9.75" customHeight="1">
      <c r="A63" s="53" t="s">
        <v>105</v>
      </c>
      <c r="B63" s="4">
        <v>151</v>
      </c>
      <c r="C63" s="4">
        <v>84</v>
      </c>
      <c r="D63" s="4">
        <v>67</v>
      </c>
      <c r="E63" s="53" t="s">
        <v>106</v>
      </c>
      <c r="F63" s="4">
        <v>22</v>
      </c>
      <c r="G63" s="4">
        <v>4</v>
      </c>
      <c r="H63" s="4">
        <v>18</v>
      </c>
    </row>
    <row r="64" spans="1:8" ht="9.75" customHeight="1">
      <c r="A64" s="53" t="s">
        <v>107</v>
      </c>
      <c r="B64" s="4">
        <v>151</v>
      </c>
      <c r="C64" s="4">
        <v>72</v>
      </c>
      <c r="D64" s="4">
        <v>79</v>
      </c>
      <c r="E64" s="53" t="s">
        <v>108</v>
      </c>
      <c r="F64" s="4">
        <v>14</v>
      </c>
      <c r="G64" s="4">
        <v>0</v>
      </c>
      <c r="H64" s="4">
        <v>14</v>
      </c>
    </row>
    <row r="65" spans="1:8" ht="9.75" customHeight="1">
      <c r="A65" s="53" t="s">
        <v>109</v>
      </c>
      <c r="B65" s="4">
        <v>138</v>
      </c>
      <c r="C65" s="4">
        <v>71</v>
      </c>
      <c r="D65" s="4">
        <v>67</v>
      </c>
      <c r="E65" s="53" t="s">
        <v>110</v>
      </c>
      <c r="F65" s="4">
        <v>8</v>
      </c>
      <c r="G65" s="4">
        <v>0</v>
      </c>
      <c r="H65" s="4">
        <v>8</v>
      </c>
    </row>
    <row r="66" spans="1:8" ht="9.75" customHeight="1">
      <c r="A66" s="53" t="s">
        <v>111</v>
      </c>
      <c r="B66" s="4">
        <v>137</v>
      </c>
      <c r="C66" s="4">
        <v>69</v>
      </c>
      <c r="D66" s="4">
        <v>68</v>
      </c>
      <c r="E66" s="53" t="s">
        <v>112</v>
      </c>
      <c r="F66" s="4">
        <v>5</v>
      </c>
      <c r="G66" s="4">
        <v>2</v>
      </c>
      <c r="H66" s="4">
        <v>3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790</v>
      </c>
      <c r="C68" s="4">
        <f>SUM(C69:C73)</f>
        <v>405</v>
      </c>
      <c r="D68" s="4">
        <f>SUM(D69:D73)</f>
        <v>385</v>
      </c>
      <c r="E68" s="52" t="s">
        <v>114</v>
      </c>
      <c r="F68" s="4">
        <v>9</v>
      </c>
      <c r="G68" s="4">
        <v>1</v>
      </c>
      <c r="H68" s="4">
        <v>8</v>
      </c>
    </row>
    <row r="69" spans="1:8" ht="9.75" customHeight="1">
      <c r="A69" s="53" t="s">
        <v>115</v>
      </c>
      <c r="B69" s="4">
        <v>182</v>
      </c>
      <c r="C69" s="4">
        <v>94</v>
      </c>
      <c r="D69" s="4">
        <v>88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147</v>
      </c>
      <c r="C70" s="4">
        <v>80</v>
      </c>
      <c r="D70" s="4">
        <v>67</v>
      </c>
      <c r="E70" s="52" t="s">
        <v>117</v>
      </c>
      <c r="F70" s="4">
        <v>0</v>
      </c>
      <c r="G70" s="4">
        <v>0</v>
      </c>
      <c r="H70" s="4">
        <v>0</v>
      </c>
    </row>
    <row r="71" spans="1:8" ht="9.75" customHeight="1">
      <c r="A71" s="53" t="s">
        <v>118</v>
      </c>
      <c r="B71" s="4">
        <v>161</v>
      </c>
      <c r="C71" s="4">
        <v>85</v>
      </c>
      <c r="D71" s="4">
        <v>76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145</v>
      </c>
      <c r="C72" s="4">
        <v>70</v>
      </c>
      <c r="D72" s="4">
        <v>75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155</v>
      </c>
      <c r="C73" s="4">
        <v>76</v>
      </c>
      <c r="D73" s="4">
        <v>79</v>
      </c>
      <c r="E73" s="53" t="s">
        <v>128</v>
      </c>
      <c r="F73" s="4">
        <v>1152</v>
      </c>
      <c r="G73" s="4">
        <v>593</v>
      </c>
      <c r="H73" s="4">
        <v>559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8.7</v>
      </c>
      <c r="G74" s="5">
        <v>9.3</v>
      </c>
      <c r="H74" s="5">
        <v>8.2</v>
      </c>
    </row>
    <row r="75" spans="1:8" ht="9.75" customHeight="1">
      <c r="A75" s="52" t="s">
        <v>121</v>
      </c>
      <c r="B75" s="4">
        <f>SUM(B76:B80)</f>
        <v>833</v>
      </c>
      <c r="C75" s="4">
        <f>SUM(C76:C80)</f>
        <v>429</v>
      </c>
      <c r="D75" s="4">
        <f>SUM(D76:D80)</f>
        <v>404</v>
      </c>
      <c r="E75" s="53" t="s">
        <v>129</v>
      </c>
      <c r="F75" s="4">
        <v>6847</v>
      </c>
      <c r="G75" s="4">
        <v>3480</v>
      </c>
      <c r="H75" s="4">
        <v>3367</v>
      </c>
    </row>
    <row r="76" spans="1:8" ht="9.75" customHeight="1">
      <c r="A76" s="53" t="s">
        <v>122</v>
      </c>
      <c r="B76" s="4">
        <v>158</v>
      </c>
      <c r="C76" s="4">
        <v>73</v>
      </c>
      <c r="D76" s="4">
        <v>85</v>
      </c>
      <c r="E76" s="52" t="s">
        <v>190</v>
      </c>
      <c r="F76" s="5">
        <v>51.8</v>
      </c>
      <c r="G76" s="5">
        <v>54.4</v>
      </c>
      <c r="H76" s="5">
        <v>49.5</v>
      </c>
    </row>
    <row r="77" spans="1:8" ht="9.75" customHeight="1">
      <c r="A77" s="53" t="s">
        <v>123</v>
      </c>
      <c r="B77" s="4">
        <v>189</v>
      </c>
      <c r="C77" s="4">
        <v>99</v>
      </c>
      <c r="D77" s="4">
        <v>90</v>
      </c>
      <c r="E77" s="52" t="s">
        <v>130</v>
      </c>
      <c r="F77" s="4">
        <v>5207</v>
      </c>
      <c r="G77" s="4">
        <v>2326</v>
      </c>
      <c r="H77" s="4">
        <v>2881</v>
      </c>
    </row>
    <row r="78" spans="1:8" ht="9.75" customHeight="1">
      <c r="A78" s="53" t="s">
        <v>124</v>
      </c>
      <c r="B78" s="4">
        <v>129</v>
      </c>
      <c r="C78" s="4">
        <v>67</v>
      </c>
      <c r="D78" s="4">
        <v>62</v>
      </c>
      <c r="E78" s="52" t="s">
        <v>190</v>
      </c>
      <c r="F78" s="5">
        <v>39.4</v>
      </c>
      <c r="G78" s="5">
        <v>36.3</v>
      </c>
      <c r="H78" s="5">
        <v>42.3</v>
      </c>
    </row>
    <row r="79" spans="1:8" ht="9.75" customHeight="1">
      <c r="A79" s="53" t="s">
        <v>125</v>
      </c>
      <c r="B79" s="4">
        <v>198</v>
      </c>
      <c r="C79" s="4">
        <v>101</v>
      </c>
      <c r="D79" s="4">
        <v>97</v>
      </c>
      <c r="E79" s="52" t="s">
        <v>208</v>
      </c>
      <c r="F79" s="4">
        <v>2783</v>
      </c>
      <c r="G79" s="4">
        <v>1122</v>
      </c>
      <c r="H79" s="4">
        <v>1661</v>
      </c>
    </row>
    <row r="80" spans="1:8" ht="9.75" customHeight="1">
      <c r="A80" s="53" t="s">
        <v>126</v>
      </c>
      <c r="B80" s="4">
        <v>159</v>
      </c>
      <c r="C80" s="4">
        <v>89</v>
      </c>
      <c r="D80" s="4">
        <v>70</v>
      </c>
      <c r="E80" s="52" t="s">
        <v>190</v>
      </c>
      <c r="F80" s="5">
        <v>21.1</v>
      </c>
      <c r="G80" s="5">
        <v>17.5</v>
      </c>
      <c r="H80" s="5">
        <v>24.4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54.1</v>
      </c>
      <c r="G82" s="6">
        <v>52.6</v>
      </c>
      <c r="H82" s="6">
        <v>55.5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&amp;C&amp;--48-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237</v>
      </c>
      <c r="B1" s="48" t="s">
        <v>0</v>
      </c>
      <c r="C1" s="49"/>
      <c r="D1" s="49"/>
      <c r="E1" s="49"/>
      <c r="F1" s="49"/>
      <c r="G1" s="49"/>
      <c r="H1" s="39" t="s">
        <v>267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32971</v>
      </c>
      <c r="C3" s="2">
        <f>SUM(C5,C12,C19,C26,C33,C40,C47,C54,C61,C68,C75,G5,G12,G19,G26,G33,G40,G47,G54,G61,G70,G68)</f>
        <v>15947</v>
      </c>
      <c r="D3" s="2">
        <f>SUM(D5,D12,D19,D26,D33,D40,D47,D54,D61,D68,D75,H5,H12,H19,H26,H33,H40,H47,H54,H61,H70,H68)</f>
        <v>17024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890</v>
      </c>
      <c r="C5" s="4">
        <f>SUM(C6:C10)</f>
        <v>464</v>
      </c>
      <c r="D5" s="4">
        <f>SUM(D6:D10)</f>
        <v>426</v>
      </c>
      <c r="E5" s="52" t="s">
        <v>6</v>
      </c>
      <c r="F5" s="4">
        <f>SUM(F6:F10)</f>
        <v>2343</v>
      </c>
      <c r="G5" s="4">
        <f>SUM(G6:G10)</f>
        <v>1166</v>
      </c>
      <c r="H5" s="4">
        <f>SUM(H6:H10)</f>
        <v>1177</v>
      </c>
    </row>
    <row r="6" spans="1:8" ht="9.75" customHeight="1">
      <c r="A6" s="53" t="s">
        <v>7</v>
      </c>
      <c r="B6" s="4">
        <v>163</v>
      </c>
      <c r="C6" s="4">
        <v>81</v>
      </c>
      <c r="D6" s="4">
        <v>82</v>
      </c>
      <c r="E6" s="53" t="s">
        <v>8</v>
      </c>
      <c r="F6" s="4">
        <v>424</v>
      </c>
      <c r="G6" s="4">
        <v>206</v>
      </c>
      <c r="H6" s="4">
        <v>218</v>
      </c>
    </row>
    <row r="7" spans="1:8" ht="9.75" customHeight="1">
      <c r="A7" s="53" t="s">
        <v>9</v>
      </c>
      <c r="B7" s="4">
        <v>179</v>
      </c>
      <c r="C7" s="4">
        <v>93</v>
      </c>
      <c r="D7" s="4">
        <v>86</v>
      </c>
      <c r="E7" s="53" t="s">
        <v>10</v>
      </c>
      <c r="F7" s="4">
        <v>418</v>
      </c>
      <c r="G7" s="4">
        <v>219</v>
      </c>
      <c r="H7" s="4">
        <v>199</v>
      </c>
    </row>
    <row r="8" spans="1:8" ht="9.75" customHeight="1">
      <c r="A8" s="53" t="s">
        <v>11</v>
      </c>
      <c r="B8" s="4">
        <v>192</v>
      </c>
      <c r="C8" s="4">
        <v>96</v>
      </c>
      <c r="D8" s="4">
        <v>96</v>
      </c>
      <c r="E8" s="53" t="s">
        <v>12</v>
      </c>
      <c r="F8" s="4">
        <v>452</v>
      </c>
      <c r="G8" s="4">
        <v>211</v>
      </c>
      <c r="H8" s="4">
        <v>241</v>
      </c>
    </row>
    <row r="9" spans="1:8" ht="9.75" customHeight="1">
      <c r="A9" s="53" t="s">
        <v>13</v>
      </c>
      <c r="B9" s="4">
        <v>163</v>
      </c>
      <c r="C9" s="4">
        <v>86</v>
      </c>
      <c r="D9" s="4">
        <v>77</v>
      </c>
      <c r="E9" s="53" t="s">
        <v>14</v>
      </c>
      <c r="F9" s="4">
        <v>489</v>
      </c>
      <c r="G9" s="4">
        <v>250</v>
      </c>
      <c r="H9" s="4">
        <v>239</v>
      </c>
    </row>
    <row r="10" spans="1:8" ht="9.75" customHeight="1">
      <c r="A10" s="53" t="s">
        <v>15</v>
      </c>
      <c r="B10" s="4">
        <v>193</v>
      </c>
      <c r="C10" s="4">
        <v>108</v>
      </c>
      <c r="D10" s="4">
        <v>85</v>
      </c>
      <c r="E10" s="53" t="s">
        <v>16</v>
      </c>
      <c r="F10" s="4">
        <v>560</v>
      </c>
      <c r="G10" s="4">
        <v>280</v>
      </c>
      <c r="H10" s="4">
        <v>280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1078</v>
      </c>
      <c r="C12" s="4">
        <f>SUM(C13:C17)</f>
        <v>563</v>
      </c>
      <c r="D12" s="4">
        <f>SUM(D13:D17)</f>
        <v>515</v>
      </c>
      <c r="E12" s="52" t="s">
        <v>18</v>
      </c>
      <c r="F12" s="4">
        <f>SUM(F13:F17)</f>
        <v>2753</v>
      </c>
      <c r="G12" s="4">
        <f>SUM(G13:G17)</f>
        <v>1421</v>
      </c>
      <c r="H12" s="4">
        <f>SUM(H13:H17)</f>
        <v>1332</v>
      </c>
    </row>
    <row r="13" spans="1:8" ht="9.75" customHeight="1">
      <c r="A13" s="53" t="s">
        <v>19</v>
      </c>
      <c r="B13" s="4">
        <v>213</v>
      </c>
      <c r="C13" s="4">
        <v>117</v>
      </c>
      <c r="D13" s="4">
        <v>96</v>
      </c>
      <c r="E13" s="53" t="s">
        <v>20</v>
      </c>
      <c r="F13" s="4">
        <v>554</v>
      </c>
      <c r="G13" s="4">
        <v>293</v>
      </c>
      <c r="H13" s="4">
        <v>261</v>
      </c>
    </row>
    <row r="14" spans="1:8" ht="9.75" customHeight="1">
      <c r="A14" s="53" t="s">
        <v>21</v>
      </c>
      <c r="B14" s="4">
        <v>200</v>
      </c>
      <c r="C14" s="4">
        <v>106</v>
      </c>
      <c r="D14" s="4">
        <v>94</v>
      </c>
      <c r="E14" s="53" t="s">
        <v>22</v>
      </c>
      <c r="F14" s="4">
        <v>499</v>
      </c>
      <c r="G14" s="4">
        <v>245</v>
      </c>
      <c r="H14" s="4">
        <v>254</v>
      </c>
    </row>
    <row r="15" spans="1:8" ht="9.75" customHeight="1">
      <c r="A15" s="53" t="s">
        <v>23</v>
      </c>
      <c r="B15" s="4">
        <v>219</v>
      </c>
      <c r="C15" s="4">
        <v>107</v>
      </c>
      <c r="D15" s="4">
        <v>112</v>
      </c>
      <c r="E15" s="53" t="s">
        <v>24</v>
      </c>
      <c r="F15" s="4">
        <v>543</v>
      </c>
      <c r="G15" s="4">
        <v>279</v>
      </c>
      <c r="H15" s="4">
        <v>264</v>
      </c>
    </row>
    <row r="16" spans="1:8" ht="9.75" customHeight="1">
      <c r="A16" s="53" t="s">
        <v>25</v>
      </c>
      <c r="B16" s="4">
        <v>219</v>
      </c>
      <c r="C16" s="4">
        <v>120</v>
      </c>
      <c r="D16" s="4">
        <v>99</v>
      </c>
      <c r="E16" s="53" t="s">
        <v>26</v>
      </c>
      <c r="F16" s="4">
        <v>572</v>
      </c>
      <c r="G16" s="4">
        <v>319</v>
      </c>
      <c r="H16" s="4">
        <v>253</v>
      </c>
    </row>
    <row r="17" spans="1:8" ht="9.75" customHeight="1">
      <c r="A17" s="53" t="s">
        <v>27</v>
      </c>
      <c r="B17" s="4">
        <v>227</v>
      </c>
      <c r="C17" s="4">
        <v>113</v>
      </c>
      <c r="D17" s="4">
        <v>114</v>
      </c>
      <c r="E17" s="53" t="s">
        <v>28</v>
      </c>
      <c r="F17" s="4">
        <v>585</v>
      </c>
      <c r="G17" s="4">
        <v>285</v>
      </c>
      <c r="H17" s="4">
        <v>300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1212</v>
      </c>
      <c r="C19" s="4">
        <f>SUM(C20:C24)</f>
        <v>609</v>
      </c>
      <c r="D19" s="4">
        <f>SUM(D20:D24)</f>
        <v>603</v>
      </c>
      <c r="E19" s="52" t="s">
        <v>30</v>
      </c>
      <c r="F19" s="4">
        <f>SUM(F20:F24)</f>
        <v>3344</v>
      </c>
      <c r="G19" s="4">
        <f>SUM(G20:G24)</f>
        <v>1747</v>
      </c>
      <c r="H19" s="4">
        <f>SUM(H20:H24)</f>
        <v>1597</v>
      </c>
    </row>
    <row r="20" spans="1:8" ht="9.75" customHeight="1">
      <c r="A20" s="52" t="s">
        <v>31</v>
      </c>
      <c r="B20" s="4">
        <v>220</v>
      </c>
      <c r="C20" s="4">
        <v>115</v>
      </c>
      <c r="D20" s="4">
        <v>105</v>
      </c>
      <c r="E20" s="53" t="s">
        <v>32</v>
      </c>
      <c r="F20" s="4">
        <v>628</v>
      </c>
      <c r="G20" s="4">
        <v>330</v>
      </c>
      <c r="H20" s="4">
        <v>298</v>
      </c>
    </row>
    <row r="21" spans="1:8" ht="9.75" customHeight="1">
      <c r="A21" s="52" t="s">
        <v>33</v>
      </c>
      <c r="B21" s="4">
        <v>237</v>
      </c>
      <c r="C21" s="4">
        <v>117</v>
      </c>
      <c r="D21" s="4">
        <v>120</v>
      </c>
      <c r="E21" s="53" t="s">
        <v>34</v>
      </c>
      <c r="F21" s="4">
        <v>648</v>
      </c>
      <c r="G21" s="4">
        <v>332</v>
      </c>
      <c r="H21" s="4">
        <v>316</v>
      </c>
    </row>
    <row r="22" spans="1:8" ht="9.75" customHeight="1">
      <c r="A22" s="52" t="s">
        <v>35</v>
      </c>
      <c r="B22" s="4">
        <v>237</v>
      </c>
      <c r="C22" s="4">
        <v>133</v>
      </c>
      <c r="D22" s="4">
        <v>104</v>
      </c>
      <c r="E22" s="53" t="s">
        <v>36</v>
      </c>
      <c r="F22" s="4">
        <v>657</v>
      </c>
      <c r="G22" s="4">
        <v>359</v>
      </c>
      <c r="H22" s="4">
        <v>298</v>
      </c>
    </row>
    <row r="23" spans="1:8" ht="9.75" customHeight="1">
      <c r="A23" s="52" t="s">
        <v>37</v>
      </c>
      <c r="B23" s="4">
        <v>263</v>
      </c>
      <c r="C23" s="4">
        <v>123</v>
      </c>
      <c r="D23" s="4">
        <v>140</v>
      </c>
      <c r="E23" s="53" t="s">
        <v>38</v>
      </c>
      <c r="F23" s="4">
        <v>713</v>
      </c>
      <c r="G23" s="4">
        <v>352</v>
      </c>
      <c r="H23" s="4">
        <v>361</v>
      </c>
    </row>
    <row r="24" spans="1:8" ht="9.75" customHeight="1">
      <c r="A24" s="52" t="s">
        <v>39</v>
      </c>
      <c r="B24" s="4">
        <v>255</v>
      </c>
      <c r="C24" s="4">
        <v>121</v>
      </c>
      <c r="D24" s="4">
        <v>134</v>
      </c>
      <c r="E24" s="53" t="s">
        <v>40</v>
      </c>
      <c r="F24" s="4">
        <v>698</v>
      </c>
      <c r="G24" s="4">
        <v>374</v>
      </c>
      <c r="H24" s="4">
        <v>324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1596</v>
      </c>
      <c r="C26" s="4">
        <f>SUM(C27:C31)</f>
        <v>801</v>
      </c>
      <c r="D26" s="4">
        <f>SUM(D27:D31)</f>
        <v>795</v>
      </c>
      <c r="E26" s="52" t="s">
        <v>42</v>
      </c>
      <c r="F26" s="4">
        <f>SUM(F27:F31)</f>
        <v>2379</v>
      </c>
      <c r="G26" s="4">
        <f>SUM(G27:G31)</f>
        <v>1190</v>
      </c>
      <c r="H26" s="4">
        <f>SUM(H27:H31)</f>
        <v>1189</v>
      </c>
    </row>
    <row r="27" spans="1:8" ht="9.75" customHeight="1">
      <c r="A27" s="52" t="s">
        <v>43</v>
      </c>
      <c r="B27" s="4">
        <v>324</v>
      </c>
      <c r="C27" s="4">
        <v>168</v>
      </c>
      <c r="D27" s="4">
        <v>156</v>
      </c>
      <c r="E27" s="53" t="s">
        <v>44</v>
      </c>
      <c r="F27" s="4">
        <v>672</v>
      </c>
      <c r="G27" s="4">
        <v>342</v>
      </c>
      <c r="H27" s="4">
        <v>330</v>
      </c>
    </row>
    <row r="28" spans="1:8" ht="9.75" customHeight="1">
      <c r="A28" s="52" t="s">
        <v>45</v>
      </c>
      <c r="B28" s="4">
        <v>336</v>
      </c>
      <c r="C28" s="4">
        <v>177</v>
      </c>
      <c r="D28" s="4">
        <v>159</v>
      </c>
      <c r="E28" s="53" t="s">
        <v>46</v>
      </c>
      <c r="F28" s="4">
        <v>607</v>
      </c>
      <c r="G28" s="4">
        <v>295</v>
      </c>
      <c r="H28" s="4">
        <v>312</v>
      </c>
    </row>
    <row r="29" spans="1:8" ht="9.75" customHeight="1">
      <c r="A29" s="52" t="s">
        <v>47</v>
      </c>
      <c r="B29" s="4">
        <v>339</v>
      </c>
      <c r="C29" s="4">
        <v>169</v>
      </c>
      <c r="D29" s="4">
        <v>170</v>
      </c>
      <c r="E29" s="53" t="s">
        <v>48</v>
      </c>
      <c r="F29" s="4">
        <v>338</v>
      </c>
      <c r="G29" s="4">
        <v>174</v>
      </c>
      <c r="H29" s="4">
        <v>164</v>
      </c>
    </row>
    <row r="30" spans="1:8" ht="9.75" customHeight="1">
      <c r="A30" s="52" t="s">
        <v>49</v>
      </c>
      <c r="B30" s="4">
        <v>315</v>
      </c>
      <c r="C30" s="4">
        <v>161</v>
      </c>
      <c r="D30" s="4">
        <v>154</v>
      </c>
      <c r="E30" s="53" t="s">
        <v>50</v>
      </c>
      <c r="F30" s="4">
        <v>343</v>
      </c>
      <c r="G30" s="4">
        <v>184</v>
      </c>
      <c r="H30" s="4">
        <v>159</v>
      </c>
    </row>
    <row r="31" spans="1:8" ht="9.75" customHeight="1">
      <c r="A31" s="52" t="s">
        <v>51</v>
      </c>
      <c r="B31" s="4">
        <v>282</v>
      </c>
      <c r="C31" s="4">
        <v>126</v>
      </c>
      <c r="D31" s="4">
        <v>156</v>
      </c>
      <c r="E31" s="53" t="s">
        <v>52</v>
      </c>
      <c r="F31" s="4">
        <v>419</v>
      </c>
      <c r="G31" s="4">
        <v>195</v>
      </c>
      <c r="H31" s="4">
        <v>224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1060</v>
      </c>
      <c r="C33" s="4">
        <f>SUM(C34:C38)</f>
        <v>538</v>
      </c>
      <c r="D33" s="4">
        <f>SUM(D34:D38)</f>
        <v>522</v>
      </c>
      <c r="E33" s="52" t="s">
        <v>54</v>
      </c>
      <c r="F33" s="4">
        <f>SUM(F34:F38)</f>
        <v>2058</v>
      </c>
      <c r="G33" s="4">
        <f>SUM(G34:G38)</f>
        <v>910</v>
      </c>
      <c r="H33" s="4">
        <f>SUM(H34:H38)</f>
        <v>1148</v>
      </c>
    </row>
    <row r="34" spans="1:8" ht="9.75" customHeight="1">
      <c r="A34" s="52" t="s">
        <v>55</v>
      </c>
      <c r="B34" s="4">
        <v>326</v>
      </c>
      <c r="C34" s="4">
        <v>149</v>
      </c>
      <c r="D34" s="4">
        <v>177</v>
      </c>
      <c r="E34" s="53" t="s">
        <v>56</v>
      </c>
      <c r="F34" s="4">
        <v>436</v>
      </c>
      <c r="G34" s="4">
        <v>199</v>
      </c>
      <c r="H34" s="4">
        <v>237</v>
      </c>
    </row>
    <row r="35" spans="1:8" ht="9.75" customHeight="1">
      <c r="A35" s="52" t="s">
        <v>57</v>
      </c>
      <c r="B35" s="4">
        <v>279</v>
      </c>
      <c r="C35" s="4">
        <v>141</v>
      </c>
      <c r="D35" s="4">
        <v>138</v>
      </c>
      <c r="E35" s="53" t="s">
        <v>58</v>
      </c>
      <c r="F35" s="4">
        <v>454</v>
      </c>
      <c r="G35" s="4">
        <v>202</v>
      </c>
      <c r="H35" s="4">
        <v>252</v>
      </c>
    </row>
    <row r="36" spans="1:8" ht="9.75" customHeight="1">
      <c r="A36" s="52" t="s">
        <v>59</v>
      </c>
      <c r="B36" s="4">
        <v>154</v>
      </c>
      <c r="C36" s="4">
        <v>79</v>
      </c>
      <c r="D36" s="4">
        <v>75</v>
      </c>
      <c r="E36" s="53" t="s">
        <v>60</v>
      </c>
      <c r="F36" s="4">
        <v>403</v>
      </c>
      <c r="G36" s="4">
        <v>172</v>
      </c>
      <c r="H36" s="4">
        <v>231</v>
      </c>
    </row>
    <row r="37" spans="1:8" ht="9.75" customHeight="1">
      <c r="A37" s="52" t="s">
        <v>61</v>
      </c>
      <c r="B37" s="4">
        <v>155</v>
      </c>
      <c r="C37" s="4">
        <v>83</v>
      </c>
      <c r="D37" s="4">
        <v>72</v>
      </c>
      <c r="E37" s="53" t="s">
        <v>62</v>
      </c>
      <c r="F37" s="4">
        <v>409</v>
      </c>
      <c r="G37" s="4">
        <v>187</v>
      </c>
      <c r="H37" s="4">
        <v>222</v>
      </c>
    </row>
    <row r="38" spans="1:8" ht="9.75" customHeight="1">
      <c r="A38" s="52" t="s">
        <v>63</v>
      </c>
      <c r="B38" s="4">
        <v>146</v>
      </c>
      <c r="C38" s="4">
        <v>86</v>
      </c>
      <c r="D38" s="4">
        <v>60</v>
      </c>
      <c r="E38" s="53" t="s">
        <v>64</v>
      </c>
      <c r="F38" s="4">
        <v>356</v>
      </c>
      <c r="G38" s="4">
        <v>150</v>
      </c>
      <c r="H38" s="4">
        <v>206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974</v>
      </c>
      <c r="C40" s="4">
        <f>SUM(C41:C45)</f>
        <v>509</v>
      </c>
      <c r="D40" s="4">
        <f>SUM(D41:D45)</f>
        <v>465</v>
      </c>
      <c r="E40" s="52" t="s">
        <v>66</v>
      </c>
      <c r="F40" s="4">
        <f>SUM(F41:F45)</f>
        <v>1940</v>
      </c>
      <c r="G40" s="4">
        <f>SUM(G41:G45)</f>
        <v>790</v>
      </c>
      <c r="H40" s="4">
        <f>SUM(H41:H45)</f>
        <v>1150</v>
      </c>
    </row>
    <row r="41" spans="1:8" ht="9.75" customHeight="1">
      <c r="A41" s="52" t="s">
        <v>67</v>
      </c>
      <c r="B41" s="4">
        <v>114</v>
      </c>
      <c r="C41" s="4">
        <v>64</v>
      </c>
      <c r="D41" s="4">
        <v>50</v>
      </c>
      <c r="E41" s="53" t="s">
        <v>68</v>
      </c>
      <c r="F41" s="4">
        <v>376</v>
      </c>
      <c r="G41" s="4">
        <v>163</v>
      </c>
      <c r="H41" s="4">
        <v>213</v>
      </c>
    </row>
    <row r="42" spans="1:8" ht="9.75" customHeight="1">
      <c r="A42" s="52" t="s">
        <v>69</v>
      </c>
      <c r="B42" s="4">
        <v>176</v>
      </c>
      <c r="C42" s="4">
        <v>88</v>
      </c>
      <c r="D42" s="4">
        <v>88</v>
      </c>
      <c r="E42" s="53" t="s">
        <v>70</v>
      </c>
      <c r="F42" s="4">
        <v>433</v>
      </c>
      <c r="G42" s="4">
        <v>180</v>
      </c>
      <c r="H42" s="4">
        <v>253</v>
      </c>
    </row>
    <row r="43" spans="1:8" ht="9.75" customHeight="1">
      <c r="A43" s="52" t="s">
        <v>71</v>
      </c>
      <c r="B43" s="4">
        <v>188</v>
      </c>
      <c r="C43" s="4">
        <v>88</v>
      </c>
      <c r="D43" s="4">
        <v>100</v>
      </c>
      <c r="E43" s="53" t="s">
        <v>72</v>
      </c>
      <c r="F43" s="4">
        <v>428</v>
      </c>
      <c r="G43" s="4">
        <v>187</v>
      </c>
      <c r="H43" s="4">
        <v>241</v>
      </c>
    </row>
    <row r="44" spans="1:8" ht="9.75" customHeight="1">
      <c r="A44" s="52" t="s">
        <v>73</v>
      </c>
      <c r="B44" s="4">
        <v>241</v>
      </c>
      <c r="C44" s="4">
        <v>132</v>
      </c>
      <c r="D44" s="4">
        <v>109</v>
      </c>
      <c r="E44" s="53" t="s">
        <v>74</v>
      </c>
      <c r="F44" s="4">
        <v>371</v>
      </c>
      <c r="G44" s="4">
        <v>141</v>
      </c>
      <c r="H44" s="4">
        <v>230</v>
      </c>
    </row>
    <row r="45" spans="1:8" ht="9.75" customHeight="1">
      <c r="A45" s="52" t="s">
        <v>75</v>
      </c>
      <c r="B45" s="4">
        <v>255</v>
      </c>
      <c r="C45" s="4">
        <v>137</v>
      </c>
      <c r="D45" s="4">
        <v>118</v>
      </c>
      <c r="E45" s="53" t="s">
        <v>76</v>
      </c>
      <c r="F45" s="4">
        <v>332</v>
      </c>
      <c r="G45" s="4">
        <v>119</v>
      </c>
      <c r="H45" s="4">
        <v>213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1235</v>
      </c>
      <c r="C47" s="4">
        <f>SUM(C48:C52)</f>
        <v>684</v>
      </c>
      <c r="D47" s="4">
        <f>SUM(D48:D52)</f>
        <v>551</v>
      </c>
      <c r="E47" s="52" t="s">
        <v>78</v>
      </c>
      <c r="F47" s="4">
        <f>SUM(F48:F52)</f>
        <v>1604</v>
      </c>
      <c r="G47" s="4">
        <f>SUM(G48:G52)</f>
        <v>543</v>
      </c>
      <c r="H47" s="4">
        <f>SUM(H48:H52)</f>
        <v>1061</v>
      </c>
    </row>
    <row r="48" spans="1:8" ht="9.75" customHeight="1">
      <c r="A48" s="52" t="s">
        <v>79</v>
      </c>
      <c r="B48" s="4">
        <v>251</v>
      </c>
      <c r="C48" s="4">
        <v>152</v>
      </c>
      <c r="D48" s="4">
        <v>99</v>
      </c>
      <c r="E48" s="53" t="s">
        <v>80</v>
      </c>
      <c r="F48" s="4">
        <v>353</v>
      </c>
      <c r="G48" s="4">
        <v>142</v>
      </c>
      <c r="H48" s="4">
        <v>211</v>
      </c>
    </row>
    <row r="49" spans="1:8" ht="9.75" customHeight="1">
      <c r="A49" s="52" t="s">
        <v>81</v>
      </c>
      <c r="B49" s="4">
        <v>227</v>
      </c>
      <c r="C49" s="4">
        <v>121</v>
      </c>
      <c r="D49" s="4">
        <v>106</v>
      </c>
      <c r="E49" s="53" t="s">
        <v>82</v>
      </c>
      <c r="F49" s="4">
        <v>318</v>
      </c>
      <c r="G49" s="4">
        <v>94</v>
      </c>
      <c r="H49" s="4">
        <v>224</v>
      </c>
    </row>
    <row r="50" spans="1:8" ht="9.75" customHeight="1">
      <c r="A50" s="52" t="s">
        <v>83</v>
      </c>
      <c r="B50" s="4">
        <v>244</v>
      </c>
      <c r="C50" s="4">
        <v>124</v>
      </c>
      <c r="D50" s="4">
        <v>120</v>
      </c>
      <c r="E50" s="53" t="s">
        <v>84</v>
      </c>
      <c r="F50" s="4">
        <v>327</v>
      </c>
      <c r="G50" s="4">
        <v>109</v>
      </c>
      <c r="H50" s="4">
        <v>218</v>
      </c>
    </row>
    <row r="51" spans="1:8" ht="9.75" customHeight="1">
      <c r="A51" s="52" t="s">
        <v>85</v>
      </c>
      <c r="B51" s="4">
        <v>275</v>
      </c>
      <c r="C51" s="4">
        <v>158</v>
      </c>
      <c r="D51" s="4">
        <v>117</v>
      </c>
      <c r="E51" s="53" t="s">
        <v>86</v>
      </c>
      <c r="F51" s="4">
        <v>306</v>
      </c>
      <c r="G51" s="4">
        <v>90</v>
      </c>
      <c r="H51" s="4">
        <v>216</v>
      </c>
    </row>
    <row r="52" spans="1:8" ht="9.75" customHeight="1">
      <c r="A52" s="52" t="s">
        <v>87</v>
      </c>
      <c r="B52" s="4">
        <v>238</v>
      </c>
      <c r="C52" s="4">
        <v>129</v>
      </c>
      <c r="D52" s="4">
        <v>109</v>
      </c>
      <c r="E52" s="53" t="s">
        <v>88</v>
      </c>
      <c r="F52" s="4">
        <v>300</v>
      </c>
      <c r="G52" s="4">
        <v>108</v>
      </c>
      <c r="H52" s="4">
        <v>192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1498</v>
      </c>
      <c r="C54" s="4">
        <f>SUM(C55:C59)</f>
        <v>784</v>
      </c>
      <c r="D54" s="4">
        <f>SUM(D55:D59)</f>
        <v>714</v>
      </c>
      <c r="E54" s="52" t="s">
        <v>90</v>
      </c>
      <c r="F54" s="4">
        <f>SUM(F55:F59)</f>
        <v>904</v>
      </c>
      <c r="G54" s="4">
        <f>SUM(G55:G59)</f>
        <v>235</v>
      </c>
      <c r="H54" s="4">
        <f>SUM(H55:H59)</f>
        <v>669</v>
      </c>
    </row>
    <row r="55" spans="1:8" ht="9.75" customHeight="1">
      <c r="A55" s="52" t="s">
        <v>91</v>
      </c>
      <c r="B55" s="4">
        <v>298</v>
      </c>
      <c r="C55" s="4">
        <v>168</v>
      </c>
      <c r="D55" s="4">
        <v>130</v>
      </c>
      <c r="E55" s="53" t="s">
        <v>92</v>
      </c>
      <c r="F55" s="4">
        <v>232</v>
      </c>
      <c r="G55" s="4">
        <v>64</v>
      </c>
      <c r="H55" s="4">
        <v>168</v>
      </c>
    </row>
    <row r="56" spans="1:8" ht="9.75" customHeight="1">
      <c r="A56" s="52" t="s">
        <v>93</v>
      </c>
      <c r="B56" s="4">
        <v>275</v>
      </c>
      <c r="C56" s="4">
        <v>134</v>
      </c>
      <c r="D56" s="4">
        <v>141</v>
      </c>
      <c r="E56" s="53" t="s">
        <v>94</v>
      </c>
      <c r="F56" s="4">
        <v>220</v>
      </c>
      <c r="G56" s="4">
        <v>53</v>
      </c>
      <c r="H56" s="4">
        <v>167</v>
      </c>
    </row>
    <row r="57" spans="1:8" ht="9.75" customHeight="1">
      <c r="A57" s="52" t="s">
        <v>95</v>
      </c>
      <c r="B57" s="4">
        <v>302</v>
      </c>
      <c r="C57" s="4">
        <v>160</v>
      </c>
      <c r="D57" s="4">
        <v>142</v>
      </c>
      <c r="E57" s="53" t="s">
        <v>96</v>
      </c>
      <c r="F57" s="4">
        <v>199</v>
      </c>
      <c r="G57" s="4">
        <v>48</v>
      </c>
      <c r="H57" s="4">
        <v>151</v>
      </c>
    </row>
    <row r="58" spans="1:8" ht="9.75" customHeight="1">
      <c r="A58" s="52" t="s">
        <v>97</v>
      </c>
      <c r="B58" s="4">
        <v>328</v>
      </c>
      <c r="C58" s="4">
        <v>174</v>
      </c>
      <c r="D58" s="4">
        <v>154</v>
      </c>
      <c r="E58" s="53" t="s">
        <v>98</v>
      </c>
      <c r="F58" s="4">
        <v>130</v>
      </c>
      <c r="G58" s="4">
        <v>39</v>
      </c>
      <c r="H58" s="4">
        <v>91</v>
      </c>
    </row>
    <row r="59" spans="1:8" ht="9.75" customHeight="1">
      <c r="A59" s="52" t="s">
        <v>99</v>
      </c>
      <c r="B59" s="4">
        <v>295</v>
      </c>
      <c r="C59" s="4">
        <v>148</v>
      </c>
      <c r="D59" s="4">
        <v>147</v>
      </c>
      <c r="E59" s="53" t="s">
        <v>100</v>
      </c>
      <c r="F59" s="4">
        <v>123</v>
      </c>
      <c r="G59" s="4">
        <v>31</v>
      </c>
      <c r="H59" s="4">
        <v>92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1844</v>
      </c>
      <c r="C61" s="4">
        <f>SUM(C62:C66)</f>
        <v>943</v>
      </c>
      <c r="D61" s="4">
        <f>SUM(D62:D66)</f>
        <v>901</v>
      </c>
      <c r="E61" s="52" t="s">
        <v>102</v>
      </c>
      <c r="F61" s="4">
        <f>SUM(F62:F66)</f>
        <v>255</v>
      </c>
      <c r="G61" s="4">
        <f>SUM(G62:G66)</f>
        <v>36</v>
      </c>
      <c r="H61" s="4">
        <f>SUM(H62:H66)</f>
        <v>219</v>
      </c>
    </row>
    <row r="62" spans="1:8" ht="9.75" customHeight="1">
      <c r="A62" s="53" t="s">
        <v>103</v>
      </c>
      <c r="B62" s="4">
        <v>355</v>
      </c>
      <c r="C62" s="4">
        <v>175</v>
      </c>
      <c r="D62" s="4">
        <v>180</v>
      </c>
      <c r="E62" s="53" t="s">
        <v>104</v>
      </c>
      <c r="F62" s="4">
        <v>95</v>
      </c>
      <c r="G62" s="4">
        <v>7</v>
      </c>
      <c r="H62" s="4">
        <v>88</v>
      </c>
    </row>
    <row r="63" spans="1:8" ht="9.75" customHeight="1">
      <c r="A63" s="53" t="s">
        <v>105</v>
      </c>
      <c r="B63" s="4">
        <v>339</v>
      </c>
      <c r="C63" s="4">
        <v>156</v>
      </c>
      <c r="D63" s="4">
        <v>183</v>
      </c>
      <c r="E63" s="53" t="s">
        <v>106</v>
      </c>
      <c r="F63" s="4">
        <v>52</v>
      </c>
      <c r="G63" s="4">
        <v>11</v>
      </c>
      <c r="H63" s="4">
        <v>41</v>
      </c>
    </row>
    <row r="64" spans="1:8" ht="9.75" customHeight="1">
      <c r="A64" s="53" t="s">
        <v>107</v>
      </c>
      <c r="B64" s="4">
        <v>377</v>
      </c>
      <c r="C64" s="4">
        <v>185</v>
      </c>
      <c r="D64" s="4">
        <v>192</v>
      </c>
      <c r="E64" s="53" t="s">
        <v>108</v>
      </c>
      <c r="F64" s="4">
        <v>47</v>
      </c>
      <c r="G64" s="4">
        <v>9</v>
      </c>
      <c r="H64" s="4">
        <v>38</v>
      </c>
    </row>
    <row r="65" spans="1:8" ht="9.75" customHeight="1">
      <c r="A65" s="53" t="s">
        <v>109</v>
      </c>
      <c r="B65" s="4">
        <v>363</v>
      </c>
      <c r="C65" s="4">
        <v>198</v>
      </c>
      <c r="D65" s="4">
        <v>165</v>
      </c>
      <c r="E65" s="53" t="s">
        <v>110</v>
      </c>
      <c r="F65" s="4">
        <v>38</v>
      </c>
      <c r="G65" s="4">
        <v>6</v>
      </c>
      <c r="H65" s="4">
        <v>32</v>
      </c>
    </row>
    <row r="66" spans="1:8" ht="9.75" customHeight="1">
      <c r="A66" s="53" t="s">
        <v>111</v>
      </c>
      <c r="B66" s="4">
        <v>410</v>
      </c>
      <c r="C66" s="4">
        <v>229</v>
      </c>
      <c r="D66" s="4">
        <v>181</v>
      </c>
      <c r="E66" s="53" t="s">
        <v>112</v>
      </c>
      <c r="F66" s="4">
        <v>23</v>
      </c>
      <c r="G66" s="4">
        <v>3</v>
      </c>
      <c r="H66" s="4">
        <v>20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1912</v>
      </c>
      <c r="C68" s="4">
        <f>SUM(C69:C73)</f>
        <v>994</v>
      </c>
      <c r="D68" s="4">
        <f>SUM(D69:D73)</f>
        <v>918</v>
      </c>
      <c r="E68" s="52" t="s">
        <v>114</v>
      </c>
      <c r="F68" s="4">
        <v>44</v>
      </c>
      <c r="G68" s="4">
        <v>10</v>
      </c>
      <c r="H68" s="4">
        <v>34</v>
      </c>
    </row>
    <row r="69" spans="1:8" ht="9.75" customHeight="1">
      <c r="A69" s="53" t="s">
        <v>115</v>
      </c>
      <c r="B69" s="4">
        <v>405</v>
      </c>
      <c r="C69" s="4">
        <v>198</v>
      </c>
      <c r="D69" s="4">
        <v>207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379</v>
      </c>
      <c r="C70" s="4">
        <v>188</v>
      </c>
      <c r="D70" s="4">
        <v>191</v>
      </c>
      <c r="E70" s="52" t="s">
        <v>117</v>
      </c>
      <c r="F70" s="4">
        <v>40</v>
      </c>
      <c r="G70" s="4">
        <v>22</v>
      </c>
      <c r="H70" s="4">
        <v>18</v>
      </c>
    </row>
    <row r="71" spans="1:8" ht="9.75" customHeight="1">
      <c r="A71" s="53" t="s">
        <v>118</v>
      </c>
      <c r="B71" s="4">
        <v>371</v>
      </c>
      <c r="C71" s="4">
        <v>188</v>
      </c>
      <c r="D71" s="4">
        <v>183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349</v>
      </c>
      <c r="C72" s="4">
        <v>202</v>
      </c>
      <c r="D72" s="4">
        <v>147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408</v>
      </c>
      <c r="C73" s="4">
        <v>218</v>
      </c>
      <c r="D73" s="4">
        <v>190</v>
      </c>
      <c r="E73" s="53" t="s">
        <v>128</v>
      </c>
      <c r="F73" s="4">
        <v>3180</v>
      </c>
      <c r="G73" s="4">
        <v>1636</v>
      </c>
      <c r="H73" s="4">
        <v>1544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9.7</v>
      </c>
      <c r="G74" s="5">
        <v>10.3</v>
      </c>
      <c r="H74" s="5">
        <v>9.1</v>
      </c>
    </row>
    <row r="75" spans="1:8" ht="9.75" customHeight="1">
      <c r="A75" s="52" t="s">
        <v>121</v>
      </c>
      <c r="B75" s="4">
        <f>SUM(B76:B80)</f>
        <v>2008</v>
      </c>
      <c r="C75" s="4">
        <f>SUM(C76:C80)</f>
        <v>988</v>
      </c>
      <c r="D75" s="4">
        <f>SUM(D76:D80)</f>
        <v>1020</v>
      </c>
      <c r="E75" s="53" t="s">
        <v>129</v>
      </c>
      <c r="F75" s="4">
        <v>17223</v>
      </c>
      <c r="G75" s="4">
        <v>8828</v>
      </c>
      <c r="H75" s="4">
        <v>8395</v>
      </c>
    </row>
    <row r="76" spans="1:8" ht="9.75" customHeight="1">
      <c r="A76" s="53" t="s">
        <v>122</v>
      </c>
      <c r="B76" s="4">
        <v>405</v>
      </c>
      <c r="C76" s="4">
        <v>197</v>
      </c>
      <c r="D76" s="4">
        <v>208</v>
      </c>
      <c r="E76" s="52" t="s">
        <v>190</v>
      </c>
      <c r="F76" s="5">
        <v>52.3</v>
      </c>
      <c r="G76" s="5">
        <v>55.4</v>
      </c>
      <c r="H76" s="5">
        <v>49.4</v>
      </c>
    </row>
    <row r="77" spans="1:8" ht="9.75" customHeight="1">
      <c r="A77" s="53" t="s">
        <v>123</v>
      </c>
      <c r="B77" s="4">
        <v>385</v>
      </c>
      <c r="C77" s="4">
        <v>181</v>
      </c>
      <c r="D77" s="4">
        <v>204</v>
      </c>
      <c r="E77" s="52" t="s">
        <v>130</v>
      </c>
      <c r="F77" s="4">
        <v>12528</v>
      </c>
      <c r="G77" s="4">
        <v>5461</v>
      </c>
      <c r="H77" s="4">
        <v>7067</v>
      </c>
    </row>
    <row r="78" spans="1:8" ht="9.75" customHeight="1">
      <c r="A78" s="53" t="s">
        <v>124</v>
      </c>
      <c r="B78" s="4">
        <v>313</v>
      </c>
      <c r="C78" s="4">
        <v>169</v>
      </c>
      <c r="D78" s="4">
        <v>144</v>
      </c>
      <c r="E78" s="52" t="s">
        <v>190</v>
      </c>
      <c r="F78" s="5">
        <v>38</v>
      </c>
      <c r="G78" s="5">
        <v>34.3</v>
      </c>
      <c r="H78" s="5">
        <v>41.6</v>
      </c>
    </row>
    <row r="79" spans="1:8" ht="9.75" customHeight="1">
      <c r="A79" s="53" t="s">
        <v>125</v>
      </c>
      <c r="B79" s="4">
        <v>442</v>
      </c>
      <c r="C79" s="4">
        <v>209</v>
      </c>
      <c r="D79" s="4">
        <v>233</v>
      </c>
      <c r="E79" s="52" t="s">
        <v>208</v>
      </c>
      <c r="F79" s="4">
        <v>6805</v>
      </c>
      <c r="G79" s="4">
        <v>2524</v>
      </c>
      <c r="H79" s="4">
        <v>4281</v>
      </c>
    </row>
    <row r="80" spans="1:8" ht="9.75" customHeight="1">
      <c r="A80" s="53" t="s">
        <v>126</v>
      </c>
      <c r="B80" s="4">
        <v>463</v>
      </c>
      <c r="C80" s="4">
        <v>232</v>
      </c>
      <c r="D80" s="4">
        <v>231</v>
      </c>
      <c r="E80" s="52" t="s">
        <v>190</v>
      </c>
      <c r="F80" s="5">
        <v>20.7</v>
      </c>
      <c r="G80" s="5">
        <v>15.8</v>
      </c>
      <c r="H80" s="5">
        <v>25.2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53.2</v>
      </c>
      <c r="G82" s="6">
        <v>51.1</v>
      </c>
      <c r="H82" s="6">
        <v>55.2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&amp;C&amp;--49-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238</v>
      </c>
      <c r="B1" s="48" t="s">
        <v>0</v>
      </c>
      <c r="C1" s="49"/>
      <c r="D1" s="49"/>
      <c r="E1" s="49"/>
      <c r="F1" s="49"/>
      <c r="G1" s="49"/>
      <c r="H1" s="39" t="s">
        <v>267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4106</v>
      </c>
      <c r="C3" s="2">
        <f>SUM(C5,C12,C19,C26,C33,C40,C47,C54,C61,C68,C75,G5,G12,G19,G26,G33,G40,G47,G54,G61,G70,G68)</f>
        <v>1982</v>
      </c>
      <c r="D3" s="2">
        <f>SUM(D5,D12,D19,D26,D33,D40,D47,D54,D61,D68,D75,H5,H12,H19,H26,H33,H40,H47,H54,H61,H70,H68)</f>
        <v>2124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96</v>
      </c>
      <c r="C5" s="4">
        <f>SUM(C6:C10)</f>
        <v>52</v>
      </c>
      <c r="D5" s="4">
        <f>SUM(D6:D10)</f>
        <v>44</v>
      </c>
      <c r="E5" s="52" t="s">
        <v>6</v>
      </c>
      <c r="F5" s="4">
        <f>SUM(F6:F10)</f>
        <v>360</v>
      </c>
      <c r="G5" s="4">
        <f>SUM(G6:G10)</f>
        <v>175</v>
      </c>
      <c r="H5" s="4">
        <f>SUM(H6:H10)</f>
        <v>185</v>
      </c>
    </row>
    <row r="6" spans="1:8" ht="9.75" customHeight="1">
      <c r="A6" s="53" t="s">
        <v>7</v>
      </c>
      <c r="B6" s="4">
        <v>20</v>
      </c>
      <c r="C6" s="4">
        <v>10</v>
      </c>
      <c r="D6" s="4">
        <v>10</v>
      </c>
      <c r="E6" s="53" t="s">
        <v>8</v>
      </c>
      <c r="F6" s="4">
        <v>64</v>
      </c>
      <c r="G6" s="4">
        <v>33</v>
      </c>
      <c r="H6" s="4">
        <v>31</v>
      </c>
    </row>
    <row r="7" spans="1:8" ht="9.75" customHeight="1">
      <c r="A7" s="53" t="s">
        <v>9</v>
      </c>
      <c r="B7" s="4">
        <v>22</v>
      </c>
      <c r="C7" s="4">
        <v>9</v>
      </c>
      <c r="D7" s="4">
        <v>13</v>
      </c>
      <c r="E7" s="53" t="s">
        <v>10</v>
      </c>
      <c r="F7" s="4">
        <v>66</v>
      </c>
      <c r="G7" s="4">
        <v>35</v>
      </c>
      <c r="H7" s="4">
        <v>31</v>
      </c>
    </row>
    <row r="8" spans="1:8" ht="9.75" customHeight="1">
      <c r="A8" s="53" t="s">
        <v>11</v>
      </c>
      <c r="B8" s="4">
        <v>16</v>
      </c>
      <c r="C8" s="4">
        <v>12</v>
      </c>
      <c r="D8" s="4">
        <v>4</v>
      </c>
      <c r="E8" s="53" t="s">
        <v>12</v>
      </c>
      <c r="F8" s="4">
        <v>69</v>
      </c>
      <c r="G8" s="4">
        <v>28</v>
      </c>
      <c r="H8" s="4">
        <v>41</v>
      </c>
    </row>
    <row r="9" spans="1:8" ht="9.75" customHeight="1">
      <c r="A9" s="53" t="s">
        <v>13</v>
      </c>
      <c r="B9" s="4">
        <v>14</v>
      </c>
      <c r="C9" s="4">
        <v>8</v>
      </c>
      <c r="D9" s="4">
        <v>6</v>
      </c>
      <c r="E9" s="53" t="s">
        <v>14</v>
      </c>
      <c r="F9" s="4">
        <v>79</v>
      </c>
      <c r="G9" s="4">
        <v>40</v>
      </c>
      <c r="H9" s="4">
        <v>39</v>
      </c>
    </row>
    <row r="10" spans="1:8" ht="9.75" customHeight="1">
      <c r="A10" s="53" t="s">
        <v>15</v>
      </c>
      <c r="B10" s="4">
        <v>24</v>
      </c>
      <c r="C10" s="4">
        <v>13</v>
      </c>
      <c r="D10" s="4">
        <v>11</v>
      </c>
      <c r="E10" s="53" t="s">
        <v>16</v>
      </c>
      <c r="F10" s="4">
        <v>82</v>
      </c>
      <c r="G10" s="4">
        <v>39</v>
      </c>
      <c r="H10" s="4">
        <v>43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123</v>
      </c>
      <c r="C12" s="4">
        <f>SUM(C13:C17)</f>
        <v>58</v>
      </c>
      <c r="D12" s="4">
        <f>SUM(D13:D17)</f>
        <v>65</v>
      </c>
      <c r="E12" s="52" t="s">
        <v>18</v>
      </c>
      <c r="F12" s="4">
        <f>SUM(F13:F17)</f>
        <v>389</v>
      </c>
      <c r="G12" s="4">
        <f>SUM(G13:G17)</f>
        <v>207</v>
      </c>
      <c r="H12" s="4">
        <f>SUM(H13:H17)</f>
        <v>182</v>
      </c>
    </row>
    <row r="13" spans="1:8" ht="9.75" customHeight="1">
      <c r="A13" s="53" t="s">
        <v>19</v>
      </c>
      <c r="B13" s="4">
        <v>22</v>
      </c>
      <c r="C13" s="4">
        <v>13</v>
      </c>
      <c r="D13" s="4">
        <v>9</v>
      </c>
      <c r="E13" s="53" t="s">
        <v>20</v>
      </c>
      <c r="F13" s="4">
        <v>82</v>
      </c>
      <c r="G13" s="4">
        <v>49</v>
      </c>
      <c r="H13" s="4">
        <v>33</v>
      </c>
    </row>
    <row r="14" spans="1:8" ht="9.75" customHeight="1">
      <c r="A14" s="53" t="s">
        <v>21</v>
      </c>
      <c r="B14" s="4">
        <v>20</v>
      </c>
      <c r="C14" s="4">
        <v>9</v>
      </c>
      <c r="D14" s="4">
        <v>11</v>
      </c>
      <c r="E14" s="53" t="s">
        <v>22</v>
      </c>
      <c r="F14" s="4">
        <v>65</v>
      </c>
      <c r="G14" s="4">
        <v>34</v>
      </c>
      <c r="H14" s="4">
        <v>31</v>
      </c>
    </row>
    <row r="15" spans="1:8" ht="9.75" customHeight="1">
      <c r="A15" s="53" t="s">
        <v>23</v>
      </c>
      <c r="B15" s="4">
        <v>22</v>
      </c>
      <c r="C15" s="4">
        <v>9</v>
      </c>
      <c r="D15" s="4">
        <v>13</v>
      </c>
      <c r="E15" s="53" t="s">
        <v>24</v>
      </c>
      <c r="F15" s="4">
        <v>67</v>
      </c>
      <c r="G15" s="4">
        <v>36</v>
      </c>
      <c r="H15" s="4">
        <v>31</v>
      </c>
    </row>
    <row r="16" spans="1:8" ht="9.75" customHeight="1">
      <c r="A16" s="53" t="s">
        <v>25</v>
      </c>
      <c r="B16" s="4">
        <v>25</v>
      </c>
      <c r="C16" s="4">
        <v>11</v>
      </c>
      <c r="D16" s="4">
        <v>14</v>
      </c>
      <c r="E16" s="53" t="s">
        <v>26</v>
      </c>
      <c r="F16" s="4">
        <v>93</v>
      </c>
      <c r="G16" s="4">
        <v>48</v>
      </c>
      <c r="H16" s="4">
        <v>45</v>
      </c>
    </row>
    <row r="17" spans="1:8" ht="9.75" customHeight="1">
      <c r="A17" s="53" t="s">
        <v>27</v>
      </c>
      <c r="B17" s="4">
        <v>34</v>
      </c>
      <c r="C17" s="4">
        <v>16</v>
      </c>
      <c r="D17" s="4">
        <v>18</v>
      </c>
      <c r="E17" s="53" t="s">
        <v>28</v>
      </c>
      <c r="F17" s="4">
        <v>82</v>
      </c>
      <c r="G17" s="4">
        <v>40</v>
      </c>
      <c r="H17" s="4">
        <v>42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141</v>
      </c>
      <c r="C19" s="4">
        <f>SUM(C20:C24)</f>
        <v>66</v>
      </c>
      <c r="D19" s="4">
        <f>SUM(D20:D24)</f>
        <v>75</v>
      </c>
      <c r="E19" s="52" t="s">
        <v>30</v>
      </c>
      <c r="F19" s="4">
        <f>SUM(F20:F24)</f>
        <v>450</v>
      </c>
      <c r="G19" s="4">
        <f>SUM(G20:G24)</f>
        <v>230</v>
      </c>
      <c r="H19" s="4">
        <f>SUM(H20:H24)</f>
        <v>220</v>
      </c>
    </row>
    <row r="20" spans="1:8" ht="9.75" customHeight="1">
      <c r="A20" s="52" t="s">
        <v>31</v>
      </c>
      <c r="B20" s="4">
        <v>22</v>
      </c>
      <c r="C20" s="4">
        <v>12</v>
      </c>
      <c r="D20" s="4">
        <v>10</v>
      </c>
      <c r="E20" s="53" t="s">
        <v>32</v>
      </c>
      <c r="F20" s="4">
        <v>87</v>
      </c>
      <c r="G20" s="4">
        <v>47</v>
      </c>
      <c r="H20" s="4">
        <v>40</v>
      </c>
    </row>
    <row r="21" spans="1:8" ht="9.75" customHeight="1">
      <c r="A21" s="52" t="s">
        <v>33</v>
      </c>
      <c r="B21" s="4">
        <v>30</v>
      </c>
      <c r="C21" s="4">
        <v>14</v>
      </c>
      <c r="D21" s="4">
        <v>16</v>
      </c>
      <c r="E21" s="53" t="s">
        <v>34</v>
      </c>
      <c r="F21" s="4">
        <v>90</v>
      </c>
      <c r="G21" s="4">
        <v>46</v>
      </c>
      <c r="H21" s="4">
        <v>44</v>
      </c>
    </row>
    <row r="22" spans="1:8" ht="9.75" customHeight="1">
      <c r="A22" s="52" t="s">
        <v>35</v>
      </c>
      <c r="B22" s="4">
        <v>32</v>
      </c>
      <c r="C22" s="4">
        <v>12</v>
      </c>
      <c r="D22" s="4">
        <v>20</v>
      </c>
      <c r="E22" s="53" t="s">
        <v>36</v>
      </c>
      <c r="F22" s="4">
        <v>80</v>
      </c>
      <c r="G22" s="4">
        <v>41</v>
      </c>
      <c r="H22" s="4">
        <v>39</v>
      </c>
    </row>
    <row r="23" spans="1:8" ht="9.75" customHeight="1">
      <c r="A23" s="52" t="s">
        <v>37</v>
      </c>
      <c r="B23" s="4">
        <v>30</v>
      </c>
      <c r="C23" s="4">
        <v>17</v>
      </c>
      <c r="D23" s="4">
        <v>13</v>
      </c>
      <c r="E23" s="53" t="s">
        <v>38</v>
      </c>
      <c r="F23" s="4">
        <v>88</v>
      </c>
      <c r="G23" s="4">
        <v>41</v>
      </c>
      <c r="H23" s="4">
        <v>47</v>
      </c>
    </row>
    <row r="24" spans="1:8" ht="9.75" customHeight="1">
      <c r="A24" s="52" t="s">
        <v>39</v>
      </c>
      <c r="B24" s="4">
        <v>27</v>
      </c>
      <c r="C24" s="4">
        <v>11</v>
      </c>
      <c r="D24" s="4">
        <v>16</v>
      </c>
      <c r="E24" s="53" t="s">
        <v>40</v>
      </c>
      <c r="F24" s="4">
        <v>105</v>
      </c>
      <c r="G24" s="4">
        <v>55</v>
      </c>
      <c r="H24" s="4">
        <v>50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217</v>
      </c>
      <c r="C26" s="4">
        <f>SUM(C27:C31)</f>
        <v>108</v>
      </c>
      <c r="D26" s="4">
        <f>SUM(D27:D31)</f>
        <v>109</v>
      </c>
      <c r="E26" s="52" t="s">
        <v>42</v>
      </c>
      <c r="F26" s="4">
        <f>SUM(F27:F31)</f>
        <v>282</v>
      </c>
      <c r="G26" s="4">
        <f>SUM(G27:G31)</f>
        <v>150</v>
      </c>
      <c r="H26" s="4">
        <f>SUM(H27:H31)</f>
        <v>132</v>
      </c>
    </row>
    <row r="27" spans="1:8" ht="9.75" customHeight="1">
      <c r="A27" s="52" t="s">
        <v>43</v>
      </c>
      <c r="B27" s="4">
        <v>51</v>
      </c>
      <c r="C27" s="4">
        <v>24</v>
      </c>
      <c r="D27" s="4">
        <v>27</v>
      </c>
      <c r="E27" s="53" t="s">
        <v>44</v>
      </c>
      <c r="F27" s="4">
        <v>87</v>
      </c>
      <c r="G27" s="4">
        <v>49</v>
      </c>
      <c r="H27" s="4">
        <v>38</v>
      </c>
    </row>
    <row r="28" spans="1:8" ht="9.75" customHeight="1">
      <c r="A28" s="52" t="s">
        <v>45</v>
      </c>
      <c r="B28" s="4">
        <v>38</v>
      </c>
      <c r="C28" s="4">
        <v>20</v>
      </c>
      <c r="D28" s="4">
        <v>18</v>
      </c>
      <c r="E28" s="53" t="s">
        <v>46</v>
      </c>
      <c r="F28" s="4">
        <v>79</v>
      </c>
      <c r="G28" s="4">
        <v>43</v>
      </c>
      <c r="H28" s="4">
        <v>36</v>
      </c>
    </row>
    <row r="29" spans="1:8" ht="9.75" customHeight="1">
      <c r="A29" s="52" t="s">
        <v>47</v>
      </c>
      <c r="B29" s="4">
        <v>53</v>
      </c>
      <c r="C29" s="4">
        <v>23</v>
      </c>
      <c r="D29" s="4">
        <v>30</v>
      </c>
      <c r="E29" s="53" t="s">
        <v>48</v>
      </c>
      <c r="F29" s="4">
        <v>44</v>
      </c>
      <c r="G29" s="4">
        <v>22</v>
      </c>
      <c r="H29" s="4">
        <v>22</v>
      </c>
    </row>
    <row r="30" spans="1:8" ht="9.75" customHeight="1">
      <c r="A30" s="52" t="s">
        <v>49</v>
      </c>
      <c r="B30" s="4">
        <v>41</v>
      </c>
      <c r="C30" s="4">
        <v>25</v>
      </c>
      <c r="D30" s="4">
        <v>16</v>
      </c>
      <c r="E30" s="53" t="s">
        <v>50</v>
      </c>
      <c r="F30" s="4">
        <v>35</v>
      </c>
      <c r="G30" s="4">
        <v>16</v>
      </c>
      <c r="H30" s="4">
        <v>19</v>
      </c>
    </row>
    <row r="31" spans="1:8" ht="9.75" customHeight="1">
      <c r="A31" s="52" t="s">
        <v>51</v>
      </c>
      <c r="B31" s="4">
        <v>34</v>
      </c>
      <c r="C31" s="4">
        <v>16</v>
      </c>
      <c r="D31" s="4">
        <v>18</v>
      </c>
      <c r="E31" s="53" t="s">
        <v>52</v>
      </c>
      <c r="F31" s="4">
        <v>37</v>
      </c>
      <c r="G31" s="4">
        <v>20</v>
      </c>
      <c r="H31" s="4">
        <v>17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80</v>
      </c>
      <c r="C33" s="4">
        <f>SUM(C34:C38)</f>
        <v>44</v>
      </c>
      <c r="D33" s="4">
        <f>SUM(D34:D38)</f>
        <v>36</v>
      </c>
      <c r="E33" s="52" t="s">
        <v>54</v>
      </c>
      <c r="F33" s="4">
        <f>SUM(F34:F38)</f>
        <v>268</v>
      </c>
      <c r="G33" s="4">
        <f>SUM(G34:G38)</f>
        <v>110</v>
      </c>
      <c r="H33" s="4">
        <f>SUM(H34:H38)</f>
        <v>158</v>
      </c>
    </row>
    <row r="34" spans="1:8" ht="9.75" customHeight="1">
      <c r="A34" s="52" t="s">
        <v>55</v>
      </c>
      <c r="B34" s="4">
        <v>36</v>
      </c>
      <c r="C34" s="4">
        <v>16</v>
      </c>
      <c r="D34" s="4">
        <v>20</v>
      </c>
      <c r="E34" s="53" t="s">
        <v>56</v>
      </c>
      <c r="F34" s="4">
        <v>62</v>
      </c>
      <c r="G34" s="4">
        <v>25</v>
      </c>
      <c r="H34" s="4">
        <v>37</v>
      </c>
    </row>
    <row r="35" spans="1:8" ht="9.75" customHeight="1">
      <c r="A35" s="52" t="s">
        <v>57</v>
      </c>
      <c r="B35" s="4">
        <v>26</v>
      </c>
      <c r="C35" s="4">
        <v>12</v>
      </c>
      <c r="D35" s="4">
        <v>14</v>
      </c>
      <c r="E35" s="53" t="s">
        <v>58</v>
      </c>
      <c r="F35" s="4">
        <v>48</v>
      </c>
      <c r="G35" s="4">
        <v>20</v>
      </c>
      <c r="H35" s="4">
        <v>28</v>
      </c>
    </row>
    <row r="36" spans="1:8" ht="9.75" customHeight="1">
      <c r="A36" s="52" t="s">
        <v>59</v>
      </c>
      <c r="B36" s="4">
        <v>9</v>
      </c>
      <c r="C36" s="4">
        <v>7</v>
      </c>
      <c r="D36" s="4">
        <v>2</v>
      </c>
      <c r="E36" s="53" t="s">
        <v>60</v>
      </c>
      <c r="F36" s="4">
        <v>49</v>
      </c>
      <c r="G36" s="4">
        <v>21</v>
      </c>
      <c r="H36" s="4">
        <v>28</v>
      </c>
    </row>
    <row r="37" spans="1:8" ht="9.75" customHeight="1">
      <c r="A37" s="52" t="s">
        <v>61</v>
      </c>
      <c r="B37" s="4">
        <v>1</v>
      </c>
      <c r="C37" s="4">
        <v>1</v>
      </c>
      <c r="D37" s="4">
        <v>0</v>
      </c>
      <c r="E37" s="53" t="s">
        <v>62</v>
      </c>
      <c r="F37" s="4">
        <v>53</v>
      </c>
      <c r="G37" s="4">
        <v>24</v>
      </c>
      <c r="H37" s="4">
        <v>29</v>
      </c>
    </row>
    <row r="38" spans="1:8" ht="9.75" customHeight="1">
      <c r="A38" s="52" t="s">
        <v>63</v>
      </c>
      <c r="B38" s="4">
        <v>8</v>
      </c>
      <c r="C38" s="4">
        <v>8</v>
      </c>
      <c r="D38" s="4">
        <v>0</v>
      </c>
      <c r="E38" s="53" t="s">
        <v>64</v>
      </c>
      <c r="F38" s="4">
        <v>56</v>
      </c>
      <c r="G38" s="4">
        <v>20</v>
      </c>
      <c r="H38" s="4">
        <v>36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84</v>
      </c>
      <c r="C40" s="4">
        <f>SUM(C41:C45)</f>
        <v>46</v>
      </c>
      <c r="D40" s="4">
        <f>SUM(D41:D45)</f>
        <v>38</v>
      </c>
      <c r="E40" s="52" t="s">
        <v>66</v>
      </c>
      <c r="F40" s="4">
        <f>SUM(F41:F45)</f>
        <v>263</v>
      </c>
      <c r="G40" s="4">
        <f>SUM(G41:G45)</f>
        <v>104</v>
      </c>
      <c r="H40" s="4">
        <f>SUM(H41:H45)</f>
        <v>159</v>
      </c>
    </row>
    <row r="41" spans="1:8" ht="9.75" customHeight="1">
      <c r="A41" s="52" t="s">
        <v>67</v>
      </c>
      <c r="B41" s="4">
        <v>5</v>
      </c>
      <c r="C41" s="4">
        <v>5</v>
      </c>
      <c r="D41" s="4">
        <v>0</v>
      </c>
      <c r="E41" s="53" t="s">
        <v>68</v>
      </c>
      <c r="F41" s="4">
        <v>52</v>
      </c>
      <c r="G41" s="4">
        <v>19</v>
      </c>
      <c r="H41" s="4">
        <v>33</v>
      </c>
    </row>
    <row r="42" spans="1:8" ht="9.75" customHeight="1">
      <c r="A42" s="52" t="s">
        <v>69</v>
      </c>
      <c r="B42" s="4">
        <v>19</v>
      </c>
      <c r="C42" s="4">
        <v>5</v>
      </c>
      <c r="D42" s="4">
        <v>14</v>
      </c>
      <c r="E42" s="53" t="s">
        <v>70</v>
      </c>
      <c r="F42" s="4">
        <v>59</v>
      </c>
      <c r="G42" s="4">
        <v>19</v>
      </c>
      <c r="H42" s="4">
        <v>40</v>
      </c>
    </row>
    <row r="43" spans="1:8" ht="9.75" customHeight="1">
      <c r="A43" s="52" t="s">
        <v>71</v>
      </c>
      <c r="B43" s="4">
        <v>13</v>
      </c>
      <c r="C43" s="4">
        <v>6</v>
      </c>
      <c r="D43" s="4">
        <v>7</v>
      </c>
      <c r="E43" s="53" t="s">
        <v>72</v>
      </c>
      <c r="F43" s="4">
        <v>65</v>
      </c>
      <c r="G43" s="4">
        <v>29</v>
      </c>
      <c r="H43" s="4">
        <v>36</v>
      </c>
    </row>
    <row r="44" spans="1:8" ht="9.75" customHeight="1">
      <c r="A44" s="52" t="s">
        <v>73</v>
      </c>
      <c r="B44" s="4">
        <v>21</v>
      </c>
      <c r="C44" s="4">
        <v>14</v>
      </c>
      <c r="D44" s="4">
        <v>7</v>
      </c>
      <c r="E44" s="53" t="s">
        <v>74</v>
      </c>
      <c r="F44" s="4">
        <v>37</v>
      </c>
      <c r="G44" s="4">
        <v>19</v>
      </c>
      <c r="H44" s="4">
        <v>18</v>
      </c>
    </row>
    <row r="45" spans="1:8" ht="9.75" customHeight="1">
      <c r="A45" s="52" t="s">
        <v>75</v>
      </c>
      <c r="B45" s="4">
        <v>26</v>
      </c>
      <c r="C45" s="4">
        <v>16</v>
      </c>
      <c r="D45" s="4">
        <v>10</v>
      </c>
      <c r="E45" s="53" t="s">
        <v>76</v>
      </c>
      <c r="F45" s="4">
        <v>50</v>
      </c>
      <c r="G45" s="4">
        <v>18</v>
      </c>
      <c r="H45" s="4">
        <v>32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135</v>
      </c>
      <c r="C47" s="4">
        <f>SUM(C48:C52)</f>
        <v>72</v>
      </c>
      <c r="D47" s="4">
        <f>SUM(D48:D52)</f>
        <v>63</v>
      </c>
      <c r="E47" s="52" t="s">
        <v>78</v>
      </c>
      <c r="F47" s="4">
        <f>SUM(F48:F52)</f>
        <v>201</v>
      </c>
      <c r="G47" s="4">
        <f>SUM(G48:G52)</f>
        <v>68</v>
      </c>
      <c r="H47" s="4">
        <f>SUM(H48:H52)</f>
        <v>133</v>
      </c>
    </row>
    <row r="48" spans="1:8" ht="9.75" customHeight="1">
      <c r="A48" s="52" t="s">
        <v>79</v>
      </c>
      <c r="B48" s="4">
        <v>27</v>
      </c>
      <c r="C48" s="4">
        <v>15</v>
      </c>
      <c r="D48" s="4">
        <v>12</v>
      </c>
      <c r="E48" s="53" t="s">
        <v>80</v>
      </c>
      <c r="F48" s="4">
        <v>44</v>
      </c>
      <c r="G48" s="4">
        <v>15</v>
      </c>
      <c r="H48" s="4">
        <v>29</v>
      </c>
    </row>
    <row r="49" spans="1:8" ht="9.75" customHeight="1">
      <c r="A49" s="52" t="s">
        <v>81</v>
      </c>
      <c r="B49" s="4">
        <v>24</v>
      </c>
      <c r="C49" s="4">
        <v>11</v>
      </c>
      <c r="D49" s="4">
        <v>13</v>
      </c>
      <c r="E49" s="53" t="s">
        <v>82</v>
      </c>
      <c r="F49" s="4">
        <v>28</v>
      </c>
      <c r="G49" s="4">
        <v>11</v>
      </c>
      <c r="H49" s="4">
        <v>17</v>
      </c>
    </row>
    <row r="50" spans="1:8" ht="9.75" customHeight="1">
      <c r="A50" s="52" t="s">
        <v>83</v>
      </c>
      <c r="B50" s="4">
        <v>28</v>
      </c>
      <c r="C50" s="4">
        <v>15</v>
      </c>
      <c r="D50" s="4">
        <v>13</v>
      </c>
      <c r="E50" s="53" t="s">
        <v>84</v>
      </c>
      <c r="F50" s="4">
        <v>47</v>
      </c>
      <c r="G50" s="4">
        <v>16</v>
      </c>
      <c r="H50" s="4">
        <v>31</v>
      </c>
    </row>
    <row r="51" spans="1:8" ht="9.75" customHeight="1">
      <c r="A51" s="52" t="s">
        <v>85</v>
      </c>
      <c r="B51" s="4">
        <v>29</v>
      </c>
      <c r="C51" s="4">
        <v>16</v>
      </c>
      <c r="D51" s="4">
        <v>13</v>
      </c>
      <c r="E51" s="53" t="s">
        <v>86</v>
      </c>
      <c r="F51" s="4">
        <v>36</v>
      </c>
      <c r="G51" s="4">
        <v>9</v>
      </c>
      <c r="H51" s="4">
        <v>27</v>
      </c>
    </row>
    <row r="52" spans="1:8" ht="9.75" customHeight="1">
      <c r="A52" s="52" t="s">
        <v>87</v>
      </c>
      <c r="B52" s="4">
        <v>27</v>
      </c>
      <c r="C52" s="4">
        <v>15</v>
      </c>
      <c r="D52" s="4">
        <v>12</v>
      </c>
      <c r="E52" s="53" t="s">
        <v>88</v>
      </c>
      <c r="F52" s="4">
        <v>46</v>
      </c>
      <c r="G52" s="4">
        <v>17</v>
      </c>
      <c r="H52" s="4">
        <v>29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168</v>
      </c>
      <c r="C54" s="4">
        <f>SUM(C55:C59)</f>
        <v>90</v>
      </c>
      <c r="D54" s="4">
        <f>SUM(D55:D59)</f>
        <v>78</v>
      </c>
      <c r="E54" s="52" t="s">
        <v>90</v>
      </c>
      <c r="F54" s="4">
        <f>SUM(F55:F59)</f>
        <v>91</v>
      </c>
      <c r="G54" s="4">
        <f>SUM(G55:G59)</f>
        <v>24</v>
      </c>
      <c r="H54" s="4">
        <f>SUM(H55:H59)</f>
        <v>67</v>
      </c>
    </row>
    <row r="55" spans="1:8" ht="9.75" customHeight="1">
      <c r="A55" s="52" t="s">
        <v>91</v>
      </c>
      <c r="B55" s="4">
        <v>45</v>
      </c>
      <c r="C55" s="4">
        <v>30</v>
      </c>
      <c r="D55" s="4">
        <v>15</v>
      </c>
      <c r="E55" s="53" t="s">
        <v>92</v>
      </c>
      <c r="F55" s="4">
        <v>24</v>
      </c>
      <c r="G55" s="4">
        <v>3</v>
      </c>
      <c r="H55" s="4">
        <v>21</v>
      </c>
    </row>
    <row r="56" spans="1:8" ht="9.75" customHeight="1">
      <c r="A56" s="52" t="s">
        <v>93</v>
      </c>
      <c r="B56" s="4">
        <v>34</v>
      </c>
      <c r="C56" s="4">
        <v>13</v>
      </c>
      <c r="D56" s="4">
        <v>21</v>
      </c>
      <c r="E56" s="53" t="s">
        <v>94</v>
      </c>
      <c r="F56" s="4">
        <v>20</v>
      </c>
      <c r="G56" s="4">
        <v>8</v>
      </c>
      <c r="H56" s="4">
        <v>12</v>
      </c>
    </row>
    <row r="57" spans="1:8" ht="9.75" customHeight="1">
      <c r="A57" s="52" t="s">
        <v>95</v>
      </c>
      <c r="B57" s="4">
        <v>20</v>
      </c>
      <c r="C57" s="4">
        <v>7</v>
      </c>
      <c r="D57" s="4">
        <v>13</v>
      </c>
      <c r="E57" s="53" t="s">
        <v>96</v>
      </c>
      <c r="F57" s="4">
        <v>19</v>
      </c>
      <c r="G57" s="4">
        <v>7</v>
      </c>
      <c r="H57" s="4">
        <v>12</v>
      </c>
    </row>
    <row r="58" spans="1:8" ht="9.75" customHeight="1">
      <c r="A58" s="52" t="s">
        <v>97</v>
      </c>
      <c r="B58" s="4">
        <v>36</v>
      </c>
      <c r="C58" s="4">
        <v>23</v>
      </c>
      <c r="D58" s="4">
        <v>13</v>
      </c>
      <c r="E58" s="53" t="s">
        <v>98</v>
      </c>
      <c r="F58" s="4">
        <v>13</v>
      </c>
      <c r="G58" s="4">
        <v>2</v>
      </c>
      <c r="H58" s="4">
        <v>11</v>
      </c>
    </row>
    <row r="59" spans="1:8" ht="9.75" customHeight="1">
      <c r="A59" s="52" t="s">
        <v>99</v>
      </c>
      <c r="B59" s="4">
        <v>33</v>
      </c>
      <c r="C59" s="4">
        <v>17</v>
      </c>
      <c r="D59" s="4">
        <v>16</v>
      </c>
      <c r="E59" s="53" t="s">
        <v>100</v>
      </c>
      <c r="F59" s="4">
        <v>15</v>
      </c>
      <c r="G59" s="4">
        <v>4</v>
      </c>
      <c r="H59" s="4">
        <v>11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213</v>
      </c>
      <c r="C61" s="4">
        <f>SUM(C62:C66)</f>
        <v>108</v>
      </c>
      <c r="D61" s="4">
        <f>SUM(D62:D66)</f>
        <v>105</v>
      </c>
      <c r="E61" s="52" t="s">
        <v>102</v>
      </c>
      <c r="F61" s="4">
        <f>SUM(F62:F66)</f>
        <v>20</v>
      </c>
      <c r="G61" s="4">
        <f>SUM(G62:G66)</f>
        <v>3</v>
      </c>
      <c r="H61" s="4">
        <f>SUM(H62:H66)</f>
        <v>17</v>
      </c>
    </row>
    <row r="62" spans="1:8" ht="9.75" customHeight="1">
      <c r="A62" s="53" t="s">
        <v>103</v>
      </c>
      <c r="B62" s="4">
        <v>38</v>
      </c>
      <c r="C62" s="4">
        <v>18</v>
      </c>
      <c r="D62" s="4">
        <v>20</v>
      </c>
      <c r="E62" s="53" t="s">
        <v>104</v>
      </c>
      <c r="F62" s="4">
        <v>11</v>
      </c>
      <c r="G62" s="4">
        <v>2</v>
      </c>
      <c r="H62" s="4">
        <v>9</v>
      </c>
    </row>
    <row r="63" spans="1:8" ht="9.75" customHeight="1">
      <c r="A63" s="53" t="s">
        <v>105</v>
      </c>
      <c r="B63" s="4">
        <v>40</v>
      </c>
      <c r="C63" s="4">
        <v>18</v>
      </c>
      <c r="D63" s="4">
        <v>22</v>
      </c>
      <c r="E63" s="53" t="s">
        <v>106</v>
      </c>
      <c r="F63" s="4">
        <v>7</v>
      </c>
      <c r="G63" s="4">
        <v>1</v>
      </c>
      <c r="H63" s="4">
        <v>6</v>
      </c>
    </row>
    <row r="64" spans="1:8" ht="9.75" customHeight="1">
      <c r="A64" s="53" t="s">
        <v>107</v>
      </c>
      <c r="B64" s="4">
        <v>49</v>
      </c>
      <c r="C64" s="4">
        <v>24</v>
      </c>
      <c r="D64" s="4">
        <v>25</v>
      </c>
      <c r="E64" s="53" t="s">
        <v>108</v>
      </c>
      <c r="F64" s="4">
        <v>0</v>
      </c>
      <c r="G64" s="4">
        <v>0</v>
      </c>
      <c r="H64" s="4">
        <v>0</v>
      </c>
    </row>
    <row r="65" spans="1:8" ht="9.75" customHeight="1">
      <c r="A65" s="53" t="s">
        <v>109</v>
      </c>
      <c r="B65" s="4">
        <v>44</v>
      </c>
      <c r="C65" s="4">
        <v>22</v>
      </c>
      <c r="D65" s="4">
        <v>22</v>
      </c>
      <c r="E65" s="53" t="s">
        <v>110</v>
      </c>
      <c r="F65" s="4">
        <v>1</v>
      </c>
      <c r="G65" s="4">
        <v>0</v>
      </c>
      <c r="H65" s="4">
        <v>1</v>
      </c>
    </row>
    <row r="66" spans="1:8" ht="9.75" customHeight="1">
      <c r="A66" s="53" t="s">
        <v>111</v>
      </c>
      <c r="B66" s="4">
        <v>42</v>
      </c>
      <c r="C66" s="4">
        <v>26</v>
      </c>
      <c r="D66" s="4">
        <v>16</v>
      </c>
      <c r="E66" s="53" t="s">
        <v>112</v>
      </c>
      <c r="F66" s="4">
        <v>1</v>
      </c>
      <c r="G66" s="4">
        <v>0</v>
      </c>
      <c r="H66" s="4">
        <v>1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237</v>
      </c>
      <c r="C68" s="4">
        <f>SUM(C69:C73)</f>
        <v>123</v>
      </c>
      <c r="D68" s="4">
        <f>SUM(D69:D73)</f>
        <v>114</v>
      </c>
      <c r="E68" s="52" t="s">
        <v>114</v>
      </c>
      <c r="F68" s="4">
        <v>3</v>
      </c>
      <c r="G68" s="4">
        <v>1</v>
      </c>
      <c r="H68" s="4">
        <v>2</v>
      </c>
    </row>
    <row r="69" spans="1:8" ht="9.75" customHeight="1">
      <c r="A69" s="53" t="s">
        <v>115</v>
      </c>
      <c r="B69" s="4">
        <v>54</v>
      </c>
      <c r="C69" s="4">
        <v>22</v>
      </c>
      <c r="D69" s="4">
        <v>32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52</v>
      </c>
      <c r="C70" s="4">
        <v>29</v>
      </c>
      <c r="D70" s="4">
        <v>23</v>
      </c>
      <c r="E70" s="52" t="s">
        <v>117</v>
      </c>
      <c r="F70" s="4">
        <v>13</v>
      </c>
      <c r="G70" s="4">
        <v>7</v>
      </c>
      <c r="H70" s="4">
        <v>6</v>
      </c>
    </row>
    <row r="71" spans="1:8" ht="9.75" customHeight="1">
      <c r="A71" s="53" t="s">
        <v>118</v>
      </c>
      <c r="B71" s="4">
        <v>39</v>
      </c>
      <c r="C71" s="4">
        <v>18</v>
      </c>
      <c r="D71" s="4">
        <v>21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47</v>
      </c>
      <c r="C72" s="4">
        <v>28</v>
      </c>
      <c r="D72" s="4">
        <v>19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45</v>
      </c>
      <c r="C73" s="4">
        <v>26</v>
      </c>
      <c r="D73" s="4">
        <v>19</v>
      </c>
      <c r="E73" s="53" t="s">
        <v>128</v>
      </c>
      <c r="F73" s="4">
        <v>360</v>
      </c>
      <c r="G73" s="4">
        <v>176</v>
      </c>
      <c r="H73" s="4">
        <v>184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8.8</v>
      </c>
      <c r="G74" s="5">
        <v>8.9</v>
      </c>
      <c r="H74" s="5">
        <v>8.7</v>
      </c>
    </row>
    <row r="75" spans="1:8" ht="9.75" customHeight="1">
      <c r="A75" s="52" t="s">
        <v>121</v>
      </c>
      <c r="B75" s="4">
        <f>SUM(B76:B80)</f>
        <v>272</v>
      </c>
      <c r="C75" s="4">
        <f>SUM(C76:C80)</f>
        <v>136</v>
      </c>
      <c r="D75" s="4">
        <f>SUM(D76:D80)</f>
        <v>136</v>
      </c>
      <c r="E75" s="53" t="s">
        <v>129</v>
      </c>
      <c r="F75" s="4">
        <v>2155</v>
      </c>
      <c r="G75" s="4">
        <v>1109</v>
      </c>
      <c r="H75" s="4">
        <v>1046</v>
      </c>
    </row>
    <row r="76" spans="1:8" ht="9.75" customHeight="1">
      <c r="A76" s="53" t="s">
        <v>122</v>
      </c>
      <c r="B76" s="4">
        <v>43</v>
      </c>
      <c r="C76" s="4">
        <v>19</v>
      </c>
      <c r="D76" s="4">
        <v>24</v>
      </c>
      <c r="E76" s="52" t="s">
        <v>190</v>
      </c>
      <c r="F76" s="5">
        <v>52.7</v>
      </c>
      <c r="G76" s="5">
        <v>56.2</v>
      </c>
      <c r="H76" s="5">
        <v>49.4</v>
      </c>
    </row>
    <row r="77" spans="1:8" ht="9.75" customHeight="1">
      <c r="A77" s="53" t="s">
        <v>123</v>
      </c>
      <c r="B77" s="4">
        <v>54</v>
      </c>
      <c r="C77" s="4">
        <v>27</v>
      </c>
      <c r="D77" s="4">
        <v>27</v>
      </c>
      <c r="E77" s="52" t="s">
        <v>130</v>
      </c>
      <c r="F77" s="4">
        <v>1578</v>
      </c>
      <c r="G77" s="4">
        <v>690</v>
      </c>
      <c r="H77" s="4">
        <v>888</v>
      </c>
    </row>
    <row r="78" spans="1:8" ht="9.75" customHeight="1">
      <c r="A78" s="53" t="s">
        <v>124</v>
      </c>
      <c r="B78" s="4">
        <v>45</v>
      </c>
      <c r="C78" s="4">
        <v>20</v>
      </c>
      <c r="D78" s="4">
        <v>25</v>
      </c>
      <c r="E78" s="52" t="s">
        <v>190</v>
      </c>
      <c r="F78" s="5">
        <v>38.6</v>
      </c>
      <c r="G78" s="5">
        <v>34.9</v>
      </c>
      <c r="H78" s="5">
        <v>41.9</v>
      </c>
    </row>
    <row r="79" spans="1:8" ht="9.75" customHeight="1">
      <c r="A79" s="53" t="s">
        <v>125</v>
      </c>
      <c r="B79" s="4">
        <v>70</v>
      </c>
      <c r="C79" s="4">
        <v>39</v>
      </c>
      <c r="D79" s="4">
        <v>31</v>
      </c>
      <c r="E79" s="52" t="s">
        <v>208</v>
      </c>
      <c r="F79" s="4">
        <v>846</v>
      </c>
      <c r="G79" s="4">
        <v>310</v>
      </c>
      <c r="H79" s="4">
        <v>536</v>
      </c>
    </row>
    <row r="80" spans="1:8" ht="9.75" customHeight="1">
      <c r="A80" s="53" t="s">
        <v>126</v>
      </c>
      <c r="B80" s="4">
        <v>60</v>
      </c>
      <c r="C80" s="4">
        <v>31</v>
      </c>
      <c r="D80" s="4">
        <v>29</v>
      </c>
      <c r="E80" s="52" t="s">
        <v>190</v>
      </c>
      <c r="F80" s="5">
        <v>20.7</v>
      </c>
      <c r="G80" s="5">
        <v>15.7</v>
      </c>
      <c r="H80" s="5">
        <v>25.3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54.4</v>
      </c>
      <c r="G82" s="6">
        <v>52.6</v>
      </c>
      <c r="H82" s="6">
        <v>56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&amp;C&amp;--50-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239</v>
      </c>
      <c r="B1" s="48" t="s">
        <v>0</v>
      </c>
      <c r="C1" s="49"/>
      <c r="D1" s="49"/>
      <c r="E1" s="49"/>
      <c r="F1" s="49"/>
      <c r="G1" s="49"/>
      <c r="H1" s="39" t="s">
        <v>267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3560</v>
      </c>
      <c r="C3" s="2">
        <f>SUM(C5,C12,C19,C26,C33,C40,C47,C54,C61,C68,C75,G5,G12,G19,G26,G33,G40,G47,G54,G61,G70,G68)</f>
        <v>1607</v>
      </c>
      <c r="D3" s="2">
        <f>SUM(D5,D12,D19,D26,D33,D40,D47,D54,D61,D68,D75,H5,H12,H19,H26,H33,H40,H47,H54,H61,H70,H68)</f>
        <v>1953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108</v>
      </c>
      <c r="C5" s="4">
        <f>SUM(C6:C10)</f>
        <v>54</v>
      </c>
      <c r="D5" s="4">
        <f>SUM(D6:D10)</f>
        <v>54</v>
      </c>
      <c r="E5" s="52" t="s">
        <v>6</v>
      </c>
      <c r="F5" s="4">
        <f>SUM(F6:F10)</f>
        <v>178</v>
      </c>
      <c r="G5" s="4">
        <f>SUM(G6:G10)</f>
        <v>81</v>
      </c>
      <c r="H5" s="4">
        <f>SUM(H6:H10)</f>
        <v>97</v>
      </c>
    </row>
    <row r="6" spans="1:8" ht="9.75" customHeight="1">
      <c r="A6" s="53" t="s">
        <v>7</v>
      </c>
      <c r="B6" s="4">
        <v>14</v>
      </c>
      <c r="C6" s="4">
        <v>8</v>
      </c>
      <c r="D6" s="4">
        <v>6</v>
      </c>
      <c r="E6" s="53" t="s">
        <v>8</v>
      </c>
      <c r="F6" s="4">
        <v>30</v>
      </c>
      <c r="G6" s="4">
        <v>11</v>
      </c>
      <c r="H6" s="4">
        <v>19</v>
      </c>
    </row>
    <row r="7" spans="1:8" ht="9.75" customHeight="1">
      <c r="A7" s="53" t="s">
        <v>9</v>
      </c>
      <c r="B7" s="4">
        <v>19</v>
      </c>
      <c r="C7" s="4">
        <v>10</v>
      </c>
      <c r="D7" s="4">
        <v>9</v>
      </c>
      <c r="E7" s="53" t="s">
        <v>10</v>
      </c>
      <c r="F7" s="4">
        <v>31</v>
      </c>
      <c r="G7" s="4">
        <v>18</v>
      </c>
      <c r="H7" s="4">
        <v>13</v>
      </c>
    </row>
    <row r="8" spans="1:8" ht="9.75" customHeight="1">
      <c r="A8" s="53" t="s">
        <v>11</v>
      </c>
      <c r="B8" s="4">
        <v>21</v>
      </c>
      <c r="C8" s="4">
        <v>8</v>
      </c>
      <c r="D8" s="4">
        <v>13</v>
      </c>
      <c r="E8" s="53" t="s">
        <v>12</v>
      </c>
      <c r="F8" s="4">
        <v>25</v>
      </c>
      <c r="G8" s="4">
        <v>10</v>
      </c>
      <c r="H8" s="4">
        <v>15</v>
      </c>
    </row>
    <row r="9" spans="1:8" ht="9.75" customHeight="1">
      <c r="A9" s="53" t="s">
        <v>13</v>
      </c>
      <c r="B9" s="4">
        <v>30</v>
      </c>
      <c r="C9" s="4">
        <v>16</v>
      </c>
      <c r="D9" s="4">
        <v>14</v>
      </c>
      <c r="E9" s="53" t="s">
        <v>14</v>
      </c>
      <c r="F9" s="4">
        <v>43</v>
      </c>
      <c r="G9" s="4">
        <v>21</v>
      </c>
      <c r="H9" s="4">
        <v>22</v>
      </c>
    </row>
    <row r="10" spans="1:8" ht="9.75" customHeight="1">
      <c r="A10" s="53" t="s">
        <v>15</v>
      </c>
      <c r="B10" s="4">
        <v>24</v>
      </c>
      <c r="C10" s="4">
        <v>12</v>
      </c>
      <c r="D10" s="4">
        <v>12</v>
      </c>
      <c r="E10" s="53" t="s">
        <v>16</v>
      </c>
      <c r="F10" s="4">
        <v>49</v>
      </c>
      <c r="G10" s="4">
        <v>21</v>
      </c>
      <c r="H10" s="4">
        <v>28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134</v>
      </c>
      <c r="C12" s="4">
        <f>SUM(C13:C17)</f>
        <v>79</v>
      </c>
      <c r="D12" s="4">
        <f>SUM(D13:D17)</f>
        <v>55</v>
      </c>
      <c r="E12" s="52" t="s">
        <v>18</v>
      </c>
      <c r="F12" s="4">
        <f>SUM(F13:F17)</f>
        <v>259</v>
      </c>
      <c r="G12" s="4">
        <f>SUM(G13:G17)</f>
        <v>128</v>
      </c>
      <c r="H12" s="4">
        <f>SUM(H13:H17)</f>
        <v>131</v>
      </c>
    </row>
    <row r="13" spans="1:8" ht="9.75" customHeight="1">
      <c r="A13" s="53" t="s">
        <v>19</v>
      </c>
      <c r="B13" s="4">
        <v>27</v>
      </c>
      <c r="C13" s="4">
        <v>15</v>
      </c>
      <c r="D13" s="4">
        <v>12</v>
      </c>
      <c r="E13" s="53" t="s">
        <v>20</v>
      </c>
      <c r="F13" s="4">
        <v>36</v>
      </c>
      <c r="G13" s="4">
        <v>19</v>
      </c>
      <c r="H13" s="4">
        <v>17</v>
      </c>
    </row>
    <row r="14" spans="1:8" ht="9.75" customHeight="1">
      <c r="A14" s="53" t="s">
        <v>21</v>
      </c>
      <c r="B14" s="4">
        <v>30</v>
      </c>
      <c r="C14" s="4">
        <v>20</v>
      </c>
      <c r="D14" s="4">
        <v>10</v>
      </c>
      <c r="E14" s="53" t="s">
        <v>22</v>
      </c>
      <c r="F14" s="4">
        <v>59</v>
      </c>
      <c r="G14" s="4">
        <v>25</v>
      </c>
      <c r="H14" s="4">
        <v>34</v>
      </c>
    </row>
    <row r="15" spans="1:8" ht="9.75" customHeight="1">
      <c r="A15" s="53" t="s">
        <v>23</v>
      </c>
      <c r="B15" s="4">
        <v>25</v>
      </c>
      <c r="C15" s="4">
        <v>14</v>
      </c>
      <c r="D15" s="4">
        <v>11</v>
      </c>
      <c r="E15" s="53" t="s">
        <v>24</v>
      </c>
      <c r="F15" s="4">
        <v>58</v>
      </c>
      <c r="G15" s="4">
        <v>29</v>
      </c>
      <c r="H15" s="4">
        <v>29</v>
      </c>
    </row>
    <row r="16" spans="1:8" ht="9.75" customHeight="1">
      <c r="A16" s="53" t="s">
        <v>25</v>
      </c>
      <c r="B16" s="4">
        <v>26</v>
      </c>
      <c r="C16" s="4">
        <v>16</v>
      </c>
      <c r="D16" s="4">
        <v>10</v>
      </c>
      <c r="E16" s="53" t="s">
        <v>26</v>
      </c>
      <c r="F16" s="4">
        <v>55</v>
      </c>
      <c r="G16" s="4">
        <v>33</v>
      </c>
      <c r="H16" s="4">
        <v>22</v>
      </c>
    </row>
    <row r="17" spans="1:8" ht="9.75" customHeight="1">
      <c r="A17" s="53" t="s">
        <v>27</v>
      </c>
      <c r="B17" s="4">
        <v>26</v>
      </c>
      <c r="C17" s="4">
        <v>14</v>
      </c>
      <c r="D17" s="4">
        <v>12</v>
      </c>
      <c r="E17" s="53" t="s">
        <v>28</v>
      </c>
      <c r="F17" s="4">
        <v>51</v>
      </c>
      <c r="G17" s="4">
        <v>22</v>
      </c>
      <c r="H17" s="4">
        <v>29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151</v>
      </c>
      <c r="C19" s="4">
        <f>SUM(C20:C24)</f>
        <v>75</v>
      </c>
      <c r="D19" s="4">
        <f>SUM(D20:D24)</f>
        <v>76</v>
      </c>
      <c r="E19" s="52" t="s">
        <v>30</v>
      </c>
      <c r="F19" s="4">
        <f>SUM(F20:F24)</f>
        <v>362</v>
      </c>
      <c r="G19" s="4">
        <f>SUM(G20:G24)</f>
        <v>183</v>
      </c>
      <c r="H19" s="4">
        <f>SUM(H20:H24)</f>
        <v>179</v>
      </c>
    </row>
    <row r="20" spans="1:8" ht="9.75" customHeight="1">
      <c r="A20" s="52" t="s">
        <v>31</v>
      </c>
      <c r="B20" s="4">
        <v>24</v>
      </c>
      <c r="C20" s="4">
        <v>14</v>
      </c>
      <c r="D20" s="4">
        <v>10</v>
      </c>
      <c r="E20" s="53" t="s">
        <v>32</v>
      </c>
      <c r="F20" s="4">
        <v>61</v>
      </c>
      <c r="G20" s="4">
        <v>30</v>
      </c>
      <c r="H20" s="4">
        <v>31</v>
      </c>
    </row>
    <row r="21" spans="1:8" ht="9.75" customHeight="1">
      <c r="A21" s="52" t="s">
        <v>33</v>
      </c>
      <c r="B21" s="4">
        <v>29</v>
      </c>
      <c r="C21" s="4">
        <v>14</v>
      </c>
      <c r="D21" s="4">
        <v>15</v>
      </c>
      <c r="E21" s="53" t="s">
        <v>34</v>
      </c>
      <c r="F21" s="4">
        <v>77</v>
      </c>
      <c r="G21" s="4">
        <v>36</v>
      </c>
      <c r="H21" s="4">
        <v>41</v>
      </c>
    </row>
    <row r="22" spans="1:8" ht="9.75" customHeight="1">
      <c r="A22" s="52" t="s">
        <v>35</v>
      </c>
      <c r="B22" s="4">
        <v>32</v>
      </c>
      <c r="C22" s="4">
        <v>16</v>
      </c>
      <c r="D22" s="4">
        <v>16</v>
      </c>
      <c r="E22" s="53" t="s">
        <v>36</v>
      </c>
      <c r="F22" s="4">
        <v>69</v>
      </c>
      <c r="G22" s="4">
        <v>42</v>
      </c>
      <c r="H22" s="4">
        <v>27</v>
      </c>
    </row>
    <row r="23" spans="1:8" ht="9.75" customHeight="1">
      <c r="A23" s="52" t="s">
        <v>37</v>
      </c>
      <c r="B23" s="4">
        <v>39</v>
      </c>
      <c r="C23" s="4">
        <v>15</v>
      </c>
      <c r="D23" s="4">
        <v>24</v>
      </c>
      <c r="E23" s="53" t="s">
        <v>38</v>
      </c>
      <c r="F23" s="4">
        <v>73</v>
      </c>
      <c r="G23" s="4">
        <v>30</v>
      </c>
      <c r="H23" s="4">
        <v>43</v>
      </c>
    </row>
    <row r="24" spans="1:8" ht="9.75" customHeight="1">
      <c r="A24" s="52" t="s">
        <v>39</v>
      </c>
      <c r="B24" s="4">
        <v>27</v>
      </c>
      <c r="C24" s="4">
        <v>16</v>
      </c>
      <c r="D24" s="4">
        <v>11</v>
      </c>
      <c r="E24" s="53" t="s">
        <v>40</v>
      </c>
      <c r="F24" s="4">
        <v>82</v>
      </c>
      <c r="G24" s="4">
        <v>45</v>
      </c>
      <c r="H24" s="4">
        <v>37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175</v>
      </c>
      <c r="C26" s="4">
        <f>SUM(C27:C31)</f>
        <v>89</v>
      </c>
      <c r="D26" s="4">
        <f>SUM(D27:D31)</f>
        <v>86</v>
      </c>
      <c r="E26" s="52" t="s">
        <v>42</v>
      </c>
      <c r="F26" s="4">
        <f>SUM(F27:F31)</f>
        <v>211</v>
      </c>
      <c r="G26" s="4">
        <f>SUM(G27:G31)</f>
        <v>116</v>
      </c>
      <c r="H26" s="4">
        <f>SUM(H27:H31)</f>
        <v>95</v>
      </c>
    </row>
    <row r="27" spans="1:8" ht="9.75" customHeight="1">
      <c r="A27" s="52" t="s">
        <v>43</v>
      </c>
      <c r="B27" s="4">
        <v>31</v>
      </c>
      <c r="C27" s="4">
        <v>17</v>
      </c>
      <c r="D27" s="4">
        <v>14</v>
      </c>
      <c r="E27" s="53" t="s">
        <v>44</v>
      </c>
      <c r="F27" s="4">
        <v>54</v>
      </c>
      <c r="G27" s="4">
        <v>31</v>
      </c>
      <c r="H27" s="4">
        <v>23</v>
      </c>
    </row>
    <row r="28" spans="1:8" ht="9.75" customHeight="1">
      <c r="A28" s="52" t="s">
        <v>45</v>
      </c>
      <c r="B28" s="4">
        <v>41</v>
      </c>
      <c r="C28" s="4">
        <v>21</v>
      </c>
      <c r="D28" s="4">
        <v>20</v>
      </c>
      <c r="E28" s="53" t="s">
        <v>46</v>
      </c>
      <c r="F28" s="4">
        <v>49</v>
      </c>
      <c r="G28" s="4">
        <v>25</v>
      </c>
      <c r="H28" s="4">
        <v>24</v>
      </c>
    </row>
    <row r="29" spans="1:8" ht="9.75" customHeight="1">
      <c r="A29" s="52" t="s">
        <v>47</v>
      </c>
      <c r="B29" s="4">
        <v>36</v>
      </c>
      <c r="C29" s="4">
        <v>16</v>
      </c>
      <c r="D29" s="4">
        <v>20</v>
      </c>
      <c r="E29" s="53" t="s">
        <v>48</v>
      </c>
      <c r="F29" s="4">
        <v>24</v>
      </c>
      <c r="G29" s="4">
        <v>16</v>
      </c>
      <c r="H29" s="4">
        <v>8</v>
      </c>
    </row>
    <row r="30" spans="1:8" ht="9.75" customHeight="1">
      <c r="A30" s="52" t="s">
        <v>49</v>
      </c>
      <c r="B30" s="4">
        <v>32</v>
      </c>
      <c r="C30" s="4">
        <v>20</v>
      </c>
      <c r="D30" s="4">
        <v>12</v>
      </c>
      <c r="E30" s="53" t="s">
        <v>50</v>
      </c>
      <c r="F30" s="4">
        <v>31</v>
      </c>
      <c r="G30" s="4">
        <v>18</v>
      </c>
      <c r="H30" s="4">
        <v>13</v>
      </c>
    </row>
    <row r="31" spans="1:8" ht="9.75" customHeight="1">
      <c r="A31" s="52" t="s">
        <v>51</v>
      </c>
      <c r="B31" s="4">
        <v>35</v>
      </c>
      <c r="C31" s="4">
        <v>15</v>
      </c>
      <c r="D31" s="4">
        <v>20</v>
      </c>
      <c r="E31" s="53" t="s">
        <v>52</v>
      </c>
      <c r="F31" s="4">
        <v>53</v>
      </c>
      <c r="G31" s="4">
        <v>26</v>
      </c>
      <c r="H31" s="4">
        <v>27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94</v>
      </c>
      <c r="C33" s="4">
        <f>SUM(C34:C38)</f>
        <v>39</v>
      </c>
      <c r="D33" s="4">
        <f>SUM(D34:D38)</f>
        <v>55</v>
      </c>
      <c r="E33" s="52" t="s">
        <v>54</v>
      </c>
      <c r="F33" s="4">
        <f>SUM(F34:F38)</f>
        <v>187</v>
      </c>
      <c r="G33" s="4">
        <f>SUM(G34:G38)</f>
        <v>88</v>
      </c>
      <c r="H33" s="4">
        <f>SUM(H34:H38)</f>
        <v>99</v>
      </c>
    </row>
    <row r="34" spans="1:8" ht="9.75" customHeight="1">
      <c r="A34" s="52" t="s">
        <v>55</v>
      </c>
      <c r="B34" s="4">
        <v>37</v>
      </c>
      <c r="C34" s="4">
        <v>16</v>
      </c>
      <c r="D34" s="4">
        <v>21</v>
      </c>
      <c r="E34" s="53" t="s">
        <v>56</v>
      </c>
      <c r="F34" s="4">
        <v>34</v>
      </c>
      <c r="G34" s="4">
        <v>14</v>
      </c>
      <c r="H34" s="4">
        <v>20</v>
      </c>
    </row>
    <row r="35" spans="1:8" ht="9.75" customHeight="1">
      <c r="A35" s="52" t="s">
        <v>57</v>
      </c>
      <c r="B35" s="4">
        <v>18</v>
      </c>
      <c r="C35" s="4">
        <v>10</v>
      </c>
      <c r="D35" s="4">
        <v>8</v>
      </c>
      <c r="E35" s="53" t="s">
        <v>58</v>
      </c>
      <c r="F35" s="4">
        <v>38</v>
      </c>
      <c r="G35" s="4">
        <v>16</v>
      </c>
      <c r="H35" s="4">
        <v>22</v>
      </c>
    </row>
    <row r="36" spans="1:8" ht="9.75" customHeight="1">
      <c r="A36" s="52" t="s">
        <v>59</v>
      </c>
      <c r="B36" s="4">
        <v>15</v>
      </c>
      <c r="C36" s="4">
        <v>6</v>
      </c>
      <c r="D36" s="4">
        <v>9</v>
      </c>
      <c r="E36" s="53" t="s">
        <v>60</v>
      </c>
      <c r="F36" s="4">
        <v>41</v>
      </c>
      <c r="G36" s="4">
        <v>18</v>
      </c>
      <c r="H36" s="4">
        <v>23</v>
      </c>
    </row>
    <row r="37" spans="1:8" ht="9.75" customHeight="1">
      <c r="A37" s="52" t="s">
        <v>61</v>
      </c>
      <c r="B37" s="4">
        <v>12</v>
      </c>
      <c r="C37" s="4">
        <v>4</v>
      </c>
      <c r="D37" s="4">
        <v>8</v>
      </c>
      <c r="E37" s="53" t="s">
        <v>62</v>
      </c>
      <c r="F37" s="4">
        <v>43</v>
      </c>
      <c r="G37" s="4">
        <v>21</v>
      </c>
      <c r="H37" s="4">
        <v>22</v>
      </c>
    </row>
    <row r="38" spans="1:8" ht="9.75" customHeight="1">
      <c r="A38" s="52" t="s">
        <v>63</v>
      </c>
      <c r="B38" s="4">
        <v>12</v>
      </c>
      <c r="C38" s="4">
        <v>3</v>
      </c>
      <c r="D38" s="4">
        <v>9</v>
      </c>
      <c r="E38" s="53" t="s">
        <v>64</v>
      </c>
      <c r="F38" s="4">
        <v>31</v>
      </c>
      <c r="G38" s="4">
        <v>19</v>
      </c>
      <c r="H38" s="4">
        <v>12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74</v>
      </c>
      <c r="C40" s="4">
        <f>SUM(C41:C45)</f>
        <v>45</v>
      </c>
      <c r="D40" s="4">
        <f>SUM(D41:D45)</f>
        <v>29</v>
      </c>
      <c r="E40" s="52" t="s">
        <v>66</v>
      </c>
      <c r="F40" s="4">
        <f>SUM(F41:F45)</f>
        <v>212</v>
      </c>
      <c r="G40" s="4">
        <f>SUM(G41:G45)</f>
        <v>92</v>
      </c>
      <c r="H40" s="4">
        <f>SUM(H41:H45)</f>
        <v>120</v>
      </c>
    </row>
    <row r="41" spans="1:8" ht="9.75" customHeight="1">
      <c r="A41" s="52" t="s">
        <v>67</v>
      </c>
      <c r="B41" s="4">
        <v>13</v>
      </c>
      <c r="C41" s="4">
        <v>11</v>
      </c>
      <c r="D41" s="4">
        <v>2</v>
      </c>
      <c r="E41" s="53" t="s">
        <v>68</v>
      </c>
      <c r="F41" s="4">
        <v>41</v>
      </c>
      <c r="G41" s="4">
        <v>21</v>
      </c>
      <c r="H41" s="4">
        <v>20</v>
      </c>
    </row>
    <row r="42" spans="1:8" ht="9.75" customHeight="1">
      <c r="A42" s="52" t="s">
        <v>69</v>
      </c>
      <c r="B42" s="4">
        <v>13</v>
      </c>
      <c r="C42" s="4">
        <v>6</v>
      </c>
      <c r="D42" s="4">
        <v>7</v>
      </c>
      <c r="E42" s="53" t="s">
        <v>70</v>
      </c>
      <c r="F42" s="4">
        <v>33</v>
      </c>
      <c r="G42" s="4">
        <v>13</v>
      </c>
      <c r="H42" s="4">
        <v>20</v>
      </c>
    </row>
    <row r="43" spans="1:8" ht="9.75" customHeight="1">
      <c r="A43" s="52" t="s">
        <v>71</v>
      </c>
      <c r="B43" s="4">
        <v>14</v>
      </c>
      <c r="C43" s="4">
        <v>10</v>
      </c>
      <c r="D43" s="4">
        <v>4</v>
      </c>
      <c r="E43" s="53" t="s">
        <v>72</v>
      </c>
      <c r="F43" s="4">
        <v>45</v>
      </c>
      <c r="G43" s="4">
        <v>18</v>
      </c>
      <c r="H43" s="4">
        <v>27</v>
      </c>
    </row>
    <row r="44" spans="1:8" ht="9.75" customHeight="1">
      <c r="A44" s="52" t="s">
        <v>73</v>
      </c>
      <c r="B44" s="4">
        <v>15</v>
      </c>
      <c r="C44" s="4">
        <v>5</v>
      </c>
      <c r="D44" s="4">
        <v>10</v>
      </c>
      <c r="E44" s="53" t="s">
        <v>74</v>
      </c>
      <c r="F44" s="4">
        <v>43</v>
      </c>
      <c r="G44" s="4">
        <v>20</v>
      </c>
      <c r="H44" s="4">
        <v>23</v>
      </c>
    </row>
    <row r="45" spans="1:8" ht="9.75" customHeight="1">
      <c r="A45" s="52" t="s">
        <v>75</v>
      </c>
      <c r="B45" s="4">
        <v>19</v>
      </c>
      <c r="C45" s="4">
        <v>13</v>
      </c>
      <c r="D45" s="4">
        <v>6</v>
      </c>
      <c r="E45" s="53" t="s">
        <v>76</v>
      </c>
      <c r="F45" s="4">
        <v>50</v>
      </c>
      <c r="G45" s="4">
        <v>20</v>
      </c>
      <c r="H45" s="4">
        <v>30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116</v>
      </c>
      <c r="C47" s="4">
        <f>SUM(C48:C52)</f>
        <v>55</v>
      </c>
      <c r="D47" s="4">
        <f>SUM(D48:D52)</f>
        <v>61</v>
      </c>
      <c r="E47" s="52" t="s">
        <v>78</v>
      </c>
      <c r="F47" s="4">
        <f>SUM(F48:F52)</f>
        <v>235</v>
      </c>
      <c r="G47" s="4">
        <f>SUM(G48:G52)</f>
        <v>65</v>
      </c>
      <c r="H47" s="4">
        <f>SUM(H48:H52)</f>
        <v>170</v>
      </c>
    </row>
    <row r="48" spans="1:8" ht="9.75" customHeight="1">
      <c r="A48" s="52" t="s">
        <v>79</v>
      </c>
      <c r="B48" s="4">
        <v>12</v>
      </c>
      <c r="C48" s="4">
        <v>8</v>
      </c>
      <c r="D48" s="4">
        <v>4</v>
      </c>
      <c r="E48" s="53" t="s">
        <v>80</v>
      </c>
      <c r="F48" s="4">
        <v>46</v>
      </c>
      <c r="G48" s="4">
        <v>13</v>
      </c>
      <c r="H48" s="4">
        <v>33</v>
      </c>
    </row>
    <row r="49" spans="1:8" ht="9.75" customHeight="1">
      <c r="A49" s="52" t="s">
        <v>81</v>
      </c>
      <c r="B49" s="4">
        <v>20</v>
      </c>
      <c r="C49" s="4">
        <v>9</v>
      </c>
      <c r="D49" s="4">
        <v>11</v>
      </c>
      <c r="E49" s="53" t="s">
        <v>82</v>
      </c>
      <c r="F49" s="4">
        <v>45</v>
      </c>
      <c r="G49" s="4">
        <v>9</v>
      </c>
      <c r="H49" s="4">
        <v>36</v>
      </c>
    </row>
    <row r="50" spans="1:8" ht="9.75" customHeight="1">
      <c r="A50" s="52" t="s">
        <v>83</v>
      </c>
      <c r="B50" s="4">
        <v>23</v>
      </c>
      <c r="C50" s="4">
        <v>11</v>
      </c>
      <c r="D50" s="4">
        <v>12</v>
      </c>
      <c r="E50" s="53" t="s">
        <v>84</v>
      </c>
      <c r="F50" s="4">
        <v>49</v>
      </c>
      <c r="G50" s="4">
        <v>13</v>
      </c>
      <c r="H50" s="4">
        <v>36</v>
      </c>
    </row>
    <row r="51" spans="1:8" ht="9.75" customHeight="1">
      <c r="A51" s="52" t="s">
        <v>85</v>
      </c>
      <c r="B51" s="4">
        <v>33</v>
      </c>
      <c r="C51" s="4">
        <v>15</v>
      </c>
      <c r="D51" s="4">
        <v>18</v>
      </c>
      <c r="E51" s="53" t="s">
        <v>86</v>
      </c>
      <c r="F51" s="4">
        <v>49</v>
      </c>
      <c r="G51" s="4">
        <v>13</v>
      </c>
      <c r="H51" s="4">
        <v>36</v>
      </c>
    </row>
    <row r="52" spans="1:8" ht="9.75" customHeight="1">
      <c r="A52" s="52" t="s">
        <v>87</v>
      </c>
      <c r="B52" s="4">
        <v>28</v>
      </c>
      <c r="C52" s="4">
        <v>12</v>
      </c>
      <c r="D52" s="4">
        <v>16</v>
      </c>
      <c r="E52" s="53" t="s">
        <v>88</v>
      </c>
      <c r="F52" s="4">
        <v>46</v>
      </c>
      <c r="G52" s="4">
        <v>17</v>
      </c>
      <c r="H52" s="4">
        <v>29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153</v>
      </c>
      <c r="C54" s="4">
        <f>SUM(C55:C59)</f>
        <v>72</v>
      </c>
      <c r="D54" s="4">
        <f>SUM(D55:D59)</f>
        <v>81</v>
      </c>
      <c r="E54" s="52" t="s">
        <v>90</v>
      </c>
      <c r="F54" s="4">
        <f>SUM(F55:F59)</f>
        <v>245</v>
      </c>
      <c r="G54" s="4">
        <f>SUM(G55:G59)</f>
        <v>61</v>
      </c>
      <c r="H54" s="4">
        <f>SUM(H55:H59)</f>
        <v>184</v>
      </c>
    </row>
    <row r="55" spans="1:8" ht="9.75" customHeight="1">
      <c r="A55" s="52" t="s">
        <v>91</v>
      </c>
      <c r="B55" s="4">
        <v>18</v>
      </c>
      <c r="C55" s="4">
        <v>9</v>
      </c>
      <c r="D55" s="4">
        <v>9</v>
      </c>
      <c r="E55" s="53" t="s">
        <v>92</v>
      </c>
      <c r="F55" s="4">
        <v>58</v>
      </c>
      <c r="G55" s="4">
        <v>12</v>
      </c>
      <c r="H55" s="4">
        <v>46</v>
      </c>
    </row>
    <row r="56" spans="1:8" ht="9.75" customHeight="1">
      <c r="A56" s="52" t="s">
        <v>93</v>
      </c>
      <c r="B56" s="4">
        <v>37</v>
      </c>
      <c r="C56" s="4">
        <v>16</v>
      </c>
      <c r="D56" s="4">
        <v>21</v>
      </c>
      <c r="E56" s="53" t="s">
        <v>94</v>
      </c>
      <c r="F56" s="4">
        <v>49</v>
      </c>
      <c r="G56" s="4">
        <v>12</v>
      </c>
      <c r="H56" s="4">
        <v>37</v>
      </c>
    </row>
    <row r="57" spans="1:8" ht="9.75" customHeight="1">
      <c r="A57" s="52" t="s">
        <v>95</v>
      </c>
      <c r="B57" s="4">
        <v>30</v>
      </c>
      <c r="C57" s="4">
        <v>15</v>
      </c>
      <c r="D57" s="4">
        <v>15</v>
      </c>
      <c r="E57" s="53" t="s">
        <v>96</v>
      </c>
      <c r="F57" s="4">
        <v>59</v>
      </c>
      <c r="G57" s="4">
        <v>16</v>
      </c>
      <c r="H57" s="4">
        <v>43</v>
      </c>
    </row>
    <row r="58" spans="1:8" ht="9.75" customHeight="1">
      <c r="A58" s="52" t="s">
        <v>97</v>
      </c>
      <c r="B58" s="4">
        <v>31</v>
      </c>
      <c r="C58" s="4">
        <v>15</v>
      </c>
      <c r="D58" s="4">
        <v>16</v>
      </c>
      <c r="E58" s="53" t="s">
        <v>98</v>
      </c>
      <c r="F58" s="4">
        <v>34</v>
      </c>
      <c r="G58" s="4">
        <v>13</v>
      </c>
      <c r="H58" s="4">
        <v>21</v>
      </c>
    </row>
    <row r="59" spans="1:8" ht="9.75" customHeight="1">
      <c r="A59" s="52" t="s">
        <v>99</v>
      </c>
      <c r="B59" s="4">
        <v>37</v>
      </c>
      <c r="C59" s="4">
        <v>17</v>
      </c>
      <c r="D59" s="4">
        <v>20</v>
      </c>
      <c r="E59" s="53" t="s">
        <v>100</v>
      </c>
      <c r="F59" s="4">
        <v>45</v>
      </c>
      <c r="G59" s="4">
        <v>8</v>
      </c>
      <c r="H59" s="4">
        <v>37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217</v>
      </c>
      <c r="C61" s="4">
        <f>SUM(C62:C66)</f>
        <v>112</v>
      </c>
      <c r="D61" s="4">
        <f>SUM(D62:D66)</f>
        <v>105</v>
      </c>
      <c r="E61" s="52" t="s">
        <v>102</v>
      </c>
      <c r="F61" s="4">
        <f>SUM(F62:F66)</f>
        <v>96</v>
      </c>
      <c r="G61" s="4">
        <f>SUM(G62:G66)</f>
        <v>12</v>
      </c>
      <c r="H61" s="4">
        <f>SUM(H62:H66)</f>
        <v>84</v>
      </c>
    </row>
    <row r="62" spans="1:8" ht="9.75" customHeight="1">
      <c r="A62" s="53" t="s">
        <v>103</v>
      </c>
      <c r="B62" s="4">
        <v>38</v>
      </c>
      <c r="C62" s="4">
        <v>20</v>
      </c>
      <c r="D62" s="4">
        <v>18</v>
      </c>
      <c r="E62" s="53" t="s">
        <v>104</v>
      </c>
      <c r="F62" s="4">
        <v>33</v>
      </c>
      <c r="G62" s="4">
        <v>4</v>
      </c>
      <c r="H62" s="4">
        <v>29</v>
      </c>
    </row>
    <row r="63" spans="1:8" ht="9.75" customHeight="1">
      <c r="A63" s="53" t="s">
        <v>105</v>
      </c>
      <c r="B63" s="4">
        <v>40</v>
      </c>
      <c r="C63" s="4">
        <v>18</v>
      </c>
      <c r="D63" s="4">
        <v>22</v>
      </c>
      <c r="E63" s="53" t="s">
        <v>106</v>
      </c>
      <c r="F63" s="4">
        <v>14</v>
      </c>
      <c r="G63" s="4">
        <v>2</v>
      </c>
      <c r="H63" s="4">
        <v>12</v>
      </c>
    </row>
    <row r="64" spans="1:8" ht="9.75" customHeight="1">
      <c r="A64" s="53" t="s">
        <v>107</v>
      </c>
      <c r="B64" s="4">
        <v>45</v>
      </c>
      <c r="C64" s="4">
        <v>23</v>
      </c>
      <c r="D64" s="4">
        <v>22</v>
      </c>
      <c r="E64" s="53" t="s">
        <v>108</v>
      </c>
      <c r="F64" s="4">
        <v>18</v>
      </c>
      <c r="G64" s="4">
        <v>3</v>
      </c>
      <c r="H64" s="4">
        <v>15</v>
      </c>
    </row>
    <row r="65" spans="1:8" ht="9.75" customHeight="1">
      <c r="A65" s="53" t="s">
        <v>109</v>
      </c>
      <c r="B65" s="4">
        <v>32</v>
      </c>
      <c r="C65" s="4">
        <v>20</v>
      </c>
      <c r="D65" s="4">
        <v>12</v>
      </c>
      <c r="E65" s="53" t="s">
        <v>110</v>
      </c>
      <c r="F65" s="4">
        <v>17</v>
      </c>
      <c r="G65" s="4">
        <v>1</v>
      </c>
      <c r="H65" s="4">
        <v>16</v>
      </c>
    </row>
    <row r="66" spans="1:8" ht="9.75" customHeight="1">
      <c r="A66" s="53" t="s">
        <v>111</v>
      </c>
      <c r="B66" s="4">
        <v>62</v>
      </c>
      <c r="C66" s="4">
        <v>31</v>
      </c>
      <c r="D66" s="4">
        <v>31</v>
      </c>
      <c r="E66" s="53" t="s">
        <v>112</v>
      </c>
      <c r="F66" s="4">
        <v>14</v>
      </c>
      <c r="G66" s="4">
        <v>2</v>
      </c>
      <c r="H66" s="4">
        <v>12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180</v>
      </c>
      <c r="C68" s="4">
        <f>SUM(C69:C73)</f>
        <v>93</v>
      </c>
      <c r="D68" s="4">
        <f>SUM(D69:D73)</f>
        <v>87</v>
      </c>
      <c r="E68" s="52" t="s">
        <v>114</v>
      </c>
      <c r="F68" s="4">
        <v>22</v>
      </c>
      <c r="G68" s="4">
        <v>3</v>
      </c>
      <c r="H68" s="4">
        <v>19</v>
      </c>
    </row>
    <row r="69" spans="1:8" ht="9.75" customHeight="1">
      <c r="A69" s="53" t="s">
        <v>115</v>
      </c>
      <c r="B69" s="4">
        <v>38</v>
      </c>
      <c r="C69" s="4">
        <v>16</v>
      </c>
      <c r="D69" s="4">
        <v>22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24</v>
      </c>
      <c r="C70" s="4">
        <v>11</v>
      </c>
      <c r="D70" s="4">
        <v>13</v>
      </c>
      <c r="E70" s="52" t="s">
        <v>117</v>
      </c>
      <c r="F70" s="4">
        <v>1</v>
      </c>
      <c r="G70" s="4">
        <v>0</v>
      </c>
      <c r="H70" s="4">
        <v>1</v>
      </c>
    </row>
    <row r="71" spans="1:8" ht="9.75" customHeight="1">
      <c r="A71" s="53" t="s">
        <v>118</v>
      </c>
      <c r="B71" s="4">
        <v>38</v>
      </c>
      <c r="C71" s="4">
        <v>19</v>
      </c>
      <c r="D71" s="4">
        <v>19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32</v>
      </c>
      <c r="C72" s="4">
        <v>19</v>
      </c>
      <c r="D72" s="4">
        <v>13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48</v>
      </c>
      <c r="C73" s="4">
        <v>28</v>
      </c>
      <c r="D73" s="4">
        <v>20</v>
      </c>
      <c r="E73" s="53" t="s">
        <v>128</v>
      </c>
      <c r="F73" s="4">
        <v>393</v>
      </c>
      <c r="G73" s="4">
        <v>208</v>
      </c>
      <c r="H73" s="4">
        <v>185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11</v>
      </c>
      <c r="G74" s="5">
        <v>12.9</v>
      </c>
      <c r="H74" s="5">
        <v>9.5</v>
      </c>
    </row>
    <row r="75" spans="1:8" ht="9.75" customHeight="1">
      <c r="A75" s="52" t="s">
        <v>121</v>
      </c>
      <c r="B75" s="4">
        <f>SUM(B76:B80)</f>
        <v>150</v>
      </c>
      <c r="C75" s="4">
        <f>SUM(C76:C80)</f>
        <v>65</v>
      </c>
      <c r="D75" s="4">
        <f>SUM(D76:D80)</f>
        <v>85</v>
      </c>
      <c r="E75" s="53" t="s">
        <v>129</v>
      </c>
      <c r="F75" s="4">
        <v>1596</v>
      </c>
      <c r="G75" s="4">
        <v>779</v>
      </c>
      <c r="H75" s="4">
        <v>817</v>
      </c>
    </row>
    <row r="76" spans="1:8" ht="9.75" customHeight="1">
      <c r="A76" s="53" t="s">
        <v>122</v>
      </c>
      <c r="B76" s="4">
        <v>33</v>
      </c>
      <c r="C76" s="4">
        <v>16</v>
      </c>
      <c r="D76" s="4">
        <v>17</v>
      </c>
      <c r="E76" s="52" t="s">
        <v>190</v>
      </c>
      <c r="F76" s="5">
        <v>44.8</v>
      </c>
      <c r="G76" s="5">
        <v>48.5</v>
      </c>
      <c r="H76" s="5">
        <v>41.9</v>
      </c>
    </row>
    <row r="77" spans="1:8" ht="9.75" customHeight="1">
      <c r="A77" s="53" t="s">
        <v>123</v>
      </c>
      <c r="B77" s="4">
        <v>43</v>
      </c>
      <c r="C77" s="4">
        <v>18</v>
      </c>
      <c r="D77" s="4">
        <v>25</v>
      </c>
      <c r="E77" s="52" t="s">
        <v>130</v>
      </c>
      <c r="F77" s="4">
        <v>1570</v>
      </c>
      <c r="G77" s="4">
        <v>620</v>
      </c>
      <c r="H77" s="4">
        <v>950</v>
      </c>
    </row>
    <row r="78" spans="1:8" ht="9.75" customHeight="1">
      <c r="A78" s="53" t="s">
        <v>124</v>
      </c>
      <c r="B78" s="4">
        <v>17</v>
      </c>
      <c r="C78" s="4">
        <v>9</v>
      </c>
      <c r="D78" s="4">
        <v>8</v>
      </c>
      <c r="E78" s="52" t="s">
        <v>190</v>
      </c>
      <c r="F78" s="5">
        <v>44.1</v>
      </c>
      <c r="G78" s="5">
        <v>38.6</v>
      </c>
      <c r="H78" s="5">
        <v>48.7</v>
      </c>
    </row>
    <row r="79" spans="1:8" ht="9.75" customHeight="1">
      <c r="A79" s="53" t="s">
        <v>125</v>
      </c>
      <c r="B79" s="4">
        <v>25</v>
      </c>
      <c r="C79" s="4">
        <v>10</v>
      </c>
      <c r="D79" s="4">
        <v>15</v>
      </c>
      <c r="E79" s="52" t="s">
        <v>208</v>
      </c>
      <c r="F79" s="4">
        <v>997</v>
      </c>
      <c r="G79" s="4">
        <v>321</v>
      </c>
      <c r="H79" s="4">
        <v>676</v>
      </c>
    </row>
    <row r="80" spans="1:8" ht="9.75" customHeight="1">
      <c r="A80" s="53" t="s">
        <v>126</v>
      </c>
      <c r="B80" s="4">
        <v>32</v>
      </c>
      <c r="C80" s="4">
        <v>12</v>
      </c>
      <c r="D80" s="4">
        <v>20</v>
      </c>
      <c r="E80" s="52" t="s">
        <v>190</v>
      </c>
      <c r="F80" s="5">
        <v>28</v>
      </c>
      <c r="G80" s="5">
        <v>20</v>
      </c>
      <c r="H80" s="5">
        <v>34.6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55.8</v>
      </c>
      <c r="G82" s="6">
        <v>51.7</v>
      </c>
      <c r="H82" s="6">
        <v>59.2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&amp;C&amp;--51-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240</v>
      </c>
      <c r="B1" s="48" t="s">
        <v>0</v>
      </c>
      <c r="C1" s="49"/>
      <c r="D1" s="49"/>
      <c r="E1" s="49"/>
      <c r="F1" s="49"/>
      <c r="G1" s="49"/>
      <c r="H1" s="39" t="s">
        <v>266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7143</v>
      </c>
      <c r="C3" s="2">
        <f>SUM(C5,C12,C19,C26,C33,C40,C47,C54,C61,C68,C75,G5,G12,G19,G26,G33,G40,G47,G54,G61,G70,G68)</f>
        <v>3588</v>
      </c>
      <c r="D3" s="2">
        <f>SUM(D5,D12,D19,D26,D33,D40,D47,D54,D61,D68,D75,H5,H12,H19,H26,H33,H40,H47,H54,H61,H70,H68)</f>
        <v>3555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258</v>
      </c>
      <c r="C5" s="4">
        <f>SUM(C6:C10)</f>
        <v>148</v>
      </c>
      <c r="D5" s="4">
        <f>SUM(D6:D10)</f>
        <v>110</v>
      </c>
      <c r="E5" s="52" t="s">
        <v>6</v>
      </c>
      <c r="F5" s="4">
        <f>SUM(F6:F10)</f>
        <v>427</v>
      </c>
      <c r="G5" s="4">
        <f>SUM(G6:G10)</f>
        <v>212</v>
      </c>
      <c r="H5" s="4">
        <f>SUM(H6:H10)</f>
        <v>215</v>
      </c>
    </row>
    <row r="6" spans="1:8" ht="9.75" customHeight="1">
      <c r="A6" s="53" t="s">
        <v>7</v>
      </c>
      <c r="B6" s="4">
        <v>48</v>
      </c>
      <c r="C6" s="4">
        <v>23</v>
      </c>
      <c r="D6" s="4">
        <v>25</v>
      </c>
      <c r="E6" s="53" t="s">
        <v>8</v>
      </c>
      <c r="F6" s="4">
        <v>73</v>
      </c>
      <c r="G6" s="4">
        <v>36</v>
      </c>
      <c r="H6" s="4">
        <v>37</v>
      </c>
    </row>
    <row r="7" spans="1:8" ht="9.75" customHeight="1">
      <c r="A7" s="53" t="s">
        <v>9</v>
      </c>
      <c r="B7" s="4">
        <v>53</v>
      </c>
      <c r="C7" s="4">
        <v>31</v>
      </c>
      <c r="D7" s="4">
        <v>22</v>
      </c>
      <c r="E7" s="53" t="s">
        <v>10</v>
      </c>
      <c r="F7" s="4">
        <v>79</v>
      </c>
      <c r="G7" s="4">
        <v>41</v>
      </c>
      <c r="H7" s="4">
        <v>38</v>
      </c>
    </row>
    <row r="8" spans="1:8" ht="9.75" customHeight="1">
      <c r="A8" s="53" t="s">
        <v>11</v>
      </c>
      <c r="B8" s="4">
        <v>58</v>
      </c>
      <c r="C8" s="4">
        <v>33</v>
      </c>
      <c r="D8" s="4">
        <v>25</v>
      </c>
      <c r="E8" s="53" t="s">
        <v>12</v>
      </c>
      <c r="F8" s="4">
        <v>94</v>
      </c>
      <c r="G8" s="4">
        <v>42</v>
      </c>
      <c r="H8" s="4">
        <v>52</v>
      </c>
    </row>
    <row r="9" spans="1:8" ht="9.75" customHeight="1">
      <c r="A9" s="53" t="s">
        <v>13</v>
      </c>
      <c r="B9" s="4">
        <v>46</v>
      </c>
      <c r="C9" s="4">
        <v>26</v>
      </c>
      <c r="D9" s="4">
        <v>20</v>
      </c>
      <c r="E9" s="53" t="s">
        <v>14</v>
      </c>
      <c r="F9" s="4">
        <v>84</v>
      </c>
      <c r="G9" s="4">
        <v>40</v>
      </c>
      <c r="H9" s="4">
        <v>44</v>
      </c>
    </row>
    <row r="10" spans="1:8" ht="9.75" customHeight="1">
      <c r="A10" s="53" t="s">
        <v>15</v>
      </c>
      <c r="B10" s="4">
        <v>53</v>
      </c>
      <c r="C10" s="4">
        <v>35</v>
      </c>
      <c r="D10" s="4">
        <v>18</v>
      </c>
      <c r="E10" s="53" t="s">
        <v>16</v>
      </c>
      <c r="F10" s="4">
        <v>97</v>
      </c>
      <c r="G10" s="4">
        <v>53</v>
      </c>
      <c r="H10" s="4">
        <v>44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282</v>
      </c>
      <c r="C12" s="4">
        <f>SUM(C13:C17)</f>
        <v>160</v>
      </c>
      <c r="D12" s="4">
        <f>SUM(D13:D17)</f>
        <v>122</v>
      </c>
      <c r="E12" s="52" t="s">
        <v>18</v>
      </c>
      <c r="F12" s="4">
        <f>SUM(F13:F17)</f>
        <v>595</v>
      </c>
      <c r="G12" s="4">
        <f>SUM(G13:G17)</f>
        <v>313</v>
      </c>
      <c r="H12" s="4">
        <f>SUM(H13:H17)</f>
        <v>282</v>
      </c>
    </row>
    <row r="13" spans="1:8" ht="9.75" customHeight="1">
      <c r="A13" s="53" t="s">
        <v>19</v>
      </c>
      <c r="B13" s="4">
        <v>50</v>
      </c>
      <c r="C13" s="4">
        <v>33</v>
      </c>
      <c r="D13" s="4">
        <v>17</v>
      </c>
      <c r="E13" s="53" t="s">
        <v>20</v>
      </c>
      <c r="F13" s="4">
        <v>114</v>
      </c>
      <c r="G13" s="4">
        <v>59</v>
      </c>
      <c r="H13" s="4">
        <v>55</v>
      </c>
    </row>
    <row r="14" spans="1:8" ht="9.75" customHeight="1">
      <c r="A14" s="53" t="s">
        <v>21</v>
      </c>
      <c r="B14" s="4">
        <v>63</v>
      </c>
      <c r="C14" s="4">
        <v>37</v>
      </c>
      <c r="D14" s="4">
        <v>26</v>
      </c>
      <c r="E14" s="53" t="s">
        <v>22</v>
      </c>
      <c r="F14" s="4">
        <v>102</v>
      </c>
      <c r="G14" s="4">
        <v>51</v>
      </c>
      <c r="H14" s="4">
        <v>51</v>
      </c>
    </row>
    <row r="15" spans="1:8" ht="9.75" customHeight="1">
      <c r="A15" s="53" t="s">
        <v>23</v>
      </c>
      <c r="B15" s="4">
        <v>56</v>
      </c>
      <c r="C15" s="4">
        <v>22</v>
      </c>
      <c r="D15" s="4">
        <v>34</v>
      </c>
      <c r="E15" s="53" t="s">
        <v>24</v>
      </c>
      <c r="F15" s="4">
        <v>122</v>
      </c>
      <c r="G15" s="4">
        <v>63</v>
      </c>
      <c r="H15" s="4">
        <v>59</v>
      </c>
    </row>
    <row r="16" spans="1:8" ht="9.75" customHeight="1">
      <c r="A16" s="53" t="s">
        <v>25</v>
      </c>
      <c r="B16" s="4">
        <v>57</v>
      </c>
      <c r="C16" s="4">
        <v>33</v>
      </c>
      <c r="D16" s="4">
        <v>24</v>
      </c>
      <c r="E16" s="53" t="s">
        <v>26</v>
      </c>
      <c r="F16" s="4">
        <v>127</v>
      </c>
      <c r="G16" s="4">
        <v>81</v>
      </c>
      <c r="H16" s="4">
        <v>46</v>
      </c>
    </row>
    <row r="17" spans="1:8" ht="9.75" customHeight="1">
      <c r="A17" s="53" t="s">
        <v>27</v>
      </c>
      <c r="B17" s="4">
        <v>56</v>
      </c>
      <c r="C17" s="4">
        <v>35</v>
      </c>
      <c r="D17" s="4">
        <v>21</v>
      </c>
      <c r="E17" s="53" t="s">
        <v>28</v>
      </c>
      <c r="F17" s="4">
        <v>130</v>
      </c>
      <c r="G17" s="4">
        <v>59</v>
      </c>
      <c r="H17" s="4">
        <v>71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311</v>
      </c>
      <c r="C19" s="4">
        <f>SUM(C20:C24)</f>
        <v>171</v>
      </c>
      <c r="D19" s="4">
        <f>SUM(D20:D24)</f>
        <v>140</v>
      </c>
      <c r="E19" s="52" t="s">
        <v>30</v>
      </c>
      <c r="F19" s="4">
        <f>SUM(F20:F24)</f>
        <v>684</v>
      </c>
      <c r="G19" s="4">
        <f>SUM(G20:G24)</f>
        <v>353</v>
      </c>
      <c r="H19" s="4">
        <f>SUM(H20:H24)</f>
        <v>331</v>
      </c>
    </row>
    <row r="20" spans="1:8" ht="9.75" customHeight="1">
      <c r="A20" s="52" t="s">
        <v>31</v>
      </c>
      <c r="B20" s="4">
        <v>70</v>
      </c>
      <c r="C20" s="4">
        <v>40</v>
      </c>
      <c r="D20" s="4">
        <v>30</v>
      </c>
      <c r="E20" s="53" t="s">
        <v>32</v>
      </c>
      <c r="F20" s="4">
        <v>139</v>
      </c>
      <c r="G20" s="4">
        <v>68</v>
      </c>
      <c r="H20" s="4">
        <v>71</v>
      </c>
    </row>
    <row r="21" spans="1:8" ht="9.75" customHeight="1">
      <c r="A21" s="52" t="s">
        <v>33</v>
      </c>
      <c r="B21" s="4">
        <v>52</v>
      </c>
      <c r="C21" s="4">
        <v>24</v>
      </c>
      <c r="D21" s="4">
        <v>28</v>
      </c>
      <c r="E21" s="53" t="s">
        <v>34</v>
      </c>
      <c r="F21" s="4">
        <v>119</v>
      </c>
      <c r="G21" s="4">
        <v>66</v>
      </c>
      <c r="H21" s="4">
        <v>53</v>
      </c>
    </row>
    <row r="22" spans="1:8" ht="9.75" customHeight="1">
      <c r="A22" s="52" t="s">
        <v>35</v>
      </c>
      <c r="B22" s="4">
        <v>55</v>
      </c>
      <c r="C22" s="4">
        <v>40</v>
      </c>
      <c r="D22" s="4">
        <v>15</v>
      </c>
      <c r="E22" s="53" t="s">
        <v>36</v>
      </c>
      <c r="F22" s="4">
        <v>170</v>
      </c>
      <c r="G22" s="4">
        <v>91</v>
      </c>
      <c r="H22" s="4">
        <v>79</v>
      </c>
    </row>
    <row r="23" spans="1:8" ht="9.75" customHeight="1">
      <c r="A23" s="52" t="s">
        <v>37</v>
      </c>
      <c r="B23" s="4">
        <v>67</v>
      </c>
      <c r="C23" s="4">
        <v>35</v>
      </c>
      <c r="D23" s="4">
        <v>32</v>
      </c>
      <c r="E23" s="53" t="s">
        <v>38</v>
      </c>
      <c r="F23" s="4">
        <v>134</v>
      </c>
      <c r="G23" s="4">
        <v>65</v>
      </c>
      <c r="H23" s="4">
        <v>69</v>
      </c>
    </row>
    <row r="24" spans="1:8" ht="9.75" customHeight="1">
      <c r="A24" s="52" t="s">
        <v>39</v>
      </c>
      <c r="B24" s="4">
        <v>67</v>
      </c>
      <c r="C24" s="4">
        <v>32</v>
      </c>
      <c r="D24" s="4">
        <v>35</v>
      </c>
      <c r="E24" s="53" t="s">
        <v>40</v>
      </c>
      <c r="F24" s="4">
        <v>122</v>
      </c>
      <c r="G24" s="4">
        <v>63</v>
      </c>
      <c r="H24" s="4">
        <v>59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357</v>
      </c>
      <c r="C26" s="4">
        <f>SUM(C27:C31)</f>
        <v>178</v>
      </c>
      <c r="D26" s="4">
        <f>SUM(D27:D31)</f>
        <v>179</v>
      </c>
      <c r="E26" s="52" t="s">
        <v>42</v>
      </c>
      <c r="F26" s="4">
        <f>SUM(F27:F31)</f>
        <v>456</v>
      </c>
      <c r="G26" s="4">
        <f>SUM(G27:G31)</f>
        <v>234</v>
      </c>
      <c r="H26" s="4">
        <f>SUM(H27:H31)</f>
        <v>222</v>
      </c>
    </row>
    <row r="27" spans="1:8" ht="9.75" customHeight="1">
      <c r="A27" s="52" t="s">
        <v>43</v>
      </c>
      <c r="B27" s="4">
        <v>83</v>
      </c>
      <c r="C27" s="4">
        <v>50</v>
      </c>
      <c r="D27" s="4">
        <v>33</v>
      </c>
      <c r="E27" s="53" t="s">
        <v>44</v>
      </c>
      <c r="F27" s="4">
        <v>130</v>
      </c>
      <c r="G27" s="4">
        <v>67</v>
      </c>
      <c r="H27" s="4">
        <v>63</v>
      </c>
    </row>
    <row r="28" spans="1:8" ht="9.75" customHeight="1">
      <c r="A28" s="52" t="s">
        <v>45</v>
      </c>
      <c r="B28" s="4">
        <v>74</v>
      </c>
      <c r="C28" s="4">
        <v>39</v>
      </c>
      <c r="D28" s="4">
        <v>35</v>
      </c>
      <c r="E28" s="53" t="s">
        <v>46</v>
      </c>
      <c r="F28" s="4">
        <v>122</v>
      </c>
      <c r="G28" s="4">
        <v>61</v>
      </c>
      <c r="H28" s="4">
        <v>61</v>
      </c>
    </row>
    <row r="29" spans="1:8" ht="9.75" customHeight="1">
      <c r="A29" s="52" t="s">
        <v>47</v>
      </c>
      <c r="B29" s="4">
        <v>73</v>
      </c>
      <c r="C29" s="4">
        <v>33</v>
      </c>
      <c r="D29" s="4">
        <v>40</v>
      </c>
      <c r="E29" s="53" t="s">
        <v>48</v>
      </c>
      <c r="F29" s="4">
        <v>55</v>
      </c>
      <c r="G29" s="4">
        <v>32</v>
      </c>
      <c r="H29" s="4">
        <v>23</v>
      </c>
    </row>
    <row r="30" spans="1:8" ht="9.75" customHeight="1">
      <c r="A30" s="52" t="s">
        <v>49</v>
      </c>
      <c r="B30" s="4">
        <v>63</v>
      </c>
      <c r="C30" s="4">
        <v>30</v>
      </c>
      <c r="D30" s="4">
        <v>33</v>
      </c>
      <c r="E30" s="53" t="s">
        <v>50</v>
      </c>
      <c r="F30" s="4">
        <v>74</v>
      </c>
      <c r="G30" s="4">
        <v>40</v>
      </c>
      <c r="H30" s="4">
        <v>34</v>
      </c>
    </row>
    <row r="31" spans="1:8" ht="9.75" customHeight="1">
      <c r="A31" s="52" t="s">
        <v>51</v>
      </c>
      <c r="B31" s="4">
        <v>64</v>
      </c>
      <c r="C31" s="4">
        <v>26</v>
      </c>
      <c r="D31" s="4">
        <v>38</v>
      </c>
      <c r="E31" s="53" t="s">
        <v>52</v>
      </c>
      <c r="F31" s="4">
        <v>75</v>
      </c>
      <c r="G31" s="4">
        <v>34</v>
      </c>
      <c r="H31" s="4">
        <v>41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324</v>
      </c>
      <c r="C33" s="4">
        <f>SUM(C34:C38)</f>
        <v>163</v>
      </c>
      <c r="D33" s="4">
        <f>SUM(D34:D38)</f>
        <v>161</v>
      </c>
      <c r="E33" s="52" t="s">
        <v>54</v>
      </c>
      <c r="F33" s="4">
        <f>SUM(F34:F38)</f>
        <v>336</v>
      </c>
      <c r="G33" s="4">
        <f>SUM(G34:G38)</f>
        <v>158</v>
      </c>
      <c r="H33" s="4">
        <f>SUM(H34:H38)</f>
        <v>178</v>
      </c>
    </row>
    <row r="34" spans="1:8" ht="9.75" customHeight="1">
      <c r="A34" s="52" t="s">
        <v>55</v>
      </c>
      <c r="B34" s="4">
        <v>83</v>
      </c>
      <c r="C34" s="4">
        <v>38</v>
      </c>
      <c r="D34" s="4">
        <v>45</v>
      </c>
      <c r="E34" s="53" t="s">
        <v>56</v>
      </c>
      <c r="F34" s="4">
        <v>80</v>
      </c>
      <c r="G34" s="4">
        <v>44</v>
      </c>
      <c r="H34" s="4">
        <v>36</v>
      </c>
    </row>
    <row r="35" spans="1:8" ht="9.75" customHeight="1">
      <c r="A35" s="52" t="s">
        <v>57</v>
      </c>
      <c r="B35" s="4">
        <v>81</v>
      </c>
      <c r="C35" s="4">
        <v>42</v>
      </c>
      <c r="D35" s="4">
        <v>39</v>
      </c>
      <c r="E35" s="53" t="s">
        <v>58</v>
      </c>
      <c r="F35" s="4">
        <v>76</v>
      </c>
      <c r="G35" s="4">
        <v>26</v>
      </c>
      <c r="H35" s="4">
        <v>50</v>
      </c>
    </row>
    <row r="36" spans="1:8" ht="9.75" customHeight="1">
      <c r="A36" s="52" t="s">
        <v>59</v>
      </c>
      <c r="B36" s="4">
        <v>55</v>
      </c>
      <c r="C36" s="4">
        <v>28</v>
      </c>
      <c r="D36" s="4">
        <v>27</v>
      </c>
      <c r="E36" s="53" t="s">
        <v>60</v>
      </c>
      <c r="F36" s="4">
        <v>53</v>
      </c>
      <c r="G36" s="4">
        <v>21</v>
      </c>
      <c r="H36" s="4">
        <v>32</v>
      </c>
    </row>
    <row r="37" spans="1:8" ht="9.75" customHeight="1">
      <c r="A37" s="52" t="s">
        <v>61</v>
      </c>
      <c r="B37" s="4">
        <v>62</v>
      </c>
      <c r="C37" s="4">
        <v>27</v>
      </c>
      <c r="D37" s="4">
        <v>35</v>
      </c>
      <c r="E37" s="53" t="s">
        <v>62</v>
      </c>
      <c r="F37" s="4">
        <v>72</v>
      </c>
      <c r="G37" s="4">
        <v>43</v>
      </c>
      <c r="H37" s="4">
        <v>29</v>
      </c>
    </row>
    <row r="38" spans="1:8" ht="9.75" customHeight="1">
      <c r="A38" s="52" t="s">
        <v>63</v>
      </c>
      <c r="B38" s="4">
        <v>43</v>
      </c>
      <c r="C38" s="4">
        <v>28</v>
      </c>
      <c r="D38" s="4">
        <v>15</v>
      </c>
      <c r="E38" s="53" t="s">
        <v>64</v>
      </c>
      <c r="F38" s="4">
        <v>55</v>
      </c>
      <c r="G38" s="4">
        <v>24</v>
      </c>
      <c r="H38" s="4">
        <v>31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296</v>
      </c>
      <c r="C40" s="4">
        <f>SUM(C41:C45)</f>
        <v>146</v>
      </c>
      <c r="D40" s="4">
        <f>SUM(D41:D45)</f>
        <v>150</v>
      </c>
      <c r="E40" s="52" t="s">
        <v>66</v>
      </c>
      <c r="F40" s="4">
        <f>SUM(F41:F45)</f>
        <v>316</v>
      </c>
      <c r="G40" s="4">
        <f>SUM(G41:G45)</f>
        <v>133</v>
      </c>
      <c r="H40" s="4">
        <f>SUM(H41:H45)</f>
        <v>183</v>
      </c>
    </row>
    <row r="41" spans="1:8" ht="9.75" customHeight="1">
      <c r="A41" s="52" t="s">
        <v>67</v>
      </c>
      <c r="B41" s="4">
        <v>34</v>
      </c>
      <c r="C41" s="4">
        <v>17</v>
      </c>
      <c r="D41" s="4">
        <v>17</v>
      </c>
      <c r="E41" s="53" t="s">
        <v>68</v>
      </c>
      <c r="F41" s="4">
        <v>57</v>
      </c>
      <c r="G41" s="4">
        <v>28</v>
      </c>
      <c r="H41" s="4">
        <v>29</v>
      </c>
    </row>
    <row r="42" spans="1:8" ht="9.75" customHeight="1">
      <c r="A42" s="52" t="s">
        <v>69</v>
      </c>
      <c r="B42" s="4">
        <v>54</v>
      </c>
      <c r="C42" s="4">
        <v>25</v>
      </c>
      <c r="D42" s="4">
        <v>29</v>
      </c>
      <c r="E42" s="53" t="s">
        <v>70</v>
      </c>
      <c r="F42" s="4">
        <v>76</v>
      </c>
      <c r="G42" s="4">
        <v>32</v>
      </c>
      <c r="H42" s="4">
        <v>44</v>
      </c>
    </row>
    <row r="43" spans="1:8" ht="9.75" customHeight="1">
      <c r="A43" s="52" t="s">
        <v>71</v>
      </c>
      <c r="B43" s="4">
        <v>60</v>
      </c>
      <c r="C43" s="4">
        <v>24</v>
      </c>
      <c r="D43" s="4">
        <v>36</v>
      </c>
      <c r="E43" s="53" t="s">
        <v>72</v>
      </c>
      <c r="F43" s="4">
        <v>63</v>
      </c>
      <c r="G43" s="4">
        <v>27</v>
      </c>
      <c r="H43" s="4">
        <v>36</v>
      </c>
    </row>
    <row r="44" spans="1:8" ht="9.75" customHeight="1">
      <c r="A44" s="52" t="s">
        <v>73</v>
      </c>
      <c r="B44" s="4">
        <v>72</v>
      </c>
      <c r="C44" s="4">
        <v>46</v>
      </c>
      <c r="D44" s="4">
        <v>26</v>
      </c>
      <c r="E44" s="53" t="s">
        <v>74</v>
      </c>
      <c r="F44" s="4">
        <v>71</v>
      </c>
      <c r="G44" s="4">
        <v>28</v>
      </c>
      <c r="H44" s="4">
        <v>43</v>
      </c>
    </row>
    <row r="45" spans="1:8" ht="9.75" customHeight="1">
      <c r="A45" s="52" t="s">
        <v>75</v>
      </c>
      <c r="B45" s="4">
        <v>76</v>
      </c>
      <c r="C45" s="4">
        <v>34</v>
      </c>
      <c r="D45" s="4">
        <v>42</v>
      </c>
      <c r="E45" s="53" t="s">
        <v>76</v>
      </c>
      <c r="F45" s="4">
        <v>49</v>
      </c>
      <c r="G45" s="4">
        <v>18</v>
      </c>
      <c r="H45" s="4">
        <v>31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380</v>
      </c>
      <c r="C47" s="4">
        <f>SUM(C48:C52)</f>
        <v>216</v>
      </c>
      <c r="D47" s="4">
        <f>SUM(D48:D52)</f>
        <v>164</v>
      </c>
      <c r="E47" s="52" t="s">
        <v>78</v>
      </c>
      <c r="F47" s="4">
        <f>SUM(F48:F52)</f>
        <v>264</v>
      </c>
      <c r="G47" s="4">
        <f>SUM(G48:G52)</f>
        <v>99</v>
      </c>
      <c r="H47" s="4">
        <f>SUM(H48:H52)</f>
        <v>165</v>
      </c>
    </row>
    <row r="48" spans="1:8" ht="9.75" customHeight="1">
      <c r="A48" s="52" t="s">
        <v>79</v>
      </c>
      <c r="B48" s="4">
        <v>87</v>
      </c>
      <c r="C48" s="4">
        <v>47</v>
      </c>
      <c r="D48" s="4">
        <v>40</v>
      </c>
      <c r="E48" s="53" t="s">
        <v>80</v>
      </c>
      <c r="F48" s="4">
        <v>61</v>
      </c>
      <c r="G48" s="4">
        <v>33</v>
      </c>
      <c r="H48" s="4">
        <v>28</v>
      </c>
    </row>
    <row r="49" spans="1:8" ht="9.75" customHeight="1">
      <c r="A49" s="52" t="s">
        <v>81</v>
      </c>
      <c r="B49" s="4">
        <v>74</v>
      </c>
      <c r="C49" s="4">
        <v>43</v>
      </c>
      <c r="D49" s="4">
        <v>31</v>
      </c>
      <c r="E49" s="53" t="s">
        <v>82</v>
      </c>
      <c r="F49" s="4">
        <v>59</v>
      </c>
      <c r="G49" s="4">
        <v>16</v>
      </c>
      <c r="H49" s="4">
        <v>43</v>
      </c>
    </row>
    <row r="50" spans="1:8" ht="9.75" customHeight="1">
      <c r="A50" s="52" t="s">
        <v>83</v>
      </c>
      <c r="B50" s="4">
        <v>76</v>
      </c>
      <c r="C50" s="4">
        <v>41</v>
      </c>
      <c r="D50" s="4">
        <v>35</v>
      </c>
      <c r="E50" s="53" t="s">
        <v>84</v>
      </c>
      <c r="F50" s="4">
        <v>48</v>
      </c>
      <c r="G50" s="4">
        <v>18</v>
      </c>
      <c r="H50" s="4">
        <v>30</v>
      </c>
    </row>
    <row r="51" spans="1:8" ht="9.75" customHeight="1">
      <c r="A51" s="52" t="s">
        <v>85</v>
      </c>
      <c r="B51" s="4">
        <v>76</v>
      </c>
      <c r="C51" s="4">
        <v>51</v>
      </c>
      <c r="D51" s="4">
        <v>25</v>
      </c>
      <c r="E51" s="53" t="s">
        <v>86</v>
      </c>
      <c r="F51" s="4">
        <v>58</v>
      </c>
      <c r="G51" s="4">
        <v>22</v>
      </c>
      <c r="H51" s="4">
        <v>36</v>
      </c>
    </row>
    <row r="52" spans="1:8" ht="9.75" customHeight="1">
      <c r="A52" s="52" t="s">
        <v>87</v>
      </c>
      <c r="B52" s="4">
        <v>67</v>
      </c>
      <c r="C52" s="4">
        <v>34</v>
      </c>
      <c r="D52" s="4">
        <v>33</v>
      </c>
      <c r="E52" s="53" t="s">
        <v>88</v>
      </c>
      <c r="F52" s="4">
        <v>38</v>
      </c>
      <c r="G52" s="4">
        <v>10</v>
      </c>
      <c r="H52" s="4">
        <v>28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407</v>
      </c>
      <c r="C54" s="4">
        <f>SUM(C55:C59)</f>
        <v>215</v>
      </c>
      <c r="D54" s="4">
        <f>SUM(D55:D59)</f>
        <v>192</v>
      </c>
      <c r="E54" s="52" t="s">
        <v>90</v>
      </c>
      <c r="F54" s="4">
        <f>SUM(F55:F59)</f>
        <v>135</v>
      </c>
      <c r="G54" s="4">
        <f>SUM(G55:G59)</f>
        <v>36</v>
      </c>
      <c r="H54" s="4">
        <f>SUM(H55:H59)</f>
        <v>99</v>
      </c>
    </row>
    <row r="55" spans="1:8" ht="9.75" customHeight="1">
      <c r="A55" s="52" t="s">
        <v>91</v>
      </c>
      <c r="B55" s="4">
        <v>84</v>
      </c>
      <c r="C55" s="4">
        <v>44</v>
      </c>
      <c r="D55" s="4">
        <v>40</v>
      </c>
      <c r="E55" s="53" t="s">
        <v>92</v>
      </c>
      <c r="F55" s="4">
        <v>29</v>
      </c>
      <c r="G55" s="4">
        <v>6</v>
      </c>
      <c r="H55" s="4">
        <v>23</v>
      </c>
    </row>
    <row r="56" spans="1:8" ht="9.75" customHeight="1">
      <c r="A56" s="52" t="s">
        <v>93</v>
      </c>
      <c r="B56" s="4">
        <v>76</v>
      </c>
      <c r="C56" s="4">
        <v>39</v>
      </c>
      <c r="D56" s="4">
        <v>37</v>
      </c>
      <c r="E56" s="53" t="s">
        <v>94</v>
      </c>
      <c r="F56" s="4">
        <v>35</v>
      </c>
      <c r="G56" s="4">
        <v>8</v>
      </c>
      <c r="H56" s="4">
        <v>27</v>
      </c>
    </row>
    <row r="57" spans="1:8" ht="9.75" customHeight="1">
      <c r="A57" s="52" t="s">
        <v>95</v>
      </c>
      <c r="B57" s="4">
        <v>83</v>
      </c>
      <c r="C57" s="4">
        <v>52</v>
      </c>
      <c r="D57" s="4">
        <v>31</v>
      </c>
      <c r="E57" s="53" t="s">
        <v>96</v>
      </c>
      <c r="F57" s="4">
        <v>31</v>
      </c>
      <c r="G57" s="4">
        <v>7</v>
      </c>
      <c r="H57" s="4">
        <v>24</v>
      </c>
    </row>
    <row r="58" spans="1:8" ht="9.75" customHeight="1">
      <c r="A58" s="52" t="s">
        <v>97</v>
      </c>
      <c r="B58" s="4">
        <v>82</v>
      </c>
      <c r="C58" s="4">
        <v>46</v>
      </c>
      <c r="D58" s="4">
        <v>36</v>
      </c>
      <c r="E58" s="53" t="s">
        <v>98</v>
      </c>
      <c r="F58" s="4">
        <v>23</v>
      </c>
      <c r="G58" s="4">
        <v>8</v>
      </c>
      <c r="H58" s="4">
        <v>15</v>
      </c>
    </row>
    <row r="59" spans="1:8" ht="9.75" customHeight="1">
      <c r="A59" s="52" t="s">
        <v>99</v>
      </c>
      <c r="B59" s="4">
        <v>82</v>
      </c>
      <c r="C59" s="4">
        <v>34</v>
      </c>
      <c r="D59" s="4">
        <v>48</v>
      </c>
      <c r="E59" s="53" t="s">
        <v>100</v>
      </c>
      <c r="F59" s="4">
        <v>17</v>
      </c>
      <c r="G59" s="4">
        <v>7</v>
      </c>
      <c r="H59" s="4">
        <v>10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465</v>
      </c>
      <c r="C61" s="4">
        <f>SUM(C62:C66)</f>
        <v>229</v>
      </c>
      <c r="D61" s="4">
        <f>SUM(D62:D66)</f>
        <v>236</v>
      </c>
      <c r="E61" s="52" t="s">
        <v>102</v>
      </c>
      <c r="F61" s="4">
        <f>SUM(F62:F66)</f>
        <v>25</v>
      </c>
      <c r="G61" s="4">
        <f>SUM(G62:G66)</f>
        <v>5</v>
      </c>
      <c r="H61" s="4">
        <f>SUM(H62:H66)</f>
        <v>20</v>
      </c>
    </row>
    <row r="62" spans="1:8" ht="9.75" customHeight="1">
      <c r="A62" s="53" t="s">
        <v>103</v>
      </c>
      <c r="B62" s="4">
        <v>116</v>
      </c>
      <c r="C62" s="4">
        <v>60</v>
      </c>
      <c r="D62" s="4">
        <v>56</v>
      </c>
      <c r="E62" s="53" t="s">
        <v>104</v>
      </c>
      <c r="F62" s="4">
        <v>6</v>
      </c>
      <c r="G62" s="4">
        <v>0</v>
      </c>
      <c r="H62" s="4">
        <v>6</v>
      </c>
    </row>
    <row r="63" spans="1:8" ht="9.75" customHeight="1">
      <c r="A63" s="53" t="s">
        <v>105</v>
      </c>
      <c r="B63" s="4">
        <v>79</v>
      </c>
      <c r="C63" s="4">
        <v>39</v>
      </c>
      <c r="D63" s="4">
        <v>40</v>
      </c>
      <c r="E63" s="53" t="s">
        <v>106</v>
      </c>
      <c r="F63" s="4">
        <v>9</v>
      </c>
      <c r="G63" s="4">
        <v>3</v>
      </c>
      <c r="H63" s="4">
        <v>6</v>
      </c>
    </row>
    <row r="64" spans="1:8" ht="9.75" customHeight="1">
      <c r="A64" s="53" t="s">
        <v>107</v>
      </c>
      <c r="B64" s="4">
        <v>101</v>
      </c>
      <c r="C64" s="4">
        <v>45</v>
      </c>
      <c r="D64" s="4">
        <v>56</v>
      </c>
      <c r="E64" s="53" t="s">
        <v>108</v>
      </c>
      <c r="F64" s="4">
        <v>9</v>
      </c>
      <c r="G64" s="4">
        <v>2</v>
      </c>
      <c r="H64" s="4">
        <v>7</v>
      </c>
    </row>
    <row r="65" spans="1:8" ht="9.75" customHeight="1">
      <c r="A65" s="53" t="s">
        <v>109</v>
      </c>
      <c r="B65" s="4">
        <v>74</v>
      </c>
      <c r="C65" s="4">
        <v>37</v>
      </c>
      <c r="D65" s="4">
        <v>37</v>
      </c>
      <c r="E65" s="53" t="s">
        <v>110</v>
      </c>
      <c r="F65" s="4">
        <v>1</v>
      </c>
      <c r="G65" s="4">
        <v>0</v>
      </c>
      <c r="H65" s="4">
        <v>1</v>
      </c>
    </row>
    <row r="66" spans="1:8" ht="9.75" customHeight="1">
      <c r="A66" s="53" t="s">
        <v>111</v>
      </c>
      <c r="B66" s="4">
        <v>95</v>
      </c>
      <c r="C66" s="4">
        <v>48</v>
      </c>
      <c r="D66" s="4">
        <v>47</v>
      </c>
      <c r="E66" s="53" t="s">
        <v>112</v>
      </c>
      <c r="F66" s="4">
        <v>0</v>
      </c>
      <c r="G66" s="4">
        <v>0</v>
      </c>
      <c r="H66" s="4">
        <v>0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403</v>
      </c>
      <c r="C68" s="4">
        <f>SUM(C69:C73)</f>
        <v>216</v>
      </c>
      <c r="D68" s="4">
        <f>SUM(D69:D73)</f>
        <v>187</v>
      </c>
      <c r="E68" s="52" t="s">
        <v>114</v>
      </c>
      <c r="F68" s="4">
        <v>4</v>
      </c>
      <c r="G68" s="4">
        <v>1</v>
      </c>
      <c r="H68" s="4">
        <v>3</v>
      </c>
    </row>
    <row r="69" spans="1:8" ht="9.75" customHeight="1">
      <c r="A69" s="53" t="s">
        <v>115</v>
      </c>
      <c r="B69" s="4">
        <v>90</v>
      </c>
      <c r="C69" s="4">
        <v>53</v>
      </c>
      <c r="D69" s="4">
        <v>37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82</v>
      </c>
      <c r="C70" s="4">
        <v>41</v>
      </c>
      <c r="D70" s="4">
        <v>41</v>
      </c>
      <c r="E70" s="52" t="s">
        <v>117</v>
      </c>
      <c r="F70" s="4">
        <v>9</v>
      </c>
      <c r="G70" s="4">
        <v>5</v>
      </c>
      <c r="H70" s="4">
        <v>4</v>
      </c>
    </row>
    <row r="71" spans="1:8" ht="9.75" customHeight="1">
      <c r="A71" s="53" t="s">
        <v>118</v>
      </c>
      <c r="B71" s="4">
        <v>68</v>
      </c>
      <c r="C71" s="4">
        <v>34</v>
      </c>
      <c r="D71" s="4">
        <v>34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73</v>
      </c>
      <c r="C72" s="4">
        <v>40</v>
      </c>
      <c r="D72" s="4">
        <v>33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90</v>
      </c>
      <c r="C73" s="4">
        <v>48</v>
      </c>
      <c r="D73" s="4">
        <v>42</v>
      </c>
      <c r="E73" s="53" t="s">
        <v>128</v>
      </c>
      <c r="F73" s="4">
        <v>851</v>
      </c>
      <c r="G73" s="4">
        <v>479</v>
      </c>
      <c r="H73" s="4">
        <v>372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11.9</v>
      </c>
      <c r="G74" s="5">
        <v>13.4</v>
      </c>
      <c r="H74" s="5">
        <v>10.5</v>
      </c>
    </row>
    <row r="75" spans="1:8" ht="9.75" customHeight="1">
      <c r="A75" s="52" t="s">
        <v>121</v>
      </c>
      <c r="B75" s="4">
        <f>SUM(B76:B80)</f>
        <v>409</v>
      </c>
      <c r="C75" s="4">
        <f>SUM(C76:C80)</f>
        <v>197</v>
      </c>
      <c r="D75" s="4">
        <f>SUM(D76:D80)</f>
        <v>212</v>
      </c>
      <c r="E75" s="53" t="s">
        <v>129</v>
      </c>
      <c r="F75" s="4">
        <v>4063</v>
      </c>
      <c r="G75" s="4">
        <v>2085</v>
      </c>
      <c r="H75" s="4">
        <v>1978</v>
      </c>
    </row>
    <row r="76" spans="1:8" ht="9.75" customHeight="1">
      <c r="A76" s="53" t="s">
        <v>122</v>
      </c>
      <c r="B76" s="4">
        <v>87</v>
      </c>
      <c r="C76" s="4">
        <v>38</v>
      </c>
      <c r="D76" s="4">
        <v>49</v>
      </c>
      <c r="E76" s="52" t="s">
        <v>190</v>
      </c>
      <c r="F76" s="5">
        <v>57</v>
      </c>
      <c r="G76" s="5">
        <v>58.2</v>
      </c>
      <c r="H76" s="5">
        <v>55.7</v>
      </c>
    </row>
    <row r="77" spans="1:8" ht="9.75" customHeight="1">
      <c r="A77" s="53" t="s">
        <v>123</v>
      </c>
      <c r="B77" s="4">
        <v>80</v>
      </c>
      <c r="C77" s="4">
        <v>37</v>
      </c>
      <c r="D77" s="4">
        <v>43</v>
      </c>
      <c r="E77" s="52" t="s">
        <v>130</v>
      </c>
      <c r="F77" s="4">
        <v>2220</v>
      </c>
      <c r="G77" s="4">
        <v>1019</v>
      </c>
      <c r="H77" s="4">
        <v>1201</v>
      </c>
    </row>
    <row r="78" spans="1:8" ht="9.75" customHeight="1">
      <c r="A78" s="53" t="s">
        <v>124</v>
      </c>
      <c r="B78" s="4">
        <v>52</v>
      </c>
      <c r="C78" s="4">
        <v>31</v>
      </c>
      <c r="D78" s="4">
        <v>21</v>
      </c>
      <c r="E78" s="52" t="s">
        <v>190</v>
      </c>
      <c r="F78" s="5">
        <v>31.1</v>
      </c>
      <c r="G78" s="5">
        <v>28.4</v>
      </c>
      <c r="H78" s="5">
        <v>33.8</v>
      </c>
    </row>
    <row r="79" spans="1:8" ht="9.75" customHeight="1">
      <c r="A79" s="53" t="s">
        <v>125</v>
      </c>
      <c r="B79" s="4">
        <v>94</v>
      </c>
      <c r="C79" s="4">
        <v>45</v>
      </c>
      <c r="D79" s="4">
        <v>49</v>
      </c>
      <c r="E79" s="52" t="s">
        <v>208</v>
      </c>
      <c r="F79" s="4">
        <v>1080</v>
      </c>
      <c r="G79" s="4">
        <v>432</v>
      </c>
      <c r="H79" s="4">
        <v>648</v>
      </c>
    </row>
    <row r="80" spans="1:8" ht="9.75" customHeight="1">
      <c r="A80" s="53" t="s">
        <v>126</v>
      </c>
      <c r="B80" s="4">
        <v>96</v>
      </c>
      <c r="C80" s="4">
        <v>46</v>
      </c>
      <c r="D80" s="4">
        <v>50</v>
      </c>
      <c r="E80" s="52" t="s">
        <v>190</v>
      </c>
      <c r="F80" s="5">
        <v>15.1</v>
      </c>
      <c r="G80" s="5">
        <v>12.1</v>
      </c>
      <c r="H80" s="5">
        <v>18.2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48.7</v>
      </c>
      <c r="G82" s="6">
        <v>46.9</v>
      </c>
      <c r="H82" s="6">
        <v>50.5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&amp;C&amp;--52-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G29" sqref="G29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241</v>
      </c>
      <c r="B1" s="48" t="s">
        <v>0</v>
      </c>
      <c r="C1" s="49"/>
      <c r="D1" s="49"/>
      <c r="E1" s="49"/>
      <c r="F1" s="49"/>
      <c r="G1" s="49"/>
      <c r="H1" s="39" t="s">
        <v>267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18162</v>
      </c>
      <c r="C3" s="2">
        <f>SUM(C5,C12,C19,C26,C33,C40,C47,C54,C61,C68,C75,G5,G12,G19,G26,G33,G40,G47,G54,G61,G70,G68)</f>
        <v>8770</v>
      </c>
      <c r="D3" s="2">
        <f>SUM(D5,D12,D19,D26,D33,D40,D47,D54,D61,D68,D75,H5,H12,H19,H26,H33,H40,H47,H54,H61,H70,H68)</f>
        <v>9392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428</v>
      </c>
      <c r="C5" s="4">
        <f>SUM(C6:C10)</f>
        <v>210</v>
      </c>
      <c r="D5" s="4">
        <f>SUM(D6:D10)</f>
        <v>218</v>
      </c>
      <c r="E5" s="52" t="s">
        <v>6</v>
      </c>
      <c r="F5" s="4">
        <f>SUM(F6:F10)</f>
        <v>1378</v>
      </c>
      <c r="G5" s="4">
        <f>SUM(G6:G10)</f>
        <v>698</v>
      </c>
      <c r="H5" s="4">
        <f>SUM(H6:H10)</f>
        <v>680</v>
      </c>
    </row>
    <row r="6" spans="1:8" ht="9.75" customHeight="1">
      <c r="A6" s="53" t="s">
        <v>7</v>
      </c>
      <c r="B6" s="4">
        <v>81</v>
      </c>
      <c r="C6" s="4">
        <v>40</v>
      </c>
      <c r="D6" s="4">
        <v>41</v>
      </c>
      <c r="E6" s="53" t="s">
        <v>8</v>
      </c>
      <c r="F6" s="4">
        <v>257</v>
      </c>
      <c r="G6" s="4">
        <v>126</v>
      </c>
      <c r="H6" s="4">
        <v>131</v>
      </c>
    </row>
    <row r="7" spans="1:8" ht="9.75" customHeight="1">
      <c r="A7" s="53" t="s">
        <v>9</v>
      </c>
      <c r="B7" s="4">
        <v>85</v>
      </c>
      <c r="C7" s="4">
        <v>43</v>
      </c>
      <c r="D7" s="4">
        <v>42</v>
      </c>
      <c r="E7" s="53" t="s">
        <v>10</v>
      </c>
      <c r="F7" s="4">
        <v>242</v>
      </c>
      <c r="G7" s="4">
        <v>125</v>
      </c>
      <c r="H7" s="4">
        <v>117</v>
      </c>
    </row>
    <row r="8" spans="1:8" ht="9.75" customHeight="1">
      <c r="A8" s="53" t="s">
        <v>11</v>
      </c>
      <c r="B8" s="4">
        <v>97</v>
      </c>
      <c r="C8" s="4">
        <v>43</v>
      </c>
      <c r="D8" s="4">
        <v>54</v>
      </c>
      <c r="E8" s="53" t="s">
        <v>12</v>
      </c>
      <c r="F8" s="4">
        <v>264</v>
      </c>
      <c r="G8" s="4">
        <v>131</v>
      </c>
      <c r="H8" s="4">
        <v>133</v>
      </c>
    </row>
    <row r="9" spans="1:8" ht="9.75" customHeight="1">
      <c r="A9" s="53" t="s">
        <v>13</v>
      </c>
      <c r="B9" s="4">
        <v>73</v>
      </c>
      <c r="C9" s="4">
        <v>36</v>
      </c>
      <c r="D9" s="4">
        <v>37</v>
      </c>
      <c r="E9" s="53" t="s">
        <v>14</v>
      </c>
      <c r="F9" s="4">
        <v>283</v>
      </c>
      <c r="G9" s="4">
        <v>149</v>
      </c>
      <c r="H9" s="4">
        <v>134</v>
      </c>
    </row>
    <row r="10" spans="1:8" ht="9.75" customHeight="1">
      <c r="A10" s="53" t="s">
        <v>15</v>
      </c>
      <c r="B10" s="4">
        <v>92</v>
      </c>
      <c r="C10" s="4">
        <v>48</v>
      </c>
      <c r="D10" s="4">
        <v>44</v>
      </c>
      <c r="E10" s="53" t="s">
        <v>16</v>
      </c>
      <c r="F10" s="4">
        <v>332</v>
      </c>
      <c r="G10" s="4">
        <v>167</v>
      </c>
      <c r="H10" s="4">
        <v>165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539</v>
      </c>
      <c r="C12" s="4">
        <f>SUM(C13:C17)</f>
        <v>266</v>
      </c>
      <c r="D12" s="4">
        <f>SUM(D13:D17)</f>
        <v>273</v>
      </c>
      <c r="E12" s="52" t="s">
        <v>18</v>
      </c>
      <c r="F12" s="4">
        <f>SUM(F13:F17)</f>
        <v>1510</v>
      </c>
      <c r="G12" s="4">
        <f>SUM(G13:G17)</f>
        <v>773</v>
      </c>
      <c r="H12" s="4">
        <f>SUM(H13:H17)</f>
        <v>737</v>
      </c>
    </row>
    <row r="13" spans="1:8" ht="9.75" customHeight="1">
      <c r="A13" s="53" t="s">
        <v>19</v>
      </c>
      <c r="B13" s="4">
        <v>114</v>
      </c>
      <c r="C13" s="4">
        <v>56</v>
      </c>
      <c r="D13" s="4">
        <v>58</v>
      </c>
      <c r="E13" s="53" t="s">
        <v>20</v>
      </c>
      <c r="F13" s="4">
        <v>322</v>
      </c>
      <c r="G13" s="4">
        <v>166</v>
      </c>
      <c r="H13" s="4">
        <v>156</v>
      </c>
    </row>
    <row r="14" spans="1:8" ht="9.75" customHeight="1">
      <c r="A14" s="53" t="s">
        <v>21</v>
      </c>
      <c r="B14" s="4">
        <v>87</v>
      </c>
      <c r="C14" s="4">
        <v>40</v>
      </c>
      <c r="D14" s="4">
        <v>47</v>
      </c>
      <c r="E14" s="53" t="s">
        <v>22</v>
      </c>
      <c r="F14" s="4">
        <v>273</v>
      </c>
      <c r="G14" s="4">
        <v>135</v>
      </c>
      <c r="H14" s="4">
        <v>138</v>
      </c>
    </row>
    <row r="15" spans="1:8" ht="9.75" customHeight="1">
      <c r="A15" s="53" t="s">
        <v>23</v>
      </c>
      <c r="B15" s="4">
        <v>116</v>
      </c>
      <c r="C15" s="4">
        <v>62</v>
      </c>
      <c r="D15" s="4">
        <v>54</v>
      </c>
      <c r="E15" s="53" t="s">
        <v>24</v>
      </c>
      <c r="F15" s="4">
        <v>296</v>
      </c>
      <c r="G15" s="4">
        <v>151</v>
      </c>
      <c r="H15" s="4">
        <v>145</v>
      </c>
    </row>
    <row r="16" spans="1:8" ht="9.75" customHeight="1">
      <c r="A16" s="53" t="s">
        <v>25</v>
      </c>
      <c r="B16" s="4">
        <v>111</v>
      </c>
      <c r="C16" s="4">
        <v>60</v>
      </c>
      <c r="D16" s="4">
        <v>51</v>
      </c>
      <c r="E16" s="53" t="s">
        <v>26</v>
      </c>
      <c r="F16" s="4">
        <v>297</v>
      </c>
      <c r="G16" s="4">
        <v>157</v>
      </c>
      <c r="H16" s="4">
        <v>140</v>
      </c>
    </row>
    <row r="17" spans="1:8" ht="9.75" customHeight="1">
      <c r="A17" s="53" t="s">
        <v>27</v>
      </c>
      <c r="B17" s="4">
        <v>111</v>
      </c>
      <c r="C17" s="4">
        <v>48</v>
      </c>
      <c r="D17" s="4">
        <v>63</v>
      </c>
      <c r="E17" s="53" t="s">
        <v>28</v>
      </c>
      <c r="F17" s="4">
        <v>322</v>
      </c>
      <c r="G17" s="4">
        <v>164</v>
      </c>
      <c r="H17" s="4">
        <v>158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609</v>
      </c>
      <c r="C19" s="4">
        <f>SUM(C20:C24)</f>
        <v>297</v>
      </c>
      <c r="D19" s="4">
        <f>SUM(D20:D24)</f>
        <v>312</v>
      </c>
      <c r="E19" s="52" t="s">
        <v>30</v>
      </c>
      <c r="F19" s="4">
        <f>SUM(F20:F24)</f>
        <v>1848</v>
      </c>
      <c r="G19" s="4">
        <f>SUM(G20:G24)</f>
        <v>981</v>
      </c>
      <c r="H19" s="4">
        <f>SUM(H20:H24)</f>
        <v>867</v>
      </c>
    </row>
    <row r="20" spans="1:8" ht="9.75" customHeight="1">
      <c r="A20" s="52" t="s">
        <v>31</v>
      </c>
      <c r="B20" s="4">
        <v>104</v>
      </c>
      <c r="C20" s="4">
        <v>49</v>
      </c>
      <c r="D20" s="4">
        <v>55</v>
      </c>
      <c r="E20" s="53" t="s">
        <v>32</v>
      </c>
      <c r="F20" s="4">
        <v>341</v>
      </c>
      <c r="G20" s="4">
        <v>185</v>
      </c>
      <c r="H20" s="4">
        <v>156</v>
      </c>
    </row>
    <row r="21" spans="1:8" ht="9.75" customHeight="1">
      <c r="A21" s="52" t="s">
        <v>33</v>
      </c>
      <c r="B21" s="4">
        <v>126</v>
      </c>
      <c r="C21" s="4">
        <v>65</v>
      </c>
      <c r="D21" s="4">
        <v>61</v>
      </c>
      <c r="E21" s="53" t="s">
        <v>34</v>
      </c>
      <c r="F21" s="4">
        <v>362</v>
      </c>
      <c r="G21" s="4">
        <v>184</v>
      </c>
      <c r="H21" s="4">
        <v>178</v>
      </c>
    </row>
    <row r="22" spans="1:8" ht="9.75" customHeight="1">
      <c r="A22" s="52" t="s">
        <v>35</v>
      </c>
      <c r="B22" s="4">
        <v>118</v>
      </c>
      <c r="C22" s="4">
        <v>65</v>
      </c>
      <c r="D22" s="4">
        <v>53</v>
      </c>
      <c r="E22" s="53" t="s">
        <v>36</v>
      </c>
      <c r="F22" s="4">
        <v>338</v>
      </c>
      <c r="G22" s="4">
        <v>185</v>
      </c>
      <c r="H22" s="4">
        <v>153</v>
      </c>
    </row>
    <row r="23" spans="1:8" ht="9.75" customHeight="1">
      <c r="A23" s="52" t="s">
        <v>37</v>
      </c>
      <c r="B23" s="4">
        <v>127</v>
      </c>
      <c r="C23" s="4">
        <v>56</v>
      </c>
      <c r="D23" s="4">
        <v>71</v>
      </c>
      <c r="E23" s="53" t="s">
        <v>38</v>
      </c>
      <c r="F23" s="4">
        <v>418</v>
      </c>
      <c r="G23" s="4">
        <v>216</v>
      </c>
      <c r="H23" s="4">
        <v>202</v>
      </c>
    </row>
    <row r="24" spans="1:8" ht="9.75" customHeight="1">
      <c r="A24" s="52" t="s">
        <v>39</v>
      </c>
      <c r="B24" s="4">
        <v>134</v>
      </c>
      <c r="C24" s="4">
        <v>62</v>
      </c>
      <c r="D24" s="4">
        <v>72</v>
      </c>
      <c r="E24" s="53" t="s">
        <v>40</v>
      </c>
      <c r="F24" s="4">
        <v>389</v>
      </c>
      <c r="G24" s="4">
        <v>211</v>
      </c>
      <c r="H24" s="4">
        <v>178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847</v>
      </c>
      <c r="C26" s="4">
        <f>SUM(C27:C31)</f>
        <v>426</v>
      </c>
      <c r="D26" s="4">
        <f>SUM(D27:D31)</f>
        <v>421</v>
      </c>
      <c r="E26" s="52" t="s">
        <v>42</v>
      </c>
      <c r="F26" s="4">
        <f>SUM(F27:F31)</f>
        <v>1430</v>
      </c>
      <c r="G26" s="4">
        <f>SUM(G27:G31)</f>
        <v>690</v>
      </c>
      <c r="H26" s="4">
        <f>SUM(H27:H31)</f>
        <v>740</v>
      </c>
    </row>
    <row r="27" spans="1:8" ht="9.75" customHeight="1">
      <c r="A27" s="52" t="s">
        <v>43</v>
      </c>
      <c r="B27" s="4">
        <v>159</v>
      </c>
      <c r="C27" s="4">
        <v>77</v>
      </c>
      <c r="D27" s="4">
        <v>82</v>
      </c>
      <c r="E27" s="53" t="s">
        <v>44</v>
      </c>
      <c r="F27" s="4">
        <v>401</v>
      </c>
      <c r="G27" s="4">
        <v>195</v>
      </c>
      <c r="H27" s="4">
        <v>206</v>
      </c>
    </row>
    <row r="28" spans="1:8" ht="9.75" customHeight="1">
      <c r="A28" s="52" t="s">
        <v>45</v>
      </c>
      <c r="B28" s="4">
        <v>183</v>
      </c>
      <c r="C28" s="4">
        <v>97</v>
      </c>
      <c r="D28" s="4">
        <v>86</v>
      </c>
      <c r="E28" s="53" t="s">
        <v>46</v>
      </c>
      <c r="F28" s="4">
        <v>357</v>
      </c>
      <c r="G28" s="4">
        <v>166</v>
      </c>
      <c r="H28" s="4">
        <v>191</v>
      </c>
    </row>
    <row r="29" spans="1:8" ht="9.75" customHeight="1">
      <c r="A29" s="52" t="s">
        <v>47</v>
      </c>
      <c r="B29" s="4">
        <v>177</v>
      </c>
      <c r="C29" s="4">
        <v>97</v>
      </c>
      <c r="D29" s="4">
        <v>80</v>
      </c>
      <c r="E29" s="53" t="s">
        <v>48</v>
      </c>
      <c r="F29" s="4">
        <v>215</v>
      </c>
      <c r="G29" s="4">
        <v>104</v>
      </c>
      <c r="H29" s="4">
        <v>111</v>
      </c>
    </row>
    <row r="30" spans="1:8" ht="9.75" customHeight="1">
      <c r="A30" s="52" t="s">
        <v>49</v>
      </c>
      <c r="B30" s="4">
        <v>179</v>
      </c>
      <c r="C30" s="4">
        <v>86</v>
      </c>
      <c r="D30" s="4">
        <v>93</v>
      </c>
      <c r="E30" s="53" t="s">
        <v>50</v>
      </c>
      <c r="F30" s="4">
        <v>203</v>
      </c>
      <c r="G30" s="4">
        <v>110</v>
      </c>
      <c r="H30" s="4">
        <v>93</v>
      </c>
    </row>
    <row r="31" spans="1:8" ht="9.75" customHeight="1">
      <c r="A31" s="52" t="s">
        <v>51</v>
      </c>
      <c r="B31" s="4">
        <v>149</v>
      </c>
      <c r="C31" s="4">
        <v>69</v>
      </c>
      <c r="D31" s="4">
        <v>80</v>
      </c>
      <c r="E31" s="53" t="s">
        <v>52</v>
      </c>
      <c r="F31" s="4">
        <v>254</v>
      </c>
      <c r="G31" s="4">
        <v>115</v>
      </c>
      <c r="H31" s="4">
        <v>139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562</v>
      </c>
      <c r="C33" s="4">
        <f>SUM(C34:C38)</f>
        <v>292</v>
      </c>
      <c r="D33" s="4">
        <f>SUM(D34:D38)</f>
        <v>270</v>
      </c>
      <c r="E33" s="52" t="s">
        <v>54</v>
      </c>
      <c r="F33" s="4">
        <f>SUM(F34:F38)</f>
        <v>1267</v>
      </c>
      <c r="G33" s="4">
        <f>SUM(G34:G38)</f>
        <v>554</v>
      </c>
      <c r="H33" s="4">
        <f>SUM(H34:H38)</f>
        <v>713</v>
      </c>
    </row>
    <row r="34" spans="1:8" ht="9.75" customHeight="1">
      <c r="A34" s="52" t="s">
        <v>55</v>
      </c>
      <c r="B34" s="4">
        <v>170</v>
      </c>
      <c r="C34" s="4">
        <v>79</v>
      </c>
      <c r="D34" s="4">
        <v>91</v>
      </c>
      <c r="E34" s="53" t="s">
        <v>56</v>
      </c>
      <c r="F34" s="4">
        <v>260</v>
      </c>
      <c r="G34" s="4">
        <v>116</v>
      </c>
      <c r="H34" s="4">
        <v>144</v>
      </c>
    </row>
    <row r="35" spans="1:8" ht="9.75" customHeight="1">
      <c r="A35" s="52" t="s">
        <v>57</v>
      </c>
      <c r="B35" s="4">
        <v>154</v>
      </c>
      <c r="C35" s="4">
        <v>77</v>
      </c>
      <c r="D35" s="4">
        <v>77</v>
      </c>
      <c r="E35" s="53" t="s">
        <v>58</v>
      </c>
      <c r="F35" s="4">
        <v>292</v>
      </c>
      <c r="G35" s="4">
        <v>140</v>
      </c>
      <c r="H35" s="4">
        <v>152</v>
      </c>
    </row>
    <row r="36" spans="1:8" ht="9.75" customHeight="1">
      <c r="A36" s="52" t="s">
        <v>59</v>
      </c>
      <c r="B36" s="4">
        <v>75</v>
      </c>
      <c r="C36" s="4">
        <v>38</v>
      </c>
      <c r="D36" s="4">
        <v>37</v>
      </c>
      <c r="E36" s="53" t="s">
        <v>60</v>
      </c>
      <c r="F36" s="4">
        <v>260</v>
      </c>
      <c r="G36" s="4">
        <v>112</v>
      </c>
      <c r="H36" s="4">
        <v>148</v>
      </c>
    </row>
    <row r="37" spans="1:8" ht="9.75" customHeight="1">
      <c r="A37" s="52" t="s">
        <v>61</v>
      </c>
      <c r="B37" s="4">
        <v>80</v>
      </c>
      <c r="C37" s="4">
        <v>51</v>
      </c>
      <c r="D37" s="4">
        <v>29</v>
      </c>
      <c r="E37" s="53" t="s">
        <v>62</v>
      </c>
      <c r="F37" s="4">
        <v>241</v>
      </c>
      <c r="G37" s="4">
        <v>99</v>
      </c>
      <c r="H37" s="4">
        <v>142</v>
      </c>
    </row>
    <row r="38" spans="1:8" ht="9.75" customHeight="1">
      <c r="A38" s="52" t="s">
        <v>63</v>
      </c>
      <c r="B38" s="4">
        <v>83</v>
      </c>
      <c r="C38" s="4">
        <v>47</v>
      </c>
      <c r="D38" s="4">
        <v>36</v>
      </c>
      <c r="E38" s="53" t="s">
        <v>64</v>
      </c>
      <c r="F38" s="4">
        <v>214</v>
      </c>
      <c r="G38" s="4">
        <v>87</v>
      </c>
      <c r="H38" s="4">
        <v>127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520</v>
      </c>
      <c r="C40" s="4">
        <f>SUM(C41:C45)</f>
        <v>272</v>
      </c>
      <c r="D40" s="4">
        <f>SUM(D41:D45)</f>
        <v>248</v>
      </c>
      <c r="E40" s="52" t="s">
        <v>66</v>
      </c>
      <c r="F40" s="4">
        <f>SUM(F41:F45)</f>
        <v>1149</v>
      </c>
      <c r="G40" s="4">
        <f>SUM(G41:G45)</f>
        <v>461</v>
      </c>
      <c r="H40" s="4">
        <f>SUM(H41:H45)</f>
        <v>688</v>
      </c>
    </row>
    <row r="41" spans="1:8" ht="9.75" customHeight="1">
      <c r="A41" s="52" t="s">
        <v>67</v>
      </c>
      <c r="B41" s="4">
        <v>62</v>
      </c>
      <c r="C41" s="4">
        <v>31</v>
      </c>
      <c r="D41" s="4">
        <v>31</v>
      </c>
      <c r="E41" s="53" t="s">
        <v>68</v>
      </c>
      <c r="F41" s="4">
        <v>226</v>
      </c>
      <c r="G41" s="4">
        <v>95</v>
      </c>
      <c r="H41" s="4">
        <v>131</v>
      </c>
    </row>
    <row r="42" spans="1:8" ht="9.75" customHeight="1">
      <c r="A42" s="52" t="s">
        <v>69</v>
      </c>
      <c r="B42" s="4">
        <v>90</v>
      </c>
      <c r="C42" s="4">
        <v>52</v>
      </c>
      <c r="D42" s="4">
        <v>38</v>
      </c>
      <c r="E42" s="53" t="s">
        <v>70</v>
      </c>
      <c r="F42" s="4">
        <v>265</v>
      </c>
      <c r="G42" s="4">
        <v>116</v>
      </c>
      <c r="H42" s="4">
        <v>149</v>
      </c>
    </row>
    <row r="43" spans="1:8" ht="9.75" customHeight="1">
      <c r="A43" s="52" t="s">
        <v>71</v>
      </c>
      <c r="B43" s="4">
        <v>101</v>
      </c>
      <c r="C43" s="4">
        <v>48</v>
      </c>
      <c r="D43" s="4">
        <v>53</v>
      </c>
      <c r="E43" s="53" t="s">
        <v>72</v>
      </c>
      <c r="F43" s="4">
        <v>255</v>
      </c>
      <c r="G43" s="4">
        <v>113</v>
      </c>
      <c r="H43" s="4">
        <v>142</v>
      </c>
    </row>
    <row r="44" spans="1:8" ht="9.75" customHeight="1">
      <c r="A44" s="52" t="s">
        <v>73</v>
      </c>
      <c r="B44" s="4">
        <v>133</v>
      </c>
      <c r="C44" s="4">
        <v>67</v>
      </c>
      <c r="D44" s="4">
        <v>66</v>
      </c>
      <c r="E44" s="53" t="s">
        <v>74</v>
      </c>
      <c r="F44" s="4">
        <v>220</v>
      </c>
      <c r="G44" s="4">
        <v>74</v>
      </c>
      <c r="H44" s="4">
        <v>146</v>
      </c>
    </row>
    <row r="45" spans="1:8" ht="9.75" customHeight="1">
      <c r="A45" s="52" t="s">
        <v>75</v>
      </c>
      <c r="B45" s="4">
        <v>134</v>
      </c>
      <c r="C45" s="4">
        <v>74</v>
      </c>
      <c r="D45" s="4">
        <v>60</v>
      </c>
      <c r="E45" s="53" t="s">
        <v>76</v>
      </c>
      <c r="F45" s="4">
        <v>183</v>
      </c>
      <c r="G45" s="4">
        <v>63</v>
      </c>
      <c r="H45" s="4">
        <v>120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604</v>
      </c>
      <c r="C47" s="4">
        <f>SUM(C48:C52)</f>
        <v>341</v>
      </c>
      <c r="D47" s="4">
        <f>SUM(D48:D52)</f>
        <v>263</v>
      </c>
      <c r="E47" s="52" t="s">
        <v>78</v>
      </c>
      <c r="F47" s="4">
        <f>SUM(F48:F52)</f>
        <v>904</v>
      </c>
      <c r="G47" s="4">
        <f>SUM(G48:G52)</f>
        <v>311</v>
      </c>
      <c r="H47" s="4">
        <f>SUM(H48:H52)</f>
        <v>593</v>
      </c>
    </row>
    <row r="48" spans="1:8" ht="9.75" customHeight="1">
      <c r="A48" s="52" t="s">
        <v>79</v>
      </c>
      <c r="B48" s="4">
        <v>125</v>
      </c>
      <c r="C48" s="4">
        <v>82</v>
      </c>
      <c r="D48" s="4">
        <v>43</v>
      </c>
      <c r="E48" s="53" t="s">
        <v>80</v>
      </c>
      <c r="F48" s="4">
        <v>202</v>
      </c>
      <c r="G48" s="4">
        <v>81</v>
      </c>
      <c r="H48" s="4">
        <v>121</v>
      </c>
    </row>
    <row r="49" spans="1:8" ht="9.75" customHeight="1">
      <c r="A49" s="52" t="s">
        <v>81</v>
      </c>
      <c r="B49" s="4">
        <v>109</v>
      </c>
      <c r="C49" s="4">
        <v>58</v>
      </c>
      <c r="D49" s="4">
        <v>51</v>
      </c>
      <c r="E49" s="53" t="s">
        <v>82</v>
      </c>
      <c r="F49" s="4">
        <v>186</v>
      </c>
      <c r="G49" s="4">
        <v>58</v>
      </c>
      <c r="H49" s="4">
        <v>128</v>
      </c>
    </row>
    <row r="50" spans="1:8" ht="9.75" customHeight="1">
      <c r="A50" s="52" t="s">
        <v>83</v>
      </c>
      <c r="B50" s="4">
        <v>117</v>
      </c>
      <c r="C50" s="4">
        <v>57</v>
      </c>
      <c r="D50" s="4">
        <v>60</v>
      </c>
      <c r="E50" s="53" t="s">
        <v>84</v>
      </c>
      <c r="F50" s="4">
        <v>183</v>
      </c>
      <c r="G50" s="4">
        <v>62</v>
      </c>
      <c r="H50" s="4">
        <v>121</v>
      </c>
    </row>
    <row r="51" spans="1:8" ht="9.75" customHeight="1">
      <c r="A51" s="52" t="s">
        <v>85</v>
      </c>
      <c r="B51" s="4">
        <v>137</v>
      </c>
      <c r="C51" s="4">
        <v>76</v>
      </c>
      <c r="D51" s="4">
        <v>61</v>
      </c>
      <c r="E51" s="53" t="s">
        <v>86</v>
      </c>
      <c r="F51" s="4">
        <v>163</v>
      </c>
      <c r="G51" s="4">
        <v>46</v>
      </c>
      <c r="H51" s="4">
        <v>117</v>
      </c>
    </row>
    <row r="52" spans="1:8" ht="9.75" customHeight="1">
      <c r="A52" s="52" t="s">
        <v>87</v>
      </c>
      <c r="B52" s="4">
        <v>116</v>
      </c>
      <c r="C52" s="4">
        <v>68</v>
      </c>
      <c r="D52" s="4">
        <v>48</v>
      </c>
      <c r="E52" s="53" t="s">
        <v>88</v>
      </c>
      <c r="F52" s="4">
        <v>170</v>
      </c>
      <c r="G52" s="4">
        <v>64</v>
      </c>
      <c r="H52" s="4">
        <v>106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770</v>
      </c>
      <c r="C54" s="4">
        <f>SUM(C55:C59)</f>
        <v>407</v>
      </c>
      <c r="D54" s="4">
        <f>SUM(D55:D59)</f>
        <v>363</v>
      </c>
      <c r="E54" s="52" t="s">
        <v>90</v>
      </c>
      <c r="F54" s="4">
        <f>SUM(F55:F59)</f>
        <v>433</v>
      </c>
      <c r="G54" s="4">
        <f>SUM(G55:G59)</f>
        <v>114</v>
      </c>
      <c r="H54" s="4">
        <f>SUM(H55:H59)</f>
        <v>319</v>
      </c>
    </row>
    <row r="55" spans="1:8" ht="9.75" customHeight="1">
      <c r="A55" s="52" t="s">
        <v>91</v>
      </c>
      <c r="B55" s="4">
        <v>151</v>
      </c>
      <c r="C55" s="4">
        <v>85</v>
      </c>
      <c r="D55" s="4">
        <v>66</v>
      </c>
      <c r="E55" s="53" t="s">
        <v>92</v>
      </c>
      <c r="F55" s="4">
        <v>121</v>
      </c>
      <c r="G55" s="4">
        <v>43</v>
      </c>
      <c r="H55" s="4">
        <v>78</v>
      </c>
    </row>
    <row r="56" spans="1:8" ht="9.75" customHeight="1">
      <c r="A56" s="52" t="s">
        <v>93</v>
      </c>
      <c r="B56" s="4">
        <v>128</v>
      </c>
      <c r="C56" s="4">
        <v>66</v>
      </c>
      <c r="D56" s="4">
        <v>62</v>
      </c>
      <c r="E56" s="53" t="s">
        <v>94</v>
      </c>
      <c r="F56" s="4">
        <v>116</v>
      </c>
      <c r="G56" s="4">
        <v>25</v>
      </c>
      <c r="H56" s="4">
        <v>91</v>
      </c>
    </row>
    <row r="57" spans="1:8" ht="9.75" customHeight="1">
      <c r="A57" s="52" t="s">
        <v>95</v>
      </c>
      <c r="B57" s="4">
        <v>169</v>
      </c>
      <c r="C57" s="4">
        <v>86</v>
      </c>
      <c r="D57" s="4">
        <v>83</v>
      </c>
      <c r="E57" s="53" t="s">
        <v>96</v>
      </c>
      <c r="F57" s="4">
        <v>90</v>
      </c>
      <c r="G57" s="4">
        <v>18</v>
      </c>
      <c r="H57" s="4">
        <v>72</v>
      </c>
    </row>
    <row r="58" spans="1:8" ht="9.75" customHeight="1">
      <c r="A58" s="52" t="s">
        <v>97</v>
      </c>
      <c r="B58" s="4">
        <v>179</v>
      </c>
      <c r="C58" s="4">
        <v>90</v>
      </c>
      <c r="D58" s="4">
        <v>89</v>
      </c>
      <c r="E58" s="53" t="s">
        <v>98</v>
      </c>
      <c r="F58" s="4">
        <v>60</v>
      </c>
      <c r="G58" s="4">
        <v>16</v>
      </c>
      <c r="H58" s="4">
        <v>44</v>
      </c>
    </row>
    <row r="59" spans="1:8" ht="9.75" customHeight="1">
      <c r="A59" s="52" t="s">
        <v>99</v>
      </c>
      <c r="B59" s="4">
        <v>143</v>
      </c>
      <c r="C59" s="4">
        <v>80</v>
      </c>
      <c r="D59" s="4">
        <v>63</v>
      </c>
      <c r="E59" s="53" t="s">
        <v>100</v>
      </c>
      <c r="F59" s="4">
        <v>46</v>
      </c>
      <c r="G59" s="4">
        <v>12</v>
      </c>
      <c r="H59" s="4">
        <v>34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949</v>
      </c>
      <c r="C61" s="4">
        <f>SUM(C62:C66)</f>
        <v>494</v>
      </c>
      <c r="D61" s="4">
        <f>SUM(D62:D66)</f>
        <v>455</v>
      </c>
      <c r="E61" s="52" t="s">
        <v>102</v>
      </c>
      <c r="F61" s="4">
        <f>SUM(F62:F66)</f>
        <v>114</v>
      </c>
      <c r="G61" s="4">
        <f>SUM(G62:G66)</f>
        <v>16</v>
      </c>
      <c r="H61" s="4">
        <f>SUM(H62:H66)</f>
        <v>98</v>
      </c>
    </row>
    <row r="62" spans="1:8" ht="9.75" customHeight="1">
      <c r="A62" s="53" t="s">
        <v>103</v>
      </c>
      <c r="B62" s="4">
        <v>163</v>
      </c>
      <c r="C62" s="4">
        <v>77</v>
      </c>
      <c r="D62" s="4">
        <v>86</v>
      </c>
      <c r="E62" s="53" t="s">
        <v>104</v>
      </c>
      <c r="F62" s="4">
        <v>45</v>
      </c>
      <c r="G62" s="4">
        <v>1</v>
      </c>
      <c r="H62" s="4">
        <v>44</v>
      </c>
    </row>
    <row r="63" spans="1:8" ht="9.75" customHeight="1">
      <c r="A63" s="53" t="s">
        <v>105</v>
      </c>
      <c r="B63" s="4">
        <v>180</v>
      </c>
      <c r="C63" s="4">
        <v>81</v>
      </c>
      <c r="D63" s="4">
        <v>99</v>
      </c>
      <c r="E63" s="53" t="s">
        <v>106</v>
      </c>
      <c r="F63" s="4">
        <v>22</v>
      </c>
      <c r="G63" s="4">
        <v>5</v>
      </c>
      <c r="H63" s="4">
        <v>17</v>
      </c>
    </row>
    <row r="64" spans="1:8" ht="9.75" customHeight="1">
      <c r="A64" s="53" t="s">
        <v>107</v>
      </c>
      <c r="B64" s="4">
        <v>182</v>
      </c>
      <c r="C64" s="4">
        <v>93</v>
      </c>
      <c r="D64" s="4">
        <v>89</v>
      </c>
      <c r="E64" s="53" t="s">
        <v>108</v>
      </c>
      <c r="F64" s="4">
        <v>20</v>
      </c>
      <c r="G64" s="4">
        <v>4</v>
      </c>
      <c r="H64" s="4">
        <v>16</v>
      </c>
    </row>
    <row r="65" spans="1:8" ht="9.75" customHeight="1">
      <c r="A65" s="53" t="s">
        <v>109</v>
      </c>
      <c r="B65" s="4">
        <v>213</v>
      </c>
      <c r="C65" s="4">
        <v>119</v>
      </c>
      <c r="D65" s="4">
        <v>94</v>
      </c>
      <c r="E65" s="53" t="s">
        <v>110</v>
      </c>
      <c r="F65" s="4">
        <v>19</v>
      </c>
      <c r="G65" s="4">
        <v>5</v>
      </c>
      <c r="H65" s="4">
        <v>14</v>
      </c>
    </row>
    <row r="66" spans="1:8" ht="9.75" customHeight="1">
      <c r="A66" s="53" t="s">
        <v>111</v>
      </c>
      <c r="B66" s="4">
        <v>211</v>
      </c>
      <c r="C66" s="4">
        <v>124</v>
      </c>
      <c r="D66" s="4">
        <v>87</v>
      </c>
      <c r="E66" s="53" t="s">
        <v>112</v>
      </c>
      <c r="F66" s="4">
        <v>8</v>
      </c>
      <c r="G66" s="4">
        <v>1</v>
      </c>
      <c r="H66" s="4">
        <v>7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1092</v>
      </c>
      <c r="C68" s="4">
        <f>SUM(C69:C73)</f>
        <v>562</v>
      </c>
      <c r="D68" s="4">
        <f>SUM(D69:D73)</f>
        <v>530</v>
      </c>
      <c r="E68" s="52" t="s">
        <v>114</v>
      </c>
      <c r="F68" s="4">
        <v>15</v>
      </c>
      <c r="G68" s="4">
        <v>5</v>
      </c>
      <c r="H68" s="4">
        <v>10</v>
      </c>
    </row>
    <row r="69" spans="1:8" ht="9.75" customHeight="1">
      <c r="A69" s="53" t="s">
        <v>115</v>
      </c>
      <c r="B69" s="4">
        <v>223</v>
      </c>
      <c r="C69" s="4">
        <v>107</v>
      </c>
      <c r="D69" s="4">
        <v>116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221</v>
      </c>
      <c r="C70" s="4">
        <v>107</v>
      </c>
      <c r="D70" s="4">
        <v>114</v>
      </c>
      <c r="E70" s="52" t="s">
        <v>117</v>
      </c>
      <c r="F70" s="4">
        <v>17</v>
      </c>
      <c r="G70" s="4">
        <v>10</v>
      </c>
      <c r="H70" s="4">
        <v>7</v>
      </c>
    </row>
    <row r="71" spans="1:8" ht="9.75" customHeight="1">
      <c r="A71" s="53" t="s">
        <v>118</v>
      </c>
      <c r="B71" s="4">
        <v>226</v>
      </c>
      <c r="C71" s="4">
        <v>117</v>
      </c>
      <c r="D71" s="4">
        <v>109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197</v>
      </c>
      <c r="C72" s="4">
        <v>115</v>
      </c>
      <c r="D72" s="4">
        <v>82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225</v>
      </c>
      <c r="C73" s="4">
        <v>116</v>
      </c>
      <c r="D73" s="4">
        <v>109</v>
      </c>
      <c r="E73" s="53" t="s">
        <v>128</v>
      </c>
      <c r="F73" s="4">
        <v>1576</v>
      </c>
      <c r="G73" s="4">
        <v>773</v>
      </c>
      <c r="H73" s="4">
        <v>803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8.7</v>
      </c>
      <c r="G74" s="5">
        <v>8.8</v>
      </c>
      <c r="H74" s="5">
        <v>8.6</v>
      </c>
    </row>
    <row r="75" spans="1:8" ht="9.75" customHeight="1">
      <c r="A75" s="52" t="s">
        <v>121</v>
      </c>
      <c r="B75" s="4">
        <f>SUM(B76:B80)</f>
        <v>1177</v>
      </c>
      <c r="C75" s="4">
        <f>SUM(C76:C80)</f>
        <v>590</v>
      </c>
      <c r="D75" s="4">
        <f>SUM(D76:D80)</f>
        <v>587</v>
      </c>
      <c r="E75" s="53" t="s">
        <v>129</v>
      </c>
      <c r="F75" s="4">
        <v>9409</v>
      </c>
      <c r="G75" s="4">
        <v>4855</v>
      </c>
      <c r="H75" s="4">
        <v>4554</v>
      </c>
    </row>
    <row r="76" spans="1:8" ht="9.75" customHeight="1">
      <c r="A76" s="53" t="s">
        <v>122</v>
      </c>
      <c r="B76" s="4">
        <v>242</v>
      </c>
      <c r="C76" s="4">
        <v>124</v>
      </c>
      <c r="D76" s="4">
        <v>118</v>
      </c>
      <c r="E76" s="52" t="s">
        <v>190</v>
      </c>
      <c r="F76" s="5">
        <v>51.9</v>
      </c>
      <c r="G76" s="5">
        <v>55.4</v>
      </c>
      <c r="H76" s="5">
        <v>48.5</v>
      </c>
    </row>
    <row r="77" spans="1:8" ht="9.75" customHeight="1">
      <c r="A77" s="53" t="s">
        <v>123</v>
      </c>
      <c r="B77" s="4">
        <v>208</v>
      </c>
      <c r="C77" s="4">
        <v>99</v>
      </c>
      <c r="D77" s="4">
        <v>109</v>
      </c>
      <c r="E77" s="52" t="s">
        <v>130</v>
      </c>
      <c r="F77" s="4">
        <v>7160</v>
      </c>
      <c r="G77" s="4">
        <v>3132</v>
      </c>
      <c r="H77" s="4">
        <v>4028</v>
      </c>
    </row>
    <row r="78" spans="1:8" ht="9.75" customHeight="1">
      <c r="A78" s="53" t="s">
        <v>124</v>
      </c>
      <c r="B78" s="4">
        <v>199</v>
      </c>
      <c r="C78" s="4">
        <v>109</v>
      </c>
      <c r="D78" s="4">
        <v>90</v>
      </c>
      <c r="E78" s="52" t="s">
        <v>190</v>
      </c>
      <c r="F78" s="5">
        <v>39.5</v>
      </c>
      <c r="G78" s="5">
        <v>35.8</v>
      </c>
      <c r="H78" s="5">
        <v>42.9</v>
      </c>
    </row>
    <row r="79" spans="1:8" ht="9.75" customHeight="1">
      <c r="A79" s="53" t="s">
        <v>125</v>
      </c>
      <c r="B79" s="4">
        <v>253</v>
      </c>
      <c r="C79" s="4">
        <v>115</v>
      </c>
      <c r="D79" s="4">
        <v>138</v>
      </c>
      <c r="E79" s="52" t="s">
        <v>208</v>
      </c>
      <c r="F79" s="4">
        <v>3882</v>
      </c>
      <c r="G79" s="4">
        <v>1461</v>
      </c>
      <c r="H79" s="4">
        <v>2421</v>
      </c>
    </row>
    <row r="80" spans="1:8" ht="9.75" customHeight="1">
      <c r="A80" s="53" t="s">
        <v>126</v>
      </c>
      <c r="B80" s="4">
        <v>275</v>
      </c>
      <c r="C80" s="4">
        <v>143</v>
      </c>
      <c r="D80" s="4">
        <v>132</v>
      </c>
      <c r="E80" s="52" t="s">
        <v>190</v>
      </c>
      <c r="F80" s="5">
        <v>21.4</v>
      </c>
      <c r="G80" s="5">
        <v>16.7</v>
      </c>
      <c r="H80" s="5">
        <v>25.8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54.2</v>
      </c>
      <c r="G82" s="6">
        <v>52.3</v>
      </c>
      <c r="H82" s="6">
        <v>56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&amp;C&amp;--53-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242</v>
      </c>
      <c r="B1" s="48" t="s">
        <v>0</v>
      </c>
      <c r="C1" s="49"/>
      <c r="D1" s="49"/>
      <c r="E1" s="49"/>
      <c r="F1" s="49"/>
      <c r="G1" s="49"/>
      <c r="H1" s="39" t="s">
        <v>266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36281</v>
      </c>
      <c r="C3" s="2">
        <f>SUM(C5,C12,C19,C26,C33,C40,C47,C54,C61,C68,C75,G5,G12,G19,G26,G33,G40,G47,G54,G61,G70,G68)</f>
        <v>17671</v>
      </c>
      <c r="D3" s="2">
        <f>SUM(D5,D12,D19,D26,D33,D40,D47,D54,D61,D68,D75,H5,H12,H19,H26,H33,H40,H47,H54,H61,H70,H68)</f>
        <v>18610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1257</v>
      </c>
      <c r="C5" s="4">
        <f>SUM(C6:C10)</f>
        <v>659</v>
      </c>
      <c r="D5" s="4">
        <f>SUM(D6:D10)</f>
        <v>598</v>
      </c>
      <c r="E5" s="52" t="s">
        <v>6</v>
      </c>
      <c r="F5" s="4">
        <f>SUM(F6:F10)</f>
        <v>2615</v>
      </c>
      <c r="G5" s="4">
        <f>SUM(G6:G10)</f>
        <v>1282</v>
      </c>
      <c r="H5" s="4">
        <f>SUM(H6:H10)</f>
        <v>1333</v>
      </c>
    </row>
    <row r="6" spans="1:8" ht="9.75" customHeight="1">
      <c r="A6" s="53" t="s">
        <v>7</v>
      </c>
      <c r="B6" s="4">
        <v>255</v>
      </c>
      <c r="C6" s="4">
        <v>143</v>
      </c>
      <c r="D6" s="4">
        <v>112</v>
      </c>
      <c r="E6" s="53" t="s">
        <v>8</v>
      </c>
      <c r="F6" s="4">
        <v>564</v>
      </c>
      <c r="G6" s="4">
        <v>274</v>
      </c>
      <c r="H6" s="4">
        <v>290</v>
      </c>
    </row>
    <row r="7" spans="1:8" ht="9.75" customHeight="1">
      <c r="A7" s="53" t="s">
        <v>9</v>
      </c>
      <c r="B7" s="4">
        <v>244</v>
      </c>
      <c r="C7" s="4">
        <v>129</v>
      </c>
      <c r="D7" s="4">
        <v>115</v>
      </c>
      <c r="E7" s="53" t="s">
        <v>10</v>
      </c>
      <c r="F7" s="4">
        <v>514</v>
      </c>
      <c r="G7" s="4">
        <v>244</v>
      </c>
      <c r="H7" s="4">
        <v>270</v>
      </c>
    </row>
    <row r="8" spans="1:8" ht="9.75" customHeight="1">
      <c r="A8" s="53" t="s">
        <v>11</v>
      </c>
      <c r="B8" s="4">
        <v>245</v>
      </c>
      <c r="C8" s="4">
        <v>122</v>
      </c>
      <c r="D8" s="4">
        <v>123</v>
      </c>
      <c r="E8" s="53" t="s">
        <v>12</v>
      </c>
      <c r="F8" s="4">
        <v>501</v>
      </c>
      <c r="G8" s="4">
        <v>246</v>
      </c>
      <c r="H8" s="4">
        <v>255</v>
      </c>
    </row>
    <row r="9" spans="1:8" ht="9.75" customHeight="1">
      <c r="A9" s="53" t="s">
        <v>13</v>
      </c>
      <c r="B9" s="4">
        <v>257</v>
      </c>
      <c r="C9" s="4">
        <v>141</v>
      </c>
      <c r="D9" s="4">
        <v>116</v>
      </c>
      <c r="E9" s="53" t="s">
        <v>14</v>
      </c>
      <c r="F9" s="4">
        <v>533</v>
      </c>
      <c r="G9" s="4">
        <v>282</v>
      </c>
      <c r="H9" s="4">
        <v>251</v>
      </c>
    </row>
    <row r="10" spans="1:8" ht="9.75" customHeight="1">
      <c r="A10" s="53" t="s">
        <v>15</v>
      </c>
      <c r="B10" s="4">
        <v>256</v>
      </c>
      <c r="C10" s="4">
        <v>124</v>
      </c>
      <c r="D10" s="4">
        <v>132</v>
      </c>
      <c r="E10" s="53" t="s">
        <v>16</v>
      </c>
      <c r="F10" s="4">
        <v>503</v>
      </c>
      <c r="G10" s="4">
        <v>236</v>
      </c>
      <c r="H10" s="4">
        <v>267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1403</v>
      </c>
      <c r="C12" s="4">
        <f>SUM(C13:C17)</f>
        <v>708</v>
      </c>
      <c r="D12" s="4">
        <f>SUM(D13:D17)</f>
        <v>695</v>
      </c>
      <c r="E12" s="52" t="s">
        <v>18</v>
      </c>
      <c r="F12" s="4">
        <f>SUM(F13:F17)</f>
        <v>2569</v>
      </c>
      <c r="G12" s="4">
        <f>SUM(G13:G17)</f>
        <v>1324</v>
      </c>
      <c r="H12" s="4">
        <f>SUM(H13:H17)</f>
        <v>1245</v>
      </c>
    </row>
    <row r="13" spans="1:8" ht="9.75" customHeight="1">
      <c r="A13" s="53" t="s">
        <v>19</v>
      </c>
      <c r="B13" s="4">
        <v>254</v>
      </c>
      <c r="C13" s="4">
        <v>139</v>
      </c>
      <c r="D13" s="4">
        <v>115</v>
      </c>
      <c r="E13" s="53" t="s">
        <v>20</v>
      </c>
      <c r="F13" s="4">
        <v>507</v>
      </c>
      <c r="G13" s="4">
        <v>265</v>
      </c>
      <c r="H13" s="4">
        <v>242</v>
      </c>
    </row>
    <row r="14" spans="1:8" ht="9.75" customHeight="1">
      <c r="A14" s="53" t="s">
        <v>21</v>
      </c>
      <c r="B14" s="4">
        <v>283</v>
      </c>
      <c r="C14" s="4">
        <v>145</v>
      </c>
      <c r="D14" s="4">
        <v>138</v>
      </c>
      <c r="E14" s="53" t="s">
        <v>22</v>
      </c>
      <c r="F14" s="4">
        <v>522</v>
      </c>
      <c r="G14" s="4">
        <v>286</v>
      </c>
      <c r="H14" s="4">
        <v>236</v>
      </c>
    </row>
    <row r="15" spans="1:8" ht="9.75" customHeight="1">
      <c r="A15" s="53" t="s">
        <v>23</v>
      </c>
      <c r="B15" s="4">
        <v>289</v>
      </c>
      <c r="C15" s="4">
        <v>141</v>
      </c>
      <c r="D15" s="4">
        <v>148</v>
      </c>
      <c r="E15" s="53" t="s">
        <v>24</v>
      </c>
      <c r="F15" s="4">
        <v>509</v>
      </c>
      <c r="G15" s="4">
        <v>260</v>
      </c>
      <c r="H15" s="4">
        <v>249</v>
      </c>
    </row>
    <row r="16" spans="1:8" ht="9.75" customHeight="1">
      <c r="A16" s="53" t="s">
        <v>25</v>
      </c>
      <c r="B16" s="4">
        <v>268</v>
      </c>
      <c r="C16" s="4">
        <v>133</v>
      </c>
      <c r="D16" s="4">
        <v>135</v>
      </c>
      <c r="E16" s="53" t="s">
        <v>26</v>
      </c>
      <c r="F16" s="4">
        <v>536</v>
      </c>
      <c r="G16" s="4">
        <v>278</v>
      </c>
      <c r="H16" s="4">
        <v>258</v>
      </c>
    </row>
    <row r="17" spans="1:8" ht="9.75" customHeight="1">
      <c r="A17" s="53" t="s">
        <v>27</v>
      </c>
      <c r="B17" s="4">
        <v>309</v>
      </c>
      <c r="C17" s="4">
        <v>150</v>
      </c>
      <c r="D17" s="4">
        <v>159</v>
      </c>
      <c r="E17" s="53" t="s">
        <v>28</v>
      </c>
      <c r="F17" s="4">
        <v>495</v>
      </c>
      <c r="G17" s="4">
        <v>235</v>
      </c>
      <c r="H17" s="4">
        <v>260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1590</v>
      </c>
      <c r="C19" s="4">
        <f>SUM(C20:C24)</f>
        <v>844</v>
      </c>
      <c r="D19" s="4">
        <f>SUM(D20:D24)</f>
        <v>746</v>
      </c>
      <c r="E19" s="52" t="s">
        <v>30</v>
      </c>
      <c r="F19" s="4">
        <f>SUM(F20:F24)</f>
        <v>2839</v>
      </c>
      <c r="G19" s="4">
        <f>SUM(G20:G24)</f>
        <v>1432</v>
      </c>
      <c r="H19" s="4">
        <f>SUM(H20:H24)</f>
        <v>1407</v>
      </c>
    </row>
    <row r="20" spans="1:8" ht="9.75" customHeight="1">
      <c r="A20" s="52" t="s">
        <v>31</v>
      </c>
      <c r="B20" s="4">
        <v>302</v>
      </c>
      <c r="C20" s="4">
        <v>165</v>
      </c>
      <c r="D20" s="4">
        <v>137</v>
      </c>
      <c r="E20" s="53" t="s">
        <v>32</v>
      </c>
      <c r="F20" s="4">
        <v>522</v>
      </c>
      <c r="G20" s="4">
        <v>260</v>
      </c>
      <c r="H20" s="4">
        <v>262</v>
      </c>
    </row>
    <row r="21" spans="1:8" ht="9.75" customHeight="1">
      <c r="A21" s="52" t="s">
        <v>33</v>
      </c>
      <c r="B21" s="4">
        <v>312</v>
      </c>
      <c r="C21" s="4">
        <v>167</v>
      </c>
      <c r="D21" s="4">
        <v>145</v>
      </c>
      <c r="E21" s="53" t="s">
        <v>34</v>
      </c>
      <c r="F21" s="4">
        <v>567</v>
      </c>
      <c r="G21" s="4">
        <v>307</v>
      </c>
      <c r="H21" s="4">
        <v>260</v>
      </c>
    </row>
    <row r="22" spans="1:8" ht="9.75" customHeight="1">
      <c r="A22" s="52" t="s">
        <v>35</v>
      </c>
      <c r="B22" s="4">
        <v>304</v>
      </c>
      <c r="C22" s="4">
        <v>159</v>
      </c>
      <c r="D22" s="4">
        <v>145</v>
      </c>
      <c r="E22" s="53" t="s">
        <v>36</v>
      </c>
      <c r="F22" s="4">
        <v>570</v>
      </c>
      <c r="G22" s="4">
        <v>280</v>
      </c>
      <c r="H22" s="4">
        <v>290</v>
      </c>
    </row>
    <row r="23" spans="1:8" ht="9.75" customHeight="1">
      <c r="A23" s="52" t="s">
        <v>37</v>
      </c>
      <c r="B23" s="4">
        <v>304</v>
      </c>
      <c r="C23" s="4">
        <v>162</v>
      </c>
      <c r="D23" s="4">
        <v>142</v>
      </c>
      <c r="E23" s="53" t="s">
        <v>38</v>
      </c>
      <c r="F23" s="4">
        <v>561</v>
      </c>
      <c r="G23" s="4">
        <v>263</v>
      </c>
      <c r="H23" s="4">
        <v>298</v>
      </c>
    </row>
    <row r="24" spans="1:8" ht="9.75" customHeight="1">
      <c r="A24" s="52" t="s">
        <v>39</v>
      </c>
      <c r="B24" s="4">
        <v>368</v>
      </c>
      <c r="C24" s="4">
        <v>191</v>
      </c>
      <c r="D24" s="4">
        <v>177</v>
      </c>
      <c r="E24" s="53" t="s">
        <v>40</v>
      </c>
      <c r="F24" s="4">
        <v>619</v>
      </c>
      <c r="G24" s="4">
        <v>322</v>
      </c>
      <c r="H24" s="4">
        <v>297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1923</v>
      </c>
      <c r="C26" s="4">
        <f>SUM(C27:C31)</f>
        <v>931</v>
      </c>
      <c r="D26" s="4">
        <f>SUM(D27:D31)</f>
        <v>992</v>
      </c>
      <c r="E26" s="52" t="s">
        <v>42</v>
      </c>
      <c r="F26" s="4">
        <f>SUM(F27:F31)</f>
        <v>2246</v>
      </c>
      <c r="G26" s="4">
        <f>SUM(G27:G31)</f>
        <v>1126</v>
      </c>
      <c r="H26" s="4">
        <f>SUM(H27:H31)</f>
        <v>1120</v>
      </c>
    </row>
    <row r="27" spans="1:8" ht="9.75" customHeight="1">
      <c r="A27" s="52" t="s">
        <v>43</v>
      </c>
      <c r="B27" s="4">
        <v>322</v>
      </c>
      <c r="C27" s="4">
        <v>166</v>
      </c>
      <c r="D27" s="4">
        <v>156</v>
      </c>
      <c r="E27" s="53" t="s">
        <v>44</v>
      </c>
      <c r="F27" s="4">
        <v>615</v>
      </c>
      <c r="G27" s="4">
        <v>313</v>
      </c>
      <c r="H27" s="4">
        <v>302</v>
      </c>
    </row>
    <row r="28" spans="1:8" ht="9.75" customHeight="1">
      <c r="A28" s="52" t="s">
        <v>45</v>
      </c>
      <c r="B28" s="4">
        <v>368</v>
      </c>
      <c r="C28" s="4">
        <v>179</v>
      </c>
      <c r="D28" s="4">
        <v>189</v>
      </c>
      <c r="E28" s="53" t="s">
        <v>46</v>
      </c>
      <c r="F28" s="4">
        <v>539</v>
      </c>
      <c r="G28" s="4">
        <v>267</v>
      </c>
      <c r="H28" s="4">
        <v>272</v>
      </c>
    </row>
    <row r="29" spans="1:8" ht="9.75" customHeight="1">
      <c r="A29" s="52" t="s">
        <v>47</v>
      </c>
      <c r="B29" s="4">
        <v>346</v>
      </c>
      <c r="C29" s="4">
        <v>165</v>
      </c>
      <c r="D29" s="4">
        <v>181</v>
      </c>
      <c r="E29" s="53" t="s">
        <v>48</v>
      </c>
      <c r="F29" s="4">
        <v>369</v>
      </c>
      <c r="G29" s="4">
        <v>186</v>
      </c>
      <c r="H29" s="4">
        <v>183</v>
      </c>
    </row>
    <row r="30" spans="1:8" ht="9.75" customHeight="1">
      <c r="A30" s="52" t="s">
        <v>49</v>
      </c>
      <c r="B30" s="4">
        <v>420</v>
      </c>
      <c r="C30" s="4">
        <v>201</v>
      </c>
      <c r="D30" s="4">
        <v>219</v>
      </c>
      <c r="E30" s="53" t="s">
        <v>50</v>
      </c>
      <c r="F30" s="4">
        <v>315</v>
      </c>
      <c r="G30" s="4">
        <v>149</v>
      </c>
      <c r="H30" s="4">
        <v>166</v>
      </c>
    </row>
    <row r="31" spans="1:8" ht="9.75" customHeight="1">
      <c r="A31" s="52" t="s">
        <v>51</v>
      </c>
      <c r="B31" s="4">
        <v>467</v>
      </c>
      <c r="C31" s="4">
        <v>220</v>
      </c>
      <c r="D31" s="4">
        <v>247</v>
      </c>
      <c r="E31" s="53" t="s">
        <v>52</v>
      </c>
      <c r="F31" s="4">
        <v>408</v>
      </c>
      <c r="G31" s="4">
        <v>211</v>
      </c>
      <c r="H31" s="4">
        <v>197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2114</v>
      </c>
      <c r="C33" s="4">
        <f>SUM(C34:C38)</f>
        <v>908</v>
      </c>
      <c r="D33" s="4">
        <f>SUM(D34:D38)</f>
        <v>1206</v>
      </c>
      <c r="E33" s="52" t="s">
        <v>54</v>
      </c>
      <c r="F33" s="4">
        <f>SUM(F34:F38)</f>
        <v>1485</v>
      </c>
      <c r="G33" s="4">
        <f>SUM(G34:G38)</f>
        <v>696</v>
      </c>
      <c r="H33" s="4">
        <f>SUM(H34:H38)</f>
        <v>789</v>
      </c>
    </row>
    <row r="34" spans="1:8" ht="9.75" customHeight="1">
      <c r="A34" s="52" t="s">
        <v>55</v>
      </c>
      <c r="B34" s="4">
        <v>438</v>
      </c>
      <c r="C34" s="4">
        <v>188</v>
      </c>
      <c r="D34" s="4">
        <v>250</v>
      </c>
      <c r="E34" s="53" t="s">
        <v>56</v>
      </c>
      <c r="F34" s="4">
        <v>368</v>
      </c>
      <c r="G34" s="4">
        <v>194</v>
      </c>
      <c r="H34" s="4">
        <v>174</v>
      </c>
    </row>
    <row r="35" spans="1:8" ht="9.75" customHeight="1">
      <c r="A35" s="52" t="s">
        <v>57</v>
      </c>
      <c r="B35" s="4">
        <v>440</v>
      </c>
      <c r="C35" s="4">
        <v>190</v>
      </c>
      <c r="D35" s="4">
        <v>250</v>
      </c>
      <c r="E35" s="53" t="s">
        <v>58</v>
      </c>
      <c r="F35" s="4">
        <v>312</v>
      </c>
      <c r="G35" s="4">
        <v>132</v>
      </c>
      <c r="H35" s="4">
        <v>180</v>
      </c>
    </row>
    <row r="36" spans="1:8" ht="9.75" customHeight="1">
      <c r="A36" s="52" t="s">
        <v>59</v>
      </c>
      <c r="B36" s="4">
        <v>444</v>
      </c>
      <c r="C36" s="4">
        <v>187</v>
      </c>
      <c r="D36" s="4">
        <v>257</v>
      </c>
      <c r="E36" s="53" t="s">
        <v>60</v>
      </c>
      <c r="F36" s="4">
        <v>306</v>
      </c>
      <c r="G36" s="4">
        <v>140</v>
      </c>
      <c r="H36" s="4">
        <v>166</v>
      </c>
    </row>
    <row r="37" spans="1:8" ht="9.75" customHeight="1">
      <c r="A37" s="52" t="s">
        <v>61</v>
      </c>
      <c r="B37" s="4">
        <v>397</v>
      </c>
      <c r="C37" s="4">
        <v>180</v>
      </c>
      <c r="D37" s="4">
        <v>217</v>
      </c>
      <c r="E37" s="53" t="s">
        <v>62</v>
      </c>
      <c r="F37" s="4">
        <v>287</v>
      </c>
      <c r="G37" s="4">
        <v>121</v>
      </c>
      <c r="H37" s="4">
        <v>166</v>
      </c>
    </row>
    <row r="38" spans="1:8" ht="9.75" customHeight="1">
      <c r="A38" s="52" t="s">
        <v>63</v>
      </c>
      <c r="B38" s="4">
        <v>395</v>
      </c>
      <c r="C38" s="4">
        <v>163</v>
      </c>
      <c r="D38" s="4">
        <v>232</v>
      </c>
      <c r="E38" s="53" t="s">
        <v>64</v>
      </c>
      <c r="F38" s="4">
        <v>212</v>
      </c>
      <c r="G38" s="4">
        <v>109</v>
      </c>
      <c r="H38" s="4">
        <v>103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1773</v>
      </c>
      <c r="C40" s="4">
        <f>SUM(C41:C45)</f>
        <v>872</v>
      </c>
      <c r="D40" s="4">
        <f>SUM(D41:D45)</f>
        <v>901</v>
      </c>
      <c r="E40" s="52" t="s">
        <v>66</v>
      </c>
      <c r="F40" s="4">
        <f>SUM(F41:F45)</f>
        <v>1013</v>
      </c>
      <c r="G40" s="4">
        <f>SUM(G41:G45)</f>
        <v>409</v>
      </c>
      <c r="H40" s="4">
        <f>SUM(H41:H45)</f>
        <v>604</v>
      </c>
    </row>
    <row r="41" spans="1:8" ht="9.75" customHeight="1">
      <c r="A41" s="52" t="s">
        <v>67</v>
      </c>
      <c r="B41" s="4">
        <v>367</v>
      </c>
      <c r="C41" s="4">
        <v>166</v>
      </c>
      <c r="D41" s="4">
        <v>201</v>
      </c>
      <c r="E41" s="53" t="s">
        <v>68</v>
      </c>
      <c r="F41" s="4">
        <v>251</v>
      </c>
      <c r="G41" s="4">
        <v>101</v>
      </c>
      <c r="H41" s="4">
        <v>150</v>
      </c>
    </row>
    <row r="42" spans="1:8" ht="9.75" customHeight="1">
      <c r="A42" s="52" t="s">
        <v>69</v>
      </c>
      <c r="B42" s="4">
        <v>382</v>
      </c>
      <c r="C42" s="4">
        <v>192</v>
      </c>
      <c r="D42" s="4">
        <v>190</v>
      </c>
      <c r="E42" s="53" t="s">
        <v>70</v>
      </c>
      <c r="F42" s="4">
        <v>212</v>
      </c>
      <c r="G42" s="4">
        <v>94</v>
      </c>
      <c r="H42" s="4">
        <v>118</v>
      </c>
    </row>
    <row r="43" spans="1:8" ht="9.75" customHeight="1">
      <c r="A43" s="52" t="s">
        <v>71</v>
      </c>
      <c r="B43" s="4">
        <v>326</v>
      </c>
      <c r="C43" s="4">
        <v>154</v>
      </c>
      <c r="D43" s="4">
        <v>172</v>
      </c>
      <c r="E43" s="53" t="s">
        <v>72</v>
      </c>
      <c r="F43" s="4">
        <v>220</v>
      </c>
      <c r="G43" s="4">
        <v>90</v>
      </c>
      <c r="H43" s="4">
        <v>130</v>
      </c>
    </row>
    <row r="44" spans="1:8" ht="9.75" customHeight="1">
      <c r="A44" s="52" t="s">
        <v>73</v>
      </c>
      <c r="B44" s="4">
        <v>341</v>
      </c>
      <c r="C44" s="4">
        <v>158</v>
      </c>
      <c r="D44" s="4">
        <v>183</v>
      </c>
      <c r="E44" s="53" t="s">
        <v>74</v>
      </c>
      <c r="F44" s="4">
        <v>168</v>
      </c>
      <c r="G44" s="4">
        <v>70</v>
      </c>
      <c r="H44" s="4">
        <v>98</v>
      </c>
    </row>
    <row r="45" spans="1:8" ht="9.75" customHeight="1">
      <c r="A45" s="52" t="s">
        <v>75</v>
      </c>
      <c r="B45" s="4">
        <v>357</v>
      </c>
      <c r="C45" s="4">
        <v>202</v>
      </c>
      <c r="D45" s="4">
        <v>155</v>
      </c>
      <c r="E45" s="53" t="s">
        <v>76</v>
      </c>
      <c r="F45" s="4">
        <v>162</v>
      </c>
      <c r="G45" s="4">
        <v>54</v>
      </c>
      <c r="H45" s="4">
        <v>108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1863</v>
      </c>
      <c r="C47" s="4">
        <f>SUM(C48:C52)</f>
        <v>943</v>
      </c>
      <c r="D47" s="4">
        <f>SUM(D48:D52)</f>
        <v>920</v>
      </c>
      <c r="E47" s="52" t="s">
        <v>78</v>
      </c>
      <c r="F47" s="4">
        <f>SUM(F48:F52)</f>
        <v>719</v>
      </c>
      <c r="G47" s="4">
        <f>SUM(G48:G52)</f>
        <v>258</v>
      </c>
      <c r="H47" s="4">
        <f>SUM(H48:H52)</f>
        <v>461</v>
      </c>
    </row>
    <row r="48" spans="1:8" ht="9.75" customHeight="1">
      <c r="A48" s="52" t="s">
        <v>79</v>
      </c>
      <c r="B48" s="4">
        <v>335</v>
      </c>
      <c r="C48" s="4">
        <v>160</v>
      </c>
      <c r="D48" s="4">
        <v>175</v>
      </c>
      <c r="E48" s="53" t="s">
        <v>80</v>
      </c>
      <c r="F48" s="4">
        <v>192</v>
      </c>
      <c r="G48" s="4">
        <v>85</v>
      </c>
      <c r="H48" s="4">
        <v>107</v>
      </c>
    </row>
    <row r="49" spans="1:8" ht="9.75" customHeight="1">
      <c r="A49" s="52" t="s">
        <v>81</v>
      </c>
      <c r="B49" s="4">
        <v>357</v>
      </c>
      <c r="C49" s="4">
        <v>173</v>
      </c>
      <c r="D49" s="4">
        <v>184</v>
      </c>
      <c r="E49" s="53" t="s">
        <v>82</v>
      </c>
      <c r="F49" s="4">
        <v>146</v>
      </c>
      <c r="G49" s="4">
        <v>58</v>
      </c>
      <c r="H49" s="4">
        <v>88</v>
      </c>
    </row>
    <row r="50" spans="1:8" ht="9.75" customHeight="1">
      <c r="A50" s="52" t="s">
        <v>83</v>
      </c>
      <c r="B50" s="4">
        <v>399</v>
      </c>
      <c r="C50" s="4">
        <v>219</v>
      </c>
      <c r="D50" s="4">
        <v>180</v>
      </c>
      <c r="E50" s="53" t="s">
        <v>84</v>
      </c>
      <c r="F50" s="4">
        <v>149</v>
      </c>
      <c r="G50" s="4">
        <v>46</v>
      </c>
      <c r="H50" s="4">
        <v>103</v>
      </c>
    </row>
    <row r="51" spans="1:8" ht="9.75" customHeight="1">
      <c r="A51" s="52" t="s">
        <v>85</v>
      </c>
      <c r="B51" s="4">
        <v>375</v>
      </c>
      <c r="C51" s="4">
        <v>184</v>
      </c>
      <c r="D51" s="4">
        <v>191</v>
      </c>
      <c r="E51" s="53" t="s">
        <v>86</v>
      </c>
      <c r="F51" s="4">
        <v>121</v>
      </c>
      <c r="G51" s="4">
        <v>37</v>
      </c>
      <c r="H51" s="4">
        <v>84</v>
      </c>
    </row>
    <row r="52" spans="1:8" ht="9.75" customHeight="1">
      <c r="A52" s="52" t="s">
        <v>87</v>
      </c>
      <c r="B52" s="4">
        <v>397</v>
      </c>
      <c r="C52" s="4">
        <v>207</v>
      </c>
      <c r="D52" s="4">
        <v>190</v>
      </c>
      <c r="E52" s="53" t="s">
        <v>88</v>
      </c>
      <c r="F52" s="4">
        <v>111</v>
      </c>
      <c r="G52" s="4">
        <v>32</v>
      </c>
      <c r="H52" s="4">
        <v>79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2090</v>
      </c>
      <c r="C54" s="4">
        <f>SUM(C55:C59)</f>
        <v>1055</v>
      </c>
      <c r="D54" s="4">
        <f>SUM(D55:D59)</f>
        <v>1035</v>
      </c>
      <c r="E54" s="52" t="s">
        <v>90</v>
      </c>
      <c r="F54" s="4">
        <f>SUM(F55:F59)</f>
        <v>364</v>
      </c>
      <c r="G54" s="4">
        <f>SUM(G55:G59)</f>
        <v>101</v>
      </c>
      <c r="H54" s="4">
        <f>SUM(H55:H59)</f>
        <v>263</v>
      </c>
    </row>
    <row r="55" spans="1:8" ht="9.75" customHeight="1">
      <c r="A55" s="52" t="s">
        <v>91</v>
      </c>
      <c r="B55" s="4">
        <v>408</v>
      </c>
      <c r="C55" s="4">
        <v>187</v>
      </c>
      <c r="D55" s="4">
        <v>221</v>
      </c>
      <c r="E55" s="53" t="s">
        <v>92</v>
      </c>
      <c r="F55" s="4">
        <v>107</v>
      </c>
      <c r="G55" s="4">
        <v>36</v>
      </c>
      <c r="H55" s="4">
        <v>71</v>
      </c>
    </row>
    <row r="56" spans="1:8" ht="9.75" customHeight="1">
      <c r="A56" s="52" t="s">
        <v>93</v>
      </c>
      <c r="B56" s="4">
        <v>405</v>
      </c>
      <c r="C56" s="4">
        <v>210</v>
      </c>
      <c r="D56" s="4">
        <v>195</v>
      </c>
      <c r="E56" s="53" t="s">
        <v>94</v>
      </c>
      <c r="F56" s="4">
        <v>74</v>
      </c>
      <c r="G56" s="4">
        <v>27</v>
      </c>
      <c r="H56" s="4">
        <v>47</v>
      </c>
    </row>
    <row r="57" spans="1:8" ht="9.75" customHeight="1">
      <c r="A57" s="52" t="s">
        <v>95</v>
      </c>
      <c r="B57" s="4">
        <v>427</v>
      </c>
      <c r="C57" s="4">
        <v>210</v>
      </c>
      <c r="D57" s="4">
        <v>217</v>
      </c>
      <c r="E57" s="53" t="s">
        <v>96</v>
      </c>
      <c r="F57" s="4">
        <v>82</v>
      </c>
      <c r="G57" s="4">
        <v>17</v>
      </c>
      <c r="H57" s="4">
        <v>65</v>
      </c>
    </row>
    <row r="58" spans="1:8" ht="9.75" customHeight="1">
      <c r="A58" s="52" t="s">
        <v>97</v>
      </c>
      <c r="B58" s="4">
        <v>412</v>
      </c>
      <c r="C58" s="4">
        <v>208</v>
      </c>
      <c r="D58" s="4">
        <v>204</v>
      </c>
      <c r="E58" s="53" t="s">
        <v>98</v>
      </c>
      <c r="F58" s="4">
        <v>58</v>
      </c>
      <c r="G58" s="4">
        <v>10</v>
      </c>
      <c r="H58" s="4">
        <v>48</v>
      </c>
    </row>
    <row r="59" spans="1:8" ht="9.75" customHeight="1">
      <c r="A59" s="52" t="s">
        <v>99</v>
      </c>
      <c r="B59" s="4">
        <v>438</v>
      </c>
      <c r="C59" s="4">
        <v>240</v>
      </c>
      <c r="D59" s="4">
        <v>198</v>
      </c>
      <c r="E59" s="53" t="s">
        <v>100</v>
      </c>
      <c r="F59" s="4">
        <v>43</v>
      </c>
      <c r="G59" s="4">
        <v>11</v>
      </c>
      <c r="H59" s="4">
        <v>32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2541</v>
      </c>
      <c r="C61" s="4">
        <f>SUM(C62:C66)</f>
        <v>1292</v>
      </c>
      <c r="D61" s="4">
        <f>SUM(D62:D66)</f>
        <v>1249</v>
      </c>
      <c r="E61" s="52" t="s">
        <v>102</v>
      </c>
      <c r="F61" s="4">
        <f>SUM(F62:F66)</f>
        <v>108</v>
      </c>
      <c r="G61" s="4">
        <f>SUM(G62:G66)</f>
        <v>19</v>
      </c>
      <c r="H61" s="4">
        <f>SUM(H62:H66)</f>
        <v>89</v>
      </c>
    </row>
    <row r="62" spans="1:8" ht="9.75" customHeight="1">
      <c r="A62" s="53" t="s">
        <v>103</v>
      </c>
      <c r="B62" s="4">
        <v>496</v>
      </c>
      <c r="C62" s="4">
        <v>233</v>
      </c>
      <c r="D62" s="4">
        <v>263</v>
      </c>
      <c r="E62" s="53" t="s">
        <v>104</v>
      </c>
      <c r="F62" s="4">
        <v>35</v>
      </c>
      <c r="G62" s="4">
        <v>8</v>
      </c>
      <c r="H62" s="4">
        <v>27</v>
      </c>
    </row>
    <row r="63" spans="1:8" ht="9.75" customHeight="1">
      <c r="A63" s="53" t="s">
        <v>105</v>
      </c>
      <c r="B63" s="4">
        <v>494</v>
      </c>
      <c r="C63" s="4">
        <v>248</v>
      </c>
      <c r="D63" s="4">
        <v>246</v>
      </c>
      <c r="E63" s="53" t="s">
        <v>106</v>
      </c>
      <c r="F63" s="4">
        <v>25</v>
      </c>
      <c r="G63" s="4">
        <v>3</v>
      </c>
      <c r="H63" s="4">
        <v>22</v>
      </c>
    </row>
    <row r="64" spans="1:8" ht="9.75" customHeight="1">
      <c r="A64" s="53" t="s">
        <v>107</v>
      </c>
      <c r="B64" s="4">
        <v>494</v>
      </c>
      <c r="C64" s="4">
        <v>263</v>
      </c>
      <c r="D64" s="4">
        <v>231</v>
      </c>
      <c r="E64" s="53" t="s">
        <v>108</v>
      </c>
      <c r="F64" s="4">
        <v>22</v>
      </c>
      <c r="G64" s="4">
        <v>2</v>
      </c>
      <c r="H64" s="4">
        <v>20</v>
      </c>
    </row>
    <row r="65" spans="1:8" ht="9.75" customHeight="1">
      <c r="A65" s="53" t="s">
        <v>109</v>
      </c>
      <c r="B65" s="4">
        <v>501</v>
      </c>
      <c r="C65" s="4">
        <v>271</v>
      </c>
      <c r="D65" s="4">
        <v>230</v>
      </c>
      <c r="E65" s="53" t="s">
        <v>110</v>
      </c>
      <c r="F65" s="4">
        <v>14</v>
      </c>
      <c r="G65" s="4">
        <v>4</v>
      </c>
      <c r="H65" s="4">
        <v>10</v>
      </c>
    </row>
    <row r="66" spans="1:8" ht="9.75" customHeight="1">
      <c r="A66" s="53" t="s">
        <v>111</v>
      </c>
      <c r="B66" s="4">
        <v>556</v>
      </c>
      <c r="C66" s="4">
        <v>277</v>
      </c>
      <c r="D66" s="4">
        <v>279</v>
      </c>
      <c r="E66" s="53" t="s">
        <v>112</v>
      </c>
      <c r="F66" s="4">
        <v>12</v>
      </c>
      <c r="G66" s="4">
        <v>2</v>
      </c>
      <c r="H66" s="4">
        <v>10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2738</v>
      </c>
      <c r="C68" s="4">
        <f>SUM(C69:C73)</f>
        <v>1362</v>
      </c>
      <c r="D68" s="4">
        <f>SUM(D69:D73)</f>
        <v>1376</v>
      </c>
      <c r="E68" s="52" t="s">
        <v>114</v>
      </c>
      <c r="F68" s="4">
        <v>13</v>
      </c>
      <c r="G68" s="4">
        <v>0</v>
      </c>
      <c r="H68" s="4">
        <v>13</v>
      </c>
    </row>
    <row r="69" spans="1:8" ht="9.75" customHeight="1">
      <c r="A69" s="53" t="s">
        <v>115</v>
      </c>
      <c r="B69" s="4">
        <v>574</v>
      </c>
      <c r="C69" s="4">
        <v>299</v>
      </c>
      <c r="D69" s="4">
        <v>275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546</v>
      </c>
      <c r="C70" s="4">
        <v>274</v>
      </c>
      <c r="D70" s="4">
        <v>272</v>
      </c>
      <c r="E70" s="52" t="s">
        <v>117</v>
      </c>
      <c r="F70" s="4">
        <v>327</v>
      </c>
      <c r="G70" s="4">
        <v>173</v>
      </c>
      <c r="H70" s="4">
        <v>154</v>
      </c>
    </row>
    <row r="71" spans="1:8" ht="9.75" customHeight="1">
      <c r="A71" s="53" t="s">
        <v>118</v>
      </c>
      <c r="B71" s="4">
        <v>525</v>
      </c>
      <c r="C71" s="4">
        <v>266</v>
      </c>
      <c r="D71" s="4">
        <v>259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546</v>
      </c>
      <c r="C72" s="4">
        <v>251</v>
      </c>
      <c r="D72" s="4">
        <v>295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547</v>
      </c>
      <c r="C73" s="4">
        <v>272</v>
      </c>
      <c r="D73" s="4">
        <v>275</v>
      </c>
      <c r="E73" s="53" t="s">
        <v>128</v>
      </c>
      <c r="F73" s="4">
        <v>4250</v>
      </c>
      <c r="G73" s="4">
        <v>2211</v>
      </c>
      <c r="H73" s="4">
        <v>2039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11.8</v>
      </c>
      <c r="G74" s="5">
        <v>12.6</v>
      </c>
      <c r="H74" s="5">
        <v>11</v>
      </c>
    </row>
    <row r="75" spans="1:8" ht="9.75" customHeight="1">
      <c r="A75" s="52" t="s">
        <v>121</v>
      </c>
      <c r="B75" s="4">
        <f>SUM(B76:B80)</f>
        <v>2691</v>
      </c>
      <c r="C75" s="4">
        <f>SUM(C76:C80)</f>
        <v>1277</v>
      </c>
      <c r="D75" s="4">
        <f>SUM(D76:D80)</f>
        <v>1414</v>
      </c>
      <c r="E75" s="53" t="s">
        <v>129</v>
      </c>
      <c r="F75" s="4">
        <v>22917</v>
      </c>
      <c r="G75" s="4">
        <v>11246</v>
      </c>
      <c r="H75" s="4">
        <v>11671</v>
      </c>
    </row>
    <row r="76" spans="1:8" ht="9.75" customHeight="1">
      <c r="A76" s="53" t="s">
        <v>122</v>
      </c>
      <c r="B76" s="4">
        <v>558</v>
      </c>
      <c r="C76" s="4">
        <v>270</v>
      </c>
      <c r="D76" s="4">
        <v>288</v>
      </c>
      <c r="E76" s="52" t="s">
        <v>190</v>
      </c>
      <c r="F76" s="5">
        <v>63.7</v>
      </c>
      <c r="G76" s="5">
        <v>64.3</v>
      </c>
      <c r="H76" s="5">
        <v>63.2</v>
      </c>
    </row>
    <row r="77" spans="1:8" ht="9.75" customHeight="1">
      <c r="A77" s="53" t="s">
        <v>123</v>
      </c>
      <c r="B77" s="4">
        <v>583</v>
      </c>
      <c r="C77" s="4">
        <v>280</v>
      </c>
      <c r="D77" s="4">
        <v>303</v>
      </c>
      <c r="E77" s="52" t="s">
        <v>130</v>
      </c>
      <c r="F77" s="4">
        <v>8787</v>
      </c>
      <c r="G77" s="4">
        <v>4041</v>
      </c>
      <c r="H77" s="4">
        <v>4746</v>
      </c>
    </row>
    <row r="78" spans="1:8" ht="9.75" customHeight="1">
      <c r="A78" s="53" t="s">
        <v>124</v>
      </c>
      <c r="B78" s="4">
        <v>412</v>
      </c>
      <c r="C78" s="4">
        <v>179</v>
      </c>
      <c r="D78" s="4">
        <v>233</v>
      </c>
      <c r="E78" s="52" t="s">
        <v>190</v>
      </c>
      <c r="F78" s="5">
        <v>24.4</v>
      </c>
      <c r="G78" s="5">
        <v>23.1</v>
      </c>
      <c r="H78" s="5">
        <v>25.7</v>
      </c>
    </row>
    <row r="79" spans="1:8" ht="9.75" customHeight="1">
      <c r="A79" s="53" t="s">
        <v>125</v>
      </c>
      <c r="B79" s="4">
        <v>612</v>
      </c>
      <c r="C79" s="4">
        <v>298</v>
      </c>
      <c r="D79" s="4">
        <v>314</v>
      </c>
      <c r="E79" s="52" t="s">
        <v>208</v>
      </c>
      <c r="F79" s="4">
        <v>3702</v>
      </c>
      <c r="G79" s="4">
        <v>1483</v>
      </c>
      <c r="H79" s="4">
        <v>2219</v>
      </c>
    </row>
    <row r="80" spans="1:8" ht="9.75" customHeight="1">
      <c r="A80" s="53" t="s">
        <v>126</v>
      </c>
      <c r="B80" s="4">
        <v>526</v>
      </c>
      <c r="C80" s="4">
        <v>250</v>
      </c>
      <c r="D80" s="4">
        <v>276</v>
      </c>
      <c r="E80" s="52" t="s">
        <v>190</v>
      </c>
      <c r="F80" s="5">
        <v>10.3</v>
      </c>
      <c r="G80" s="5">
        <v>8.5</v>
      </c>
      <c r="H80" s="5">
        <v>12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46</v>
      </c>
      <c r="G82" s="6">
        <v>45.2</v>
      </c>
      <c r="H82" s="6">
        <v>46.7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&amp;C&amp;--54-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243</v>
      </c>
      <c r="B1" s="48" t="s">
        <v>0</v>
      </c>
      <c r="C1" s="49"/>
      <c r="D1" s="49"/>
      <c r="E1" s="49"/>
      <c r="F1" s="49"/>
      <c r="G1" s="49"/>
      <c r="H1" s="39" t="s">
        <v>267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36281</v>
      </c>
      <c r="C3" s="2">
        <f>SUM(C5,C12,C19,C26,C33,C40,C47,C54,C61,C68,C75,G5,G12,G19,G26,G33,G40,G47,G54,G61,G70,G68)</f>
        <v>17671</v>
      </c>
      <c r="D3" s="2">
        <f>SUM(D5,D12,D19,D26,D33,D40,D47,D54,D61,D68,D75,H5,H12,H19,H26,H33,H40,H47,H54,H61,H70,H68)</f>
        <v>18610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1257</v>
      </c>
      <c r="C5" s="4">
        <f>SUM(C6:C10)</f>
        <v>659</v>
      </c>
      <c r="D5" s="4">
        <f>SUM(D6:D10)</f>
        <v>598</v>
      </c>
      <c r="E5" s="52" t="s">
        <v>6</v>
      </c>
      <c r="F5" s="4">
        <f>SUM(F6:F10)</f>
        <v>2615</v>
      </c>
      <c r="G5" s="4">
        <f>SUM(G6:G10)</f>
        <v>1282</v>
      </c>
      <c r="H5" s="4">
        <f>SUM(H6:H10)</f>
        <v>1333</v>
      </c>
    </row>
    <row r="6" spans="1:8" ht="9.75" customHeight="1">
      <c r="A6" s="53" t="s">
        <v>7</v>
      </c>
      <c r="B6" s="4">
        <v>255</v>
      </c>
      <c r="C6" s="4">
        <v>143</v>
      </c>
      <c r="D6" s="4">
        <v>112</v>
      </c>
      <c r="E6" s="53" t="s">
        <v>8</v>
      </c>
      <c r="F6" s="4">
        <v>564</v>
      </c>
      <c r="G6" s="4">
        <v>274</v>
      </c>
      <c r="H6" s="4">
        <v>290</v>
      </c>
    </row>
    <row r="7" spans="1:8" ht="9.75" customHeight="1">
      <c r="A7" s="53" t="s">
        <v>9</v>
      </c>
      <c r="B7" s="4">
        <v>244</v>
      </c>
      <c r="C7" s="4">
        <v>129</v>
      </c>
      <c r="D7" s="4">
        <v>115</v>
      </c>
      <c r="E7" s="53" t="s">
        <v>10</v>
      </c>
      <c r="F7" s="4">
        <v>514</v>
      </c>
      <c r="G7" s="4">
        <v>244</v>
      </c>
      <c r="H7" s="4">
        <v>270</v>
      </c>
    </row>
    <row r="8" spans="1:8" ht="9.75" customHeight="1">
      <c r="A8" s="53" t="s">
        <v>11</v>
      </c>
      <c r="B8" s="4">
        <v>245</v>
      </c>
      <c r="C8" s="4">
        <v>122</v>
      </c>
      <c r="D8" s="4">
        <v>123</v>
      </c>
      <c r="E8" s="53" t="s">
        <v>12</v>
      </c>
      <c r="F8" s="4">
        <v>501</v>
      </c>
      <c r="G8" s="4">
        <v>246</v>
      </c>
      <c r="H8" s="4">
        <v>255</v>
      </c>
    </row>
    <row r="9" spans="1:8" ht="9.75" customHeight="1">
      <c r="A9" s="53" t="s">
        <v>13</v>
      </c>
      <c r="B9" s="4">
        <v>257</v>
      </c>
      <c r="C9" s="4">
        <v>141</v>
      </c>
      <c r="D9" s="4">
        <v>116</v>
      </c>
      <c r="E9" s="53" t="s">
        <v>14</v>
      </c>
      <c r="F9" s="4">
        <v>533</v>
      </c>
      <c r="G9" s="4">
        <v>282</v>
      </c>
      <c r="H9" s="4">
        <v>251</v>
      </c>
    </row>
    <row r="10" spans="1:8" ht="9.75" customHeight="1">
      <c r="A10" s="53" t="s">
        <v>15</v>
      </c>
      <c r="B10" s="4">
        <v>256</v>
      </c>
      <c r="C10" s="4">
        <v>124</v>
      </c>
      <c r="D10" s="4">
        <v>132</v>
      </c>
      <c r="E10" s="53" t="s">
        <v>16</v>
      </c>
      <c r="F10" s="4">
        <v>503</v>
      </c>
      <c r="G10" s="4">
        <v>236</v>
      </c>
      <c r="H10" s="4">
        <v>267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1403</v>
      </c>
      <c r="C12" s="4">
        <f>SUM(C13:C17)</f>
        <v>708</v>
      </c>
      <c r="D12" s="4">
        <f>SUM(D13:D17)</f>
        <v>695</v>
      </c>
      <c r="E12" s="52" t="s">
        <v>18</v>
      </c>
      <c r="F12" s="4">
        <f>SUM(F13:F17)</f>
        <v>2569</v>
      </c>
      <c r="G12" s="4">
        <f>SUM(G13:G17)</f>
        <v>1324</v>
      </c>
      <c r="H12" s="4">
        <f>SUM(H13:H17)</f>
        <v>1245</v>
      </c>
    </row>
    <row r="13" spans="1:8" ht="9.75" customHeight="1">
      <c r="A13" s="53" t="s">
        <v>19</v>
      </c>
      <c r="B13" s="4">
        <v>254</v>
      </c>
      <c r="C13" s="4">
        <v>139</v>
      </c>
      <c r="D13" s="4">
        <v>115</v>
      </c>
      <c r="E13" s="53" t="s">
        <v>20</v>
      </c>
      <c r="F13" s="4">
        <v>507</v>
      </c>
      <c r="G13" s="4">
        <v>265</v>
      </c>
      <c r="H13" s="4">
        <v>242</v>
      </c>
    </row>
    <row r="14" spans="1:8" ht="9.75" customHeight="1">
      <c r="A14" s="53" t="s">
        <v>21</v>
      </c>
      <c r="B14" s="4">
        <v>283</v>
      </c>
      <c r="C14" s="4">
        <v>145</v>
      </c>
      <c r="D14" s="4">
        <v>138</v>
      </c>
      <c r="E14" s="53" t="s">
        <v>22</v>
      </c>
      <c r="F14" s="4">
        <v>522</v>
      </c>
      <c r="G14" s="4">
        <v>286</v>
      </c>
      <c r="H14" s="4">
        <v>236</v>
      </c>
    </row>
    <row r="15" spans="1:8" ht="9.75" customHeight="1">
      <c r="A15" s="53" t="s">
        <v>23</v>
      </c>
      <c r="B15" s="4">
        <v>289</v>
      </c>
      <c r="C15" s="4">
        <v>141</v>
      </c>
      <c r="D15" s="4">
        <v>148</v>
      </c>
      <c r="E15" s="53" t="s">
        <v>24</v>
      </c>
      <c r="F15" s="4">
        <v>509</v>
      </c>
      <c r="G15" s="4">
        <v>260</v>
      </c>
      <c r="H15" s="4">
        <v>249</v>
      </c>
    </row>
    <row r="16" spans="1:8" ht="9.75" customHeight="1">
      <c r="A16" s="53" t="s">
        <v>25</v>
      </c>
      <c r="B16" s="4">
        <v>268</v>
      </c>
      <c r="C16" s="4">
        <v>133</v>
      </c>
      <c r="D16" s="4">
        <v>135</v>
      </c>
      <c r="E16" s="53" t="s">
        <v>26</v>
      </c>
      <c r="F16" s="4">
        <v>536</v>
      </c>
      <c r="G16" s="4">
        <v>278</v>
      </c>
      <c r="H16" s="4">
        <v>258</v>
      </c>
    </row>
    <row r="17" spans="1:8" ht="9.75" customHeight="1">
      <c r="A17" s="53" t="s">
        <v>27</v>
      </c>
      <c r="B17" s="4">
        <v>309</v>
      </c>
      <c r="C17" s="4">
        <v>150</v>
      </c>
      <c r="D17" s="4">
        <v>159</v>
      </c>
      <c r="E17" s="53" t="s">
        <v>28</v>
      </c>
      <c r="F17" s="4">
        <v>495</v>
      </c>
      <c r="G17" s="4">
        <v>235</v>
      </c>
      <c r="H17" s="4">
        <v>260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1590</v>
      </c>
      <c r="C19" s="4">
        <f>SUM(C20:C24)</f>
        <v>844</v>
      </c>
      <c r="D19" s="4">
        <f>SUM(D20:D24)</f>
        <v>746</v>
      </c>
      <c r="E19" s="52" t="s">
        <v>30</v>
      </c>
      <c r="F19" s="4">
        <f>SUM(F20:F24)</f>
        <v>2839</v>
      </c>
      <c r="G19" s="4">
        <f>SUM(G20:G24)</f>
        <v>1432</v>
      </c>
      <c r="H19" s="4">
        <f>SUM(H20:H24)</f>
        <v>1407</v>
      </c>
    </row>
    <row r="20" spans="1:8" ht="9.75" customHeight="1">
      <c r="A20" s="52" t="s">
        <v>31</v>
      </c>
      <c r="B20" s="4">
        <v>302</v>
      </c>
      <c r="C20" s="4">
        <v>165</v>
      </c>
      <c r="D20" s="4">
        <v>137</v>
      </c>
      <c r="E20" s="53" t="s">
        <v>32</v>
      </c>
      <c r="F20" s="4">
        <v>522</v>
      </c>
      <c r="G20" s="4">
        <v>260</v>
      </c>
      <c r="H20" s="4">
        <v>262</v>
      </c>
    </row>
    <row r="21" spans="1:8" ht="9.75" customHeight="1">
      <c r="A21" s="52" t="s">
        <v>33</v>
      </c>
      <c r="B21" s="4">
        <v>312</v>
      </c>
      <c r="C21" s="4">
        <v>167</v>
      </c>
      <c r="D21" s="4">
        <v>145</v>
      </c>
      <c r="E21" s="53" t="s">
        <v>34</v>
      </c>
      <c r="F21" s="4">
        <v>567</v>
      </c>
      <c r="G21" s="4">
        <v>307</v>
      </c>
      <c r="H21" s="4">
        <v>260</v>
      </c>
    </row>
    <row r="22" spans="1:8" ht="9.75" customHeight="1">
      <c r="A22" s="52" t="s">
        <v>35</v>
      </c>
      <c r="B22" s="4">
        <v>304</v>
      </c>
      <c r="C22" s="4">
        <v>159</v>
      </c>
      <c r="D22" s="4">
        <v>145</v>
      </c>
      <c r="E22" s="53" t="s">
        <v>36</v>
      </c>
      <c r="F22" s="4">
        <v>570</v>
      </c>
      <c r="G22" s="4">
        <v>280</v>
      </c>
      <c r="H22" s="4">
        <v>290</v>
      </c>
    </row>
    <row r="23" spans="1:8" ht="9.75" customHeight="1">
      <c r="A23" s="52" t="s">
        <v>37</v>
      </c>
      <c r="B23" s="4">
        <v>304</v>
      </c>
      <c r="C23" s="4">
        <v>162</v>
      </c>
      <c r="D23" s="4">
        <v>142</v>
      </c>
      <c r="E23" s="53" t="s">
        <v>38</v>
      </c>
      <c r="F23" s="4">
        <v>561</v>
      </c>
      <c r="G23" s="4">
        <v>263</v>
      </c>
      <c r="H23" s="4">
        <v>298</v>
      </c>
    </row>
    <row r="24" spans="1:8" ht="9.75" customHeight="1">
      <c r="A24" s="52" t="s">
        <v>39</v>
      </c>
      <c r="B24" s="4">
        <v>368</v>
      </c>
      <c r="C24" s="4">
        <v>191</v>
      </c>
      <c r="D24" s="4">
        <v>177</v>
      </c>
      <c r="E24" s="53" t="s">
        <v>40</v>
      </c>
      <c r="F24" s="4">
        <v>619</v>
      </c>
      <c r="G24" s="4">
        <v>322</v>
      </c>
      <c r="H24" s="4">
        <v>297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1923</v>
      </c>
      <c r="C26" s="4">
        <f>SUM(C27:C31)</f>
        <v>931</v>
      </c>
      <c r="D26" s="4">
        <f>SUM(D27:D31)</f>
        <v>992</v>
      </c>
      <c r="E26" s="52" t="s">
        <v>42</v>
      </c>
      <c r="F26" s="4">
        <f>SUM(F27:F31)</f>
        <v>2246</v>
      </c>
      <c r="G26" s="4">
        <f>SUM(G27:G31)</f>
        <v>1126</v>
      </c>
      <c r="H26" s="4">
        <f>SUM(H27:H31)</f>
        <v>1120</v>
      </c>
    </row>
    <row r="27" spans="1:8" ht="9.75" customHeight="1">
      <c r="A27" s="52" t="s">
        <v>43</v>
      </c>
      <c r="B27" s="4">
        <v>322</v>
      </c>
      <c r="C27" s="4">
        <v>166</v>
      </c>
      <c r="D27" s="4">
        <v>156</v>
      </c>
      <c r="E27" s="53" t="s">
        <v>44</v>
      </c>
      <c r="F27" s="4">
        <v>615</v>
      </c>
      <c r="G27" s="4">
        <v>313</v>
      </c>
      <c r="H27" s="4">
        <v>302</v>
      </c>
    </row>
    <row r="28" spans="1:8" ht="9.75" customHeight="1">
      <c r="A28" s="52" t="s">
        <v>45</v>
      </c>
      <c r="B28" s="4">
        <v>368</v>
      </c>
      <c r="C28" s="4">
        <v>179</v>
      </c>
      <c r="D28" s="4">
        <v>189</v>
      </c>
      <c r="E28" s="53" t="s">
        <v>46</v>
      </c>
      <c r="F28" s="4">
        <v>539</v>
      </c>
      <c r="G28" s="4">
        <v>267</v>
      </c>
      <c r="H28" s="4">
        <v>272</v>
      </c>
    </row>
    <row r="29" spans="1:8" ht="9.75" customHeight="1">
      <c r="A29" s="52" t="s">
        <v>47</v>
      </c>
      <c r="B29" s="4">
        <v>346</v>
      </c>
      <c r="C29" s="4">
        <v>165</v>
      </c>
      <c r="D29" s="4">
        <v>181</v>
      </c>
      <c r="E29" s="53" t="s">
        <v>48</v>
      </c>
      <c r="F29" s="4">
        <v>369</v>
      </c>
      <c r="G29" s="4">
        <v>186</v>
      </c>
      <c r="H29" s="4">
        <v>183</v>
      </c>
    </row>
    <row r="30" spans="1:8" ht="9.75" customHeight="1">
      <c r="A30" s="52" t="s">
        <v>49</v>
      </c>
      <c r="B30" s="4">
        <v>420</v>
      </c>
      <c r="C30" s="4">
        <v>201</v>
      </c>
      <c r="D30" s="4">
        <v>219</v>
      </c>
      <c r="E30" s="53" t="s">
        <v>50</v>
      </c>
      <c r="F30" s="4">
        <v>315</v>
      </c>
      <c r="G30" s="4">
        <v>149</v>
      </c>
      <c r="H30" s="4">
        <v>166</v>
      </c>
    </row>
    <row r="31" spans="1:8" ht="9.75" customHeight="1">
      <c r="A31" s="52" t="s">
        <v>51</v>
      </c>
      <c r="B31" s="4">
        <v>467</v>
      </c>
      <c r="C31" s="4">
        <v>220</v>
      </c>
      <c r="D31" s="4">
        <v>247</v>
      </c>
      <c r="E31" s="53" t="s">
        <v>52</v>
      </c>
      <c r="F31" s="4">
        <v>408</v>
      </c>
      <c r="G31" s="4">
        <v>211</v>
      </c>
      <c r="H31" s="4">
        <v>197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2114</v>
      </c>
      <c r="C33" s="4">
        <f>SUM(C34:C38)</f>
        <v>908</v>
      </c>
      <c r="D33" s="4">
        <f>SUM(D34:D38)</f>
        <v>1206</v>
      </c>
      <c r="E33" s="52" t="s">
        <v>54</v>
      </c>
      <c r="F33" s="4">
        <f>SUM(F34:F38)</f>
        <v>1485</v>
      </c>
      <c r="G33" s="4">
        <f>SUM(G34:G38)</f>
        <v>696</v>
      </c>
      <c r="H33" s="4">
        <f>SUM(H34:H38)</f>
        <v>789</v>
      </c>
    </row>
    <row r="34" spans="1:8" ht="9.75" customHeight="1">
      <c r="A34" s="52" t="s">
        <v>55</v>
      </c>
      <c r="B34" s="4">
        <v>438</v>
      </c>
      <c r="C34" s="4">
        <v>188</v>
      </c>
      <c r="D34" s="4">
        <v>250</v>
      </c>
      <c r="E34" s="53" t="s">
        <v>56</v>
      </c>
      <c r="F34" s="4">
        <v>368</v>
      </c>
      <c r="G34" s="4">
        <v>194</v>
      </c>
      <c r="H34" s="4">
        <v>174</v>
      </c>
    </row>
    <row r="35" spans="1:8" ht="9.75" customHeight="1">
      <c r="A35" s="52" t="s">
        <v>57</v>
      </c>
      <c r="B35" s="4">
        <v>440</v>
      </c>
      <c r="C35" s="4">
        <v>190</v>
      </c>
      <c r="D35" s="4">
        <v>250</v>
      </c>
      <c r="E35" s="53" t="s">
        <v>58</v>
      </c>
      <c r="F35" s="4">
        <v>312</v>
      </c>
      <c r="G35" s="4">
        <v>132</v>
      </c>
      <c r="H35" s="4">
        <v>180</v>
      </c>
    </row>
    <row r="36" spans="1:8" ht="9.75" customHeight="1">
      <c r="A36" s="52" t="s">
        <v>59</v>
      </c>
      <c r="B36" s="4">
        <v>444</v>
      </c>
      <c r="C36" s="4">
        <v>187</v>
      </c>
      <c r="D36" s="4">
        <v>257</v>
      </c>
      <c r="E36" s="53" t="s">
        <v>60</v>
      </c>
      <c r="F36" s="4">
        <v>306</v>
      </c>
      <c r="G36" s="4">
        <v>140</v>
      </c>
      <c r="H36" s="4">
        <v>166</v>
      </c>
    </row>
    <row r="37" spans="1:8" ht="9.75" customHeight="1">
      <c r="A37" s="52" t="s">
        <v>61</v>
      </c>
      <c r="B37" s="4">
        <v>397</v>
      </c>
      <c r="C37" s="4">
        <v>180</v>
      </c>
      <c r="D37" s="4">
        <v>217</v>
      </c>
      <c r="E37" s="53" t="s">
        <v>62</v>
      </c>
      <c r="F37" s="4">
        <v>287</v>
      </c>
      <c r="G37" s="4">
        <v>121</v>
      </c>
      <c r="H37" s="4">
        <v>166</v>
      </c>
    </row>
    <row r="38" spans="1:8" ht="9.75" customHeight="1">
      <c r="A38" s="52" t="s">
        <v>63</v>
      </c>
      <c r="B38" s="4">
        <v>395</v>
      </c>
      <c r="C38" s="4">
        <v>163</v>
      </c>
      <c r="D38" s="4">
        <v>232</v>
      </c>
      <c r="E38" s="53" t="s">
        <v>64</v>
      </c>
      <c r="F38" s="4">
        <v>212</v>
      </c>
      <c r="G38" s="4">
        <v>109</v>
      </c>
      <c r="H38" s="4">
        <v>103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1773</v>
      </c>
      <c r="C40" s="4">
        <f>SUM(C41:C45)</f>
        <v>872</v>
      </c>
      <c r="D40" s="4">
        <f>SUM(D41:D45)</f>
        <v>901</v>
      </c>
      <c r="E40" s="52" t="s">
        <v>66</v>
      </c>
      <c r="F40" s="4">
        <f>SUM(F41:F45)</f>
        <v>1013</v>
      </c>
      <c r="G40" s="4">
        <f>SUM(G41:G45)</f>
        <v>409</v>
      </c>
      <c r="H40" s="4">
        <f>SUM(H41:H45)</f>
        <v>604</v>
      </c>
    </row>
    <row r="41" spans="1:8" ht="9.75" customHeight="1">
      <c r="A41" s="52" t="s">
        <v>67</v>
      </c>
      <c r="B41" s="4">
        <v>367</v>
      </c>
      <c r="C41" s="4">
        <v>166</v>
      </c>
      <c r="D41" s="4">
        <v>201</v>
      </c>
      <c r="E41" s="53" t="s">
        <v>68</v>
      </c>
      <c r="F41" s="4">
        <v>251</v>
      </c>
      <c r="G41" s="4">
        <v>101</v>
      </c>
      <c r="H41" s="4">
        <v>150</v>
      </c>
    </row>
    <row r="42" spans="1:8" ht="9.75" customHeight="1">
      <c r="A42" s="52" t="s">
        <v>69</v>
      </c>
      <c r="B42" s="4">
        <v>382</v>
      </c>
      <c r="C42" s="4">
        <v>192</v>
      </c>
      <c r="D42" s="4">
        <v>190</v>
      </c>
      <c r="E42" s="53" t="s">
        <v>70</v>
      </c>
      <c r="F42" s="4">
        <v>212</v>
      </c>
      <c r="G42" s="4">
        <v>94</v>
      </c>
      <c r="H42" s="4">
        <v>118</v>
      </c>
    </row>
    <row r="43" spans="1:8" ht="9.75" customHeight="1">
      <c r="A43" s="52" t="s">
        <v>71</v>
      </c>
      <c r="B43" s="4">
        <v>326</v>
      </c>
      <c r="C43" s="4">
        <v>154</v>
      </c>
      <c r="D43" s="4">
        <v>172</v>
      </c>
      <c r="E43" s="53" t="s">
        <v>72</v>
      </c>
      <c r="F43" s="4">
        <v>220</v>
      </c>
      <c r="G43" s="4">
        <v>90</v>
      </c>
      <c r="H43" s="4">
        <v>130</v>
      </c>
    </row>
    <row r="44" spans="1:8" ht="9.75" customHeight="1">
      <c r="A44" s="52" t="s">
        <v>73</v>
      </c>
      <c r="B44" s="4">
        <v>341</v>
      </c>
      <c r="C44" s="4">
        <v>158</v>
      </c>
      <c r="D44" s="4">
        <v>183</v>
      </c>
      <c r="E44" s="53" t="s">
        <v>74</v>
      </c>
      <c r="F44" s="4">
        <v>168</v>
      </c>
      <c r="G44" s="4">
        <v>70</v>
      </c>
      <c r="H44" s="4">
        <v>98</v>
      </c>
    </row>
    <row r="45" spans="1:8" ht="9.75" customHeight="1">
      <c r="A45" s="52" t="s">
        <v>75</v>
      </c>
      <c r="B45" s="4">
        <v>357</v>
      </c>
      <c r="C45" s="4">
        <v>202</v>
      </c>
      <c r="D45" s="4">
        <v>155</v>
      </c>
      <c r="E45" s="53" t="s">
        <v>76</v>
      </c>
      <c r="F45" s="4">
        <v>162</v>
      </c>
      <c r="G45" s="4">
        <v>54</v>
      </c>
      <c r="H45" s="4">
        <v>108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1863</v>
      </c>
      <c r="C47" s="4">
        <f>SUM(C48:C52)</f>
        <v>943</v>
      </c>
      <c r="D47" s="4">
        <f>SUM(D48:D52)</f>
        <v>920</v>
      </c>
      <c r="E47" s="52" t="s">
        <v>78</v>
      </c>
      <c r="F47" s="4">
        <f>SUM(F48:F52)</f>
        <v>719</v>
      </c>
      <c r="G47" s="4">
        <f>SUM(G48:G52)</f>
        <v>258</v>
      </c>
      <c r="H47" s="4">
        <f>SUM(H48:H52)</f>
        <v>461</v>
      </c>
    </row>
    <row r="48" spans="1:8" ht="9.75" customHeight="1">
      <c r="A48" s="52" t="s">
        <v>79</v>
      </c>
      <c r="B48" s="4">
        <v>335</v>
      </c>
      <c r="C48" s="4">
        <v>160</v>
      </c>
      <c r="D48" s="4">
        <v>175</v>
      </c>
      <c r="E48" s="53" t="s">
        <v>80</v>
      </c>
      <c r="F48" s="4">
        <v>192</v>
      </c>
      <c r="G48" s="4">
        <v>85</v>
      </c>
      <c r="H48" s="4">
        <v>107</v>
      </c>
    </row>
    <row r="49" spans="1:8" ht="9.75" customHeight="1">
      <c r="A49" s="52" t="s">
        <v>81</v>
      </c>
      <c r="B49" s="4">
        <v>357</v>
      </c>
      <c r="C49" s="4">
        <v>173</v>
      </c>
      <c r="D49" s="4">
        <v>184</v>
      </c>
      <c r="E49" s="53" t="s">
        <v>82</v>
      </c>
      <c r="F49" s="4">
        <v>146</v>
      </c>
      <c r="G49" s="4">
        <v>58</v>
      </c>
      <c r="H49" s="4">
        <v>88</v>
      </c>
    </row>
    <row r="50" spans="1:8" ht="9.75" customHeight="1">
      <c r="A50" s="52" t="s">
        <v>83</v>
      </c>
      <c r="B50" s="4">
        <v>399</v>
      </c>
      <c r="C50" s="4">
        <v>219</v>
      </c>
      <c r="D50" s="4">
        <v>180</v>
      </c>
      <c r="E50" s="53" t="s">
        <v>84</v>
      </c>
      <c r="F50" s="4">
        <v>149</v>
      </c>
      <c r="G50" s="4">
        <v>46</v>
      </c>
      <c r="H50" s="4">
        <v>103</v>
      </c>
    </row>
    <row r="51" spans="1:8" ht="9.75" customHeight="1">
      <c r="A51" s="52" t="s">
        <v>85</v>
      </c>
      <c r="B51" s="4">
        <v>375</v>
      </c>
      <c r="C51" s="4">
        <v>184</v>
      </c>
      <c r="D51" s="4">
        <v>191</v>
      </c>
      <c r="E51" s="53" t="s">
        <v>86</v>
      </c>
      <c r="F51" s="4">
        <v>121</v>
      </c>
      <c r="G51" s="4">
        <v>37</v>
      </c>
      <c r="H51" s="4">
        <v>84</v>
      </c>
    </row>
    <row r="52" spans="1:8" ht="9.75" customHeight="1">
      <c r="A52" s="52" t="s">
        <v>87</v>
      </c>
      <c r="B52" s="4">
        <v>397</v>
      </c>
      <c r="C52" s="4">
        <v>207</v>
      </c>
      <c r="D52" s="4">
        <v>190</v>
      </c>
      <c r="E52" s="53" t="s">
        <v>88</v>
      </c>
      <c r="F52" s="4">
        <v>111</v>
      </c>
      <c r="G52" s="4">
        <v>32</v>
      </c>
      <c r="H52" s="4">
        <v>79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2090</v>
      </c>
      <c r="C54" s="4">
        <f>SUM(C55:C59)</f>
        <v>1055</v>
      </c>
      <c r="D54" s="4">
        <f>SUM(D55:D59)</f>
        <v>1035</v>
      </c>
      <c r="E54" s="52" t="s">
        <v>90</v>
      </c>
      <c r="F54" s="4">
        <f>SUM(F55:F59)</f>
        <v>364</v>
      </c>
      <c r="G54" s="4">
        <f>SUM(G55:G59)</f>
        <v>101</v>
      </c>
      <c r="H54" s="4">
        <f>SUM(H55:H59)</f>
        <v>263</v>
      </c>
    </row>
    <row r="55" spans="1:8" ht="9.75" customHeight="1">
      <c r="A55" s="52" t="s">
        <v>91</v>
      </c>
      <c r="B55" s="4">
        <v>408</v>
      </c>
      <c r="C55" s="4">
        <v>187</v>
      </c>
      <c r="D55" s="4">
        <v>221</v>
      </c>
      <c r="E55" s="53" t="s">
        <v>92</v>
      </c>
      <c r="F55" s="4">
        <v>107</v>
      </c>
      <c r="G55" s="4">
        <v>36</v>
      </c>
      <c r="H55" s="4">
        <v>71</v>
      </c>
    </row>
    <row r="56" spans="1:8" ht="9.75" customHeight="1">
      <c r="A56" s="52" t="s">
        <v>93</v>
      </c>
      <c r="B56" s="4">
        <v>405</v>
      </c>
      <c r="C56" s="4">
        <v>210</v>
      </c>
      <c r="D56" s="4">
        <v>195</v>
      </c>
      <c r="E56" s="53" t="s">
        <v>94</v>
      </c>
      <c r="F56" s="4">
        <v>74</v>
      </c>
      <c r="G56" s="4">
        <v>27</v>
      </c>
      <c r="H56" s="4">
        <v>47</v>
      </c>
    </row>
    <row r="57" spans="1:8" ht="9.75" customHeight="1">
      <c r="A57" s="52" t="s">
        <v>95</v>
      </c>
      <c r="B57" s="4">
        <v>427</v>
      </c>
      <c r="C57" s="4">
        <v>210</v>
      </c>
      <c r="D57" s="4">
        <v>217</v>
      </c>
      <c r="E57" s="53" t="s">
        <v>96</v>
      </c>
      <c r="F57" s="4">
        <v>82</v>
      </c>
      <c r="G57" s="4">
        <v>17</v>
      </c>
      <c r="H57" s="4">
        <v>65</v>
      </c>
    </row>
    <row r="58" spans="1:8" ht="9.75" customHeight="1">
      <c r="A58" s="52" t="s">
        <v>97</v>
      </c>
      <c r="B58" s="4">
        <v>412</v>
      </c>
      <c r="C58" s="4">
        <v>208</v>
      </c>
      <c r="D58" s="4">
        <v>204</v>
      </c>
      <c r="E58" s="53" t="s">
        <v>98</v>
      </c>
      <c r="F58" s="4">
        <v>58</v>
      </c>
      <c r="G58" s="4">
        <v>10</v>
      </c>
      <c r="H58" s="4">
        <v>48</v>
      </c>
    </row>
    <row r="59" spans="1:8" ht="9.75" customHeight="1">
      <c r="A59" s="52" t="s">
        <v>99</v>
      </c>
      <c r="B59" s="4">
        <v>438</v>
      </c>
      <c r="C59" s="4">
        <v>240</v>
      </c>
      <c r="D59" s="4">
        <v>198</v>
      </c>
      <c r="E59" s="53" t="s">
        <v>100</v>
      </c>
      <c r="F59" s="4">
        <v>43</v>
      </c>
      <c r="G59" s="4">
        <v>11</v>
      </c>
      <c r="H59" s="4">
        <v>32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2541</v>
      </c>
      <c r="C61" s="4">
        <f>SUM(C62:C66)</f>
        <v>1292</v>
      </c>
      <c r="D61" s="4">
        <f>SUM(D62:D66)</f>
        <v>1249</v>
      </c>
      <c r="E61" s="52" t="s">
        <v>102</v>
      </c>
      <c r="F61" s="4">
        <f>SUM(F62:F66)</f>
        <v>108</v>
      </c>
      <c r="G61" s="4">
        <f>SUM(G62:G66)</f>
        <v>19</v>
      </c>
      <c r="H61" s="4">
        <f>SUM(H62:H66)</f>
        <v>89</v>
      </c>
    </row>
    <row r="62" spans="1:8" ht="9.75" customHeight="1">
      <c r="A62" s="53" t="s">
        <v>103</v>
      </c>
      <c r="B62" s="4">
        <v>496</v>
      </c>
      <c r="C62" s="4">
        <v>233</v>
      </c>
      <c r="D62" s="4">
        <v>263</v>
      </c>
      <c r="E62" s="53" t="s">
        <v>104</v>
      </c>
      <c r="F62" s="4">
        <v>35</v>
      </c>
      <c r="G62" s="4">
        <v>8</v>
      </c>
      <c r="H62" s="4">
        <v>27</v>
      </c>
    </row>
    <row r="63" spans="1:8" ht="9.75" customHeight="1">
      <c r="A63" s="53" t="s">
        <v>105</v>
      </c>
      <c r="B63" s="4">
        <v>494</v>
      </c>
      <c r="C63" s="4">
        <v>248</v>
      </c>
      <c r="D63" s="4">
        <v>246</v>
      </c>
      <c r="E63" s="53" t="s">
        <v>106</v>
      </c>
      <c r="F63" s="4">
        <v>25</v>
      </c>
      <c r="G63" s="4">
        <v>3</v>
      </c>
      <c r="H63" s="4">
        <v>22</v>
      </c>
    </row>
    <row r="64" spans="1:8" ht="9.75" customHeight="1">
      <c r="A64" s="53" t="s">
        <v>107</v>
      </c>
      <c r="B64" s="4">
        <v>494</v>
      </c>
      <c r="C64" s="4">
        <v>263</v>
      </c>
      <c r="D64" s="4">
        <v>231</v>
      </c>
      <c r="E64" s="53" t="s">
        <v>108</v>
      </c>
      <c r="F64" s="4">
        <v>22</v>
      </c>
      <c r="G64" s="4">
        <v>2</v>
      </c>
      <c r="H64" s="4">
        <v>20</v>
      </c>
    </row>
    <row r="65" spans="1:8" ht="9.75" customHeight="1">
      <c r="A65" s="53" t="s">
        <v>109</v>
      </c>
      <c r="B65" s="4">
        <v>501</v>
      </c>
      <c r="C65" s="4">
        <v>271</v>
      </c>
      <c r="D65" s="4">
        <v>230</v>
      </c>
      <c r="E65" s="53" t="s">
        <v>110</v>
      </c>
      <c r="F65" s="4">
        <v>14</v>
      </c>
      <c r="G65" s="4">
        <v>4</v>
      </c>
      <c r="H65" s="4">
        <v>10</v>
      </c>
    </row>
    <row r="66" spans="1:8" ht="9.75" customHeight="1">
      <c r="A66" s="53" t="s">
        <v>111</v>
      </c>
      <c r="B66" s="4">
        <v>556</v>
      </c>
      <c r="C66" s="4">
        <v>277</v>
      </c>
      <c r="D66" s="4">
        <v>279</v>
      </c>
      <c r="E66" s="53" t="s">
        <v>112</v>
      </c>
      <c r="F66" s="4">
        <v>12</v>
      </c>
      <c r="G66" s="4">
        <v>2</v>
      </c>
      <c r="H66" s="4">
        <v>10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2738</v>
      </c>
      <c r="C68" s="4">
        <f>SUM(C69:C73)</f>
        <v>1362</v>
      </c>
      <c r="D68" s="4">
        <f>SUM(D69:D73)</f>
        <v>1376</v>
      </c>
      <c r="E68" s="52" t="s">
        <v>114</v>
      </c>
      <c r="F68" s="4">
        <v>13</v>
      </c>
      <c r="G68" s="4">
        <v>0</v>
      </c>
      <c r="H68" s="4">
        <v>13</v>
      </c>
    </row>
    <row r="69" spans="1:8" ht="9.75" customHeight="1">
      <c r="A69" s="53" t="s">
        <v>115</v>
      </c>
      <c r="B69" s="4">
        <v>574</v>
      </c>
      <c r="C69" s="4">
        <v>299</v>
      </c>
      <c r="D69" s="4">
        <v>275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546</v>
      </c>
      <c r="C70" s="4">
        <v>274</v>
      </c>
      <c r="D70" s="4">
        <v>272</v>
      </c>
      <c r="E70" s="52" t="s">
        <v>117</v>
      </c>
      <c r="F70" s="4">
        <v>327</v>
      </c>
      <c r="G70" s="4">
        <v>173</v>
      </c>
      <c r="H70" s="4">
        <v>154</v>
      </c>
    </row>
    <row r="71" spans="1:8" ht="9.75" customHeight="1">
      <c r="A71" s="53" t="s">
        <v>118</v>
      </c>
      <c r="B71" s="4">
        <v>525</v>
      </c>
      <c r="C71" s="4">
        <v>266</v>
      </c>
      <c r="D71" s="4">
        <v>259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546</v>
      </c>
      <c r="C72" s="4">
        <v>251</v>
      </c>
      <c r="D72" s="4">
        <v>295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547</v>
      </c>
      <c r="C73" s="4">
        <v>272</v>
      </c>
      <c r="D73" s="4">
        <v>275</v>
      </c>
      <c r="E73" s="53" t="s">
        <v>128</v>
      </c>
      <c r="F73" s="4">
        <v>4250</v>
      </c>
      <c r="G73" s="4">
        <v>2211</v>
      </c>
      <c r="H73" s="4">
        <v>2039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11.8</v>
      </c>
      <c r="G74" s="5">
        <v>12.6</v>
      </c>
      <c r="H74" s="5">
        <v>11</v>
      </c>
    </row>
    <row r="75" spans="1:8" ht="9.75" customHeight="1">
      <c r="A75" s="52" t="s">
        <v>121</v>
      </c>
      <c r="B75" s="4">
        <f>SUM(B76:B80)</f>
        <v>2691</v>
      </c>
      <c r="C75" s="4">
        <f>SUM(C76:C80)</f>
        <v>1277</v>
      </c>
      <c r="D75" s="4">
        <f>SUM(D76:D80)</f>
        <v>1414</v>
      </c>
      <c r="E75" s="53" t="s">
        <v>129</v>
      </c>
      <c r="F75" s="4">
        <v>22917</v>
      </c>
      <c r="G75" s="4">
        <v>11246</v>
      </c>
      <c r="H75" s="4">
        <v>11671</v>
      </c>
    </row>
    <row r="76" spans="1:8" ht="9.75" customHeight="1">
      <c r="A76" s="53" t="s">
        <v>122</v>
      </c>
      <c r="B76" s="4">
        <v>558</v>
      </c>
      <c r="C76" s="4">
        <v>270</v>
      </c>
      <c r="D76" s="4">
        <v>288</v>
      </c>
      <c r="E76" s="52" t="s">
        <v>190</v>
      </c>
      <c r="F76" s="5">
        <v>63.7</v>
      </c>
      <c r="G76" s="5">
        <v>64.3</v>
      </c>
      <c r="H76" s="5">
        <v>63.2</v>
      </c>
    </row>
    <row r="77" spans="1:8" ht="9.75" customHeight="1">
      <c r="A77" s="53" t="s">
        <v>123</v>
      </c>
      <c r="B77" s="4">
        <v>583</v>
      </c>
      <c r="C77" s="4">
        <v>280</v>
      </c>
      <c r="D77" s="4">
        <v>303</v>
      </c>
      <c r="E77" s="52" t="s">
        <v>130</v>
      </c>
      <c r="F77" s="4">
        <v>8787</v>
      </c>
      <c r="G77" s="4">
        <v>4041</v>
      </c>
      <c r="H77" s="4">
        <v>4746</v>
      </c>
    </row>
    <row r="78" spans="1:8" ht="9.75" customHeight="1">
      <c r="A78" s="53" t="s">
        <v>124</v>
      </c>
      <c r="B78" s="4">
        <v>412</v>
      </c>
      <c r="C78" s="4">
        <v>179</v>
      </c>
      <c r="D78" s="4">
        <v>233</v>
      </c>
      <c r="E78" s="52" t="s">
        <v>190</v>
      </c>
      <c r="F78" s="5">
        <v>24.4</v>
      </c>
      <c r="G78" s="5">
        <v>23.1</v>
      </c>
      <c r="H78" s="5">
        <v>25.7</v>
      </c>
    </row>
    <row r="79" spans="1:8" ht="9.75" customHeight="1">
      <c r="A79" s="53" t="s">
        <v>125</v>
      </c>
      <c r="B79" s="4">
        <v>612</v>
      </c>
      <c r="C79" s="4">
        <v>298</v>
      </c>
      <c r="D79" s="4">
        <v>314</v>
      </c>
      <c r="E79" s="52" t="s">
        <v>208</v>
      </c>
      <c r="F79" s="4">
        <v>3702</v>
      </c>
      <c r="G79" s="4">
        <v>1483</v>
      </c>
      <c r="H79" s="4">
        <v>2219</v>
      </c>
    </row>
    <row r="80" spans="1:8" ht="9.75" customHeight="1">
      <c r="A80" s="53" t="s">
        <v>126</v>
      </c>
      <c r="B80" s="4">
        <v>526</v>
      </c>
      <c r="C80" s="4">
        <v>250</v>
      </c>
      <c r="D80" s="4">
        <v>276</v>
      </c>
      <c r="E80" s="52" t="s">
        <v>190</v>
      </c>
      <c r="F80" s="5">
        <v>10.3</v>
      </c>
      <c r="G80" s="5">
        <v>8.5</v>
      </c>
      <c r="H80" s="5">
        <v>12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46</v>
      </c>
      <c r="G82" s="6">
        <v>45.2</v>
      </c>
      <c r="H82" s="6">
        <v>46.7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&amp;C&amp;--55-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85"/>
  <sheetViews>
    <sheetView view="pageBreakPreview" zoomScaleSheetLayoutView="100" zoomScalePageLayoutView="0" workbookViewId="0" topLeftCell="A1">
      <selection activeCell="F21" sqref="F21"/>
    </sheetView>
  </sheetViews>
  <sheetFormatPr defaultColWidth="9.00390625" defaultRowHeight="13.5"/>
  <cols>
    <col min="1" max="1" width="10.375" style="1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127</v>
      </c>
      <c r="B1" s="48" t="s">
        <v>0</v>
      </c>
      <c r="C1" s="49"/>
      <c r="D1" s="49"/>
      <c r="E1" s="49"/>
      <c r="F1" s="49"/>
      <c r="G1" s="49"/>
      <c r="H1" s="39" t="s">
        <v>267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334257</v>
      </c>
      <c r="C3" s="2">
        <f>SUM(C5,C12,C19,C26,C33,C40,C47,C54,C61,C68,C75,G5,G12,G19,G26,G33,G40,G47,G54,G61,G70,G68)</f>
        <v>163370</v>
      </c>
      <c r="D3" s="2">
        <f>SUM(D5,D12,D19,D26,D33,D40,D47,D54,D61,D68,D75,H5,H12,H19,H26,H33,H40,H47,H54,H61,H70,H68)</f>
        <v>170887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12250</v>
      </c>
      <c r="C5" s="4">
        <f>SUM(C6:C10)</f>
        <v>6272</v>
      </c>
      <c r="D5" s="4">
        <f>SUM(D6:D10)</f>
        <v>5978</v>
      </c>
      <c r="E5" s="52" t="s">
        <v>6</v>
      </c>
      <c r="F5" s="4">
        <f>SUM(F6:F10)</f>
        <v>19739</v>
      </c>
      <c r="G5" s="4">
        <f>SUM(G6:G10)</f>
        <v>9802</v>
      </c>
      <c r="H5" s="4">
        <f>SUM(H6:H10)</f>
        <v>9937</v>
      </c>
    </row>
    <row r="6" spans="1:8" ht="9.75" customHeight="1">
      <c r="A6" s="53" t="s">
        <v>7</v>
      </c>
      <c r="B6" s="4">
        <v>2337</v>
      </c>
      <c r="C6" s="4">
        <v>1176</v>
      </c>
      <c r="D6" s="4">
        <v>1161</v>
      </c>
      <c r="E6" s="53" t="s">
        <v>8</v>
      </c>
      <c r="F6" s="4">
        <v>4028</v>
      </c>
      <c r="G6" s="4">
        <v>1969</v>
      </c>
      <c r="H6" s="4">
        <v>2059</v>
      </c>
    </row>
    <row r="7" spans="1:8" ht="9.75" customHeight="1">
      <c r="A7" s="53" t="s">
        <v>9</v>
      </c>
      <c r="B7" s="4">
        <v>2459</v>
      </c>
      <c r="C7" s="4">
        <v>1262</v>
      </c>
      <c r="D7" s="4">
        <v>1197</v>
      </c>
      <c r="E7" s="53" t="s">
        <v>10</v>
      </c>
      <c r="F7" s="4">
        <v>3877</v>
      </c>
      <c r="G7" s="4">
        <v>1923</v>
      </c>
      <c r="H7" s="4">
        <v>1954</v>
      </c>
    </row>
    <row r="8" spans="1:8" ht="9.75" customHeight="1">
      <c r="A8" s="53" t="s">
        <v>11</v>
      </c>
      <c r="B8" s="4">
        <v>2570</v>
      </c>
      <c r="C8" s="4">
        <v>1325</v>
      </c>
      <c r="D8" s="4">
        <v>1245</v>
      </c>
      <c r="E8" s="53" t="s">
        <v>12</v>
      </c>
      <c r="F8" s="4">
        <v>4005</v>
      </c>
      <c r="G8" s="4">
        <v>1999</v>
      </c>
      <c r="H8" s="4">
        <v>2006</v>
      </c>
    </row>
    <row r="9" spans="1:8" ht="9.75" customHeight="1">
      <c r="A9" s="53" t="s">
        <v>13</v>
      </c>
      <c r="B9" s="4">
        <v>2461</v>
      </c>
      <c r="C9" s="4">
        <v>1232</v>
      </c>
      <c r="D9" s="4">
        <v>1229</v>
      </c>
      <c r="E9" s="53" t="s">
        <v>14</v>
      </c>
      <c r="F9" s="4">
        <v>3833</v>
      </c>
      <c r="G9" s="4">
        <v>1935</v>
      </c>
      <c r="H9" s="4">
        <v>1898</v>
      </c>
    </row>
    <row r="10" spans="1:8" ht="9.75" customHeight="1">
      <c r="A10" s="53" t="s">
        <v>15</v>
      </c>
      <c r="B10" s="4">
        <v>2423</v>
      </c>
      <c r="C10" s="4">
        <v>1277</v>
      </c>
      <c r="D10" s="4">
        <v>1146</v>
      </c>
      <c r="E10" s="53" t="s">
        <v>16</v>
      </c>
      <c r="F10" s="4">
        <v>3996</v>
      </c>
      <c r="G10" s="4">
        <v>1976</v>
      </c>
      <c r="H10" s="4">
        <v>2020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13417</v>
      </c>
      <c r="C12" s="4">
        <f>SUM(C13:C17)</f>
        <v>6856</v>
      </c>
      <c r="D12" s="4">
        <f>SUM(D13:D17)</f>
        <v>6561</v>
      </c>
      <c r="E12" s="52" t="s">
        <v>18</v>
      </c>
      <c r="F12" s="4">
        <f>SUM(F13:F17)</f>
        <v>20728</v>
      </c>
      <c r="G12" s="4">
        <f>SUM(G13:G17)</f>
        <v>10232</v>
      </c>
      <c r="H12" s="4">
        <f>SUM(H13:H17)</f>
        <v>10496</v>
      </c>
    </row>
    <row r="13" spans="1:8" ht="9.75" customHeight="1">
      <c r="A13" s="53" t="s">
        <v>19</v>
      </c>
      <c r="B13" s="4">
        <v>2615</v>
      </c>
      <c r="C13" s="4">
        <v>1336</v>
      </c>
      <c r="D13" s="4">
        <v>1279</v>
      </c>
      <c r="E13" s="53" t="s">
        <v>20</v>
      </c>
      <c r="F13" s="4">
        <v>3931</v>
      </c>
      <c r="G13" s="4">
        <v>1940</v>
      </c>
      <c r="H13" s="4">
        <v>1991</v>
      </c>
    </row>
    <row r="14" spans="1:8" ht="9.75" customHeight="1">
      <c r="A14" s="53" t="s">
        <v>21</v>
      </c>
      <c r="B14" s="4">
        <v>2505</v>
      </c>
      <c r="C14" s="4">
        <v>1286</v>
      </c>
      <c r="D14" s="4">
        <v>1219</v>
      </c>
      <c r="E14" s="53" t="s">
        <v>22</v>
      </c>
      <c r="F14" s="4">
        <v>3971</v>
      </c>
      <c r="G14" s="4">
        <v>1947</v>
      </c>
      <c r="H14" s="4">
        <v>2024</v>
      </c>
    </row>
    <row r="15" spans="1:8" ht="9.75" customHeight="1">
      <c r="A15" s="53" t="s">
        <v>23</v>
      </c>
      <c r="B15" s="4">
        <v>2755</v>
      </c>
      <c r="C15" s="4">
        <v>1381</v>
      </c>
      <c r="D15" s="4">
        <v>1374</v>
      </c>
      <c r="E15" s="53" t="s">
        <v>24</v>
      </c>
      <c r="F15" s="4">
        <v>4129</v>
      </c>
      <c r="G15" s="4">
        <v>2019</v>
      </c>
      <c r="H15" s="4">
        <v>2110</v>
      </c>
    </row>
    <row r="16" spans="1:8" ht="9.75" customHeight="1">
      <c r="A16" s="53" t="s">
        <v>25</v>
      </c>
      <c r="B16" s="4">
        <v>2659</v>
      </c>
      <c r="C16" s="4">
        <v>1346</v>
      </c>
      <c r="D16" s="4">
        <v>1313</v>
      </c>
      <c r="E16" s="53" t="s">
        <v>26</v>
      </c>
      <c r="F16" s="4">
        <v>4417</v>
      </c>
      <c r="G16" s="4">
        <v>2220</v>
      </c>
      <c r="H16" s="4">
        <v>2197</v>
      </c>
    </row>
    <row r="17" spans="1:8" ht="9.75" customHeight="1">
      <c r="A17" s="53" t="s">
        <v>27</v>
      </c>
      <c r="B17" s="4">
        <v>2883</v>
      </c>
      <c r="C17" s="4">
        <v>1507</v>
      </c>
      <c r="D17" s="4">
        <v>1376</v>
      </c>
      <c r="E17" s="53" t="s">
        <v>28</v>
      </c>
      <c r="F17" s="4">
        <v>4280</v>
      </c>
      <c r="G17" s="4">
        <v>2106</v>
      </c>
      <c r="H17" s="4">
        <v>2174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14325</v>
      </c>
      <c r="C19" s="4">
        <f>SUM(C20:C24)</f>
        <v>7312</v>
      </c>
      <c r="D19" s="4">
        <f>SUM(D20:D24)</f>
        <v>7013</v>
      </c>
      <c r="E19" s="52" t="s">
        <v>30</v>
      </c>
      <c r="F19" s="4">
        <f>SUM(F20:F24)</f>
        <v>24868</v>
      </c>
      <c r="G19" s="4">
        <f>SUM(G20:G24)</f>
        <v>12091</v>
      </c>
      <c r="H19" s="4">
        <f>SUM(H20:H24)</f>
        <v>12777</v>
      </c>
    </row>
    <row r="20" spans="1:8" ht="9.75" customHeight="1">
      <c r="A20" s="52" t="s">
        <v>31</v>
      </c>
      <c r="B20" s="4">
        <v>2755</v>
      </c>
      <c r="C20" s="4">
        <v>1442</v>
      </c>
      <c r="D20" s="4">
        <v>1313</v>
      </c>
      <c r="E20" s="53" t="s">
        <v>32</v>
      </c>
      <c r="F20" s="4">
        <v>4464</v>
      </c>
      <c r="G20" s="4">
        <v>2213</v>
      </c>
      <c r="H20" s="4">
        <v>2251</v>
      </c>
    </row>
    <row r="21" spans="1:8" ht="9.75" customHeight="1">
      <c r="A21" s="52" t="s">
        <v>33</v>
      </c>
      <c r="B21" s="4">
        <v>2936</v>
      </c>
      <c r="C21" s="4">
        <v>1469</v>
      </c>
      <c r="D21" s="4">
        <v>1467</v>
      </c>
      <c r="E21" s="53" t="s">
        <v>34</v>
      </c>
      <c r="F21" s="4">
        <v>4753</v>
      </c>
      <c r="G21" s="4">
        <v>2373</v>
      </c>
      <c r="H21" s="4">
        <v>2380</v>
      </c>
    </row>
    <row r="22" spans="1:8" ht="9.75" customHeight="1">
      <c r="A22" s="52" t="s">
        <v>35</v>
      </c>
      <c r="B22" s="4">
        <v>2774</v>
      </c>
      <c r="C22" s="4">
        <v>1436</v>
      </c>
      <c r="D22" s="4">
        <v>1338</v>
      </c>
      <c r="E22" s="53" t="s">
        <v>36</v>
      </c>
      <c r="F22" s="4">
        <v>4935</v>
      </c>
      <c r="G22" s="4">
        <v>2291</v>
      </c>
      <c r="H22" s="4">
        <v>2644</v>
      </c>
    </row>
    <row r="23" spans="1:8" ht="9.75" customHeight="1">
      <c r="A23" s="52" t="s">
        <v>37</v>
      </c>
      <c r="B23" s="4">
        <v>2888</v>
      </c>
      <c r="C23" s="4">
        <v>1483</v>
      </c>
      <c r="D23" s="4">
        <v>1405</v>
      </c>
      <c r="E23" s="53" t="s">
        <v>38</v>
      </c>
      <c r="F23" s="4">
        <v>5198</v>
      </c>
      <c r="G23" s="4">
        <v>2555</v>
      </c>
      <c r="H23" s="4">
        <v>2643</v>
      </c>
    </row>
    <row r="24" spans="1:8" ht="9.75" customHeight="1">
      <c r="A24" s="52" t="s">
        <v>39</v>
      </c>
      <c r="B24" s="4">
        <v>2972</v>
      </c>
      <c r="C24" s="4">
        <v>1482</v>
      </c>
      <c r="D24" s="4">
        <v>1490</v>
      </c>
      <c r="E24" s="53" t="s">
        <v>40</v>
      </c>
      <c r="F24" s="4">
        <v>5518</v>
      </c>
      <c r="G24" s="4">
        <v>2659</v>
      </c>
      <c r="H24" s="4">
        <v>2859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16260</v>
      </c>
      <c r="C26" s="4">
        <f>SUM(C27:C31)</f>
        <v>8451</v>
      </c>
      <c r="D26" s="4">
        <f>SUM(D27:D31)</f>
        <v>7809</v>
      </c>
      <c r="E26" s="52" t="s">
        <v>42</v>
      </c>
      <c r="F26" s="4">
        <f>SUM(F27:F31)</f>
        <v>22175</v>
      </c>
      <c r="G26" s="4">
        <f>SUM(G27:G31)</f>
        <v>10465</v>
      </c>
      <c r="H26" s="4">
        <f>SUM(H27:H31)</f>
        <v>11710</v>
      </c>
    </row>
    <row r="27" spans="1:8" ht="9.75" customHeight="1">
      <c r="A27" s="52" t="s">
        <v>43</v>
      </c>
      <c r="B27" s="4">
        <v>3164</v>
      </c>
      <c r="C27" s="4">
        <v>1627</v>
      </c>
      <c r="D27" s="4">
        <v>1537</v>
      </c>
      <c r="E27" s="53" t="s">
        <v>44</v>
      </c>
      <c r="F27" s="4">
        <v>5397</v>
      </c>
      <c r="G27" s="4">
        <v>2554</v>
      </c>
      <c r="H27" s="4">
        <v>2843</v>
      </c>
    </row>
    <row r="28" spans="1:8" ht="9.75" customHeight="1">
      <c r="A28" s="52" t="s">
        <v>45</v>
      </c>
      <c r="B28" s="4">
        <v>3199</v>
      </c>
      <c r="C28" s="4">
        <v>1611</v>
      </c>
      <c r="D28" s="4">
        <v>1588</v>
      </c>
      <c r="E28" s="53" t="s">
        <v>46</v>
      </c>
      <c r="F28" s="4">
        <v>5430</v>
      </c>
      <c r="G28" s="4">
        <v>2565</v>
      </c>
      <c r="H28" s="4">
        <v>2865</v>
      </c>
    </row>
    <row r="29" spans="1:8" ht="9.75" customHeight="1">
      <c r="A29" s="52" t="s">
        <v>47</v>
      </c>
      <c r="B29" s="4">
        <v>3135</v>
      </c>
      <c r="C29" s="4">
        <v>1635</v>
      </c>
      <c r="D29" s="4">
        <v>1500</v>
      </c>
      <c r="E29" s="53" t="s">
        <v>48</v>
      </c>
      <c r="F29" s="4">
        <v>3497</v>
      </c>
      <c r="G29" s="4">
        <v>1656</v>
      </c>
      <c r="H29" s="4">
        <v>1841</v>
      </c>
    </row>
    <row r="30" spans="1:8" ht="9.75" customHeight="1">
      <c r="A30" s="52" t="s">
        <v>49</v>
      </c>
      <c r="B30" s="4">
        <v>3369</v>
      </c>
      <c r="C30" s="4">
        <v>1740</v>
      </c>
      <c r="D30" s="4">
        <v>1629</v>
      </c>
      <c r="E30" s="53" t="s">
        <v>50</v>
      </c>
      <c r="F30" s="4">
        <v>3579</v>
      </c>
      <c r="G30" s="4">
        <v>1706</v>
      </c>
      <c r="H30" s="4">
        <v>1873</v>
      </c>
    </row>
    <row r="31" spans="1:8" ht="9.75" customHeight="1">
      <c r="A31" s="52" t="s">
        <v>51</v>
      </c>
      <c r="B31" s="4">
        <v>3393</v>
      </c>
      <c r="C31" s="4">
        <v>1838</v>
      </c>
      <c r="D31" s="4">
        <v>1555</v>
      </c>
      <c r="E31" s="53" t="s">
        <v>52</v>
      </c>
      <c r="F31" s="4">
        <v>4272</v>
      </c>
      <c r="G31" s="4">
        <v>1984</v>
      </c>
      <c r="H31" s="4">
        <v>2288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15647</v>
      </c>
      <c r="C33" s="4">
        <f>SUM(C34:C38)</f>
        <v>8117</v>
      </c>
      <c r="D33" s="4">
        <f>SUM(D34:D38)</f>
        <v>7530</v>
      </c>
      <c r="E33" s="52" t="s">
        <v>54</v>
      </c>
      <c r="F33" s="4">
        <f>SUM(F34:F38)</f>
        <v>18319</v>
      </c>
      <c r="G33" s="4">
        <f>SUM(G34:G38)</f>
        <v>8326</v>
      </c>
      <c r="H33" s="4">
        <f>SUM(H34:H38)</f>
        <v>9993</v>
      </c>
    </row>
    <row r="34" spans="1:8" ht="9.75" customHeight="1">
      <c r="A34" s="52" t="s">
        <v>55</v>
      </c>
      <c r="B34" s="4">
        <v>3454</v>
      </c>
      <c r="C34" s="4">
        <v>1795</v>
      </c>
      <c r="D34" s="4">
        <v>1659</v>
      </c>
      <c r="E34" s="53" t="s">
        <v>56</v>
      </c>
      <c r="F34" s="4">
        <v>3942</v>
      </c>
      <c r="G34" s="4">
        <v>1820</v>
      </c>
      <c r="H34" s="4">
        <v>2122</v>
      </c>
    </row>
    <row r="35" spans="1:8" ht="9.75" customHeight="1">
      <c r="A35" s="52" t="s">
        <v>57</v>
      </c>
      <c r="B35" s="4">
        <v>3445</v>
      </c>
      <c r="C35" s="4">
        <v>1851</v>
      </c>
      <c r="D35" s="4">
        <v>1594</v>
      </c>
      <c r="E35" s="53" t="s">
        <v>58</v>
      </c>
      <c r="F35" s="4">
        <v>4119</v>
      </c>
      <c r="G35" s="4">
        <v>1849</v>
      </c>
      <c r="H35" s="4">
        <v>2270</v>
      </c>
    </row>
    <row r="36" spans="1:8" ht="9.75" customHeight="1">
      <c r="A36" s="52" t="s">
        <v>59</v>
      </c>
      <c r="B36" s="4">
        <v>2943</v>
      </c>
      <c r="C36" s="4">
        <v>1500</v>
      </c>
      <c r="D36" s="4">
        <v>1443</v>
      </c>
      <c r="E36" s="53" t="s">
        <v>60</v>
      </c>
      <c r="F36" s="4">
        <v>3848</v>
      </c>
      <c r="G36" s="4">
        <v>1762</v>
      </c>
      <c r="H36" s="4">
        <v>2086</v>
      </c>
    </row>
    <row r="37" spans="1:8" ht="9.75" customHeight="1">
      <c r="A37" s="52" t="s">
        <v>61</v>
      </c>
      <c r="B37" s="4">
        <v>2901</v>
      </c>
      <c r="C37" s="4">
        <v>1467</v>
      </c>
      <c r="D37" s="4">
        <v>1434</v>
      </c>
      <c r="E37" s="53" t="s">
        <v>62</v>
      </c>
      <c r="F37" s="4">
        <v>3585</v>
      </c>
      <c r="G37" s="4">
        <v>1587</v>
      </c>
      <c r="H37" s="4">
        <v>1998</v>
      </c>
    </row>
    <row r="38" spans="1:8" ht="9.75" customHeight="1">
      <c r="A38" s="52" t="s">
        <v>63</v>
      </c>
      <c r="B38" s="4">
        <v>2904</v>
      </c>
      <c r="C38" s="4">
        <v>1504</v>
      </c>
      <c r="D38" s="4">
        <v>1400</v>
      </c>
      <c r="E38" s="53" t="s">
        <v>64</v>
      </c>
      <c r="F38" s="4">
        <v>2825</v>
      </c>
      <c r="G38" s="4">
        <v>1308</v>
      </c>
      <c r="H38" s="4">
        <v>1517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14502</v>
      </c>
      <c r="C40" s="4">
        <f>SUM(C41:C45)</f>
        <v>7357</v>
      </c>
      <c r="D40" s="4">
        <f>SUM(D41:D45)</f>
        <v>7145</v>
      </c>
      <c r="E40" s="52" t="s">
        <v>66</v>
      </c>
      <c r="F40" s="4">
        <f>SUM(F41:F45)</f>
        <v>14094</v>
      </c>
      <c r="G40" s="4">
        <f>SUM(G41:G45)</f>
        <v>5816</v>
      </c>
      <c r="H40" s="4">
        <f>SUM(H41:H45)</f>
        <v>8278</v>
      </c>
    </row>
    <row r="41" spans="1:8" ht="9.75" customHeight="1">
      <c r="A41" s="52" t="s">
        <v>67</v>
      </c>
      <c r="B41" s="4">
        <v>2814</v>
      </c>
      <c r="C41" s="4">
        <v>1370</v>
      </c>
      <c r="D41" s="4">
        <v>1444</v>
      </c>
      <c r="E41" s="53" t="s">
        <v>68</v>
      </c>
      <c r="F41" s="4">
        <v>3052</v>
      </c>
      <c r="G41" s="4">
        <v>1300</v>
      </c>
      <c r="H41" s="4">
        <v>1752</v>
      </c>
    </row>
    <row r="42" spans="1:8" ht="9.75" customHeight="1">
      <c r="A42" s="52" t="s">
        <v>69</v>
      </c>
      <c r="B42" s="4">
        <v>2833</v>
      </c>
      <c r="C42" s="4">
        <v>1454</v>
      </c>
      <c r="D42" s="4">
        <v>1379</v>
      </c>
      <c r="E42" s="53" t="s">
        <v>70</v>
      </c>
      <c r="F42" s="4">
        <v>2961</v>
      </c>
      <c r="G42" s="4">
        <v>1293</v>
      </c>
      <c r="H42" s="4">
        <v>1668</v>
      </c>
    </row>
    <row r="43" spans="1:8" ht="9.75" customHeight="1">
      <c r="A43" s="52" t="s">
        <v>71</v>
      </c>
      <c r="B43" s="4">
        <v>2833</v>
      </c>
      <c r="C43" s="4">
        <v>1445</v>
      </c>
      <c r="D43" s="4">
        <v>1388</v>
      </c>
      <c r="E43" s="53" t="s">
        <v>72</v>
      </c>
      <c r="F43" s="4">
        <v>2980</v>
      </c>
      <c r="G43" s="4">
        <v>1242</v>
      </c>
      <c r="H43" s="4">
        <v>1738</v>
      </c>
    </row>
    <row r="44" spans="1:8" ht="9.75" customHeight="1">
      <c r="A44" s="52" t="s">
        <v>73</v>
      </c>
      <c r="B44" s="4">
        <v>2888</v>
      </c>
      <c r="C44" s="4">
        <v>1471</v>
      </c>
      <c r="D44" s="4">
        <v>1417</v>
      </c>
      <c r="E44" s="53" t="s">
        <v>74</v>
      </c>
      <c r="F44" s="4">
        <v>2594</v>
      </c>
      <c r="G44" s="4">
        <v>1014</v>
      </c>
      <c r="H44" s="4">
        <v>1580</v>
      </c>
    </row>
    <row r="45" spans="1:8" ht="9.75" customHeight="1">
      <c r="A45" s="52" t="s">
        <v>75</v>
      </c>
      <c r="B45" s="4">
        <v>3134</v>
      </c>
      <c r="C45" s="4">
        <v>1617</v>
      </c>
      <c r="D45" s="4">
        <v>1517</v>
      </c>
      <c r="E45" s="53" t="s">
        <v>76</v>
      </c>
      <c r="F45" s="4">
        <v>2507</v>
      </c>
      <c r="G45" s="4">
        <v>967</v>
      </c>
      <c r="H45" s="4">
        <v>1540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16664</v>
      </c>
      <c r="C47" s="4">
        <f>SUM(C48:C52)</f>
        <v>8506</v>
      </c>
      <c r="D47" s="4">
        <f>SUM(D48:D52)</f>
        <v>8158</v>
      </c>
      <c r="E47" s="52" t="s">
        <v>78</v>
      </c>
      <c r="F47" s="4">
        <f>SUM(F48:F52)</f>
        <v>10147</v>
      </c>
      <c r="G47" s="4">
        <f>SUM(G48:G52)</f>
        <v>3619</v>
      </c>
      <c r="H47" s="4">
        <f>SUM(H48:H52)</f>
        <v>6528</v>
      </c>
    </row>
    <row r="48" spans="1:8" ht="9.75" customHeight="1">
      <c r="A48" s="52" t="s">
        <v>79</v>
      </c>
      <c r="B48" s="4">
        <v>3245</v>
      </c>
      <c r="C48" s="4">
        <v>1642</v>
      </c>
      <c r="D48" s="4">
        <v>1603</v>
      </c>
      <c r="E48" s="53" t="s">
        <v>80</v>
      </c>
      <c r="F48" s="4">
        <v>2379</v>
      </c>
      <c r="G48" s="4">
        <v>896</v>
      </c>
      <c r="H48" s="4">
        <v>1483</v>
      </c>
    </row>
    <row r="49" spans="1:8" ht="9.75" customHeight="1">
      <c r="A49" s="52" t="s">
        <v>81</v>
      </c>
      <c r="B49" s="4">
        <v>3246</v>
      </c>
      <c r="C49" s="4">
        <v>1665</v>
      </c>
      <c r="D49" s="4">
        <v>1581</v>
      </c>
      <c r="E49" s="53" t="s">
        <v>82</v>
      </c>
      <c r="F49" s="4">
        <v>2254</v>
      </c>
      <c r="G49" s="4">
        <v>789</v>
      </c>
      <c r="H49" s="4">
        <v>1465</v>
      </c>
    </row>
    <row r="50" spans="1:8" ht="9.75" customHeight="1">
      <c r="A50" s="52" t="s">
        <v>83</v>
      </c>
      <c r="B50" s="4">
        <v>3228</v>
      </c>
      <c r="C50" s="4">
        <v>1632</v>
      </c>
      <c r="D50" s="4">
        <v>1596</v>
      </c>
      <c r="E50" s="53" t="s">
        <v>84</v>
      </c>
      <c r="F50" s="4">
        <v>2062</v>
      </c>
      <c r="G50" s="4">
        <v>746</v>
      </c>
      <c r="H50" s="4">
        <v>1316</v>
      </c>
    </row>
    <row r="51" spans="1:8" ht="9.75" customHeight="1">
      <c r="A51" s="52" t="s">
        <v>85</v>
      </c>
      <c r="B51" s="4">
        <v>3377</v>
      </c>
      <c r="C51" s="4">
        <v>1739</v>
      </c>
      <c r="D51" s="4">
        <v>1638</v>
      </c>
      <c r="E51" s="53" t="s">
        <v>86</v>
      </c>
      <c r="F51" s="4">
        <v>1850</v>
      </c>
      <c r="G51" s="4">
        <v>636</v>
      </c>
      <c r="H51" s="4">
        <v>1214</v>
      </c>
    </row>
    <row r="52" spans="1:8" ht="9.75" customHeight="1">
      <c r="A52" s="52" t="s">
        <v>87</v>
      </c>
      <c r="B52" s="4">
        <v>3568</v>
      </c>
      <c r="C52" s="4">
        <v>1828</v>
      </c>
      <c r="D52" s="4">
        <v>1740</v>
      </c>
      <c r="E52" s="53" t="s">
        <v>88</v>
      </c>
      <c r="F52" s="4">
        <v>1602</v>
      </c>
      <c r="G52" s="4">
        <v>552</v>
      </c>
      <c r="H52" s="4">
        <v>1050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18774</v>
      </c>
      <c r="C54" s="4">
        <f>SUM(C55:C59)</f>
        <v>9588</v>
      </c>
      <c r="D54" s="4">
        <f>SUM(D55:D59)</f>
        <v>9186</v>
      </c>
      <c r="E54" s="52" t="s">
        <v>90</v>
      </c>
      <c r="F54" s="4">
        <f>SUM(F55:F59)</f>
        <v>4913</v>
      </c>
      <c r="G54" s="4">
        <f>SUM(G55:G59)</f>
        <v>1387</v>
      </c>
      <c r="H54" s="4">
        <f>SUM(H55:H59)</f>
        <v>3526</v>
      </c>
    </row>
    <row r="55" spans="1:8" ht="9.75" customHeight="1">
      <c r="A55" s="52" t="s">
        <v>91</v>
      </c>
      <c r="B55" s="4">
        <v>3537</v>
      </c>
      <c r="C55" s="4">
        <v>1781</v>
      </c>
      <c r="D55" s="4">
        <v>1756</v>
      </c>
      <c r="E55" s="53" t="s">
        <v>92</v>
      </c>
      <c r="F55" s="4">
        <v>1316</v>
      </c>
      <c r="G55" s="4">
        <v>415</v>
      </c>
      <c r="H55" s="4">
        <v>901</v>
      </c>
    </row>
    <row r="56" spans="1:8" ht="9.75" customHeight="1">
      <c r="A56" s="52" t="s">
        <v>93</v>
      </c>
      <c r="B56" s="4">
        <v>3669</v>
      </c>
      <c r="C56" s="4">
        <v>1917</v>
      </c>
      <c r="D56" s="4">
        <v>1752</v>
      </c>
      <c r="E56" s="53" t="s">
        <v>94</v>
      </c>
      <c r="F56" s="4">
        <v>1213</v>
      </c>
      <c r="G56" s="4">
        <v>351</v>
      </c>
      <c r="H56" s="4">
        <v>862</v>
      </c>
    </row>
    <row r="57" spans="1:8" ht="9.75" customHeight="1">
      <c r="A57" s="52" t="s">
        <v>95</v>
      </c>
      <c r="B57" s="4">
        <v>3675</v>
      </c>
      <c r="C57" s="4">
        <v>1869</v>
      </c>
      <c r="D57" s="4">
        <v>1806</v>
      </c>
      <c r="E57" s="53" t="s">
        <v>96</v>
      </c>
      <c r="F57" s="4">
        <v>973</v>
      </c>
      <c r="G57" s="4">
        <v>263</v>
      </c>
      <c r="H57" s="4">
        <v>710</v>
      </c>
    </row>
    <row r="58" spans="1:8" ht="9.75" customHeight="1">
      <c r="A58" s="52" t="s">
        <v>97</v>
      </c>
      <c r="B58" s="4">
        <v>3881</v>
      </c>
      <c r="C58" s="4">
        <v>2024</v>
      </c>
      <c r="D58" s="4">
        <v>1857</v>
      </c>
      <c r="E58" s="53" t="s">
        <v>98</v>
      </c>
      <c r="F58" s="4">
        <v>805</v>
      </c>
      <c r="G58" s="4">
        <v>219</v>
      </c>
      <c r="H58" s="4">
        <v>586</v>
      </c>
    </row>
    <row r="59" spans="1:8" ht="9.75" customHeight="1">
      <c r="A59" s="52" t="s">
        <v>99</v>
      </c>
      <c r="B59" s="4">
        <v>4012</v>
      </c>
      <c r="C59" s="4">
        <v>1997</v>
      </c>
      <c r="D59" s="4">
        <v>2015</v>
      </c>
      <c r="E59" s="53" t="s">
        <v>100</v>
      </c>
      <c r="F59" s="4">
        <v>606</v>
      </c>
      <c r="G59" s="4">
        <v>139</v>
      </c>
      <c r="H59" s="4">
        <v>467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22896</v>
      </c>
      <c r="C61" s="4">
        <f>SUM(C62:C66)</f>
        <v>11588</v>
      </c>
      <c r="D61" s="4">
        <f>SUM(D62:D66)</f>
        <v>11308</v>
      </c>
      <c r="E61" s="52" t="s">
        <v>102</v>
      </c>
      <c r="F61" s="4">
        <f>SUM(F62:F66)</f>
        <v>1216</v>
      </c>
      <c r="G61" s="4">
        <f>SUM(G62:G66)</f>
        <v>217</v>
      </c>
      <c r="H61" s="4">
        <f>SUM(H62:H66)</f>
        <v>999</v>
      </c>
    </row>
    <row r="62" spans="1:8" ht="9.75" customHeight="1">
      <c r="A62" s="53" t="s">
        <v>103</v>
      </c>
      <c r="B62" s="4">
        <v>4097</v>
      </c>
      <c r="C62" s="4">
        <v>2069</v>
      </c>
      <c r="D62" s="4">
        <v>2028</v>
      </c>
      <c r="E62" s="53" t="s">
        <v>104</v>
      </c>
      <c r="F62" s="4">
        <v>467</v>
      </c>
      <c r="G62" s="4">
        <v>81</v>
      </c>
      <c r="H62" s="4">
        <v>386</v>
      </c>
    </row>
    <row r="63" spans="1:8" ht="9.75" customHeight="1">
      <c r="A63" s="53" t="s">
        <v>105</v>
      </c>
      <c r="B63" s="4">
        <v>4278</v>
      </c>
      <c r="C63" s="4">
        <v>2197</v>
      </c>
      <c r="D63" s="4">
        <v>2081</v>
      </c>
      <c r="E63" s="53" t="s">
        <v>106</v>
      </c>
      <c r="F63" s="4">
        <v>278</v>
      </c>
      <c r="G63" s="4">
        <v>63</v>
      </c>
      <c r="H63" s="4">
        <v>215</v>
      </c>
    </row>
    <row r="64" spans="1:8" ht="9.75" customHeight="1">
      <c r="A64" s="53" t="s">
        <v>107</v>
      </c>
      <c r="B64" s="4">
        <v>4630</v>
      </c>
      <c r="C64" s="4">
        <v>2411</v>
      </c>
      <c r="D64" s="4">
        <v>2219</v>
      </c>
      <c r="E64" s="53" t="s">
        <v>108</v>
      </c>
      <c r="F64" s="4">
        <v>190</v>
      </c>
      <c r="G64" s="4">
        <v>28</v>
      </c>
      <c r="H64" s="4">
        <v>162</v>
      </c>
    </row>
    <row r="65" spans="1:8" ht="9.75" customHeight="1">
      <c r="A65" s="53" t="s">
        <v>109</v>
      </c>
      <c r="B65" s="4">
        <v>4731</v>
      </c>
      <c r="C65" s="4">
        <v>2346</v>
      </c>
      <c r="D65" s="4">
        <v>2385</v>
      </c>
      <c r="E65" s="53" t="s">
        <v>110</v>
      </c>
      <c r="F65" s="4">
        <v>174</v>
      </c>
      <c r="G65" s="4">
        <v>30</v>
      </c>
      <c r="H65" s="4">
        <v>144</v>
      </c>
    </row>
    <row r="66" spans="1:8" ht="9.75" customHeight="1">
      <c r="A66" s="53" t="s">
        <v>111</v>
      </c>
      <c r="B66" s="4">
        <v>5160</v>
      </c>
      <c r="C66" s="4">
        <v>2565</v>
      </c>
      <c r="D66" s="4">
        <v>2595</v>
      </c>
      <c r="E66" s="53" t="s">
        <v>112</v>
      </c>
      <c r="F66" s="4">
        <v>107</v>
      </c>
      <c r="G66" s="4">
        <v>15</v>
      </c>
      <c r="H66" s="4">
        <v>92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24705</v>
      </c>
      <c r="C68" s="4">
        <f>SUM(C69:C73)</f>
        <v>12510</v>
      </c>
      <c r="D68" s="4">
        <f>SUM(D69:D73)</f>
        <v>12195</v>
      </c>
      <c r="E68" s="52" t="s">
        <v>114</v>
      </c>
      <c r="F68" s="4">
        <v>218</v>
      </c>
      <c r="G68" s="4">
        <v>27</v>
      </c>
      <c r="H68" s="4">
        <v>191</v>
      </c>
    </row>
    <row r="69" spans="1:8" ht="9.75" customHeight="1">
      <c r="A69" s="53" t="s">
        <v>115</v>
      </c>
      <c r="B69" s="4">
        <v>5117</v>
      </c>
      <c r="C69" s="4">
        <v>2613</v>
      </c>
      <c r="D69" s="4">
        <v>2504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5217</v>
      </c>
      <c r="C70" s="4">
        <v>2665</v>
      </c>
      <c r="D70" s="4">
        <v>2552</v>
      </c>
      <c r="E70" s="52" t="s">
        <v>117</v>
      </c>
      <c r="F70" s="4">
        <v>7016</v>
      </c>
      <c r="G70" s="4">
        <v>4189</v>
      </c>
      <c r="H70" s="4">
        <v>2827</v>
      </c>
    </row>
    <row r="71" spans="1:8" ht="9.75" customHeight="1">
      <c r="A71" s="53" t="s">
        <v>118</v>
      </c>
      <c r="B71" s="4">
        <v>4761</v>
      </c>
      <c r="C71" s="4">
        <v>2402</v>
      </c>
      <c r="D71" s="4">
        <v>2359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4805</v>
      </c>
      <c r="C72" s="4">
        <v>2465</v>
      </c>
      <c r="D72" s="4">
        <v>2340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4805</v>
      </c>
      <c r="C73" s="4">
        <v>2365</v>
      </c>
      <c r="D73" s="4">
        <v>2440</v>
      </c>
      <c r="E73" s="53" t="s">
        <v>128</v>
      </c>
      <c r="F73" s="4">
        <v>39992</v>
      </c>
      <c r="G73" s="4">
        <v>20440</v>
      </c>
      <c r="H73" s="4">
        <v>19552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12.2</v>
      </c>
      <c r="G74" s="5">
        <v>12.8</v>
      </c>
      <c r="H74" s="5">
        <v>11.6</v>
      </c>
    </row>
    <row r="75" spans="1:8" ht="9.75" customHeight="1">
      <c r="A75" s="52" t="s">
        <v>121</v>
      </c>
      <c r="B75" s="4">
        <f>SUM(B76:B80)</f>
        <v>21384</v>
      </c>
      <c r="C75" s="4">
        <f>SUM(C76:C80)</f>
        <v>10642</v>
      </c>
      <c r="D75" s="4">
        <f>SUM(D76:D80)</f>
        <v>10742</v>
      </c>
      <c r="E75" s="53" t="s">
        <v>129</v>
      </c>
      <c r="F75" s="4">
        <v>191299</v>
      </c>
      <c r="G75" s="4">
        <v>96793</v>
      </c>
      <c r="H75" s="4">
        <v>94506</v>
      </c>
    </row>
    <row r="76" spans="1:8" ht="9.75" customHeight="1">
      <c r="A76" s="53" t="s">
        <v>122</v>
      </c>
      <c r="B76" s="4">
        <v>4534</v>
      </c>
      <c r="C76" s="4">
        <v>2304</v>
      </c>
      <c r="D76" s="4">
        <v>2230</v>
      </c>
      <c r="E76" s="52" t="s">
        <v>190</v>
      </c>
      <c r="F76" s="5">
        <v>58.5</v>
      </c>
      <c r="G76" s="5">
        <v>60.8</v>
      </c>
      <c r="H76" s="5">
        <v>56.2</v>
      </c>
    </row>
    <row r="77" spans="1:8" ht="9.75" customHeight="1">
      <c r="A77" s="53" t="s">
        <v>123</v>
      </c>
      <c r="B77" s="4">
        <v>4686</v>
      </c>
      <c r="C77" s="4">
        <v>2295</v>
      </c>
      <c r="D77" s="4">
        <v>2391</v>
      </c>
      <c r="E77" s="52" t="s">
        <v>130</v>
      </c>
      <c r="F77" s="4">
        <v>95950</v>
      </c>
      <c r="G77" s="4">
        <v>41948</v>
      </c>
      <c r="H77" s="4">
        <v>54002</v>
      </c>
    </row>
    <row r="78" spans="1:8" ht="9.75" customHeight="1">
      <c r="A78" s="53" t="s">
        <v>124</v>
      </c>
      <c r="B78" s="4">
        <v>3522</v>
      </c>
      <c r="C78" s="4">
        <v>1765</v>
      </c>
      <c r="D78" s="4">
        <v>1757</v>
      </c>
      <c r="E78" s="52" t="s">
        <v>190</v>
      </c>
      <c r="F78" s="5">
        <v>29.3</v>
      </c>
      <c r="G78" s="5">
        <v>26.4</v>
      </c>
      <c r="H78" s="5">
        <v>32.1</v>
      </c>
    </row>
    <row r="79" spans="1:8" ht="9.75" customHeight="1">
      <c r="A79" s="53" t="s">
        <v>125</v>
      </c>
      <c r="B79" s="4">
        <v>4390</v>
      </c>
      <c r="C79" s="4">
        <v>2206</v>
      </c>
      <c r="D79" s="4">
        <v>2184</v>
      </c>
      <c r="E79" s="52" t="s">
        <v>208</v>
      </c>
      <c r="F79" s="4">
        <v>48907</v>
      </c>
      <c r="G79" s="4">
        <v>19392</v>
      </c>
      <c r="H79" s="4">
        <v>29515</v>
      </c>
    </row>
    <row r="80" spans="1:8" ht="9.75" customHeight="1">
      <c r="A80" s="53" t="s">
        <v>126</v>
      </c>
      <c r="B80" s="4">
        <v>4252</v>
      </c>
      <c r="C80" s="4">
        <v>2072</v>
      </c>
      <c r="D80" s="4">
        <v>2180</v>
      </c>
      <c r="E80" s="52" t="s">
        <v>190</v>
      </c>
      <c r="F80" s="5">
        <v>14.9</v>
      </c>
      <c r="G80" s="5">
        <v>12.2</v>
      </c>
      <c r="H80" s="5">
        <v>17.6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47.8</v>
      </c>
      <c r="G82" s="6">
        <v>46.1</v>
      </c>
      <c r="H82" s="6">
        <v>49.4</v>
      </c>
    </row>
    <row r="83" ht="13.5">
      <c r="A83" s="50"/>
    </row>
    <row r="85" ht="13.5">
      <c r="F85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&amp;C&amp;--20-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244</v>
      </c>
      <c r="B1" s="48" t="s">
        <v>0</v>
      </c>
      <c r="C1" s="49"/>
      <c r="D1" s="49"/>
      <c r="E1" s="49"/>
      <c r="F1" s="49"/>
      <c r="G1" s="49"/>
      <c r="H1" s="39" t="s">
        <v>266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104434</v>
      </c>
      <c r="C3" s="2">
        <f>SUM(C5,C12,C19,C26,C33,C40,C47,C54,C61,C68,C75,G5,G12,G19,G26,G33,G40,G47,G54,G61,G70,G68)</f>
        <v>53716</v>
      </c>
      <c r="D3" s="2">
        <f>SUM(D5,D12,D19,D26,D33,D40,D47,D54,D61,D68,D75,H5,H12,H19,H26,H33,H40,H47,H54,H61,H70,H68)</f>
        <v>50718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3636</v>
      </c>
      <c r="C5" s="4">
        <f>SUM(C6:C10)</f>
        <v>1897</v>
      </c>
      <c r="D5" s="4">
        <f>SUM(D6:D10)</f>
        <v>1739</v>
      </c>
      <c r="E5" s="52" t="s">
        <v>6</v>
      </c>
      <c r="F5" s="4">
        <f>SUM(F6:F10)</f>
        <v>6178</v>
      </c>
      <c r="G5" s="4">
        <f>SUM(G6:G10)</f>
        <v>3156</v>
      </c>
      <c r="H5" s="4">
        <f>SUM(H6:H10)</f>
        <v>3022</v>
      </c>
    </row>
    <row r="6" spans="1:8" ht="9.75" customHeight="1">
      <c r="A6" s="53" t="s">
        <v>7</v>
      </c>
      <c r="B6" s="4">
        <v>653</v>
      </c>
      <c r="C6" s="4">
        <v>343</v>
      </c>
      <c r="D6" s="4">
        <v>310</v>
      </c>
      <c r="E6" s="53" t="s">
        <v>8</v>
      </c>
      <c r="F6" s="4">
        <v>1208</v>
      </c>
      <c r="G6" s="4">
        <v>622</v>
      </c>
      <c r="H6" s="4">
        <v>586</v>
      </c>
    </row>
    <row r="7" spans="1:8" ht="9.75" customHeight="1">
      <c r="A7" s="53" t="s">
        <v>9</v>
      </c>
      <c r="B7" s="4">
        <v>736</v>
      </c>
      <c r="C7" s="4">
        <v>387</v>
      </c>
      <c r="D7" s="4">
        <v>349</v>
      </c>
      <c r="E7" s="53" t="s">
        <v>10</v>
      </c>
      <c r="F7" s="4">
        <v>1162</v>
      </c>
      <c r="G7" s="4">
        <v>610</v>
      </c>
      <c r="H7" s="4">
        <v>552</v>
      </c>
    </row>
    <row r="8" spans="1:8" ht="9.75" customHeight="1">
      <c r="A8" s="53" t="s">
        <v>11</v>
      </c>
      <c r="B8" s="4">
        <v>764</v>
      </c>
      <c r="C8" s="4">
        <v>380</v>
      </c>
      <c r="D8" s="4">
        <v>384</v>
      </c>
      <c r="E8" s="53" t="s">
        <v>12</v>
      </c>
      <c r="F8" s="4">
        <v>1255</v>
      </c>
      <c r="G8" s="4">
        <v>633</v>
      </c>
      <c r="H8" s="4">
        <v>622</v>
      </c>
    </row>
    <row r="9" spans="1:8" ht="9.75" customHeight="1">
      <c r="A9" s="53" t="s">
        <v>13</v>
      </c>
      <c r="B9" s="4">
        <v>733</v>
      </c>
      <c r="C9" s="4">
        <v>381</v>
      </c>
      <c r="D9" s="4">
        <v>352</v>
      </c>
      <c r="E9" s="53" t="s">
        <v>14</v>
      </c>
      <c r="F9" s="4">
        <v>1252</v>
      </c>
      <c r="G9" s="4">
        <v>629</v>
      </c>
      <c r="H9" s="4">
        <v>623</v>
      </c>
    </row>
    <row r="10" spans="1:8" ht="9.75" customHeight="1">
      <c r="A10" s="53" t="s">
        <v>15</v>
      </c>
      <c r="B10" s="4">
        <v>750</v>
      </c>
      <c r="C10" s="4">
        <v>406</v>
      </c>
      <c r="D10" s="4">
        <v>344</v>
      </c>
      <c r="E10" s="53" t="s">
        <v>16</v>
      </c>
      <c r="F10" s="4">
        <v>1301</v>
      </c>
      <c r="G10" s="4">
        <v>662</v>
      </c>
      <c r="H10" s="4">
        <v>639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4130</v>
      </c>
      <c r="C12" s="4">
        <f>SUM(C13:C17)</f>
        <v>2106</v>
      </c>
      <c r="D12" s="4">
        <f>SUM(D13:D17)</f>
        <v>2024</v>
      </c>
      <c r="E12" s="52" t="s">
        <v>18</v>
      </c>
      <c r="F12" s="4">
        <f>SUM(F13:F17)</f>
        <v>6805</v>
      </c>
      <c r="G12" s="4">
        <f>SUM(G13:G17)</f>
        <v>3421</v>
      </c>
      <c r="H12" s="4">
        <f>SUM(H13:H17)</f>
        <v>3384</v>
      </c>
    </row>
    <row r="13" spans="1:8" ht="9.75" customHeight="1">
      <c r="A13" s="53" t="s">
        <v>19</v>
      </c>
      <c r="B13" s="4">
        <v>769</v>
      </c>
      <c r="C13" s="4">
        <v>394</v>
      </c>
      <c r="D13" s="4">
        <v>375</v>
      </c>
      <c r="E13" s="53" t="s">
        <v>20</v>
      </c>
      <c r="F13" s="4">
        <v>1360</v>
      </c>
      <c r="G13" s="4">
        <v>689</v>
      </c>
      <c r="H13" s="4">
        <v>671</v>
      </c>
    </row>
    <row r="14" spans="1:8" ht="9.75" customHeight="1">
      <c r="A14" s="53" t="s">
        <v>21</v>
      </c>
      <c r="B14" s="4">
        <v>781</v>
      </c>
      <c r="C14" s="4">
        <v>416</v>
      </c>
      <c r="D14" s="4">
        <v>365</v>
      </c>
      <c r="E14" s="53" t="s">
        <v>22</v>
      </c>
      <c r="F14" s="4">
        <v>1215</v>
      </c>
      <c r="G14" s="4">
        <v>606</v>
      </c>
      <c r="H14" s="4">
        <v>609</v>
      </c>
    </row>
    <row r="15" spans="1:8" ht="9.75" customHeight="1">
      <c r="A15" s="53" t="s">
        <v>23</v>
      </c>
      <c r="B15" s="4">
        <v>843</v>
      </c>
      <c r="C15" s="4">
        <v>406</v>
      </c>
      <c r="D15" s="4">
        <v>437</v>
      </c>
      <c r="E15" s="53" t="s">
        <v>24</v>
      </c>
      <c r="F15" s="4">
        <v>1326</v>
      </c>
      <c r="G15" s="4">
        <v>675</v>
      </c>
      <c r="H15" s="4">
        <v>651</v>
      </c>
    </row>
    <row r="16" spans="1:8" ht="9.75" customHeight="1">
      <c r="A16" s="53" t="s">
        <v>25</v>
      </c>
      <c r="B16" s="4">
        <v>851</v>
      </c>
      <c r="C16" s="4">
        <v>450</v>
      </c>
      <c r="D16" s="4">
        <v>401</v>
      </c>
      <c r="E16" s="53" t="s">
        <v>26</v>
      </c>
      <c r="F16" s="4">
        <v>1450</v>
      </c>
      <c r="G16" s="4">
        <v>726</v>
      </c>
      <c r="H16" s="4">
        <v>724</v>
      </c>
    </row>
    <row r="17" spans="1:8" ht="9.75" customHeight="1">
      <c r="A17" s="53" t="s">
        <v>27</v>
      </c>
      <c r="B17" s="4">
        <v>886</v>
      </c>
      <c r="C17" s="4">
        <v>440</v>
      </c>
      <c r="D17" s="4">
        <v>446</v>
      </c>
      <c r="E17" s="53" t="s">
        <v>28</v>
      </c>
      <c r="F17" s="4">
        <v>1454</v>
      </c>
      <c r="G17" s="4">
        <v>725</v>
      </c>
      <c r="H17" s="4">
        <v>729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4600</v>
      </c>
      <c r="C19" s="4">
        <f>SUM(C20:C24)</f>
        <v>2361</v>
      </c>
      <c r="D19" s="4">
        <f>SUM(D20:D24)</f>
        <v>2239</v>
      </c>
      <c r="E19" s="52" t="s">
        <v>30</v>
      </c>
      <c r="F19" s="4">
        <f>SUM(F20:F24)</f>
        <v>8580</v>
      </c>
      <c r="G19" s="4">
        <f>SUM(G20:G24)</f>
        <v>4219</v>
      </c>
      <c r="H19" s="4">
        <f>SUM(H20:H24)</f>
        <v>4361</v>
      </c>
    </row>
    <row r="20" spans="1:8" ht="9.75" customHeight="1">
      <c r="A20" s="52" t="s">
        <v>31</v>
      </c>
      <c r="B20" s="4">
        <v>903</v>
      </c>
      <c r="C20" s="4">
        <v>466</v>
      </c>
      <c r="D20" s="4">
        <v>437</v>
      </c>
      <c r="E20" s="53" t="s">
        <v>32</v>
      </c>
      <c r="F20" s="4">
        <v>1525</v>
      </c>
      <c r="G20" s="4">
        <v>718</v>
      </c>
      <c r="H20" s="4">
        <v>807</v>
      </c>
    </row>
    <row r="21" spans="1:8" ht="9.75" customHeight="1">
      <c r="A21" s="52" t="s">
        <v>33</v>
      </c>
      <c r="B21" s="4">
        <v>930</v>
      </c>
      <c r="C21" s="4">
        <v>465</v>
      </c>
      <c r="D21" s="4">
        <v>465</v>
      </c>
      <c r="E21" s="53" t="s">
        <v>34</v>
      </c>
      <c r="F21" s="4">
        <v>1567</v>
      </c>
      <c r="G21" s="4">
        <v>784</v>
      </c>
      <c r="H21" s="4">
        <v>783</v>
      </c>
    </row>
    <row r="22" spans="1:8" ht="9.75" customHeight="1">
      <c r="A22" s="52" t="s">
        <v>35</v>
      </c>
      <c r="B22" s="4">
        <v>905</v>
      </c>
      <c r="C22" s="4">
        <v>471</v>
      </c>
      <c r="D22" s="4">
        <v>434</v>
      </c>
      <c r="E22" s="53" t="s">
        <v>36</v>
      </c>
      <c r="F22" s="4">
        <v>1772</v>
      </c>
      <c r="G22" s="4">
        <v>885</v>
      </c>
      <c r="H22" s="4">
        <v>887</v>
      </c>
    </row>
    <row r="23" spans="1:8" ht="9.75" customHeight="1">
      <c r="A23" s="52" t="s">
        <v>37</v>
      </c>
      <c r="B23" s="4">
        <v>939</v>
      </c>
      <c r="C23" s="4">
        <v>470</v>
      </c>
      <c r="D23" s="4">
        <v>469</v>
      </c>
      <c r="E23" s="53" t="s">
        <v>38</v>
      </c>
      <c r="F23" s="4">
        <v>1841</v>
      </c>
      <c r="G23" s="4">
        <v>901</v>
      </c>
      <c r="H23" s="4">
        <v>940</v>
      </c>
    </row>
    <row r="24" spans="1:8" ht="9.75" customHeight="1">
      <c r="A24" s="52" t="s">
        <v>39</v>
      </c>
      <c r="B24" s="4">
        <v>923</v>
      </c>
      <c r="C24" s="4">
        <v>489</v>
      </c>
      <c r="D24" s="4">
        <v>434</v>
      </c>
      <c r="E24" s="53" t="s">
        <v>40</v>
      </c>
      <c r="F24" s="4">
        <v>1875</v>
      </c>
      <c r="G24" s="4">
        <v>931</v>
      </c>
      <c r="H24" s="4">
        <v>944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5054</v>
      </c>
      <c r="C26" s="4">
        <f>SUM(C27:C31)</f>
        <v>2643</v>
      </c>
      <c r="D26" s="4">
        <f>SUM(D27:D31)</f>
        <v>2411</v>
      </c>
      <c r="E26" s="52" t="s">
        <v>42</v>
      </c>
      <c r="F26" s="4">
        <f>SUM(F27:F31)</f>
        <v>7461</v>
      </c>
      <c r="G26" s="4">
        <f>SUM(G27:G31)</f>
        <v>3693</v>
      </c>
      <c r="H26" s="4">
        <f>SUM(H27:H31)</f>
        <v>3768</v>
      </c>
    </row>
    <row r="27" spans="1:8" ht="9.75" customHeight="1">
      <c r="A27" s="52" t="s">
        <v>43</v>
      </c>
      <c r="B27" s="4">
        <v>951</v>
      </c>
      <c r="C27" s="4">
        <v>496</v>
      </c>
      <c r="D27" s="4">
        <v>455</v>
      </c>
      <c r="E27" s="53" t="s">
        <v>44</v>
      </c>
      <c r="F27" s="4">
        <v>1866</v>
      </c>
      <c r="G27" s="4">
        <v>919</v>
      </c>
      <c r="H27" s="4">
        <v>947</v>
      </c>
    </row>
    <row r="28" spans="1:8" ht="9.75" customHeight="1">
      <c r="A28" s="52" t="s">
        <v>45</v>
      </c>
      <c r="B28" s="4">
        <v>1035</v>
      </c>
      <c r="C28" s="4">
        <v>534</v>
      </c>
      <c r="D28" s="4">
        <v>501</v>
      </c>
      <c r="E28" s="53" t="s">
        <v>46</v>
      </c>
      <c r="F28" s="4">
        <v>1789</v>
      </c>
      <c r="G28" s="4">
        <v>916</v>
      </c>
      <c r="H28" s="4">
        <v>873</v>
      </c>
    </row>
    <row r="29" spans="1:8" ht="9.75" customHeight="1">
      <c r="A29" s="52" t="s">
        <v>47</v>
      </c>
      <c r="B29" s="4">
        <v>1019</v>
      </c>
      <c r="C29" s="4">
        <v>498</v>
      </c>
      <c r="D29" s="4">
        <v>521</v>
      </c>
      <c r="E29" s="53" t="s">
        <v>48</v>
      </c>
      <c r="F29" s="4">
        <v>1246</v>
      </c>
      <c r="G29" s="4">
        <v>626</v>
      </c>
      <c r="H29" s="4">
        <v>620</v>
      </c>
    </row>
    <row r="30" spans="1:8" ht="9.75" customHeight="1">
      <c r="A30" s="52" t="s">
        <v>49</v>
      </c>
      <c r="B30" s="4">
        <v>1010</v>
      </c>
      <c r="C30" s="4">
        <v>545</v>
      </c>
      <c r="D30" s="4">
        <v>465</v>
      </c>
      <c r="E30" s="53" t="s">
        <v>50</v>
      </c>
      <c r="F30" s="4">
        <v>1174</v>
      </c>
      <c r="G30" s="4">
        <v>573</v>
      </c>
      <c r="H30" s="4">
        <v>601</v>
      </c>
    </row>
    <row r="31" spans="1:8" ht="9.75" customHeight="1">
      <c r="A31" s="52" t="s">
        <v>51</v>
      </c>
      <c r="B31" s="4">
        <v>1039</v>
      </c>
      <c r="C31" s="4">
        <v>570</v>
      </c>
      <c r="D31" s="4">
        <v>469</v>
      </c>
      <c r="E31" s="53" t="s">
        <v>52</v>
      </c>
      <c r="F31" s="4">
        <v>1386</v>
      </c>
      <c r="G31" s="4">
        <v>659</v>
      </c>
      <c r="H31" s="4">
        <v>727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5461</v>
      </c>
      <c r="C33" s="4">
        <f>SUM(C34:C38)</f>
        <v>3026</v>
      </c>
      <c r="D33" s="4">
        <f>SUM(D34:D38)</f>
        <v>2435</v>
      </c>
      <c r="E33" s="52" t="s">
        <v>54</v>
      </c>
      <c r="F33" s="4">
        <f>SUM(F34:F38)</f>
        <v>5167</v>
      </c>
      <c r="G33" s="4">
        <f>SUM(G34:G38)</f>
        <v>2536</v>
      </c>
      <c r="H33" s="4">
        <f>SUM(H34:H38)</f>
        <v>2631</v>
      </c>
    </row>
    <row r="34" spans="1:8" ht="9.75" customHeight="1">
      <c r="A34" s="52" t="s">
        <v>55</v>
      </c>
      <c r="B34" s="4">
        <v>1171</v>
      </c>
      <c r="C34" s="4">
        <v>608</v>
      </c>
      <c r="D34" s="4">
        <v>563</v>
      </c>
      <c r="E34" s="53" t="s">
        <v>56</v>
      </c>
      <c r="F34" s="4">
        <v>1256</v>
      </c>
      <c r="G34" s="4">
        <v>613</v>
      </c>
      <c r="H34" s="4">
        <v>643</v>
      </c>
    </row>
    <row r="35" spans="1:8" ht="9.75" customHeight="1">
      <c r="A35" s="52" t="s">
        <v>57</v>
      </c>
      <c r="B35" s="4">
        <v>1192</v>
      </c>
      <c r="C35" s="4">
        <v>717</v>
      </c>
      <c r="D35" s="4">
        <v>475</v>
      </c>
      <c r="E35" s="53" t="s">
        <v>58</v>
      </c>
      <c r="F35" s="4">
        <v>1186</v>
      </c>
      <c r="G35" s="4">
        <v>604</v>
      </c>
      <c r="H35" s="4">
        <v>582</v>
      </c>
    </row>
    <row r="36" spans="1:8" ht="9.75" customHeight="1">
      <c r="A36" s="52" t="s">
        <v>59</v>
      </c>
      <c r="B36" s="4">
        <v>1069</v>
      </c>
      <c r="C36" s="4">
        <v>564</v>
      </c>
      <c r="D36" s="4">
        <v>505</v>
      </c>
      <c r="E36" s="53" t="s">
        <v>60</v>
      </c>
      <c r="F36" s="4">
        <v>1041</v>
      </c>
      <c r="G36" s="4">
        <v>521</v>
      </c>
      <c r="H36" s="4">
        <v>520</v>
      </c>
    </row>
    <row r="37" spans="1:8" ht="9.75" customHeight="1">
      <c r="A37" s="52" t="s">
        <v>61</v>
      </c>
      <c r="B37" s="4">
        <v>1007</v>
      </c>
      <c r="C37" s="4">
        <v>556</v>
      </c>
      <c r="D37" s="4">
        <v>451</v>
      </c>
      <c r="E37" s="53" t="s">
        <v>62</v>
      </c>
      <c r="F37" s="4">
        <v>923</v>
      </c>
      <c r="G37" s="4">
        <v>457</v>
      </c>
      <c r="H37" s="4">
        <v>466</v>
      </c>
    </row>
    <row r="38" spans="1:8" ht="9.75" customHeight="1">
      <c r="A38" s="52" t="s">
        <v>63</v>
      </c>
      <c r="B38" s="4">
        <v>1022</v>
      </c>
      <c r="C38" s="4">
        <v>581</v>
      </c>
      <c r="D38" s="4">
        <v>441</v>
      </c>
      <c r="E38" s="53" t="s">
        <v>64</v>
      </c>
      <c r="F38" s="4">
        <v>761</v>
      </c>
      <c r="G38" s="4">
        <v>341</v>
      </c>
      <c r="H38" s="4">
        <v>420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5153</v>
      </c>
      <c r="C40" s="4">
        <f>SUM(C41:C45)</f>
        <v>2972</v>
      </c>
      <c r="D40" s="4">
        <f>SUM(D41:D45)</f>
        <v>2181</v>
      </c>
      <c r="E40" s="52" t="s">
        <v>66</v>
      </c>
      <c r="F40" s="4">
        <f>SUM(F41:F45)</f>
        <v>3439</v>
      </c>
      <c r="G40" s="4">
        <f>SUM(G41:G45)</f>
        <v>1552</v>
      </c>
      <c r="H40" s="4">
        <f>SUM(H41:H45)</f>
        <v>1887</v>
      </c>
    </row>
    <row r="41" spans="1:8" ht="9.75" customHeight="1">
      <c r="A41" s="52" t="s">
        <v>67</v>
      </c>
      <c r="B41" s="4">
        <v>995</v>
      </c>
      <c r="C41" s="4">
        <v>585</v>
      </c>
      <c r="D41" s="4">
        <v>410</v>
      </c>
      <c r="E41" s="53" t="s">
        <v>68</v>
      </c>
      <c r="F41" s="4">
        <v>774</v>
      </c>
      <c r="G41" s="4">
        <v>378</v>
      </c>
      <c r="H41" s="4">
        <v>396</v>
      </c>
    </row>
    <row r="42" spans="1:8" ht="9.75" customHeight="1">
      <c r="A42" s="52" t="s">
        <v>69</v>
      </c>
      <c r="B42" s="4">
        <v>1056</v>
      </c>
      <c r="C42" s="4">
        <v>609</v>
      </c>
      <c r="D42" s="4">
        <v>447</v>
      </c>
      <c r="E42" s="53" t="s">
        <v>70</v>
      </c>
      <c r="F42" s="4">
        <v>726</v>
      </c>
      <c r="G42" s="4">
        <v>329</v>
      </c>
      <c r="H42" s="4">
        <v>397</v>
      </c>
    </row>
    <row r="43" spans="1:8" ht="9.75" customHeight="1">
      <c r="A43" s="52" t="s">
        <v>71</v>
      </c>
      <c r="B43" s="4">
        <v>1017</v>
      </c>
      <c r="C43" s="4">
        <v>599</v>
      </c>
      <c r="D43" s="4">
        <v>418</v>
      </c>
      <c r="E43" s="53" t="s">
        <v>72</v>
      </c>
      <c r="F43" s="4">
        <v>710</v>
      </c>
      <c r="G43" s="4">
        <v>295</v>
      </c>
      <c r="H43" s="4">
        <v>415</v>
      </c>
    </row>
    <row r="44" spans="1:8" ht="9.75" customHeight="1">
      <c r="A44" s="52" t="s">
        <v>73</v>
      </c>
      <c r="B44" s="4">
        <v>1023</v>
      </c>
      <c r="C44" s="4">
        <v>575</v>
      </c>
      <c r="D44" s="4">
        <v>448</v>
      </c>
      <c r="E44" s="53" t="s">
        <v>74</v>
      </c>
      <c r="F44" s="4">
        <v>639</v>
      </c>
      <c r="G44" s="4">
        <v>294</v>
      </c>
      <c r="H44" s="4">
        <v>345</v>
      </c>
    </row>
    <row r="45" spans="1:8" ht="9.75" customHeight="1">
      <c r="A45" s="52" t="s">
        <v>75</v>
      </c>
      <c r="B45" s="4">
        <v>1062</v>
      </c>
      <c r="C45" s="4">
        <v>604</v>
      </c>
      <c r="D45" s="4">
        <v>458</v>
      </c>
      <c r="E45" s="53" t="s">
        <v>76</v>
      </c>
      <c r="F45" s="4">
        <v>590</v>
      </c>
      <c r="G45" s="4">
        <v>256</v>
      </c>
      <c r="H45" s="4">
        <v>334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5765</v>
      </c>
      <c r="C47" s="4">
        <f>SUM(C48:C52)</f>
        <v>3194</v>
      </c>
      <c r="D47" s="4">
        <f>SUM(D48:D52)</f>
        <v>2571</v>
      </c>
      <c r="E47" s="52" t="s">
        <v>78</v>
      </c>
      <c r="F47" s="4">
        <f>SUM(F48:F52)</f>
        <v>2183</v>
      </c>
      <c r="G47" s="4">
        <f>SUM(G48:G52)</f>
        <v>732</v>
      </c>
      <c r="H47" s="4">
        <f>SUM(H48:H52)</f>
        <v>1451</v>
      </c>
    </row>
    <row r="48" spans="1:8" ht="9.75" customHeight="1">
      <c r="A48" s="52" t="s">
        <v>79</v>
      </c>
      <c r="B48" s="4">
        <v>1083</v>
      </c>
      <c r="C48" s="4">
        <v>614</v>
      </c>
      <c r="D48" s="4">
        <v>469</v>
      </c>
      <c r="E48" s="53" t="s">
        <v>80</v>
      </c>
      <c r="F48" s="4">
        <v>533</v>
      </c>
      <c r="G48" s="4">
        <v>220</v>
      </c>
      <c r="H48" s="4">
        <v>313</v>
      </c>
    </row>
    <row r="49" spans="1:8" ht="9.75" customHeight="1">
      <c r="A49" s="52" t="s">
        <v>81</v>
      </c>
      <c r="B49" s="4">
        <v>1133</v>
      </c>
      <c r="C49" s="4">
        <v>617</v>
      </c>
      <c r="D49" s="4">
        <v>516</v>
      </c>
      <c r="E49" s="53" t="s">
        <v>82</v>
      </c>
      <c r="F49" s="4">
        <v>496</v>
      </c>
      <c r="G49" s="4">
        <v>170</v>
      </c>
      <c r="H49" s="4">
        <v>326</v>
      </c>
    </row>
    <row r="50" spans="1:8" ht="9.75" customHeight="1">
      <c r="A50" s="52" t="s">
        <v>83</v>
      </c>
      <c r="B50" s="4">
        <v>1159</v>
      </c>
      <c r="C50" s="4">
        <v>629</v>
      </c>
      <c r="D50" s="4">
        <v>530</v>
      </c>
      <c r="E50" s="53" t="s">
        <v>84</v>
      </c>
      <c r="F50" s="4">
        <v>417</v>
      </c>
      <c r="G50" s="4">
        <v>130</v>
      </c>
      <c r="H50" s="4">
        <v>287</v>
      </c>
    </row>
    <row r="51" spans="1:8" ht="9.75" customHeight="1">
      <c r="A51" s="52" t="s">
        <v>85</v>
      </c>
      <c r="B51" s="4">
        <v>1194</v>
      </c>
      <c r="C51" s="4">
        <v>695</v>
      </c>
      <c r="D51" s="4">
        <v>499</v>
      </c>
      <c r="E51" s="53" t="s">
        <v>86</v>
      </c>
      <c r="F51" s="4">
        <v>354</v>
      </c>
      <c r="G51" s="4">
        <v>102</v>
      </c>
      <c r="H51" s="4">
        <v>252</v>
      </c>
    </row>
    <row r="52" spans="1:8" ht="9.75" customHeight="1">
      <c r="A52" s="52" t="s">
        <v>87</v>
      </c>
      <c r="B52" s="4">
        <v>1196</v>
      </c>
      <c r="C52" s="4">
        <v>639</v>
      </c>
      <c r="D52" s="4">
        <v>557</v>
      </c>
      <c r="E52" s="53" t="s">
        <v>88</v>
      </c>
      <c r="F52" s="4">
        <v>383</v>
      </c>
      <c r="G52" s="4">
        <v>110</v>
      </c>
      <c r="H52" s="4">
        <v>273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6343</v>
      </c>
      <c r="C54" s="4">
        <f>SUM(C55:C59)</f>
        <v>3472</v>
      </c>
      <c r="D54" s="4">
        <f>SUM(D55:D59)</f>
        <v>2871</v>
      </c>
      <c r="E54" s="52" t="s">
        <v>90</v>
      </c>
      <c r="F54" s="4">
        <f>SUM(F55:F59)</f>
        <v>1129</v>
      </c>
      <c r="G54" s="4">
        <f>SUM(G55:G59)</f>
        <v>276</v>
      </c>
      <c r="H54" s="4">
        <f>SUM(H55:H59)</f>
        <v>853</v>
      </c>
    </row>
    <row r="55" spans="1:8" ht="9.75" customHeight="1">
      <c r="A55" s="52" t="s">
        <v>91</v>
      </c>
      <c r="B55" s="4">
        <v>1200</v>
      </c>
      <c r="C55" s="4">
        <v>640</v>
      </c>
      <c r="D55" s="4">
        <v>560</v>
      </c>
      <c r="E55" s="53" t="s">
        <v>92</v>
      </c>
      <c r="F55" s="4">
        <v>323</v>
      </c>
      <c r="G55" s="4">
        <v>86</v>
      </c>
      <c r="H55" s="4">
        <v>237</v>
      </c>
    </row>
    <row r="56" spans="1:8" ht="9.75" customHeight="1">
      <c r="A56" s="52" t="s">
        <v>93</v>
      </c>
      <c r="B56" s="4">
        <v>1187</v>
      </c>
      <c r="C56" s="4">
        <v>673</v>
      </c>
      <c r="D56" s="4">
        <v>514</v>
      </c>
      <c r="E56" s="53" t="s">
        <v>94</v>
      </c>
      <c r="F56" s="4">
        <v>259</v>
      </c>
      <c r="G56" s="4">
        <v>66</v>
      </c>
      <c r="H56" s="4">
        <v>193</v>
      </c>
    </row>
    <row r="57" spans="1:8" ht="9.75" customHeight="1">
      <c r="A57" s="52" t="s">
        <v>95</v>
      </c>
      <c r="B57" s="4">
        <v>1267</v>
      </c>
      <c r="C57" s="4">
        <v>690</v>
      </c>
      <c r="D57" s="4">
        <v>577</v>
      </c>
      <c r="E57" s="53" t="s">
        <v>96</v>
      </c>
      <c r="F57" s="4">
        <v>216</v>
      </c>
      <c r="G57" s="4">
        <v>50</v>
      </c>
      <c r="H57" s="4">
        <v>166</v>
      </c>
    </row>
    <row r="58" spans="1:8" ht="9.75" customHeight="1">
      <c r="A58" s="52" t="s">
        <v>97</v>
      </c>
      <c r="B58" s="4">
        <v>1352</v>
      </c>
      <c r="C58" s="4">
        <v>753</v>
      </c>
      <c r="D58" s="4">
        <v>599</v>
      </c>
      <c r="E58" s="53" t="s">
        <v>98</v>
      </c>
      <c r="F58" s="4">
        <v>184</v>
      </c>
      <c r="G58" s="4">
        <v>36</v>
      </c>
      <c r="H58" s="4">
        <v>148</v>
      </c>
    </row>
    <row r="59" spans="1:8" ht="9.75" customHeight="1">
      <c r="A59" s="52" t="s">
        <v>99</v>
      </c>
      <c r="B59" s="4">
        <v>1337</v>
      </c>
      <c r="C59" s="4">
        <v>716</v>
      </c>
      <c r="D59" s="4">
        <v>621</v>
      </c>
      <c r="E59" s="53" t="s">
        <v>100</v>
      </c>
      <c r="F59" s="4">
        <v>147</v>
      </c>
      <c r="G59" s="4">
        <v>38</v>
      </c>
      <c r="H59" s="4">
        <v>109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7710</v>
      </c>
      <c r="C61" s="4">
        <f>SUM(C62:C66)</f>
        <v>4180</v>
      </c>
      <c r="D61" s="4">
        <f>SUM(D62:D66)</f>
        <v>3530</v>
      </c>
      <c r="E61" s="52" t="s">
        <v>102</v>
      </c>
      <c r="F61" s="4">
        <f>SUM(F62:F66)</f>
        <v>318</v>
      </c>
      <c r="G61" s="4">
        <f>SUM(G62:G66)</f>
        <v>58</v>
      </c>
      <c r="H61" s="4">
        <f>SUM(H62:H66)</f>
        <v>260</v>
      </c>
    </row>
    <row r="62" spans="1:8" ht="9.75" customHeight="1">
      <c r="A62" s="53" t="s">
        <v>103</v>
      </c>
      <c r="B62" s="4">
        <v>1396</v>
      </c>
      <c r="C62" s="4">
        <v>786</v>
      </c>
      <c r="D62" s="4">
        <v>610</v>
      </c>
      <c r="E62" s="53" t="s">
        <v>104</v>
      </c>
      <c r="F62" s="4">
        <v>101</v>
      </c>
      <c r="G62" s="4">
        <v>25</v>
      </c>
      <c r="H62" s="4">
        <v>76</v>
      </c>
    </row>
    <row r="63" spans="1:8" ht="9.75" customHeight="1">
      <c r="A63" s="53" t="s">
        <v>105</v>
      </c>
      <c r="B63" s="4">
        <v>1399</v>
      </c>
      <c r="C63" s="4">
        <v>760</v>
      </c>
      <c r="D63" s="4">
        <v>639</v>
      </c>
      <c r="E63" s="53" t="s">
        <v>106</v>
      </c>
      <c r="F63" s="4">
        <v>82</v>
      </c>
      <c r="G63" s="4">
        <v>16</v>
      </c>
      <c r="H63" s="4">
        <v>66</v>
      </c>
    </row>
    <row r="64" spans="1:8" ht="9.75" customHeight="1">
      <c r="A64" s="53" t="s">
        <v>107</v>
      </c>
      <c r="B64" s="4">
        <v>1559</v>
      </c>
      <c r="C64" s="4">
        <v>833</v>
      </c>
      <c r="D64" s="4">
        <v>726</v>
      </c>
      <c r="E64" s="53" t="s">
        <v>108</v>
      </c>
      <c r="F64" s="4">
        <v>60</v>
      </c>
      <c r="G64" s="4">
        <v>12</v>
      </c>
      <c r="H64" s="4">
        <v>48</v>
      </c>
    </row>
    <row r="65" spans="1:8" ht="9.75" customHeight="1">
      <c r="A65" s="53" t="s">
        <v>109</v>
      </c>
      <c r="B65" s="4">
        <v>1622</v>
      </c>
      <c r="C65" s="4">
        <v>847</v>
      </c>
      <c r="D65" s="4">
        <v>775</v>
      </c>
      <c r="E65" s="53" t="s">
        <v>110</v>
      </c>
      <c r="F65" s="4">
        <v>51</v>
      </c>
      <c r="G65" s="4">
        <v>3</v>
      </c>
      <c r="H65" s="4">
        <v>48</v>
      </c>
    </row>
    <row r="66" spans="1:8" ht="9.75" customHeight="1">
      <c r="A66" s="53" t="s">
        <v>111</v>
      </c>
      <c r="B66" s="4">
        <v>1734</v>
      </c>
      <c r="C66" s="4">
        <v>954</v>
      </c>
      <c r="D66" s="4">
        <v>780</v>
      </c>
      <c r="E66" s="53" t="s">
        <v>112</v>
      </c>
      <c r="F66" s="4">
        <v>24</v>
      </c>
      <c r="G66" s="4">
        <v>2</v>
      </c>
      <c r="H66" s="4">
        <v>22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7842</v>
      </c>
      <c r="C68" s="4">
        <f>SUM(C69:C73)</f>
        <v>4203</v>
      </c>
      <c r="D68" s="4">
        <f>SUM(D69:D73)</f>
        <v>3639</v>
      </c>
      <c r="E68" s="52" t="s">
        <v>114</v>
      </c>
      <c r="F68" s="4">
        <v>49</v>
      </c>
      <c r="G68" s="4">
        <v>9</v>
      </c>
      <c r="H68" s="4">
        <v>40</v>
      </c>
    </row>
    <row r="69" spans="1:8" ht="9.75" customHeight="1">
      <c r="A69" s="53" t="s">
        <v>115</v>
      </c>
      <c r="B69" s="4">
        <v>1612</v>
      </c>
      <c r="C69" s="4">
        <v>864</v>
      </c>
      <c r="D69" s="4">
        <v>748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1637</v>
      </c>
      <c r="C70" s="4">
        <v>879</v>
      </c>
      <c r="D70" s="4">
        <v>758</v>
      </c>
      <c r="E70" s="52" t="s">
        <v>117</v>
      </c>
      <c r="F70" s="4">
        <v>537</v>
      </c>
      <c r="G70" s="4">
        <v>363</v>
      </c>
      <c r="H70" s="4">
        <v>174</v>
      </c>
    </row>
    <row r="71" spans="1:8" ht="9.75" customHeight="1">
      <c r="A71" s="53" t="s">
        <v>118</v>
      </c>
      <c r="B71" s="4">
        <v>1564</v>
      </c>
      <c r="C71" s="4">
        <v>848</v>
      </c>
      <c r="D71" s="4">
        <v>716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1544</v>
      </c>
      <c r="C72" s="4">
        <v>805</v>
      </c>
      <c r="D72" s="4">
        <v>739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1485</v>
      </c>
      <c r="C73" s="4">
        <v>807</v>
      </c>
      <c r="D73" s="4">
        <v>678</v>
      </c>
      <c r="E73" s="53" t="s">
        <v>128</v>
      </c>
      <c r="F73" s="4">
        <v>12366</v>
      </c>
      <c r="G73" s="4">
        <v>6364</v>
      </c>
      <c r="H73" s="4">
        <v>6002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11.9</v>
      </c>
      <c r="G74" s="5">
        <v>11.9</v>
      </c>
      <c r="H74" s="5">
        <v>11.9</v>
      </c>
    </row>
    <row r="75" spans="1:8" ht="9.75" customHeight="1">
      <c r="A75" s="52" t="s">
        <v>121</v>
      </c>
      <c r="B75" s="4">
        <f>SUM(B76:B80)</f>
        <v>6894</v>
      </c>
      <c r="C75" s="4">
        <f>SUM(C76:C80)</f>
        <v>3647</v>
      </c>
      <c r="D75" s="4">
        <f>SUM(D76:D80)</f>
        <v>3247</v>
      </c>
      <c r="E75" s="53" t="s">
        <v>129</v>
      </c>
      <c r="F75" s="4">
        <v>63205</v>
      </c>
      <c r="G75" s="4">
        <v>33914</v>
      </c>
      <c r="H75" s="4">
        <v>29291</v>
      </c>
    </row>
    <row r="76" spans="1:8" ht="9.75" customHeight="1">
      <c r="A76" s="53" t="s">
        <v>122</v>
      </c>
      <c r="B76" s="4">
        <v>1474</v>
      </c>
      <c r="C76" s="4">
        <v>779</v>
      </c>
      <c r="D76" s="4">
        <v>695</v>
      </c>
      <c r="E76" s="52" t="s">
        <v>190</v>
      </c>
      <c r="F76" s="5">
        <v>60.8</v>
      </c>
      <c r="G76" s="5">
        <v>63.6</v>
      </c>
      <c r="H76" s="5">
        <v>58</v>
      </c>
    </row>
    <row r="77" spans="1:8" ht="9.75" customHeight="1">
      <c r="A77" s="53" t="s">
        <v>123</v>
      </c>
      <c r="B77" s="4">
        <v>1521</v>
      </c>
      <c r="C77" s="4">
        <v>824</v>
      </c>
      <c r="D77" s="4">
        <v>697</v>
      </c>
      <c r="E77" s="52" t="s">
        <v>130</v>
      </c>
      <c r="F77" s="4">
        <v>28326</v>
      </c>
      <c r="G77" s="4">
        <v>13075</v>
      </c>
      <c r="H77" s="4">
        <v>15251</v>
      </c>
    </row>
    <row r="78" spans="1:8" ht="9.75" customHeight="1">
      <c r="A78" s="53" t="s">
        <v>124</v>
      </c>
      <c r="B78" s="4">
        <v>1181</v>
      </c>
      <c r="C78" s="4">
        <v>614</v>
      </c>
      <c r="D78" s="4">
        <v>567</v>
      </c>
      <c r="E78" s="52" t="s">
        <v>190</v>
      </c>
      <c r="F78" s="5">
        <v>27.3</v>
      </c>
      <c r="G78" s="5">
        <v>24.5</v>
      </c>
      <c r="H78" s="5">
        <v>30.2</v>
      </c>
    </row>
    <row r="79" spans="1:8" ht="9.75" customHeight="1">
      <c r="A79" s="53" t="s">
        <v>125</v>
      </c>
      <c r="B79" s="4">
        <v>1402</v>
      </c>
      <c r="C79" s="4">
        <v>758</v>
      </c>
      <c r="D79" s="4">
        <v>644</v>
      </c>
      <c r="E79" s="52" t="s">
        <v>208</v>
      </c>
      <c r="F79" s="4">
        <v>12285</v>
      </c>
      <c r="G79" s="4">
        <v>5163</v>
      </c>
      <c r="H79" s="4">
        <v>7122</v>
      </c>
    </row>
    <row r="80" spans="1:8" ht="9.75" customHeight="1">
      <c r="A80" s="53" t="s">
        <v>126</v>
      </c>
      <c r="B80" s="4">
        <v>1316</v>
      </c>
      <c r="C80" s="4">
        <v>672</v>
      </c>
      <c r="D80" s="4">
        <v>644</v>
      </c>
      <c r="E80" s="52" t="s">
        <v>190</v>
      </c>
      <c r="F80" s="5">
        <v>11.8</v>
      </c>
      <c r="G80" s="5">
        <v>9.7</v>
      </c>
      <c r="H80" s="5">
        <v>14.1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46.7</v>
      </c>
      <c r="G82" s="6">
        <v>45.3</v>
      </c>
      <c r="H82" s="6">
        <v>48.2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&amp;C&amp;--56-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245</v>
      </c>
      <c r="B1" s="48" t="s">
        <v>0</v>
      </c>
      <c r="C1" s="49"/>
      <c r="D1" s="49"/>
      <c r="E1" s="49"/>
      <c r="F1" s="49"/>
      <c r="G1" s="49"/>
      <c r="H1" s="39" t="s">
        <v>267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14447</v>
      </c>
      <c r="C3" s="2">
        <f>SUM(C5,C12,C19,C26,C33,C40,C47,C54,C61,C68,C75,G5,G12,G19,G26,G33,G40,G47,G54,G61,G70,G68)</f>
        <v>7267</v>
      </c>
      <c r="D3" s="2">
        <f>SUM(D5,D12,D19,D26,D33,D40,D47,D54,D61,D68,D75,H5,H12,H19,H26,H33,H40,H47,H54,H61,H70,H68)</f>
        <v>7180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325</v>
      </c>
      <c r="C5" s="4">
        <f>SUM(C6:C10)</f>
        <v>168</v>
      </c>
      <c r="D5" s="4">
        <f>SUM(D6:D10)</f>
        <v>157</v>
      </c>
      <c r="E5" s="52" t="s">
        <v>6</v>
      </c>
      <c r="F5" s="4">
        <f>SUM(F6:F10)</f>
        <v>902</v>
      </c>
      <c r="G5" s="4">
        <f>SUM(G6:G10)</f>
        <v>459</v>
      </c>
      <c r="H5" s="4">
        <f>SUM(H6:H10)</f>
        <v>443</v>
      </c>
    </row>
    <row r="6" spans="1:8" ht="9.75" customHeight="1">
      <c r="A6" s="53" t="s">
        <v>7</v>
      </c>
      <c r="B6" s="4">
        <v>47</v>
      </c>
      <c r="C6" s="4">
        <v>27</v>
      </c>
      <c r="D6" s="4">
        <v>20</v>
      </c>
      <c r="E6" s="53" t="s">
        <v>8</v>
      </c>
      <c r="F6" s="4">
        <v>170</v>
      </c>
      <c r="G6" s="4">
        <v>97</v>
      </c>
      <c r="H6" s="4">
        <v>73</v>
      </c>
    </row>
    <row r="7" spans="1:8" ht="9.75" customHeight="1">
      <c r="A7" s="53" t="s">
        <v>9</v>
      </c>
      <c r="B7" s="4">
        <v>47</v>
      </c>
      <c r="C7" s="4">
        <v>23</v>
      </c>
      <c r="D7" s="4">
        <v>24</v>
      </c>
      <c r="E7" s="53" t="s">
        <v>10</v>
      </c>
      <c r="F7" s="4">
        <v>156</v>
      </c>
      <c r="G7" s="4">
        <v>73</v>
      </c>
      <c r="H7" s="4">
        <v>83</v>
      </c>
    </row>
    <row r="8" spans="1:8" ht="9.75" customHeight="1">
      <c r="A8" s="53" t="s">
        <v>11</v>
      </c>
      <c r="B8" s="4">
        <v>80</v>
      </c>
      <c r="C8" s="4">
        <v>41</v>
      </c>
      <c r="D8" s="4">
        <v>39</v>
      </c>
      <c r="E8" s="53" t="s">
        <v>12</v>
      </c>
      <c r="F8" s="4">
        <v>179</v>
      </c>
      <c r="G8" s="4">
        <v>91</v>
      </c>
      <c r="H8" s="4">
        <v>88</v>
      </c>
    </row>
    <row r="9" spans="1:8" ht="9.75" customHeight="1">
      <c r="A9" s="53" t="s">
        <v>13</v>
      </c>
      <c r="B9" s="4">
        <v>70</v>
      </c>
      <c r="C9" s="4">
        <v>35</v>
      </c>
      <c r="D9" s="4">
        <v>35</v>
      </c>
      <c r="E9" s="53" t="s">
        <v>14</v>
      </c>
      <c r="F9" s="4">
        <v>181</v>
      </c>
      <c r="G9" s="4">
        <v>92</v>
      </c>
      <c r="H9" s="4">
        <v>89</v>
      </c>
    </row>
    <row r="10" spans="1:8" ht="9.75" customHeight="1">
      <c r="A10" s="53" t="s">
        <v>15</v>
      </c>
      <c r="B10" s="4">
        <v>81</v>
      </c>
      <c r="C10" s="4">
        <v>42</v>
      </c>
      <c r="D10" s="4">
        <v>39</v>
      </c>
      <c r="E10" s="53" t="s">
        <v>16</v>
      </c>
      <c r="F10" s="4">
        <v>216</v>
      </c>
      <c r="G10" s="4">
        <v>106</v>
      </c>
      <c r="H10" s="4">
        <v>110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520</v>
      </c>
      <c r="C12" s="4">
        <f>SUM(C13:C17)</f>
        <v>272</v>
      </c>
      <c r="D12" s="4">
        <f>SUM(D13:D17)</f>
        <v>248</v>
      </c>
      <c r="E12" s="52" t="s">
        <v>18</v>
      </c>
      <c r="F12" s="4">
        <f>SUM(F13:F17)</f>
        <v>1194</v>
      </c>
      <c r="G12" s="4">
        <f>SUM(G13:G17)</f>
        <v>620</v>
      </c>
      <c r="H12" s="4">
        <f>SUM(H13:H17)</f>
        <v>574</v>
      </c>
    </row>
    <row r="13" spans="1:8" ht="9.75" customHeight="1">
      <c r="A13" s="53" t="s">
        <v>19</v>
      </c>
      <c r="B13" s="4">
        <v>93</v>
      </c>
      <c r="C13" s="4">
        <v>49</v>
      </c>
      <c r="D13" s="4">
        <v>44</v>
      </c>
      <c r="E13" s="53" t="s">
        <v>20</v>
      </c>
      <c r="F13" s="4">
        <v>220</v>
      </c>
      <c r="G13" s="4">
        <v>115</v>
      </c>
      <c r="H13" s="4">
        <v>105</v>
      </c>
    </row>
    <row r="14" spans="1:8" ht="9.75" customHeight="1">
      <c r="A14" s="53" t="s">
        <v>21</v>
      </c>
      <c r="B14" s="4">
        <v>94</v>
      </c>
      <c r="C14" s="4">
        <v>45</v>
      </c>
      <c r="D14" s="4">
        <v>49</v>
      </c>
      <c r="E14" s="53" t="s">
        <v>22</v>
      </c>
      <c r="F14" s="4">
        <v>222</v>
      </c>
      <c r="G14" s="4">
        <v>115</v>
      </c>
      <c r="H14" s="4">
        <v>107</v>
      </c>
    </row>
    <row r="15" spans="1:8" ht="9.75" customHeight="1">
      <c r="A15" s="53" t="s">
        <v>23</v>
      </c>
      <c r="B15" s="4">
        <v>99</v>
      </c>
      <c r="C15" s="4">
        <v>51</v>
      </c>
      <c r="D15" s="4">
        <v>48</v>
      </c>
      <c r="E15" s="53" t="s">
        <v>24</v>
      </c>
      <c r="F15" s="4">
        <v>236</v>
      </c>
      <c r="G15" s="4">
        <v>116</v>
      </c>
      <c r="H15" s="4">
        <v>120</v>
      </c>
    </row>
    <row r="16" spans="1:8" ht="9.75" customHeight="1">
      <c r="A16" s="53" t="s">
        <v>25</v>
      </c>
      <c r="B16" s="4">
        <v>123</v>
      </c>
      <c r="C16" s="4">
        <v>70</v>
      </c>
      <c r="D16" s="4">
        <v>53</v>
      </c>
      <c r="E16" s="53" t="s">
        <v>26</v>
      </c>
      <c r="F16" s="4">
        <v>240</v>
      </c>
      <c r="G16" s="4">
        <v>124</v>
      </c>
      <c r="H16" s="4">
        <v>116</v>
      </c>
    </row>
    <row r="17" spans="1:8" ht="9.75" customHeight="1">
      <c r="A17" s="53" t="s">
        <v>27</v>
      </c>
      <c r="B17" s="4">
        <v>111</v>
      </c>
      <c r="C17" s="4">
        <v>57</v>
      </c>
      <c r="D17" s="4">
        <v>54</v>
      </c>
      <c r="E17" s="53" t="s">
        <v>28</v>
      </c>
      <c r="F17" s="4">
        <v>276</v>
      </c>
      <c r="G17" s="4">
        <v>150</v>
      </c>
      <c r="H17" s="4">
        <v>126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618</v>
      </c>
      <c r="C19" s="4">
        <f>SUM(C20:C24)</f>
        <v>310</v>
      </c>
      <c r="D19" s="4">
        <f>SUM(D20:D24)</f>
        <v>308</v>
      </c>
      <c r="E19" s="52" t="s">
        <v>30</v>
      </c>
      <c r="F19" s="4">
        <f>SUM(F20:F24)</f>
        <v>1478</v>
      </c>
      <c r="G19" s="4">
        <f>SUM(G20:G24)</f>
        <v>755</v>
      </c>
      <c r="H19" s="4">
        <f>SUM(H20:H24)</f>
        <v>723</v>
      </c>
    </row>
    <row r="20" spans="1:8" ht="9.75" customHeight="1">
      <c r="A20" s="52" t="s">
        <v>31</v>
      </c>
      <c r="B20" s="4">
        <v>118</v>
      </c>
      <c r="C20" s="4">
        <v>66</v>
      </c>
      <c r="D20" s="4">
        <v>52</v>
      </c>
      <c r="E20" s="53" t="s">
        <v>32</v>
      </c>
      <c r="F20" s="4">
        <v>260</v>
      </c>
      <c r="G20" s="4">
        <v>138</v>
      </c>
      <c r="H20" s="4">
        <v>122</v>
      </c>
    </row>
    <row r="21" spans="1:8" ht="9.75" customHeight="1">
      <c r="A21" s="52" t="s">
        <v>33</v>
      </c>
      <c r="B21" s="4">
        <v>120</v>
      </c>
      <c r="C21" s="4">
        <v>48</v>
      </c>
      <c r="D21" s="4">
        <v>72</v>
      </c>
      <c r="E21" s="53" t="s">
        <v>34</v>
      </c>
      <c r="F21" s="4">
        <v>283</v>
      </c>
      <c r="G21" s="4">
        <v>146</v>
      </c>
      <c r="H21" s="4">
        <v>137</v>
      </c>
    </row>
    <row r="22" spans="1:8" ht="9.75" customHeight="1">
      <c r="A22" s="52" t="s">
        <v>35</v>
      </c>
      <c r="B22" s="4">
        <v>118</v>
      </c>
      <c r="C22" s="4">
        <v>64</v>
      </c>
      <c r="D22" s="4">
        <v>54</v>
      </c>
      <c r="E22" s="53" t="s">
        <v>36</v>
      </c>
      <c r="F22" s="4">
        <v>319</v>
      </c>
      <c r="G22" s="4">
        <v>158</v>
      </c>
      <c r="H22" s="4">
        <v>161</v>
      </c>
    </row>
    <row r="23" spans="1:8" ht="9.75" customHeight="1">
      <c r="A23" s="52" t="s">
        <v>37</v>
      </c>
      <c r="B23" s="4">
        <v>122</v>
      </c>
      <c r="C23" s="4">
        <v>59</v>
      </c>
      <c r="D23" s="4">
        <v>63</v>
      </c>
      <c r="E23" s="53" t="s">
        <v>38</v>
      </c>
      <c r="F23" s="4">
        <v>295</v>
      </c>
      <c r="G23" s="4">
        <v>154</v>
      </c>
      <c r="H23" s="4">
        <v>141</v>
      </c>
    </row>
    <row r="24" spans="1:8" ht="9.75" customHeight="1">
      <c r="A24" s="52" t="s">
        <v>39</v>
      </c>
      <c r="B24" s="4">
        <v>140</v>
      </c>
      <c r="C24" s="4">
        <v>73</v>
      </c>
      <c r="D24" s="4">
        <v>67</v>
      </c>
      <c r="E24" s="53" t="s">
        <v>40</v>
      </c>
      <c r="F24" s="4">
        <v>321</v>
      </c>
      <c r="G24" s="4">
        <v>159</v>
      </c>
      <c r="H24" s="4">
        <v>162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690</v>
      </c>
      <c r="C26" s="4">
        <f>SUM(C27:C31)</f>
        <v>354</v>
      </c>
      <c r="D26" s="4">
        <f>SUM(D27:D31)</f>
        <v>336</v>
      </c>
      <c r="E26" s="52" t="s">
        <v>42</v>
      </c>
      <c r="F26" s="4">
        <f>SUM(F27:F31)</f>
        <v>1082</v>
      </c>
      <c r="G26" s="4">
        <f>SUM(G27:G31)</f>
        <v>507</v>
      </c>
      <c r="H26" s="4">
        <f>SUM(H27:H31)</f>
        <v>575</v>
      </c>
    </row>
    <row r="27" spans="1:8" ht="9.75" customHeight="1">
      <c r="A27" s="52" t="s">
        <v>43</v>
      </c>
      <c r="B27" s="4">
        <v>123</v>
      </c>
      <c r="C27" s="4">
        <v>69</v>
      </c>
      <c r="D27" s="4">
        <v>54</v>
      </c>
      <c r="E27" s="53" t="s">
        <v>44</v>
      </c>
      <c r="F27" s="4">
        <v>280</v>
      </c>
      <c r="G27" s="4">
        <v>142</v>
      </c>
      <c r="H27" s="4">
        <v>138</v>
      </c>
    </row>
    <row r="28" spans="1:8" ht="9.75" customHeight="1">
      <c r="A28" s="52" t="s">
        <v>45</v>
      </c>
      <c r="B28" s="4">
        <v>125</v>
      </c>
      <c r="C28" s="4">
        <v>63</v>
      </c>
      <c r="D28" s="4">
        <v>62</v>
      </c>
      <c r="E28" s="53" t="s">
        <v>46</v>
      </c>
      <c r="F28" s="4">
        <v>263</v>
      </c>
      <c r="G28" s="4">
        <v>127</v>
      </c>
      <c r="H28" s="4">
        <v>136</v>
      </c>
    </row>
    <row r="29" spans="1:8" ht="9.75" customHeight="1">
      <c r="A29" s="52" t="s">
        <v>47</v>
      </c>
      <c r="B29" s="4">
        <v>137</v>
      </c>
      <c r="C29" s="4">
        <v>63</v>
      </c>
      <c r="D29" s="4">
        <v>74</v>
      </c>
      <c r="E29" s="53" t="s">
        <v>48</v>
      </c>
      <c r="F29" s="4">
        <v>198</v>
      </c>
      <c r="G29" s="4">
        <v>95</v>
      </c>
      <c r="H29" s="4">
        <v>103</v>
      </c>
    </row>
    <row r="30" spans="1:8" ht="9.75" customHeight="1">
      <c r="A30" s="52" t="s">
        <v>49</v>
      </c>
      <c r="B30" s="4">
        <v>137</v>
      </c>
      <c r="C30" s="4">
        <v>69</v>
      </c>
      <c r="D30" s="4">
        <v>68</v>
      </c>
      <c r="E30" s="53" t="s">
        <v>50</v>
      </c>
      <c r="F30" s="4">
        <v>163</v>
      </c>
      <c r="G30" s="4">
        <v>64</v>
      </c>
      <c r="H30" s="4">
        <v>99</v>
      </c>
    </row>
    <row r="31" spans="1:8" ht="9.75" customHeight="1">
      <c r="A31" s="52" t="s">
        <v>51</v>
      </c>
      <c r="B31" s="4">
        <v>168</v>
      </c>
      <c r="C31" s="4">
        <v>90</v>
      </c>
      <c r="D31" s="4">
        <v>78</v>
      </c>
      <c r="E31" s="53" t="s">
        <v>52</v>
      </c>
      <c r="F31" s="4">
        <v>178</v>
      </c>
      <c r="G31" s="4">
        <v>79</v>
      </c>
      <c r="H31" s="4">
        <v>99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882</v>
      </c>
      <c r="C33" s="4">
        <f>SUM(C34:C38)</f>
        <v>438</v>
      </c>
      <c r="D33" s="4">
        <f>SUM(D34:D38)</f>
        <v>444</v>
      </c>
      <c r="E33" s="52" t="s">
        <v>54</v>
      </c>
      <c r="F33" s="4">
        <f>SUM(F34:F38)</f>
        <v>774</v>
      </c>
      <c r="G33" s="4">
        <f>SUM(G34:G38)</f>
        <v>367</v>
      </c>
      <c r="H33" s="4">
        <f>SUM(H34:H38)</f>
        <v>407</v>
      </c>
    </row>
    <row r="34" spans="1:8" ht="9.75" customHeight="1">
      <c r="A34" s="52" t="s">
        <v>55</v>
      </c>
      <c r="B34" s="4">
        <v>163</v>
      </c>
      <c r="C34" s="4">
        <v>77</v>
      </c>
      <c r="D34" s="4">
        <v>86</v>
      </c>
      <c r="E34" s="53" t="s">
        <v>56</v>
      </c>
      <c r="F34" s="4">
        <v>192</v>
      </c>
      <c r="G34" s="4">
        <v>98</v>
      </c>
      <c r="H34" s="4">
        <v>94</v>
      </c>
    </row>
    <row r="35" spans="1:8" ht="9.75" customHeight="1">
      <c r="A35" s="52" t="s">
        <v>57</v>
      </c>
      <c r="B35" s="4">
        <v>180</v>
      </c>
      <c r="C35" s="4">
        <v>93</v>
      </c>
      <c r="D35" s="4">
        <v>87</v>
      </c>
      <c r="E35" s="53" t="s">
        <v>58</v>
      </c>
      <c r="F35" s="4">
        <v>157</v>
      </c>
      <c r="G35" s="4">
        <v>79</v>
      </c>
      <c r="H35" s="4">
        <v>78</v>
      </c>
    </row>
    <row r="36" spans="1:8" ht="9.75" customHeight="1">
      <c r="A36" s="52" t="s">
        <v>59</v>
      </c>
      <c r="B36" s="4">
        <v>188</v>
      </c>
      <c r="C36" s="4">
        <v>99</v>
      </c>
      <c r="D36" s="4">
        <v>89</v>
      </c>
      <c r="E36" s="53" t="s">
        <v>60</v>
      </c>
      <c r="F36" s="4">
        <v>164</v>
      </c>
      <c r="G36" s="4">
        <v>75</v>
      </c>
      <c r="H36" s="4">
        <v>89</v>
      </c>
    </row>
    <row r="37" spans="1:8" ht="9.75" customHeight="1">
      <c r="A37" s="52" t="s">
        <v>61</v>
      </c>
      <c r="B37" s="4">
        <v>173</v>
      </c>
      <c r="C37" s="4">
        <v>82</v>
      </c>
      <c r="D37" s="4">
        <v>91</v>
      </c>
      <c r="E37" s="53" t="s">
        <v>62</v>
      </c>
      <c r="F37" s="4">
        <v>147</v>
      </c>
      <c r="G37" s="4">
        <v>72</v>
      </c>
      <c r="H37" s="4">
        <v>75</v>
      </c>
    </row>
    <row r="38" spans="1:8" ht="9.75" customHeight="1">
      <c r="A38" s="52" t="s">
        <v>63</v>
      </c>
      <c r="B38" s="4">
        <v>178</v>
      </c>
      <c r="C38" s="4">
        <v>87</v>
      </c>
      <c r="D38" s="4">
        <v>91</v>
      </c>
      <c r="E38" s="53" t="s">
        <v>64</v>
      </c>
      <c r="F38" s="4">
        <v>114</v>
      </c>
      <c r="G38" s="4">
        <v>43</v>
      </c>
      <c r="H38" s="4">
        <v>71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516</v>
      </c>
      <c r="C40" s="4">
        <f>SUM(C41:C45)</f>
        <v>310</v>
      </c>
      <c r="D40" s="4">
        <f>SUM(D41:D45)</f>
        <v>206</v>
      </c>
      <c r="E40" s="52" t="s">
        <v>66</v>
      </c>
      <c r="F40" s="4">
        <f>SUM(F41:F45)</f>
        <v>578</v>
      </c>
      <c r="G40" s="4">
        <f>SUM(G41:G45)</f>
        <v>256</v>
      </c>
      <c r="H40" s="4">
        <f>SUM(H41:H45)</f>
        <v>322</v>
      </c>
    </row>
    <row r="41" spans="1:8" ht="9.75" customHeight="1">
      <c r="A41" s="52" t="s">
        <v>67</v>
      </c>
      <c r="B41" s="4">
        <v>134</v>
      </c>
      <c r="C41" s="4">
        <v>81</v>
      </c>
      <c r="D41" s="4">
        <v>53</v>
      </c>
      <c r="E41" s="53" t="s">
        <v>68</v>
      </c>
      <c r="F41" s="4">
        <v>132</v>
      </c>
      <c r="G41" s="4">
        <v>59</v>
      </c>
      <c r="H41" s="4">
        <v>73</v>
      </c>
    </row>
    <row r="42" spans="1:8" ht="9.75" customHeight="1">
      <c r="A42" s="52" t="s">
        <v>69</v>
      </c>
      <c r="B42" s="4">
        <v>120</v>
      </c>
      <c r="C42" s="4">
        <v>70</v>
      </c>
      <c r="D42" s="4">
        <v>50</v>
      </c>
      <c r="E42" s="53" t="s">
        <v>70</v>
      </c>
      <c r="F42" s="4">
        <v>113</v>
      </c>
      <c r="G42" s="4">
        <v>51</v>
      </c>
      <c r="H42" s="4">
        <v>62</v>
      </c>
    </row>
    <row r="43" spans="1:8" ht="9.75" customHeight="1">
      <c r="A43" s="52" t="s">
        <v>71</v>
      </c>
      <c r="B43" s="4">
        <v>92</v>
      </c>
      <c r="C43" s="4">
        <v>60</v>
      </c>
      <c r="D43" s="4">
        <v>32</v>
      </c>
      <c r="E43" s="53" t="s">
        <v>72</v>
      </c>
      <c r="F43" s="4">
        <v>133</v>
      </c>
      <c r="G43" s="4">
        <v>56</v>
      </c>
      <c r="H43" s="4">
        <v>77</v>
      </c>
    </row>
    <row r="44" spans="1:8" ht="9.75" customHeight="1">
      <c r="A44" s="52" t="s">
        <v>73</v>
      </c>
      <c r="B44" s="4">
        <v>78</v>
      </c>
      <c r="C44" s="4">
        <v>49</v>
      </c>
      <c r="D44" s="4">
        <v>29</v>
      </c>
      <c r="E44" s="53" t="s">
        <v>74</v>
      </c>
      <c r="F44" s="4">
        <v>102</v>
      </c>
      <c r="G44" s="4">
        <v>41</v>
      </c>
      <c r="H44" s="4">
        <v>61</v>
      </c>
    </row>
    <row r="45" spans="1:8" ht="9.75" customHeight="1">
      <c r="A45" s="52" t="s">
        <v>75</v>
      </c>
      <c r="B45" s="4">
        <v>92</v>
      </c>
      <c r="C45" s="4">
        <v>50</v>
      </c>
      <c r="D45" s="4">
        <v>42</v>
      </c>
      <c r="E45" s="53" t="s">
        <v>76</v>
      </c>
      <c r="F45" s="4">
        <v>98</v>
      </c>
      <c r="G45" s="4">
        <v>49</v>
      </c>
      <c r="H45" s="4">
        <v>49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525</v>
      </c>
      <c r="C47" s="4">
        <f>SUM(C48:C52)</f>
        <v>310</v>
      </c>
      <c r="D47" s="4">
        <f>SUM(D48:D52)</f>
        <v>215</v>
      </c>
      <c r="E47" s="52" t="s">
        <v>78</v>
      </c>
      <c r="F47" s="4">
        <f>SUM(F48:F52)</f>
        <v>364</v>
      </c>
      <c r="G47" s="4">
        <f>SUM(G48:G52)</f>
        <v>130</v>
      </c>
      <c r="H47" s="4">
        <f>SUM(H48:H52)</f>
        <v>234</v>
      </c>
    </row>
    <row r="48" spans="1:8" ht="9.75" customHeight="1">
      <c r="A48" s="52" t="s">
        <v>79</v>
      </c>
      <c r="B48" s="4">
        <v>86</v>
      </c>
      <c r="C48" s="4">
        <v>54</v>
      </c>
      <c r="D48" s="4">
        <v>32</v>
      </c>
      <c r="E48" s="53" t="s">
        <v>80</v>
      </c>
      <c r="F48" s="4">
        <v>89</v>
      </c>
      <c r="G48" s="4">
        <v>41</v>
      </c>
      <c r="H48" s="4">
        <v>48</v>
      </c>
    </row>
    <row r="49" spans="1:8" ht="9.75" customHeight="1">
      <c r="A49" s="52" t="s">
        <v>81</v>
      </c>
      <c r="B49" s="4">
        <v>98</v>
      </c>
      <c r="C49" s="4">
        <v>54</v>
      </c>
      <c r="D49" s="4">
        <v>44</v>
      </c>
      <c r="E49" s="53" t="s">
        <v>82</v>
      </c>
      <c r="F49" s="4">
        <v>82</v>
      </c>
      <c r="G49" s="4">
        <v>26</v>
      </c>
      <c r="H49" s="4">
        <v>56</v>
      </c>
    </row>
    <row r="50" spans="1:8" ht="9.75" customHeight="1">
      <c r="A50" s="52" t="s">
        <v>83</v>
      </c>
      <c r="B50" s="4">
        <v>116</v>
      </c>
      <c r="C50" s="4">
        <v>69</v>
      </c>
      <c r="D50" s="4">
        <v>47</v>
      </c>
      <c r="E50" s="53" t="s">
        <v>84</v>
      </c>
      <c r="F50" s="4">
        <v>67</v>
      </c>
      <c r="G50" s="4">
        <v>33</v>
      </c>
      <c r="H50" s="4">
        <v>34</v>
      </c>
    </row>
    <row r="51" spans="1:8" ht="9.75" customHeight="1">
      <c r="A51" s="52" t="s">
        <v>85</v>
      </c>
      <c r="B51" s="4">
        <v>109</v>
      </c>
      <c r="C51" s="4">
        <v>75</v>
      </c>
      <c r="D51" s="4">
        <v>34</v>
      </c>
      <c r="E51" s="53" t="s">
        <v>86</v>
      </c>
      <c r="F51" s="4">
        <v>56</v>
      </c>
      <c r="G51" s="4">
        <v>12</v>
      </c>
      <c r="H51" s="4">
        <v>44</v>
      </c>
    </row>
    <row r="52" spans="1:8" ht="9.75" customHeight="1">
      <c r="A52" s="52" t="s">
        <v>87</v>
      </c>
      <c r="B52" s="4">
        <v>116</v>
      </c>
      <c r="C52" s="4">
        <v>58</v>
      </c>
      <c r="D52" s="4">
        <v>58</v>
      </c>
      <c r="E52" s="53" t="s">
        <v>88</v>
      </c>
      <c r="F52" s="4">
        <v>70</v>
      </c>
      <c r="G52" s="4">
        <v>18</v>
      </c>
      <c r="H52" s="4">
        <v>52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742</v>
      </c>
      <c r="C54" s="4">
        <f>SUM(C55:C59)</f>
        <v>396</v>
      </c>
      <c r="D54" s="4">
        <f>SUM(D55:D59)</f>
        <v>346</v>
      </c>
      <c r="E54" s="52" t="s">
        <v>90</v>
      </c>
      <c r="F54" s="4">
        <f>SUM(F55:F59)</f>
        <v>231</v>
      </c>
      <c r="G54" s="4">
        <f>SUM(G55:G59)</f>
        <v>61</v>
      </c>
      <c r="H54" s="4">
        <f>SUM(H55:H59)</f>
        <v>170</v>
      </c>
    </row>
    <row r="55" spans="1:8" ht="9.75" customHeight="1">
      <c r="A55" s="52" t="s">
        <v>91</v>
      </c>
      <c r="B55" s="4">
        <v>114</v>
      </c>
      <c r="C55" s="4">
        <v>65</v>
      </c>
      <c r="D55" s="4">
        <v>49</v>
      </c>
      <c r="E55" s="53" t="s">
        <v>92</v>
      </c>
      <c r="F55" s="4">
        <v>58</v>
      </c>
      <c r="G55" s="4">
        <v>16</v>
      </c>
      <c r="H55" s="4">
        <v>42</v>
      </c>
    </row>
    <row r="56" spans="1:8" ht="9.75" customHeight="1">
      <c r="A56" s="52" t="s">
        <v>93</v>
      </c>
      <c r="B56" s="4">
        <v>150</v>
      </c>
      <c r="C56" s="4">
        <v>82</v>
      </c>
      <c r="D56" s="4">
        <v>68</v>
      </c>
      <c r="E56" s="53" t="s">
        <v>94</v>
      </c>
      <c r="F56" s="4">
        <v>59</v>
      </c>
      <c r="G56" s="4">
        <v>16</v>
      </c>
      <c r="H56" s="4">
        <v>43</v>
      </c>
    </row>
    <row r="57" spans="1:8" ht="9.75" customHeight="1">
      <c r="A57" s="52" t="s">
        <v>95</v>
      </c>
      <c r="B57" s="4">
        <v>162</v>
      </c>
      <c r="C57" s="4">
        <v>80</v>
      </c>
      <c r="D57" s="4">
        <v>82</v>
      </c>
      <c r="E57" s="53" t="s">
        <v>96</v>
      </c>
      <c r="F57" s="4">
        <v>43</v>
      </c>
      <c r="G57" s="4">
        <v>10</v>
      </c>
      <c r="H57" s="4">
        <v>33</v>
      </c>
    </row>
    <row r="58" spans="1:8" ht="9.75" customHeight="1">
      <c r="A58" s="52" t="s">
        <v>97</v>
      </c>
      <c r="B58" s="4">
        <v>164</v>
      </c>
      <c r="C58" s="4">
        <v>90</v>
      </c>
      <c r="D58" s="4">
        <v>74</v>
      </c>
      <c r="E58" s="53" t="s">
        <v>98</v>
      </c>
      <c r="F58" s="4">
        <v>40</v>
      </c>
      <c r="G58" s="4">
        <v>11</v>
      </c>
      <c r="H58" s="4">
        <v>29</v>
      </c>
    </row>
    <row r="59" spans="1:8" ht="9.75" customHeight="1">
      <c r="A59" s="52" t="s">
        <v>99</v>
      </c>
      <c r="B59" s="4">
        <v>152</v>
      </c>
      <c r="C59" s="4">
        <v>79</v>
      </c>
      <c r="D59" s="4">
        <v>73</v>
      </c>
      <c r="E59" s="53" t="s">
        <v>100</v>
      </c>
      <c r="F59" s="4">
        <v>31</v>
      </c>
      <c r="G59" s="4">
        <v>8</v>
      </c>
      <c r="H59" s="4">
        <v>23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955</v>
      </c>
      <c r="C61" s="4">
        <f>SUM(C62:C66)</f>
        <v>519</v>
      </c>
      <c r="D61" s="4">
        <f>SUM(D62:D66)</f>
        <v>436</v>
      </c>
      <c r="E61" s="52" t="s">
        <v>102</v>
      </c>
      <c r="F61" s="4">
        <f>SUM(F62:F66)</f>
        <v>57</v>
      </c>
      <c r="G61" s="4">
        <f>SUM(G62:G66)</f>
        <v>12</v>
      </c>
      <c r="H61" s="4">
        <f>SUM(H62:H66)</f>
        <v>45</v>
      </c>
    </row>
    <row r="62" spans="1:8" ht="9.75" customHeight="1">
      <c r="A62" s="53" t="s">
        <v>103</v>
      </c>
      <c r="B62" s="4">
        <v>199</v>
      </c>
      <c r="C62" s="4">
        <v>109</v>
      </c>
      <c r="D62" s="4">
        <v>90</v>
      </c>
      <c r="E62" s="53" t="s">
        <v>104</v>
      </c>
      <c r="F62" s="4">
        <v>23</v>
      </c>
      <c r="G62" s="4">
        <v>6</v>
      </c>
      <c r="H62" s="4">
        <v>17</v>
      </c>
    </row>
    <row r="63" spans="1:8" ht="9.75" customHeight="1">
      <c r="A63" s="53" t="s">
        <v>105</v>
      </c>
      <c r="B63" s="4">
        <v>158</v>
      </c>
      <c r="C63" s="4">
        <v>76</v>
      </c>
      <c r="D63" s="4">
        <v>82</v>
      </c>
      <c r="E63" s="53" t="s">
        <v>106</v>
      </c>
      <c r="F63" s="4">
        <v>16</v>
      </c>
      <c r="G63" s="4">
        <v>3</v>
      </c>
      <c r="H63" s="4">
        <v>13</v>
      </c>
    </row>
    <row r="64" spans="1:8" ht="9.75" customHeight="1">
      <c r="A64" s="53" t="s">
        <v>107</v>
      </c>
      <c r="B64" s="4">
        <v>200</v>
      </c>
      <c r="C64" s="4">
        <v>111</v>
      </c>
      <c r="D64" s="4">
        <v>89</v>
      </c>
      <c r="E64" s="53" t="s">
        <v>108</v>
      </c>
      <c r="F64" s="4">
        <v>6</v>
      </c>
      <c r="G64" s="4">
        <v>1</v>
      </c>
      <c r="H64" s="4">
        <v>5</v>
      </c>
    </row>
    <row r="65" spans="1:8" ht="9.75" customHeight="1">
      <c r="A65" s="53" t="s">
        <v>109</v>
      </c>
      <c r="B65" s="4">
        <v>184</v>
      </c>
      <c r="C65" s="4">
        <v>102</v>
      </c>
      <c r="D65" s="4">
        <v>82</v>
      </c>
      <c r="E65" s="53" t="s">
        <v>110</v>
      </c>
      <c r="F65" s="4">
        <v>9</v>
      </c>
      <c r="G65" s="4">
        <v>2</v>
      </c>
      <c r="H65" s="4">
        <v>7</v>
      </c>
    </row>
    <row r="66" spans="1:8" ht="9.75" customHeight="1">
      <c r="A66" s="53" t="s">
        <v>111</v>
      </c>
      <c r="B66" s="4">
        <v>214</v>
      </c>
      <c r="C66" s="4">
        <v>121</v>
      </c>
      <c r="D66" s="4">
        <v>93</v>
      </c>
      <c r="E66" s="53" t="s">
        <v>112</v>
      </c>
      <c r="F66" s="4">
        <v>3</v>
      </c>
      <c r="G66" s="4">
        <v>0</v>
      </c>
      <c r="H66" s="4">
        <v>3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974</v>
      </c>
      <c r="C68" s="4">
        <f>SUM(C69:C73)</f>
        <v>499</v>
      </c>
      <c r="D68" s="4">
        <f>SUM(D69:D73)</f>
        <v>475</v>
      </c>
      <c r="E68" s="52" t="s">
        <v>114</v>
      </c>
      <c r="F68" s="4">
        <v>10</v>
      </c>
      <c r="G68" s="4">
        <v>2</v>
      </c>
      <c r="H68" s="4">
        <v>8</v>
      </c>
    </row>
    <row r="69" spans="1:8" ht="9.75" customHeight="1">
      <c r="A69" s="53" t="s">
        <v>115</v>
      </c>
      <c r="B69" s="4">
        <v>210</v>
      </c>
      <c r="C69" s="4">
        <v>108</v>
      </c>
      <c r="D69" s="4">
        <v>102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185</v>
      </c>
      <c r="C70" s="4">
        <v>89</v>
      </c>
      <c r="D70" s="4">
        <v>96</v>
      </c>
      <c r="E70" s="52" t="s">
        <v>117</v>
      </c>
      <c r="F70" s="4">
        <v>94</v>
      </c>
      <c r="G70" s="4">
        <v>62</v>
      </c>
      <c r="H70" s="4">
        <v>32</v>
      </c>
    </row>
    <row r="71" spans="1:8" ht="9.75" customHeight="1">
      <c r="A71" s="53" t="s">
        <v>118</v>
      </c>
      <c r="B71" s="4">
        <v>191</v>
      </c>
      <c r="C71" s="4">
        <v>99</v>
      </c>
      <c r="D71" s="4">
        <v>92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193</v>
      </c>
      <c r="C72" s="4">
        <v>102</v>
      </c>
      <c r="D72" s="4">
        <v>91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195</v>
      </c>
      <c r="C73" s="4">
        <v>101</v>
      </c>
      <c r="D73" s="4">
        <v>94</v>
      </c>
      <c r="E73" s="53" t="s">
        <v>128</v>
      </c>
      <c r="F73" s="4">
        <v>1463</v>
      </c>
      <c r="G73" s="4">
        <v>750</v>
      </c>
      <c r="H73" s="4">
        <v>713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10.2</v>
      </c>
      <c r="G74" s="5">
        <v>10.4</v>
      </c>
      <c r="H74" s="5">
        <v>10</v>
      </c>
    </row>
    <row r="75" spans="1:8" ht="9.75" customHeight="1">
      <c r="A75" s="52" t="s">
        <v>121</v>
      </c>
      <c r="B75" s="4">
        <f>SUM(B76:B80)</f>
        <v>936</v>
      </c>
      <c r="C75" s="4">
        <f>SUM(C76:C80)</f>
        <v>460</v>
      </c>
      <c r="D75" s="4">
        <f>SUM(D76:D80)</f>
        <v>476</v>
      </c>
      <c r="E75" s="53" t="s">
        <v>129</v>
      </c>
      <c r="F75" s="4">
        <v>8316</v>
      </c>
      <c r="G75" s="4">
        <v>4365</v>
      </c>
      <c r="H75" s="4">
        <v>3951</v>
      </c>
    </row>
    <row r="76" spans="1:8" ht="9.75" customHeight="1">
      <c r="A76" s="53" t="s">
        <v>122</v>
      </c>
      <c r="B76" s="4">
        <v>211</v>
      </c>
      <c r="C76" s="4">
        <v>109</v>
      </c>
      <c r="D76" s="4">
        <v>102</v>
      </c>
      <c r="E76" s="52" t="s">
        <v>190</v>
      </c>
      <c r="F76" s="5">
        <v>57.9</v>
      </c>
      <c r="G76" s="5">
        <v>60.6</v>
      </c>
      <c r="H76" s="5">
        <v>55.3</v>
      </c>
    </row>
    <row r="77" spans="1:8" ht="9.75" customHeight="1">
      <c r="A77" s="53" t="s">
        <v>123</v>
      </c>
      <c r="B77" s="4">
        <v>200</v>
      </c>
      <c r="C77" s="4">
        <v>86</v>
      </c>
      <c r="D77" s="4">
        <v>114</v>
      </c>
      <c r="E77" s="52" t="s">
        <v>130</v>
      </c>
      <c r="F77" s="4">
        <v>4574</v>
      </c>
      <c r="G77" s="4">
        <v>2090</v>
      </c>
      <c r="H77" s="4">
        <v>2484</v>
      </c>
    </row>
    <row r="78" spans="1:8" ht="9.75" customHeight="1">
      <c r="A78" s="53" t="s">
        <v>124</v>
      </c>
      <c r="B78" s="4">
        <v>140</v>
      </c>
      <c r="C78" s="4">
        <v>66</v>
      </c>
      <c r="D78" s="4">
        <v>74</v>
      </c>
      <c r="E78" s="52" t="s">
        <v>190</v>
      </c>
      <c r="F78" s="5">
        <v>31.9</v>
      </c>
      <c r="G78" s="5">
        <v>29</v>
      </c>
      <c r="H78" s="5">
        <v>34.8</v>
      </c>
    </row>
    <row r="79" spans="1:8" ht="9.75" customHeight="1">
      <c r="A79" s="53" t="s">
        <v>125</v>
      </c>
      <c r="B79" s="4">
        <v>184</v>
      </c>
      <c r="C79" s="4">
        <v>95</v>
      </c>
      <c r="D79" s="4">
        <v>89</v>
      </c>
      <c r="E79" s="52" t="s">
        <v>208</v>
      </c>
      <c r="F79" s="4">
        <v>2014</v>
      </c>
      <c r="G79" s="4">
        <v>828</v>
      </c>
      <c r="H79" s="4">
        <v>1186</v>
      </c>
    </row>
    <row r="80" spans="1:8" ht="9.75" customHeight="1">
      <c r="A80" s="53" t="s">
        <v>126</v>
      </c>
      <c r="B80" s="4">
        <v>201</v>
      </c>
      <c r="C80" s="4">
        <v>104</v>
      </c>
      <c r="D80" s="4">
        <v>97</v>
      </c>
      <c r="E80" s="52" t="s">
        <v>190</v>
      </c>
      <c r="F80" s="5">
        <v>14</v>
      </c>
      <c r="G80" s="5">
        <v>11.5</v>
      </c>
      <c r="H80" s="5">
        <v>16.6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49.6</v>
      </c>
      <c r="G82" s="6">
        <v>48.1</v>
      </c>
      <c r="H82" s="6">
        <v>51.1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&amp;C&amp;--57-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C22" sqref="C22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246</v>
      </c>
      <c r="B1" s="48" t="s">
        <v>0</v>
      </c>
      <c r="C1" s="49"/>
      <c r="D1" s="49"/>
      <c r="E1" s="49"/>
      <c r="F1" s="49"/>
      <c r="G1" s="49"/>
      <c r="H1" s="39" t="s">
        <v>267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10973</v>
      </c>
      <c r="C3" s="2">
        <f>SUM(C5,C12,C19,C26,C33,C40,C47,C54,C61,C68,C75,G5,G12,G19,G26,G33,G40,G47,G54,G61,G70,G68)</f>
        <v>5495</v>
      </c>
      <c r="D3" s="2">
        <f>SUM(D5,D12,D19,D26,D33,D40,D47,D54,D61,D68,D75,H5,H12,H19,H26,H33,H40,H47,H54,H61,H70,H68)</f>
        <v>5478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402</v>
      </c>
      <c r="C5" s="4">
        <f>SUM(C6:C10)</f>
        <v>203</v>
      </c>
      <c r="D5" s="4">
        <f>SUM(D6:D10)</f>
        <v>199</v>
      </c>
      <c r="E5" s="52" t="s">
        <v>6</v>
      </c>
      <c r="F5" s="4">
        <f>SUM(F6:F10)</f>
        <v>669</v>
      </c>
      <c r="G5" s="4">
        <f>SUM(G6:G10)</f>
        <v>329</v>
      </c>
      <c r="H5" s="4">
        <f>SUM(H6:H10)</f>
        <v>340</v>
      </c>
    </row>
    <row r="6" spans="1:8" ht="9.75" customHeight="1">
      <c r="A6" s="53" t="s">
        <v>7</v>
      </c>
      <c r="B6" s="4">
        <v>74</v>
      </c>
      <c r="C6" s="4">
        <v>34</v>
      </c>
      <c r="D6" s="4">
        <v>40</v>
      </c>
      <c r="E6" s="53" t="s">
        <v>8</v>
      </c>
      <c r="F6" s="4">
        <v>118</v>
      </c>
      <c r="G6" s="4">
        <v>58</v>
      </c>
      <c r="H6" s="4">
        <v>60</v>
      </c>
    </row>
    <row r="7" spans="1:8" ht="9.75" customHeight="1">
      <c r="A7" s="53" t="s">
        <v>9</v>
      </c>
      <c r="B7" s="4">
        <v>82</v>
      </c>
      <c r="C7" s="4">
        <v>44</v>
      </c>
      <c r="D7" s="4">
        <v>38</v>
      </c>
      <c r="E7" s="53" t="s">
        <v>10</v>
      </c>
      <c r="F7" s="4">
        <v>121</v>
      </c>
      <c r="G7" s="4">
        <v>59</v>
      </c>
      <c r="H7" s="4">
        <v>62</v>
      </c>
    </row>
    <row r="8" spans="1:8" ht="9.75" customHeight="1">
      <c r="A8" s="53" t="s">
        <v>11</v>
      </c>
      <c r="B8" s="4">
        <v>82</v>
      </c>
      <c r="C8" s="4">
        <v>37</v>
      </c>
      <c r="D8" s="4">
        <v>45</v>
      </c>
      <c r="E8" s="53" t="s">
        <v>12</v>
      </c>
      <c r="F8" s="4">
        <v>152</v>
      </c>
      <c r="G8" s="4">
        <v>67</v>
      </c>
      <c r="H8" s="4">
        <v>85</v>
      </c>
    </row>
    <row r="9" spans="1:8" ht="9.75" customHeight="1">
      <c r="A9" s="53" t="s">
        <v>13</v>
      </c>
      <c r="B9" s="4">
        <v>82</v>
      </c>
      <c r="C9" s="4">
        <v>43</v>
      </c>
      <c r="D9" s="4">
        <v>39</v>
      </c>
      <c r="E9" s="53" t="s">
        <v>14</v>
      </c>
      <c r="F9" s="4">
        <v>133</v>
      </c>
      <c r="G9" s="4">
        <v>68</v>
      </c>
      <c r="H9" s="4">
        <v>65</v>
      </c>
    </row>
    <row r="10" spans="1:8" ht="9.75" customHeight="1">
      <c r="A10" s="53" t="s">
        <v>15</v>
      </c>
      <c r="B10" s="4">
        <v>82</v>
      </c>
      <c r="C10" s="4">
        <v>45</v>
      </c>
      <c r="D10" s="4">
        <v>37</v>
      </c>
      <c r="E10" s="53" t="s">
        <v>16</v>
      </c>
      <c r="F10" s="4">
        <v>145</v>
      </c>
      <c r="G10" s="4">
        <v>77</v>
      </c>
      <c r="H10" s="4">
        <v>68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446</v>
      </c>
      <c r="C12" s="4">
        <f>SUM(C13:C17)</f>
        <v>241</v>
      </c>
      <c r="D12" s="4">
        <f>SUM(D13:D17)</f>
        <v>205</v>
      </c>
      <c r="E12" s="52" t="s">
        <v>18</v>
      </c>
      <c r="F12" s="4">
        <f>SUM(F13:F17)</f>
        <v>788</v>
      </c>
      <c r="G12" s="4">
        <f>SUM(G13:G17)</f>
        <v>391</v>
      </c>
      <c r="H12" s="4">
        <f>SUM(H13:H17)</f>
        <v>397</v>
      </c>
    </row>
    <row r="13" spans="1:8" ht="9.75" customHeight="1">
      <c r="A13" s="53" t="s">
        <v>19</v>
      </c>
      <c r="B13" s="4">
        <v>76</v>
      </c>
      <c r="C13" s="4">
        <v>41</v>
      </c>
      <c r="D13" s="4">
        <v>35</v>
      </c>
      <c r="E13" s="53" t="s">
        <v>20</v>
      </c>
      <c r="F13" s="4">
        <v>148</v>
      </c>
      <c r="G13" s="4">
        <v>69</v>
      </c>
      <c r="H13" s="4">
        <v>79</v>
      </c>
    </row>
    <row r="14" spans="1:8" ht="9.75" customHeight="1">
      <c r="A14" s="53" t="s">
        <v>21</v>
      </c>
      <c r="B14" s="4">
        <v>85</v>
      </c>
      <c r="C14" s="4">
        <v>53</v>
      </c>
      <c r="D14" s="4">
        <v>32</v>
      </c>
      <c r="E14" s="53" t="s">
        <v>22</v>
      </c>
      <c r="F14" s="4">
        <v>144</v>
      </c>
      <c r="G14" s="4">
        <v>77</v>
      </c>
      <c r="H14" s="4">
        <v>67</v>
      </c>
    </row>
    <row r="15" spans="1:8" ht="9.75" customHeight="1">
      <c r="A15" s="53" t="s">
        <v>23</v>
      </c>
      <c r="B15" s="4">
        <v>101</v>
      </c>
      <c r="C15" s="4">
        <v>48</v>
      </c>
      <c r="D15" s="4">
        <v>53</v>
      </c>
      <c r="E15" s="53" t="s">
        <v>24</v>
      </c>
      <c r="F15" s="4">
        <v>160</v>
      </c>
      <c r="G15" s="4">
        <v>78</v>
      </c>
      <c r="H15" s="4">
        <v>82</v>
      </c>
    </row>
    <row r="16" spans="1:8" ht="9.75" customHeight="1">
      <c r="A16" s="53" t="s">
        <v>25</v>
      </c>
      <c r="B16" s="4">
        <v>81</v>
      </c>
      <c r="C16" s="4">
        <v>47</v>
      </c>
      <c r="D16" s="4">
        <v>34</v>
      </c>
      <c r="E16" s="53" t="s">
        <v>26</v>
      </c>
      <c r="F16" s="4">
        <v>163</v>
      </c>
      <c r="G16" s="4">
        <v>87</v>
      </c>
      <c r="H16" s="4">
        <v>76</v>
      </c>
    </row>
    <row r="17" spans="1:8" ht="9.75" customHeight="1">
      <c r="A17" s="53" t="s">
        <v>27</v>
      </c>
      <c r="B17" s="4">
        <v>103</v>
      </c>
      <c r="C17" s="4">
        <v>52</v>
      </c>
      <c r="D17" s="4">
        <v>51</v>
      </c>
      <c r="E17" s="53" t="s">
        <v>28</v>
      </c>
      <c r="F17" s="4">
        <v>173</v>
      </c>
      <c r="G17" s="4">
        <v>80</v>
      </c>
      <c r="H17" s="4">
        <v>93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484</v>
      </c>
      <c r="C19" s="4">
        <f>SUM(C20:C24)</f>
        <v>249</v>
      </c>
      <c r="D19" s="4">
        <f>SUM(D20:D24)</f>
        <v>235</v>
      </c>
      <c r="E19" s="52" t="s">
        <v>30</v>
      </c>
      <c r="F19" s="4">
        <f>SUM(F20:F24)</f>
        <v>1024</v>
      </c>
      <c r="G19" s="4">
        <f>SUM(G20:G24)</f>
        <v>514</v>
      </c>
      <c r="H19" s="4">
        <f>SUM(H20:H24)</f>
        <v>510</v>
      </c>
    </row>
    <row r="20" spans="1:8" ht="9.75" customHeight="1">
      <c r="A20" s="52" t="s">
        <v>31</v>
      </c>
      <c r="B20" s="4">
        <v>97</v>
      </c>
      <c r="C20" s="4">
        <v>43</v>
      </c>
      <c r="D20" s="4">
        <v>54</v>
      </c>
      <c r="E20" s="53" t="s">
        <v>32</v>
      </c>
      <c r="F20" s="4">
        <v>185</v>
      </c>
      <c r="G20" s="4">
        <v>86</v>
      </c>
      <c r="H20" s="4">
        <v>99</v>
      </c>
    </row>
    <row r="21" spans="1:8" ht="9.75" customHeight="1">
      <c r="A21" s="52" t="s">
        <v>33</v>
      </c>
      <c r="B21" s="4">
        <v>93</v>
      </c>
      <c r="C21" s="4">
        <v>53</v>
      </c>
      <c r="D21" s="4">
        <v>40</v>
      </c>
      <c r="E21" s="53" t="s">
        <v>34</v>
      </c>
      <c r="F21" s="4">
        <v>197</v>
      </c>
      <c r="G21" s="4">
        <v>92</v>
      </c>
      <c r="H21" s="4">
        <v>105</v>
      </c>
    </row>
    <row r="22" spans="1:8" ht="9.75" customHeight="1">
      <c r="A22" s="52" t="s">
        <v>35</v>
      </c>
      <c r="B22" s="4">
        <v>107</v>
      </c>
      <c r="C22" s="4">
        <v>49</v>
      </c>
      <c r="D22" s="4">
        <v>58</v>
      </c>
      <c r="E22" s="53" t="s">
        <v>36</v>
      </c>
      <c r="F22" s="4">
        <v>218</v>
      </c>
      <c r="G22" s="4">
        <v>110</v>
      </c>
      <c r="H22" s="4">
        <v>108</v>
      </c>
    </row>
    <row r="23" spans="1:8" ht="9.75" customHeight="1">
      <c r="A23" s="52" t="s">
        <v>37</v>
      </c>
      <c r="B23" s="4">
        <v>100</v>
      </c>
      <c r="C23" s="4">
        <v>55</v>
      </c>
      <c r="D23" s="4">
        <v>45</v>
      </c>
      <c r="E23" s="53" t="s">
        <v>38</v>
      </c>
      <c r="F23" s="4">
        <v>213</v>
      </c>
      <c r="G23" s="4">
        <v>115</v>
      </c>
      <c r="H23" s="4">
        <v>98</v>
      </c>
    </row>
    <row r="24" spans="1:8" ht="9.75" customHeight="1">
      <c r="A24" s="52" t="s">
        <v>39</v>
      </c>
      <c r="B24" s="4">
        <v>87</v>
      </c>
      <c r="C24" s="4">
        <v>49</v>
      </c>
      <c r="D24" s="4">
        <v>38</v>
      </c>
      <c r="E24" s="53" t="s">
        <v>40</v>
      </c>
      <c r="F24" s="4">
        <v>211</v>
      </c>
      <c r="G24" s="4">
        <v>111</v>
      </c>
      <c r="H24" s="4">
        <v>100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536</v>
      </c>
      <c r="C26" s="4">
        <f>SUM(C27:C31)</f>
        <v>264</v>
      </c>
      <c r="D26" s="4">
        <f>SUM(D27:D31)</f>
        <v>272</v>
      </c>
      <c r="E26" s="52" t="s">
        <v>42</v>
      </c>
      <c r="F26" s="4">
        <f>SUM(F27:F31)</f>
        <v>789</v>
      </c>
      <c r="G26" s="4">
        <f>SUM(G27:G31)</f>
        <v>409</v>
      </c>
      <c r="H26" s="4">
        <f>SUM(H27:H31)</f>
        <v>380</v>
      </c>
    </row>
    <row r="27" spans="1:8" ht="9.75" customHeight="1">
      <c r="A27" s="52" t="s">
        <v>43</v>
      </c>
      <c r="B27" s="4">
        <v>116</v>
      </c>
      <c r="C27" s="4">
        <v>54</v>
      </c>
      <c r="D27" s="4">
        <v>62</v>
      </c>
      <c r="E27" s="53" t="s">
        <v>44</v>
      </c>
      <c r="F27" s="4">
        <v>191</v>
      </c>
      <c r="G27" s="4">
        <v>100</v>
      </c>
      <c r="H27" s="4">
        <v>91</v>
      </c>
    </row>
    <row r="28" spans="1:8" ht="9.75" customHeight="1">
      <c r="A28" s="52" t="s">
        <v>45</v>
      </c>
      <c r="B28" s="4">
        <v>106</v>
      </c>
      <c r="C28" s="4">
        <v>53</v>
      </c>
      <c r="D28" s="4">
        <v>53</v>
      </c>
      <c r="E28" s="53" t="s">
        <v>46</v>
      </c>
      <c r="F28" s="4">
        <v>182</v>
      </c>
      <c r="G28" s="4">
        <v>105</v>
      </c>
      <c r="H28" s="4">
        <v>77</v>
      </c>
    </row>
    <row r="29" spans="1:8" ht="9.75" customHeight="1">
      <c r="A29" s="52" t="s">
        <v>47</v>
      </c>
      <c r="B29" s="4">
        <v>106</v>
      </c>
      <c r="C29" s="4">
        <v>56</v>
      </c>
      <c r="D29" s="4">
        <v>50</v>
      </c>
      <c r="E29" s="53" t="s">
        <v>48</v>
      </c>
      <c r="F29" s="4">
        <v>118</v>
      </c>
      <c r="G29" s="4">
        <v>62</v>
      </c>
      <c r="H29" s="4">
        <v>56</v>
      </c>
    </row>
    <row r="30" spans="1:8" ht="9.75" customHeight="1">
      <c r="A30" s="52" t="s">
        <v>49</v>
      </c>
      <c r="B30" s="4">
        <v>112</v>
      </c>
      <c r="C30" s="4">
        <v>54</v>
      </c>
      <c r="D30" s="4">
        <v>58</v>
      </c>
      <c r="E30" s="53" t="s">
        <v>50</v>
      </c>
      <c r="F30" s="4">
        <v>153</v>
      </c>
      <c r="G30" s="4">
        <v>78</v>
      </c>
      <c r="H30" s="4">
        <v>75</v>
      </c>
    </row>
    <row r="31" spans="1:8" ht="9.75" customHeight="1">
      <c r="A31" s="52" t="s">
        <v>51</v>
      </c>
      <c r="B31" s="4">
        <v>96</v>
      </c>
      <c r="C31" s="4">
        <v>47</v>
      </c>
      <c r="D31" s="4">
        <v>49</v>
      </c>
      <c r="E31" s="53" t="s">
        <v>52</v>
      </c>
      <c r="F31" s="4">
        <v>145</v>
      </c>
      <c r="G31" s="4">
        <v>64</v>
      </c>
      <c r="H31" s="4">
        <v>81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461</v>
      </c>
      <c r="C33" s="4">
        <f>SUM(C34:C38)</f>
        <v>233</v>
      </c>
      <c r="D33" s="4">
        <f>SUM(D34:D38)</f>
        <v>228</v>
      </c>
      <c r="E33" s="52" t="s">
        <v>54</v>
      </c>
      <c r="F33" s="4">
        <f>SUM(F34:F38)</f>
        <v>555</v>
      </c>
      <c r="G33" s="4">
        <f>SUM(G34:G38)</f>
        <v>262</v>
      </c>
      <c r="H33" s="4">
        <f>SUM(H34:H38)</f>
        <v>293</v>
      </c>
    </row>
    <row r="34" spans="1:8" ht="9.75" customHeight="1">
      <c r="A34" s="52" t="s">
        <v>55</v>
      </c>
      <c r="B34" s="4">
        <v>106</v>
      </c>
      <c r="C34" s="4">
        <v>43</v>
      </c>
      <c r="D34" s="4">
        <v>63</v>
      </c>
      <c r="E34" s="53" t="s">
        <v>56</v>
      </c>
      <c r="F34" s="4">
        <v>150</v>
      </c>
      <c r="G34" s="4">
        <v>76</v>
      </c>
      <c r="H34" s="4">
        <v>74</v>
      </c>
    </row>
    <row r="35" spans="1:8" ht="9.75" customHeight="1">
      <c r="A35" s="52" t="s">
        <v>57</v>
      </c>
      <c r="B35" s="4">
        <v>101</v>
      </c>
      <c r="C35" s="4">
        <v>63</v>
      </c>
      <c r="D35" s="4">
        <v>38</v>
      </c>
      <c r="E35" s="53" t="s">
        <v>58</v>
      </c>
      <c r="F35" s="4">
        <v>122</v>
      </c>
      <c r="G35" s="4">
        <v>69</v>
      </c>
      <c r="H35" s="4">
        <v>53</v>
      </c>
    </row>
    <row r="36" spans="1:8" ht="9.75" customHeight="1">
      <c r="A36" s="52" t="s">
        <v>59</v>
      </c>
      <c r="B36" s="4">
        <v>83</v>
      </c>
      <c r="C36" s="4">
        <v>40</v>
      </c>
      <c r="D36" s="4">
        <v>43</v>
      </c>
      <c r="E36" s="53" t="s">
        <v>60</v>
      </c>
      <c r="F36" s="4">
        <v>116</v>
      </c>
      <c r="G36" s="4">
        <v>49</v>
      </c>
      <c r="H36" s="4">
        <v>67</v>
      </c>
    </row>
    <row r="37" spans="1:8" ht="9.75" customHeight="1">
      <c r="A37" s="52" t="s">
        <v>61</v>
      </c>
      <c r="B37" s="4">
        <v>92</v>
      </c>
      <c r="C37" s="4">
        <v>49</v>
      </c>
      <c r="D37" s="4">
        <v>43</v>
      </c>
      <c r="E37" s="53" t="s">
        <v>62</v>
      </c>
      <c r="F37" s="4">
        <v>78</v>
      </c>
      <c r="G37" s="4">
        <v>36</v>
      </c>
      <c r="H37" s="4">
        <v>42</v>
      </c>
    </row>
    <row r="38" spans="1:8" ht="9.75" customHeight="1">
      <c r="A38" s="52" t="s">
        <v>63</v>
      </c>
      <c r="B38" s="4">
        <v>79</v>
      </c>
      <c r="C38" s="4">
        <v>38</v>
      </c>
      <c r="D38" s="4">
        <v>41</v>
      </c>
      <c r="E38" s="53" t="s">
        <v>64</v>
      </c>
      <c r="F38" s="4">
        <v>89</v>
      </c>
      <c r="G38" s="4">
        <v>32</v>
      </c>
      <c r="H38" s="4">
        <v>57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567</v>
      </c>
      <c r="C40" s="4">
        <f>SUM(C41:C45)</f>
        <v>310</v>
      </c>
      <c r="D40" s="4">
        <f>SUM(D41:D45)</f>
        <v>257</v>
      </c>
      <c r="E40" s="52" t="s">
        <v>66</v>
      </c>
      <c r="F40" s="4">
        <f>SUM(F41:F45)</f>
        <v>410</v>
      </c>
      <c r="G40" s="4">
        <f>SUM(G41:G45)</f>
        <v>182</v>
      </c>
      <c r="H40" s="4">
        <f>SUM(H41:H45)</f>
        <v>228</v>
      </c>
    </row>
    <row r="41" spans="1:8" ht="9.75" customHeight="1">
      <c r="A41" s="52" t="s">
        <v>67</v>
      </c>
      <c r="B41" s="4">
        <v>108</v>
      </c>
      <c r="C41" s="4">
        <v>65</v>
      </c>
      <c r="D41" s="4">
        <v>43</v>
      </c>
      <c r="E41" s="53" t="s">
        <v>68</v>
      </c>
      <c r="F41" s="4">
        <v>71</v>
      </c>
      <c r="G41" s="4">
        <v>32</v>
      </c>
      <c r="H41" s="4">
        <v>39</v>
      </c>
    </row>
    <row r="42" spans="1:8" ht="9.75" customHeight="1">
      <c r="A42" s="52" t="s">
        <v>69</v>
      </c>
      <c r="B42" s="4">
        <v>129</v>
      </c>
      <c r="C42" s="4">
        <v>66</v>
      </c>
      <c r="D42" s="4">
        <v>63</v>
      </c>
      <c r="E42" s="53" t="s">
        <v>70</v>
      </c>
      <c r="F42" s="4">
        <v>71</v>
      </c>
      <c r="G42" s="4">
        <v>37</v>
      </c>
      <c r="H42" s="4">
        <v>34</v>
      </c>
    </row>
    <row r="43" spans="1:8" ht="9.75" customHeight="1">
      <c r="A43" s="52" t="s">
        <v>71</v>
      </c>
      <c r="B43" s="4">
        <v>101</v>
      </c>
      <c r="C43" s="4">
        <v>57</v>
      </c>
      <c r="D43" s="4">
        <v>44</v>
      </c>
      <c r="E43" s="53" t="s">
        <v>72</v>
      </c>
      <c r="F43" s="4">
        <v>93</v>
      </c>
      <c r="G43" s="4">
        <v>36</v>
      </c>
      <c r="H43" s="4">
        <v>57</v>
      </c>
    </row>
    <row r="44" spans="1:8" ht="9.75" customHeight="1">
      <c r="A44" s="52" t="s">
        <v>73</v>
      </c>
      <c r="B44" s="4">
        <v>99</v>
      </c>
      <c r="C44" s="4">
        <v>48</v>
      </c>
      <c r="D44" s="4">
        <v>51</v>
      </c>
      <c r="E44" s="53" t="s">
        <v>74</v>
      </c>
      <c r="F44" s="4">
        <v>88</v>
      </c>
      <c r="G44" s="4">
        <v>40</v>
      </c>
      <c r="H44" s="4">
        <v>48</v>
      </c>
    </row>
    <row r="45" spans="1:8" ht="9.75" customHeight="1">
      <c r="A45" s="52" t="s">
        <v>75</v>
      </c>
      <c r="B45" s="4">
        <v>130</v>
      </c>
      <c r="C45" s="4">
        <v>74</v>
      </c>
      <c r="D45" s="4">
        <v>56</v>
      </c>
      <c r="E45" s="53" t="s">
        <v>76</v>
      </c>
      <c r="F45" s="4">
        <v>87</v>
      </c>
      <c r="G45" s="4">
        <v>37</v>
      </c>
      <c r="H45" s="4">
        <v>50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594</v>
      </c>
      <c r="C47" s="4">
        <f>SUM(C48:C52)</f>
        <v>308</v>
      </c>
      <c r="D47" s="4">
        <f>SUM(D48:D52)</f>
        <v>286</v>
      </c>
      <c r="E47" s="52" t="s">
        <v>78</v>
      </c>
      <c r="F47" s="4">
        <f>SUM(F48:F52)</f>
        <v>275</v>
      </c>
      <c r="G47" s="4">
        <f>SUM(G48:G52)</f>
        <v>95</v>
      </c>
      <c r="H47" s="4">
        <f>SUM(H48:H52)</f>
        <v>180</v>
      </c>
    </row>
    <row r="48" spans="1:8" ht="9.75" customHeight="1">
      <c r="A48" s="52" t="s">
        <v>79</v>
      </c>
      <c r="B48" s="4">
        <v>120</v>
      </c>
      <c r="C48" s="4">
        <v>69</v>
      </c>
      <c r="D48" s="4">
        <v>51</v>
      </c>
      <c r="E48" s="53" t="s">
        <v>80</v>
      </c>
      <c r="F48" s="4">
        <v>68</v>
      </c>
      <c r="G48" s="4">
        <v>29</v>
      </c>
      <c r="H48" s="4">
        <v>39</v>
      </c>
    </row>
    <row r="49" spans="1:8" ht="9.75" customHeight="1">
      <c r="A49" s="52" t="s">
        <v>81</v>
      </c>
      <c r="B49" s="4">
        <v>107</v>
      </c>
      <c r="C49" s="4">
        <v>56</v>
      </c>
      <c r="D49" s="4">
        <v>51</v>
      </c>
      <c r="E49" s="53" t="s">
        <v>82</v>
      </c>
      <c r="F49" s="4">
        <v>52</v>
      </c>
      <c r="G49" s="4">
        <v>21</v>
      </c>
      <c r="H49" s="4">
        <v>31</v>
      </c>
    </row>
    <row r="50" spans="1:8" ht="9.75" customHeight="1">
      <c r="A50" s="52" t="s">
        <v>83</v>
      </c>
      <c r="B50" s="4">
        <v>109</v>
      </c>
      <c r="C50" s="4">
        <v>54</v>
      </c>
      <c r="D50" s="4">
        <v>55</v>
      </c>
      <c r="E50" s="53" t="s">
        <v>84</v>
      </c>
      <c r="F50" s="4">
        <v>56</v>
      </c>
      <c r="G50" s="4">
        <v>18</v>
      </c>
      <c r="H50" s="4">
        <v>38</v>
      </c>
    </row>
    <row r="51" spans="1:8" ht="9.75" customHeight="1">
      <c r="A51" s="52" t="s">
        <v>85</v>
      </c>
      <c r="B51" s="4">
        <v>122</v>
      </c>
      <c r="C51" s="4">
        <v>61</v>
      </c>
      <c r="D51" s="4">
        <v>61</v>
      </c>
      <c r="E51" s="53" t="s">
        <v>86</v>
      </c>
      <c r="F51" s="4">
        <v>51</v>
      </c>
      <c r="G51" s="4">
        <v>10</v>
      </c>
      <c r="H51" s="4">
        <v>41</v>
      </c>
    </row>
    <row r="52" spans="1:8" ht="9.75" customHeight="1">
      <c r="A52" s="52" t="s">
        <v>87</v>
      </c>
      <c r="B52" s="4">
        <v>136</v>
      </c>
      <c r="C52" s="4">
        <v>68</v>
      </c>
      <c r="D52" s="4">
        <v>68</v>
      </c>
      <c r="E52" s="53" t="s">
        <v>88</v>
      </c>
      <c r="F52" s="4">
        <v>48</v>
      </c>
      <c r="G52" s="4">
        <v>17</v>
      </c>
      <c r="H52" s="4">
        <v>31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578</v>
      </c>
      <c r="C54" s="4">
        <f>SUM(C55:C59)</f>
        <v>310</v>
      </c>
      <c r="D54" s="4">
        <f>SUM(D55:D59)</f>
        <v>268</v>
      </c>
      <c r="E54" s="52" t="s">
        <v>90</v>
      </c>
      <c r="F54" s="4">
        <f>SUM(F55:F59)</f>
        <v>151</v>
      </c>
      <c r="G54" s="4">
        <f>SUM(G55:G59)</f>
        <v>46</v>
      </c>
      <c r="H54" s="4">
        <f>SUM(H55:H59)</f>
        <v>105</v>
      </c>
    </row>
    <row r="55" spans="1:8" ht="9.75" customHeight="1">
      <c r="A55" s="52" t="s">
        <v>91</v>
      </c>
      <c r="B55" s="4">
        <v>132</v>
      </c>
      <c r="C55" s="4">
        <v>72</v>
      </c>
      <c r="D55" s="4">
        <v>60</v>
      </c>
      <c r="E55" s="53" t="s">
        <v>92</v>
      </c>
      <c r="F55" s="4">
        <v>48</v>
      </c>
      <c r="G55" s="4">
        <v>17</v>
      </c>
      <c r="H55" s="4">
        <v>31</v>
      </c>
    </row>
    <row r="56" spans="1:8" ht="9.75" customHeight="1">
      <c r="A56" s="52" t="s">
        <v>93</v>
      </c>
      <c r="B56" s="4">
        <v>115</v>
      </c>
      <c r="C56" s="4">
        <v>56</v>
      </c>
      <c r="D56" s="4">
        <v>59</v>
      </c>
      <c r="E56" s="53" t="s">
        <v>94</v>
      </c>
      <c r="F56" s="4">
        <v>34</v>
      </c>
      <c r="G56" s="4">
        <v>13</v>
      </c>
      <c r="H56" s="4">
        <v>21</v>
      </c>
    </row>
    <row r="57" spans="1:8" ht="9.75" customHeight="1">
      <c r="A57" s="52" t="s">
        <v>95</v>
      </c>
      <c r="B57" s="4">
        <v>113</v>
      </c>
      <c r="C57" s="4">
        <v>61</v>
      </c>
      <c r="D57" s="4">
        <v>52</v>
      </c>
      <c r="E57" s="53" t="s">
        <v>96</v>
      </c>
      <c r="F57" s="4">
        <v>27</v>
      </c>
      <c r="G57" s="4">
        <v>7</v>
      </c>
      <c r="H57" s="4">
        <v>20</v>
      </c>
    </row>
    <row r="58" spans="1:8" ht="9.75" customHeight="1">
      <c r="A58" s="52" t="s">
        <v>97</v>
      </c>
      <c r="B58" s="4">
        <v>92</v>
      </c>
      <c r="C58" s="4">
        <v>51</v>
      </c>
      <c r="D58" s="4">
        <v>41</v>
      </c>
      <c r="E58" s="53" t="s">
        <v>98</v>
      </c>
      <c r="F58" s="4">
        <v>19</v>
      </c>
      <c r="G58" s="4">
        <v>3</v>
      </c>
      <c r="H58" s="4">
        <v>16</v>
      </c>
    </row>
    <row r="59" spans="1:8" ht="9.75" customHeight="1">
      <c r="A59" s="52" t="s">
        <v>99</v>
      </c>
      <c r="B59" s="4">
        <v>126</v>
      </c>
      <c r="C59" s="4">
        <v>70</v>
      </c>
      <c r="D59" s="4">
        <v>56</v>
      </c>
      <c r="E59" s="53" t="s">
        <v>100</v>
      </c>
      <c r="F59" s="4">
        <v>23</v>
      </c>
      <c r="G59" s="4">
        <v>6</v>
      </c>
      <c r="H59" s="4">
        <v>17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789</v>
      </c>
      <c r="C61" s="4">
        <f>SUM(C62:C66)</f>
        <v>395</v>
      </c>
      <c r="D61" s="4">
        <f>SUM(D62:D66)</f>
        <v>394</v>
      </c>
      <c r="E61" s="52" t="s">
        <v>102</v>
      </c>
      <c r="F61" s="4">
        <f>SUM(F62:F66)</f>
        <v>32</v>
      </c>
      <c r="G61" s="4">
        <f>SUM(G62:G66)</f>
        <v>6</v>
      </c>
      <c r="H61" s="4">
        <f>SUM(H62:H66)</f>
        <v>26</v>
      </c>
    </row>
    <row r="62" spans="1:8" ht="9.75" customHeight="1">
      <c r="A62" s="53" t="s">
        <v>103</v>
      </c>
      <c r="B62" s="4">
        <v>141</v>
      </c>
      <c r="C62" s="4">
        <v>76</v>
      </c>
      <c r="D62" s="4">
        <v>65</v>
      </c>
      <c r="E62" s="53" t="s">
        <v>104</v>
      </c>
      <c r="F62" s="4">
        <v>7</v>
      </c>
      <c r="G62" s="4">
        <v>2</v>
      </c>
      <c r="H62" s="4">
        <v>5</v>
      </c>
    </row>
    <row r="63" spans="1:8" ht="9.75" customHeight="1">
      <c r="A63" s="53" t="s">
        <v>105</v>
      </c>
      <c r="B63" s="4">
        <v>155</v>
      </c>
      <c r="C63" s="4">
        <v>82</v>
      </c>
      <c r="D63" s="4">
        <v>73</v>
      </c>
      <c r="E63" s="53" t="s">
        <v>106</v>
      </c>
      <c r="F63" s="4">
        <v>11</v>
      </c>
      <c r="G63" s="4">
        <v>4</v>
      </c>
      <c r="H63" s="4">
        <v>7</v>
      </c>
    </row>
    <row r="64" spans="1:8" ht="9.75" customHeight="1">
      <c r="A64" s="53" t="s">
        <v>107</v>
      </c>
      <c r="B64" s="4">
        <v>144</v>
      </c>
      <c r="C64" s="4">
        <v>72</v>
      </c>
      <c r="D64" s="4">
        <v>72</v>
      </c>
      <c r="E64" s="53" t="s">
        <v>108</v>
      </c>
      <c r="F64" s="4">
        <v>6</v>
      </c>
      <c r="G64" s="4">
        <v>0</v>
      </c>
      <c r="H64" s="4">
        <v>6</v>
      </c>
    </row>
    <row r="65" spans="1:8" ht="9.75" customHeight="1">
      <c r="A65" s="53" t="s">
        <v>109</v>
      </c>
      <c r="B65" s="4">
        <v>173</v>
      </c>
      <c r="C65" s="4">
        <v>82</v>
      </c>
      <c r="D65" s="4">
        <v>91</v>
      </c>
      <c r="E65" s="53" t="s">
        <v>110</v>
      </c>
      <c r="F65" s="4">
        <v>5</v>
      </c>
      <c r="G65" s="4">
        <v>0</v>
      </c>
      <c r="H65" s="4">
        <v>5</v>
      </c>
    </row>
    <row r="66" spans="1:8" ht="9.75" customHeight="1">
      <c r="A66" s="53" t="s">
        <v>111</v>
      </c>
      <c r="B66" s="4">
        <v>176</v>
      </c>
      <c r="C66" s="4">
        <v>83</v>
      </c>
      <c r="D66" s="4">
        <v>93</v>
      </c>
      <c r="E66" s="53" t="s">
        <v>112</v>
      </c>
      <c r="F66" s="4">
        <v>3</v>
      </c>
      <c r="G66" s="4">
        <v>0</v>
      </c>
      <c r="H66" s="4">
        <v>3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769</v>
      </c>
      <c r="C68" s="4">
        <f>SUM(C69:C73)</f>
        <v>417</v>
      </c>
      <c r="D68" s="4">
        <f>SUM(D69:D73)</f>
        <v>352</v>
      </c>
      <c r="E68" s="52" t="s">
        <v>114</v>
      </c>
      <c r="F68" s="4">
        <v>4</v>
      </c>
      <c r="G68" s="4">
        <v>1</v>
      </c>
      <c r="H68" s="4">
        <v>3</v>
      </c>
    </row>
    <row r="69" spans="1:8" ht="9.75" customHeight="1">
      <c r="A69" s="53" t="s">
        <v>115</v>
      </c>
      <c r="B69" s="4">
        <v>186</v>
      </c>
      <c r="C69" s="4">
        <v>96</v>
      </c>
      <c r="D69" s="4">
        <v>90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157</v>
      </c>
      <c r="C70" s="4">
        <v>88</v>
      </c>
      <c r="D70" s="4">
        <v>69</v>
      </c>
      <c r="E70" s="52" t="s">
        <v>117</v>
      </c>
      <c r="F70" s="4">
        <v>9</v>
      </c>
      <c r="G70" s="4">
        <v>4</v>
      </c>
      <c r="H70" s="4">
        <v>5</v>
      </c>
    </row>
    <row r="71" spans="1:8" ht="9.75" customHeight="1">
      <c r="A71" s="53" t="s">
        <v>118</v>
      </c>
      <c r="B71" s="4">
        <v>149</v>
      </c>
      <c r="C71" s="4">
        <v>82</v>
      </c>
      <c r="D71" s="4">
        <v>67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136</v>
      </c>
      <c r="C72" s="4">
        <v>69</v>
      </c>
      <c r="D72" s="4">
        <v>67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141</v>
      </c>
      <c r="C73" s="4">
        <v>82</v>
      </c>
      <c r="D73" s="4">
        <v>59</v>
      </c>
      <c r="E73" s="53" t="s">
        <v>128</v>
      </c>
      <c r="F73" s="4">
        <v>1332</v>
      </c>
      <c r="G73" s="4">
        <v>693</v>
      </c>
      <c r="H73" s="4">
        <v>639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12.1</v>
      </c>
      <c r="G74" s="5">
        <v>12.6</v>
      </c>
      <c r="H74" s="5">
        <v>11.7</v>
      </c>
    </row>
    <row r="75" spans="1:8" ht="9.75" customHeight="1">
      <c r="A75" s="52" t="s">
        <v>121</v>
      </c>
      <c r="B75" s="4">
        <f>SUM(B76:B80)</f>
        <v>641</v>
      </c>
      <c r="C75" s="4">
        <f>SUM(C76:C80)</f>
        <v>326</v>
      </c>
      <c r="D75" s="4">
        <f>SUM(D76:D80)</f>
        <v>315</v>
      </c>
      <c r="E75" s="53" t="s">
        <v>129</v>
      </c>
      <c r="F75" s="4">
        <v>6392</v>
      </c>
      <c r="G75" s="4">
        <v>3283</v>
      </c>
      <c r="H75" s="4">
        <v>3109</v>
      </c>
    </row>
    <row r="76" spans="1:8" ht="9.75" customHeight="1">
      <c r="A76" s="53" t="s">
        <v>122</v>
      </c>
      <c r="B76" s="4">
        <v>139</v>
      </c>
      <c r="C76" s="4">
        <v>75</v>
      </c>
      <c r="D76" s="4">
        <v>64</v>
      </c>
      <c r="E76" s="52" t="s">
        <v>190</v>
      </c>
      <c r="F76" s="5">
        <v>58.3</v>
      </c>
      <c r="G76" s="5">
        <v>59.8</v>
      </c>
      <c r="H76" s="5">
        <v>56.8</v>
      </c>
    </row>
    <row r="77" spans="1:8" ht="9.75" customHeight="1">
      <c r="A77" s="53" t="s">
        <v>123</v>
      </c>
      <c r="B77" s="4">
        <v>133</v>
      </c>
      <c r="C77" s="4">
        <v>71</v>
      </c>
      <c r="D77" s="4">
        <v>62</v>
      </c>
      <c r="E77" s="52" t="s">
        <v>130</v>
      </c>
      <c r="F77" s="4">
        <v>3240</v>
      </c>
      <c r="G77" s="4">
        <v>1515</v>
      </c>
      <c r="H77" s="4">
        <v>1725</v>
      </c>
    </row>
    <row r="78" spans="1:8" ht="9.75" customHeight="1">
      <c r="A78" s="53" t="s">
        <v>124</v>
      </c>
      <c r="B78" s="4">
        <v>115</v>
      </c>
      <c r="C78" s="4">
        <v>56</v>
      </c>
      <c r="D78" s="4">
        <v>59</v>
      </c>
      <c r="E78" s="52" t="s">
        <v>190</v>
      </c>
      <c r="F78" s="5">
        <v>29.6</v>
      </c>
      <c r="G78" s="5">
        <v>27.6</v>
      </c>
      <c r="H78" s="5">
        <v>31.5</v>
      </c>
    </row>
    <row r="79" spans="1:8" ht="9.75" customHeight="1">
      <c r="A79" s="53" t="s">
        <v>125</v>
      </c>
      <c r="B79" s="4">
        <v>124</v>
      </c>
      <c r="C79" s="4">
        <v>70</v>
      </c>
      <c r="D79" s="4">
        <v>54</v>
      </c>
      <c r="E79" s="52" t="s">
        <v>208</v>
      </c>
      <c r="F79" s="4">
        <v>1427</v>
      </c>
      <c r="G79" s="4">
        <v>592</v>
      </c>
      <c r="H79" s="4">
        <v>835</v>
      </c>
    </row>
    <row r="80" spans="1:8" ht="9.75" customHeight="1">
      <c r="A80" s="53" t="s">
        <v>126</v>
      </c>
      <c r="B80" s="4">
        <v>130</v>
      </c>
      <c r="C80" s="4">
        <v>54</v>
      </c>
      <c r="D80" s="4">
        <v>76</v>
      </c>
      <c r="E80" s="52" t="s">
        <v>190</v>
      </c>
      <c r="F80" s="5">
        <v>13</v>
      </c>
      <c r="G80" s="5">
        <v>10.8</v>
      </c>
      <c r="H80" s="5">
        <v>15.3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47.7</v>
      </c>
      <c r="G82" s="6">
        <v>46.5</v>
      </c>
      <c r="H82" s="6">
        <v>48.9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&amp;C&amp;--58-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247</v>
      </c>
      <c r="B1" s="48" t="s">
        <v>0</v>
      </c>
      <c r="C1" s="49"/>
      <c r="D1" s="49"/>
      <c r="E1" s="49"/>
      <c r="F1" s="49"/>
      <c r="G1" s="49"/>
      <c r="H1" s="39" t="s">
        <v>266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11094</v>
      </c>
      <c r="C3" s="2">
        <f>SUM(C5,C12,C19,C26,C33,C40,C47,C54,C61,C68,C75,G5,G12,G19,G26,G33,G40,G47,G54,G61,G70,G68)</f>
        <v>5565</v>
      </c>
      <c r="D3" s="2">
        <f>SUM(D5,D12,D19,D26,D33,D40,D47,D54,D61,D68,D75,H5,H12,H19,H26,H33,H40,H47,H54,H61,H70,H68)</f>
        <v>5529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396</v>
      </c>
      <c r="C5" s="4">
        <f>SUM(C6:C10)</f>
        <v>208</v>
      </c>
      <c r="D5" s="4">
        <f>SUM(D6:D10)</f>
        <v>188</v>
      </c>
      <c r="E5" s="52" t="s">
        <v>6</v>
      </c>
      <c r="F5" s="4">
        <f>SUM(F6:F10)</f>
        <v>656</v>
      </c>
      <c r="G5" s="4">
        <f>SUM(G6:G10)</f>
        <v>337</v>
      </c>
      <c r="H5" s="4">
        <f>SUM(H6:H10)</f>
        <v>319</v>
      </c>
    </row>
    <row r="6" spans="1:8" ht="9.75" customHeight="1">
      <c r="A6" s="53" t="s">
        <v>7</v>
      </c>
      <c r="B6" s="4">
        <v>67</v>
      </c>
      <c r="C6" s="4">
        <v>36</v>
      </c>
      <c r="D6" s="4">
        <v>31</v>
      </c>
      <c r="E6" s="53" t="s">
        <v>8</v>
      </c>
      <c r="F6" s="4">
        <v>120</v>
      </c>
      <c r="G6" s="4">
        <v>60</v>
      </c>
      <c r="H6" s="4">
        <v>60</v>
      </c>
    </row>
    <row r="7" spans="1:8" ht="9.75" customHeight="1">
      <c r="A7" s="53" t="s">
        <v>9</v>
      </c>
      <c r="B7" s="4">
        <v>80</v>
      </c>
      <c r="C7" s="4">
        <v>39</v>
      </c>
      <c r="D7" s="4">
        <v>41</v>
      </c>
      <c r="E7" s="53" t="s">
        <v>10</v>
      </c>
      <c r="F7" s="4">
        <v>138</v>
      </c>
      <c r="G7" s="4">
        <v>79</v>
      </c>
      <c r="H7" s="4">
        <v>59</v>
      </c>
    </row>
    <row r="8" spans="1:8" ht="9.75" customHeight="1">
      <c r="A8" s="53" t="s">
        <v>11</v>
      </c>
      <c r="B8" s="4">
        <v>85</v>
      </c>
      <c r="C8" s="4">
        <v>45</v>
      </c>
      <c r="D8" s="4">
        <v>40</v>
      </c>
      <c r="E8" s="53" t="s">
        <v>12</v>
      </c>
      <c r="F8" s="4">
        <v>139</v>
      </c>
      <c r="G8" s="4">
        <v>70</v>
      </c>
      <c r="H8" s="4">
        <v>69</v>
      </c>
    </row>
    <row r="9" spans="1:8" ht="9.75" customHeight="1">
      <c r="A9" s="53" t="s">
        <v>13</v>
      </c>
      <c r="B9" s="4">
        <v>71</v>
      </c>
      <c r="C9" s="4">
        <v>37</v>
      </c>
      <c r="D9" s="4">
        <v>34</v>
      </c>
      <c r="E9" s="53" t="s">
        <v>14</v>
      </c>
      <c r="F9" s="4">
        <v>135</v>
      </c>
      <c r="G9" s="4">
        <v>68</v>
      </c>
      <c r="H9" s="4">
        <v>67</v>
      </c>
    </row>
    <row r="10" spans="1:8" ht="9.75" customHeight="1">
      <c r="A10" s="53" t="s">
        <v>15</v>
      </c>
      <c r="B10" s="4">
        <v>93</v>
      </c>
      <c r="C10" s="4">
        <v>51</v>
      </c>
      <c r="D10" s="4">
        <v>42</v>
      </c>
      <c r="E10" s="53" t="s">
        <v>16</v>
      </c>
      <c r="F10" s="4">
        <v>124</v>
      </c>
      <c r="G10" s="4">
        <v>60</v>
      </c>
      <c r="H10" s="4">
        <v>64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457</v>
      </c>
      <c r="C12" s="4">
        <f>SUM(C13:C17)</f>
        <v>243</v>
      </c>
      <c r="D12" s="4">
        <f>SUM(D13:D17)</f>
        <v>214</v>
      </c>
      <c r="E12" s="52" t="s">
        <v>18</v>
      </c>
      <c r="F12" s="4">
        <f>SUM(F13:F17)</f>
        <v>767</v>
      </c>
      <c r="G12" s="4">
        <f>SUM(G13:G17)</f>
        <v>388</v>
      </c>
      <c r="H12" s="4">
        <f>SUM(H13:H17)</f>
        <v>379</v>
      </c>
    </row>
    <row r="13" spans="1:8" ht="9.75" customHeight="1">
      <c r="A13" s="53" t="s">
        <v>19</v>
      </c>
      <c r="B13" s="4">
        <v>90</v>
      </c>
      <c r="C13" s="4">
        <v>45</v>
      </c>
      <c r="D13" s="4">
        <v>45</v>
      </c>
      <c r="E13" s="53" t="s">
        <v>20</v>
      </c>
      <c r="F13" s="4">
        <v>158</v>
      </c>
      <c r="G13" s="4">
        <v>87</v>
      </c>
      <c r="H13" s="4">
        <v>71</v>
      </c>
    </row>
    <row r="14" spans="1:8" ht="9.75" customHeight="1">
      <c r="A14" s="53" t="s">
        <v>21</v>
      </c>
      <c r="B14" s="4">
        <v>75</v>
      </c>
      <c r="C14" s="4">
        <v>38</v>
      </c>
      <c r="D14" s="4">
        <v>37</v>
      </c>
      <c r="E14" s="53" t="s">
        <v>22</v>
      </c>
      <c r="F14" s="4">
        <v>129</v>
      </c>
      <c r="G14" s="4">
        <v>59</v>
      </c>
      <c r="H14" s="4">
        <v>70</v>
      </c>
    </row>
    <row r="15" spans="1:8" ht="9.75" customHeight="1">
      <c r="A15" s="53" t="s">
        <v>23</v>
      </c>
      <c r="B15" s="4">
        <v>102</v>
      </c>
      <c r="C15" s="4">
        <v>58</v>
      </c>
      <c r="D15" s="4">
        <v>44</v>
      </c>
      <c r="E15" s="53" t="s">
        <v>24</v>
      </c>
      <c r="F15" s="4">
        <v>145</v>
      </c>
      <c r="G15" s="4">
        <v>82</v>
      </c>
      <c r="H15" s="4">
        <v>63</v>
      </c>
    </row>
    <row r="16" spans="1:8" ht="9.75" customHeight="1">
      <c r="A16" s="53" t="s">
        <v>25</v>
      </c>
      <c r="B16" s="4">
        <v>83</v>
      </c>
      <c r="C16" s="4">
        <v>41</v>
      </c>
      <c r="D16" s="4">
        <v>42</v>
      </c>
      <c r="E16" s="53" t="s">
        <v>26</v>
      </c>
      <c r="F16" s="4">
        <v>174</v>
      </c>
      <c r="G16" s="4">
        <v>82</v>
      </c>
      <c r="H16" s="4">
        <v>92</v>
      </c>
    </row>
    <row r="17" spans="1:8" ht="9.75" customHeight="1">
      <c r="A17" s="53" t="s">
        <v>27</v>
      </c>
      <c r="B17" s="4">
        <v>107</v>
      </c>
      <c r="C17" s="4">
        <v>61</v>
      </c>
      <c r="D17" s="4">
        <v>46</v>
      </c>
      <c r="E17" s="53" t="s">
        <v>28</v>
      </c>
      <c r="F17" s="4">
        <v>161</v>
      </c>
      <c r="G17" s="4">
        <v>78</v>
      </c>
      <c r="H17" s="4">
        <v>83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519</v>
      </c>
      <c r="C19" s="4">
        <f>SUM(C20:C24)</f>
        <v>291</v>
      </c>
      <c r="D19" s="4">
        <f>SUM(D20:D24)</f>
        <v>228</v>
      </c>
      <c r="E19" s="52" t="s">
        <v>30</v>
      </c>
      <c r="F19" s="4">
        <f>SUM(F20:F24)</f>
        <v>995</v>
      </c>
      <c r="G19" s="4">
        <f>SUM(G20:G24)</f>
        <v>481</v>
      </c>
      <c r="H19" s="4">
        <f>SUM(H20:H24)</f>
        <v>514</v>
      </c>
    </row>
    <row r="20" spans="1:8" ht="9.75" customHeight="1">
      <c r="A20" s="52" t="s">
        <v>31</v>
      </c>
      <c r="B20" s="4">
        <v>103</v>
      </c>
      <c r="C20" s="4">
        <v>61</v>
      </c>
      <c r="D20" s="4">
        <v>42</v>
      </c>
      <c r="E20" s="53" t="s">
        <v>32</v>
      </c>
      <c r="F20" s="4">
        <v>180</v>
      </c>
      <c r="G20" s="4">
        <v>80</v>
      </c>
      <c r="H20" s="4">
        <v>100</v>
      </c>
    </row>
    <row r="21" spans="1:8" ht="9.75" customHeight="1">
      <c r="A21" s="52" t="s">
        <v>33</v>
      </c>
      <c r="B21" s="4">
        <v>102</v>
      </c>
      <c r="C21" s="4">
        <v>58</v>
      </c>
      <c r="D21" s="4">
        <v>44</v>
      </c>
      <c r="E21" s="53" t="s">
        <v>34</v>
      </c>
      <c r="F21" s="4">
        <v>174</v>
      </c>
      <c r="G21" s="4">
        <v>81</v>
      </c>
      <c r="H21" s="4">
        <v>93</v>
      </c>
    </row>
    <row r="22" spans="1:8" ht="9.75" customHeight="1">
      <c r="A22" s="52" t="s">
        <v>35</v>
      </c>
      <c r="B22" s="4">
        <v>101</v>
      </c>
      <c r="C22" s="4">
        <v>58</v>
      </c>
      <c r="D22" s="4">
        <v>43</v>
      </c>
      <c r="E22" s="53" t="s">
        <v>36</v>
      </c>
      <c r="F22" s="4">
        <v>199</v>
      </c>
      <c r="G22" s="4">
        <v>102</v>
      </c>
      <c r="H22" s="4">
        <v>97</v>
      </c>
    </row>
    <row r="23" spans="1:8" ht="9.75" customHeight="1">
      <c r="A23" s="52" t="s">
        <v>37</v>
      </c>
      <c r="B23" s="4">
        <v>110</v>
      </c>
      <c r="C23" s="4">
        <v>57</v>
      </c>
      <c r="D23" s="4">
        <v>53</v>
      </c>
      <c r="E23" s="53" t="s">
        <v>38</v>
      </c>
      <c r="F23" s="4">
        <v>216</v>
      </c>
      <c r="G23" s="4">
        <v>105</v>
      </c>
      <c r="H23" s="4">
        <v>111</v>
      </c>
    </row>
    <row r="24" spans="1:8" ht="9.75" customHeight="1">
      <c r="A24" s="52" t="s">
        <v>39</v>
      </c>
      <c r="B24" s="4">
        <v>103</v>
      </c>
      <c r="C24" s="4">
        <v>57</v>
      </c>
      <c r="D24" s="4">
        <v>46</v>
      </c>
      <c r="E24" s="53" t="s">
        <v>40</v>
      </c>
      <c r="F24" s="4">
        <v>226</v>
      </c>
      <c r="G24" s="4">
        <v>113</v>
      </c>
      <c r="H24" s="4">
        <v>113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532</v>
      </c>
      <c r="C26" s="4">
        <f>SUM(C27:C31)</f>
        <v>271</v>
      </c>
      <c r="D26" s="4">
        <f>SUM(D27:D31)</f>
        <v>261</v>
      </c>
      <c r="E26" s="52" t="s">
        <v>42</v>
      </c>
      <c r="F26" s="4">
        <f>SUM(F27:F31)</f>
        <v>826</v>
      </c>
      <c r="G26" s="4">
        <f>SUM(G27:G31)</f>
        <v>423</v>
      </c>
      <c r="H26" s="4">
        <f>SUM(H27:H31)</f>
        <v>403</v>
      </c>
    </row>
    <row r="27" spans="1:8" ht="9.75" customHeight="1">
      <c r="A27" s="52" t="s">
        <v>43</v>
      </c>
      <c r="B27" s="4">
        <v>102</v>
      </c>
      <c r="C27" s="4">
        <v>60</v>
      </c>
      <c r="D27" s="4">
        <v>42</v>
      </c>
      <c r="E27" s="53" t="s">
        <v>44</v>
      </c>
      <c r="F27" s="4">
        <v>212</v>
      </c>
      <c r="G27" s="4">
        <v>112</v>
      </c>
      <c r="H27" s="4">
        <v>100</v>
      </c>
    </row>
    <row r="28" spans="1:8" ht="9.75" customHeight="1">
      <c r="A28" s="52" t="s">
        <v>45</v>
      </c>
      <c r="B28" s="4">
        <v>122</v>
      </c>
      <c r="C28" s="4">
        <v>61</v>
      </c>
      <c r="D28" s="4">
        <v>61</v>
      </c>
      <c r="E28" s="53" t="s">
        <v>46</v>
      </c>
      <c r="F28" s="4">
        <v>204</v>
      </c>
      <c r="G28" s="4">
        <v>100</v>
      </c>
      <c r="H28" s="4">
        <v>104</v>
      </c>
    </row>
    <row r="29" spans="1:8" ht="9.75" customHeight="1">
      <c r="A29" s="52" t="s">
        <v>47</v>
      </c>
      <c r="B29" s="4">
        <v>121</v>
      </c>
      <c r="C29" s="4">
        <v>60</v>
      </c>
      <c r="D29" s="4">
        <v>61</v>
      </c>
      <c r="E29" s="53" t="s">
        <v>48</v>
      </c>
      <c r="F29" s="4">
        <v>153</v>
      </c>
      <c r="G29" s="4">
        <v>76</v>
      </c>
      <c r="H29" s="4">
        <v>77</v>
      </c>
    </row>
    <row r="30" spans="1:8" ht="9.75" customHeight="1">
      <c r="A30" s="52" t="s">
        <v>49</v>
      </c>
      <c r="B30" s="4">
        <v>97</v>
      </c>
      <c r="C30" s="4">
        <v>45</v>
      </c>
      <c r="D30" s="4">
        <v>52</v>
      </c>
      <c r="E30" s="53" t="s">
        <v>50</v>
      </c>
      <c r="F30" s="4">
        <v>108</v>
      </c>
      <c r="G30" s="4">
        <v>60</v>
      </c>
      <c r="H30" s="4">
        <v>48</v>
      </c>
    </row>
    <row r="31" spans="1:8" ht="9.75" customHeight="1">
      <c r="A31" s="52" t="s">
        <v>51</v>
      </c>
      <c r="B31" s="4">
        <v>90</v>
      </c>
      <c r="C31" s="4">
        <v>45</v>
      </c>
      <c r="D31" s="4">
        <v>45</v>
      </c>
      <c r="E31" s="53" t="s">
        <v>52</v>
      </c>
      <c r="F31" s="4">
        <v>149</v>
      </c>
      <c r="G31" s="4">
        <v>75</v>
      </c>
      <c r="H31" s="4">
        <v>74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490</v>
      </c>
      <c r="C33" s="4">
        <f>SUM(C34:C38)</f>
        <v>251</v>
      </c>
      <c r="D33" s="4">
        <f>SUM(D34:D38)</f>
        <v>239</v>
      </c>
      <c r="E33" s="52" t="s">
        <v>54</v>
      </c>
      <c r="F33" s="4">
        <f>SUM(F34:F38)</f>
        <v>529</v>
      </c>
      <c r="G33" s="4">
        <f>SUM(G34:G38)</f>
        <v>269</v>
      </c>
      <c r="H33" s="4">
        <f>SUM(H34:H38)</f>
        <v>260</v>
      </c>
    </row>
    <row r="34" spans="1:8" ht="9.75" customHeight="1">
      <c r="A34" s="52" t="s">
        <v>55</v>
      </c>
      <c r="B34" s="4">
        <v>108</v>
      </c>
      <c r="C34" s="4">
        <v>55</v>
      </c>
      <c r="D34" s="4">
        <v>53</v>
      </c>
      <c r="E34" s="53" t="s">
        <v>56</v>
      </c>
      <c r="F34" s="4">
        <v>120</v>
      </c>
      <c r="G34" s="4">
        <v>57</v>
      </c>
      <c r="H34" s="4">
        <v>63</v>
      </c>
    </row>
    <row r="35" spans="1:8" ht="9.75" customHeight="1">
      <c r="A35" s="52" t="s">
        <v>57</v>
      </c>
      <c r="B35" s="4">
        <v>91</v>
      </c>
      <c r="C35" s="4">
        <v>51</v>
      </c>
      <c r="D35" s="4">
        <v>40</v>
      </c>
      <c r="E35" s="53" t="s">
        <v>58</v>
      </c>
      <c r="F35" s="4">
        <v>122</v>
      </c>
      <c r="G35" s="4">
        <v>63</v>
      </c>
      <c r="H35" s="4">
        <v>59</v>
      </c>
    </row>
    <row r="36" spans="1:8" ht="9.75" customHeight="1">
      <c r="A36" s="52" t="s">
        <v>59</v>
      </c>
      <c r="B36" s="4">
        <v>102</v>
      </c>
      <c r="C36" s="4">
        <v>42</v>
      </c>
      <c r="D36" s="4">
        <v>60</v>
      </c>
      <c r="E36" s="53" t="s">
        <v>60</v>
      </c>
      <c r="F36" s="4">
        <v>113</v>
      </c>
      <c r="G36" s="4">
        <v>60</v>
      </c>
      <c r="H36" s="4">
        <v>53</v>
      </c>
    </row>
    <row r="37" spans="1:8" ht="9.75" customHeight="1">
      <c r="A37" s="52" t="s">
        <v>61</v>
      </c>
      <c r="B37" s="4">
        <v>100</v>
      </c>
      <c r="C37" s="4">
        <v>54</v>
      </c>
      <c r="D37" s="4">
        <v>46</v>
      </c>
      <c r="E37" s="53" t="s">
        <v>62</v>
      </c>
      <c r="F37" s="4">
        <v>91</v>
      </c>
      <c r="G37" s="4">
        <v>50</v>
      </c>
      <c r="H37" s="4">
        <v>41</v>
      </c>
    </row>
    <row r="38" spans="1:8" ht="9.75" customHeight="1">
      <c r="A38" s="52" t="s">
        <v>63</v>
      </c>
      <c r="B38" s="4">
        <v>89</v>
      </c>
      <c r="C38" s="4">
        <v>49</v>
      </c>
      <c r="D38" s="4">
        <v>40</v>
      </c>
      <c r="E38" s="53" t="s">
        <v>64</v>
      </c>
      <c r="F38" s="4">
        <v>83</v>
      </c>
      <c r="G38" s="4">
        <v>39</v>
      </c>
      <c r="H38" s="4">
        <v>44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496</v>
      </c>
      <c r="C40" s="4">
        <f>SUM(C41:C45)</f>
        <v>237</v>
      </c>
      <c r="D40" s="4">
        <f>SUM(D41:D45)</f>
        <v>259</v>
      </c>
      <c r="E40" s="52" t="s">
        <v>66</v>
      </c>
      <c r="F40" s="4">
        <f>SUM(F41:F45)</f>
        <v>409</v>
      </c>
      <c r="G40" s="4">
        <f>SUM(G41:G45)</f>
        <v>181</v>
      </c>
      <c r="H40" s="4">
        <f>SUM(H41:H45)</f>
        <v>228</v>
      </c>
    </row>
    <row r="41" spans="1:8" ht="9.75" customHeight="1">
      <c r="A41" s="52" t="s">
        <v>67</v>
      </c>
      <c r="B41" s="4">
        <v>89</v>
      </c>
      <c r="C41" s="4">
        <v>44</v>
      </c>
      <c r="D41" s="4">
        <v>45</v>
      </c>
      <c r="E41" s="53" t="s">
        <v>68</v>
      </c>
      <c r="F41" s="4">
        <v>87</v>
      </c>
      <c r="G41" s="4">
        <v>44</v>
      </c>
      <c r="H41" s="4">
        <v>43</v>
      </c>
    </row>
    <row r="42" spans="1:8" ht="9.75" customHeight="1">
      <c r="A42" s="52" t="s">
        <v>69</v>
      </c>
      <c r="B42" s="4">
        <v>88</v>
      </c>
      <c r="C42" s="4">
        <v>42</v>
      </c>
      <c r="D42" s="4">
        <v>46</v>
      </c>
      <c r="E42" s="53" t="s">
        <v>70</v>
      </c>
      <c r="F42" s="4">
        <v>84</v>
      </c>
      <c r="G42" s="4">
        <v>34</v>
      </c>
      <c r="H42" s="4">
        <v>50</v>
      </c>
    </row>
    <row r="43" spans="1:8" ht="9.75" customHeight="1">
      <c r="A43" s="52" t="s">
        <v>71</v>
      </c>
      <c r="B43" s="4">
        <v>104</v>
      </c>
      <c r="C43" s="4">
        <v>50</v>
      </c>
      <c r="D43" s="4">
        <v>54</v>
      </c>
      <c r="E43" s="53" t="s">
        <v>72</v>
      </c>
      <c r="F43" s="4">
        <v>78</v>
      </c>
      <c r="G43" s="4">
        <v>32</v>
      </c>
      <c r="H43" s="4">
        <v>46</v>
      </c>
    </row>
    <row r="44" spans="1:8" ht="9.75" customHeight="1">
      <c r="A44" s="52" t="s">
        <v>73</v>
      </c>
      <c r="B44" s="4">
        <v>102</v>
      </c>
      <c r="C44" s="4">
        <v>50</v>
      </c>
      <c r="D44" s="4">
        <v>52</v>
      </c>
      <c r="E44" s="53" t="s">
        <v>74</v>
      </c>
      <c r="F44" s="4">
        <v>80</v>
      </c>
      <c r="G44" s="4">
        <v>40</v>
      </c>
      <c r="H44" s="4">
        <v>40</v>
      </c>
    </row>
    <row r="45" spans="1:8" ht="9.75" customHeight="1">
      <c r="A45" s="52" t="s">
        <v>75</v>
      </c>
      <c r="B45" s="4">
        <v>113</v>
      </c>
      <c r="C45" s="4">
        <v>51</v>
      </c>
      <c r="D45" s="4">
        <v>62</v>
      </c>
      <c r="E45" s="53" t="s">
        <v>76</v>
      </c>
      <c r="F45" s="4">
        <v>80</v>
      </c>
      <c r="G45" s="4">
        <v>31</v>
      </c>
      <c r="H45" s="4">
        <v>49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559</v>
      </c>
      <c r="C47" s="4">
        <f>SUM(C48:C52)</f>
        <v>302</v>
      </c>
      <c r="D47" s="4">
        <f>SUM(D48:D52)</f>
        <v>257</v>
      </c>
      <c r="E47" s="52" t="s">
        <v>78</v>
      </c>
      <c r="F47" s="4">
        <f>SUM(F48:F52)</f>
        <v>288</v>
      </c>
      <c r="G47" s="4">
        <f>SUM(G48:G52)</f>
        <v>91</v>
      </c>
      <c r="H47" s="4">
        <f>SUM(H48:H52)</f>
        <v>197</v>
      </c>
    </row>
    <row r="48" spans="1:8" ht="9.75" customHeight="1">
      <c r="A48" s="52" t="s">
        <v>79</v>
      </c>
      <c r="B48" s="4">
        <v>109</v>
      </c>
      <c r="C48" s="4">
        <v>57</v>
      </c>
      <c r="D48" s="4">
        <v>52</v>
      </c>
      <c r="E48" s="53" t="s">
        <v>80</v>
      </c>
      <c r="F48" s="4">
        <v>70</v>
      </c>
      <c r="G48" s="4">
        <v>19</v>
      </c>
      <c r="H48" s="4">
        <v>51</v>
      </c>
    </row>
    <row r="49" spans="1:8" ht="9.75" customHeight="1">
      <c r="A49" s="52" t="s">
        <v>81</v>
      </c>
      <c r="B49" s="4">
        <v>92</v>
      </c>
      <c r="C49" s="4">
        <v>56</v>
      </c>
      <c r="D49" s="4">
        <v>36</v>
      </c>
      <c r="E49" s="53" t="s">
        <v>82</v>
      </c>
      <c r="F49" s="4">
        <v>65</v>
      </c>
      <c r="G49" s="4">
        <v>20</v>
      </c>
      <c r="H49" s="4">
        <v>45</v>
      </c>
    </row>
    <row r="50" spans="1:8" ht="9.75" customHeight="1">
      <c r="A50" s="52" t="s">
        <v>83</v>
      </c>
      <c r="B50" s="4">
        <v>132</v>
      </c>
      <c r="C50" s="4">
        <v>64</v>
      </c>
      <c r="D50" s="4">
        <v>68</v>
      </c>
      <c r="E50" s="53" t="s">
        <v>84</v>
      </c>
      <c r="F50" s="4">
        <v>65</v>
      </c>
      <c r="G50" s="4">
        <v>23</v>
      </c>
      <c r="H50" s="4">
        <v>42</v>
      </c>
    </row>
    <row r="51" spans="1:8" ht="9.75" customHeight="1">
      <c r="A51" s="52" t="s">
        <v>85</v>
      </c>
      <c r="B51" s="4">
        <v>115</v>
      </c>
      <c r="C51" s="4">
        <v>60</v>
      </c>
      <c r="D51" s="4">
        <v>55</v>
      </c>
      <c r="E51" s="53" t="s">
        <v>86</v>
      </c>
      <c r="F51" s="4">
        <v>44</v>
      </c>
      <c r="G51" s="4">
        <v>18</v>
      </c>
      <c r="H51" s="4">
        <v>26</v>
      </c>
    </row>
    <row r="52" spans="1:8" ht="9.75" customHeight="1">
      <c r="A52" s="52" t="s">
        <v>87</v>
      </c>
      <c r="B52" s="4">
        <v>111</v>
      </c>
      <c r="C52" s="4">
        <v>65</v>
      </c>
      <c r="D52" s="4">
        <v>46</v>
      </c>
      <c r="E52" s="53" t="s">
        <v>88</v>
      </c>
      <c r="F52" s="4">
        <v>44</v>
      </c>
      <c r="G52" s="4">
        <v>11</v>
      </c>
      <c r="H52" s="4">
        <v>33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655</v>
      </c>
      <c r="C54" s="4">
        <f>SUM(C55:C59)</f>
        <v>339</v>
      </c>
      <c r="D54" s="4">
        <f>SUM(D55:D59)</f>
        <v>316</v>
      </c>
      <c r="E54" s="52" t="s">
        <v>90</v>
      </c>
      <c r="F54" s="4">
        <f>SUM(F55:F59)</f>
        <v>155</v>
      </c>
      <c r="G54" s="4">
        <f>SUM(G55:G59)</f>
        <v>40</v>
      </c>
      <c r="H54" s="4">
        <f>SUM(H55:H59)</f>
        <v>115</v>
      </c>
    </row>
    <row r="55" spans="1:8" ht="9.75" customHeight="1">
      <c r="A55" s="52" t="s">
        <v>91</v>
      </c>
      <c r="B55" s="4">
        <v>108</v>
      </c>
      <c r="C55" s="4">
        <v>51</v>
      </c>
      <c r="D55" s="4">
        <v>57</v>
      </c>
      <c r="E55" s="53" t="s">
        <v>92</v>
      </c>
      <c r="F55" s="4">
        <v>36</v>
      </c>
      <c r="G55" s="4">
        <v>10</v>
      </c>
      <c r="H55" s="4">
        <v>26</v>
      </c>
    </row>
    <row r="56" spans="1:8" ht="9.75" customHeight="1">
      <c r="A56" s="52" t="s">
        <v>93</v>
      </c>
      <c r="B56" s="4">
        <v>109</v>
      </c>
      <c r="C56" s="4">
        <v>63</v>
      </c>
      <c r="D56" s="4">
        <v>46</v>
      </c>
      <c r="E56" s="53" t="s">
        <v>94</v>
      </c>
      <c r="F56" s="4">
        <v>40</v>
      </c>
      <c r="G56" s="4">
        <v>6</v>
      </c>
      <c r="H56" s="4">
        <v>34</v>
      </c>
    </row>
    <row r="57" spans="1:8" ht="9.75" customHeight="1">
      <c r="A57" s="52" t="s">
        <v>95</v>
      </c>
      <c r="B57" s="4">
        <v>133</v>
      </c>
      <c r="C57" s="4">
        <v>65</v>
      </c>
      <c r="D57" s="4">
        <v>68</v>
      </c>
      <c r="E57" s="53" t="s">
        <v>96</v>
      </c>
      <c r="F57" s="4">
        <v>35</v>
      </c>
      <c r="G57" s="4">
        <v>9</v>
      </c>
      <c r="H57" s="4">
        <v>26</v>
      </c>
    </row>
    <row r="58" spans="1:8" ht="9.75" customHeight="1">
      <c r="A58" s="52" t="s">
        <v>97</v>
      </c>
      <c r="B58" s="4">
        <v>148</v>
      </c>
      <c r="C58" s="4">
        <v>80</v>
      </c>
      <c r="D58" s="4">
        <v>68</v>
      </c>
      <c r="E58" s="53" t="s">
        <v>98</v>
      </c>
      <c r="F58" s="4">
        <v>24</v>
      </c>
      <c r="G58" s="4">
        <v>8</v>
      </c>
      <c r="H58" s="4">
        <v>16</v>
      </c>
    </row>
    <row r="59" spans="1:8" ht="9.75" customHeight="1">
      <c r="A59" s="52" t="s">
        <v>99</v>
      </c>
      <c r="B59" s="4">
        <v>157</v>
      </c>
      <c r="C59" s="4">
        <v>80</v>
      </c>
      <c r="D59" s="4">
        <v>77</v>
      </c>
      <c r="E59" s="53" t="s">
        <v>100</v>
      </c>
      <c r="F59" s="4">
        <v>20</v>
      </c>
      <c r="G59" s="4">
        <v>7</v>
      </c>
      <c r="H59" s="4">
        <v>13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823</v>
      </c>
      <c r="C61" s="4">
        <f>SUM(C62:C66)</f>
        <v>431</v>
      </c>
      <c r="D61" s="4">
        <f>SUM(D62:D66)</f>
        <v>392</v>
      </c>
      <c r="E61" s="52" t="s">
        <v>102</v>
      </c>
      <c r="F61" s="4">
        <f>SUM(F62:F66)</f>
        <v>57</v>
      </c>
      <c r="G61" s="4">
        <f>SUM(G62:G66)</f>
        <v>9</v>
      </c>
      <c r="H61" s="4">
        <f>SUM(H62:H66)</f>
        <v>48</v>
      </c>
    </row>
    <row r="62" spans="1:8" ht="9.75" customHeight="1">
      <c r="A62" s="53" t="s">
        <v>103</v>
      </c>
      <c r="B62" s="4">
        <v>159</v>
      </c>
      <c r="C62" s="4">
        <v>92</v>
      </c>
      <c r="D62" s="4">
        <v>67</v>
      </c>
      <c r="E62" s="53" t="s">
        <v>104</v>
      </c>
      <c r="F62" s="4">
        <v>18</v>
      </c>
      <c r="G62" s="4">
        <v>6</v>
      </c>
      <c r="H62" s="4">
        <v>12</v>
      </c>
    </row>
    <row r="63" spans="1:8" ht="9.75" customHeight="1">
      <c r="A63" s="53" t="s">
        <v>105</v>
      </c>
      <c r="B63" s="4">
        <v>160</v>
      </c>
      <c r="C63" s="4">
        <v>81</v>
      </c>
      <c r="D63" s="4">
        <v>79</v>
      </c>
      <c r="E63" s="53" t="s">
        <v>106</v>
      </c>
      <c r="F63" s="4">
        <v>15</v>
      </c>
      <c r="G63" s="4">
        <v>2</v>
      </c>
      <c r="H63" s="4">
        <v>13</v>
      </c>
    </row>
    <row r="64" spans="1:8" ht="9.75" customHeight="1">
      <c r="A64" s="53" t="s">
        <v>107</v>
      </c>
      <c r="B64" s="4">
        <v>177</v>
      </c>
      <c r="C64" s="4">
        <v>96</v>
      </c>
      <c r="D64" s="4">
        <v>81</v>
      </c>
      <c r="E64" s="53" t="s">
        <v>108</v>
      </c>
      <c r="F64" s="4">
        <v>12</v>
      </c>
      <c r="G64" s="4">
        <v>1</v>
      </c>
      <c r="H64" s="4">
        <v>11</v>
      </c>
    </row>
    <row r="65" spans="1:8" ht="9.75" customHeight="1">
      <c r="A65" s="53" t="s">
        <v>109</v>
      </c>
      <c r="B65" s="4">
        <v>151</v>
      </c>
      <c r="C65" s="4">
        <v>68</v>
      </c>
      <c r="D65" s="4">
        <v>83</v>
      </c>
      <c r="E65" s="53" t="s">
        <v>110</v>
      </c>
      <c r="F65" s="4">
        <v>8</v>
      </c>
      <c r="G65" s="4">
        <v>0</v>
      </c>
      <c r="H65" s="4">
        <v>8</v>
      </c>
    </row>
    <row r="66" spans="1:8" ht="9.75" customHeight="1">
      <c r="A66" s="53" t="s">
        <v>111</v>
      </c>
      <c r="B66" s="4">
        <v>176</v>
      </c>
      <c r="C66" s="4">
        <v>94</v>
      </c>
      <c r="D66" s="4">
        <v>82</v>
      </c>
      <c r="E66" s="53" t="s">
        <v>112</v>
      </c>
      <c r="F66" s="4">
        <v>4</v>
      </c>
      <c r="G66" s="4">
        <v>0</v>
      </c>
      <c r="H66" s="4">
        <v>4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790</v>
      </c>
      <c r="C68" s="4">
        <f>SUM(C69:C73)</f>
        <v>418</v>
      </c>
      <c r="D68" s="4">
        <f>SUM(D69:D73)</f>
        <v>372</v>
      </c>
      <c r="E68" s="52" t="s">
        <v>114</v>
      </c>
      <c r="F68" s="4">
        <v>10</v>
      </c>
      <c r="G68" s="4">
        <v>1</v>
      </c>
      <c r="H68" s="4">
        <v>9</v>
      </c>
    </row>
    <row r="69" spans="1:8" ht="9.75" customHeight="1">
      <c r="A69" s="53" t="s">
        <v>115</v>
      </c>
      <c r="B69" s="4">
        <v>173</v>
      </c>
      <c r="C69" s="4">
        <v>89</v>
      </c>
      <c r="D69" s="4">
        <v>84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174</v>
      </c>
      <c r="C70" s="4">
        <v>80</v>
      </c>
      <c r="D70" s="4">
        <v>94</v>
      </c>
      <c r="E70" s="52" t="s">
        <v>117</v>
      </c>
      <c r="F70" s="4">
        <v>18</v>
      </c>
      <c r="G70" s="4">
        <v>16</v>
      </c>
      <c r="H70" s="4">
        <v>2</v>
      </c>
    </row>
    <row r="71" spans="1:8" ht="9.75" customHeight="1">
      <c r="A71" s="53" t="s">
        <v>118</v>
      </c>
      <c r="B71" s="4">
        <v>158</v>
      </c>
      <c r="C71" s="4">
        <v>90</v>
      </c>
      <c r="D71" s="4">
        <v>68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144</v>
      </c>
      <c r="C72" s="4">
        <v>87</v>
      </c>
      <c r="D72" s="4">
        <v>57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141</v>
      </c>
      <c r="C73" s="4">
        <v>72</v>
      </c>
      <c r="D73" s="4">
        <v>69</v>
      </c>
      <c r="E73" s="53" t="s">
        <v>128</v>
      </c>
      <c r="F73" s="4">
        <v>1372</v>
      </c>
      <c r="G73" s="4">
        <v>742</v>
      </c>
      <c r="H73" s="4">
        <v>630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12.4</v>
      </c>
      <c r="G74" s="5">
        <v>13.4</v>
      </c>
      <c r="H74" s="5">
        <v>11.4</v>
      </c>
    </row>
    <row r="75" spans="1:8" ht="9.75" customHeight="1">
      <c r="A75" s="52" t="s">
        <v>121</v>
      </c>
      <c r="B75" s="4">
        <f>SUM(B76:B80)</f>
        <v>667</v>
      </c>
      <c r="C75" s="4">
        <f>SUM(C76:C80)</f>
        <v>338</v>
      </c>
      <c r="D75" s="4">
        <f>SUM(D76:D80)</f>
        <v>329</v>
      </c>
      <c r="E75" s="53" t="s">
        <v>129</v>
      </c>
      <c r="F75" s="4">
        <v>6435</v>
      </c>
      <c r="G75" s="4">
        <v>3312</v>
      </c>
      <c r="H75" s="4">
        <v>3123</v>
      </c>
    </row>
    <row r="76" spans="1:8" ht="9.75" customHeight="1">
      <c r="A76" s="53" t="s">
        <v>122</v>
      </c>
      <c r="B76" s="4">
        <v>156</v>
      </c>
      <c r="C76" s="4">
        <v>76</v>
      </c>
      <c r="D76" s="4">
        <v>80</v>
      </c>
      <c r="E76" s="52" t="s">
        <v>190</v>
      </c>
      <c r="F76" s="5">
        <v>58.1</v>
      </c>
      <c r="G76" s="5">
        <v>59.7</v>
      </c>
      <c r="H76" s="5">
        <v>56.5</v>
      </c>
    </row>
    <row r="77" spans="1:8" ht="9.75" customHeight="1">
      <c r="A77" s="53" t="s">
        <v>123</v>
      </c>
      <c r="B77" s="4">
        <v>138</v>
      </c>
      <c r="C77" s="4">
        <v>67</v>
      </c>
      <c r="D77" s="4">
        <v>71</v>
      </c>
      <c r="E77" s="52" t="s">
        <v>130</v>
      </c>
      <c r="F77" s="4">
        <v>3269</v>
      </c>
      <c r="G77" s="4">
        <v>1495</v>
      </c>
      <c r="H77" s="4">
        <v>1774</v>
      </c>
    </row>
    <row r="78" spans="1:8" ht="9.75" customHeight="1">
      <c r="A78" s="53" t="s">
        <v>124</v>
      </c>
      <c r="B78" s="4">
        <v>121</v>
      </c>
      <c r="C78" s="4">
        <v>67</v>
      </c>
      <c r="D78" s="4">
        <v>54</v>
      </c>
      <c r="E78" s="52" t="s">
        <v>190</v>
      </c>
      <c r="F78" s="5">
        <v>29.5</v>
      </c>
      <c r="G78" s="5">
        <v>26.9</v>
      </c>
      <c r="H78" s="5">
        <v>32.1</v>
      </c>
    </row>
    <row r="79" spans="1:8" ht="9.75" customHeight="1">
      <c r="A79" s="53" t="s">
        <v>125</v>
      </c>
      <c r="B79" s="4">
        <v>129</v>
      </c>
      <c r="C79" s="4">
        <v>70</v>
      </c>
      <c r="D79" s="4">
        <v>59</v>
      </c>
      <c r="E79" s="52" t="s">
        <v>208</v>
      </c>
      <c r="F79" s="4">
        <v>1448</v>
      </c>
      <c r="G79" s="4">
        <v>591</v>
      </c>
      <c r="H79" s="4">
        <v>857</v>
      </c>
    </row>
    <row r="80" spans="1:8" ht="9.75" customHeight="1">
      <c r="A80" s="53" t="s">
        <v>126</v>
      </c>
      <c r="B80" s="4">
        <v>123</v>
      </c>
      <c r="C80" s="4">
        <v>58</v>
      </c>
      <c r="D80" s="4">
        <v>65</v>
      </c>
      <c r="E80" s="52" t="s">
        <v>190</v>
      </c>
      <c r="F80" s="5">
        <v>13.1</v>
      </c>
      <c r="G80" s="5">
        <v>10.7</v>
      </c>
      <c r="H80" s="5">
        <v>15.5</v>
      </c>
    </row>
    <row r="81" spans="1:8" ht="10.5" customHeight="1">
      <c r="A81" s="54"/>
      <c r="B81" s="10"/>
      <c r="C81" s="10"/>
      <c r="D81" s="10"/>
      <c r="E81" s="52"/>
      <c r="F81" s="5"/>
      <c r="G81" s="5"/>
      <c r="H81" s="5"/>
    </row>
    <row r="82" spans="1:8" ht="10.5" customHeight="1">
      <c r="A82" s="55"/>
      <c r="B82" s="9"/>
      <c r="C82" s="9"/>
      <c r="D82" s="9"/>
      <c r="E82" s="57" t="s">
        <v>184</v>
      </c>
      <c r="F82" s="6">
        <v>47.7</v>
      </c>
      <c r="G82" s="6">
        <v>46.2</v>
      </c>
      <c r="H82" s="6">
        <v>49.2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&amp;C&amp;--59-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248</v>
      </c>
      <c r="B1" s="48" t="s">
        <v>0</v>
      </c>
      <c r="C1" s="49"/>
      <c r="D1" s="49"/>
      <c r="E1" s="49"/>
      <c r="F1" s="49"/>
      <c r="G1" s="49"/>
      <c r="H1" s="39" t="s">
        <v>266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41763</v>
      </c>
      <c r="C3" s="2">
        <f>SUM(C5,C12,C19,C26,C33,C40,C47,C54,C61,C68,C75,G5,G12,G19,G26,G33,G40,G47,G54,G61,G70,G68)</f>
        <v>22203</v>
      </c>
      <c r="D3" s="2">
        <f>SUM(D5,D12,D19,D26,D33,D40,D47,D54,D61,D68,D75,H5,H12,H19,H26,H33,H40,H47,H54,H61,H70,H68)</f>
        <v>19560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1732</v>
      </c>
      <c r="C5" s="4">
        <f>SUM(C6:C10)</f>
        <v>899</v>
      </c>
      <c r="D5" s="4">
        <f>SUM(D6:D10)</f>
        <v>833</v>
      </c>
      <c r="E5" s="52" t="s">
        <v>6</v>
      </c>
      <c r="F5" s="4">
        <f>SUM(F6:F10)</f>
        <v>2438</v>
      </c>
      <c r="G5" s="4">
        <f>SUM(G6:G10)</f>
        <v>1281</v>
      </c>
      <c r="H5" s="4">
        <f>SUM(H6:H10)</f>
        <v>1157</v>
      </c>
    </row>
    <row r="6" spans="1:8" ht="9.75" customHeight="1">
      <c r="A6" s="53" t="s">
        <v>7</v>
      </c>
      <c r="B6" s="4">
        <v>340</v>
      </c>
      <c r="C6" s="4">
        <v>177</v>
      </c>
      <c r="D6" s="4">
        <v>163</v>
      </c>
      <c r="E6" s="53" t="s">
        <v>8</v>
      </c>
      <c r="F6" s="4">
        <v>502</v>
      </c>
      <c r="G6" s="4">
        <v>260</v>
      </c>
      <c r="H6" s="4">
        <v>242</v>
      </c>
    </row>
    <row r="7" spans="1:8" ht="9.75" customHeight="1">
      <c r="A7" s="53" t="s">
        <v>9</v>
      </c>
      <c r="B7" s="4">
        <v>355</v>
      </c>
      <c r="C7" s="4">
        <v>196</v>
      </c>
      <c r="D7" s="4">
        <v>159</v>
      </c>
      <c r="E7" s="53" t="s">
        <v>10</v>
      </c>
      <c r="F7" s="4">
        <v>487</v>
      </c>
      <c r="G7" s="4">
        <v>265</v>
      </c>
      <c r="H7" s="4">
        <v>222</v>
      </c>
    </row>
    <row r="8" spans="1:8" ht="9.75" customHeight="1">
      <c r="A8" s="53" t="s">
        <v>11</v>
      </c>
      <c r="B8" s="4">
        <v>355</v>
      </c>
      <c r="C8" s="4">
        <v>173</v>
      </c>
      <c r="D8" s="4">
        <v>182</v>
      </c>
      <c r="E8" s="53" t="s">
        <v>12</v>
      </c>
      <c r="F8" s="4">
        <v>488</v>
      </c>
      <c r="G8" s="4">
        <v>259</v>
      </c>
      <c r="H8" s="4">
        <v>229</v>
      </c>
    </row>
    <row r="9" spans="1:8" ht="9.75" customHeight="1">
      <c r="A9" s="53" t="s">
        <v>13</v>
      </c>
      <c r="B9" s="4">
        <v>338</v>
      </c>
      <c r="C9" s="4">
        <v>171</v>
      </c>
      <c r="D9" s="4">
        <v>167</v>
      </c>
      <c r="E9" s="53" t="s">
        <v>14</v>
      </c>
      <c r="F9" s="4">
        <v>479</v>
      </c>
      <c r="G9" s="4">
        <v>251</v>
      </c>
      <c r="H9" s="4">
        <v>228</v>
      </c>
    </row>
    <row r="10" spans="1:8" ht="9.75" customHeight="1">
      <c r="A10" s="53" t="s">
        <v>15</v>
      </c>
      <c r="B10" s="4">
        <v>344</v>
      </c>
      <c r="C10" s="4">
        <v>182</v>
      </c>
      <c r="D10" s="4">
        <v>162</v>
      </c>
      <c r="E10" s="53" t="s">
        <v>16</v>
      </c>
      <c r="F10" s="4">
        <v>482</v>
      </c>
      <c r="G10" s="4">
        <v>246</v>
      </c>
      <c r="H10" s="4">
        <v>236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1699</v>
      </c>
      <c r="C12" s="4">
        <f>SUM(C13:C17)</f>
        <v>861</v>
      </c>
      <c r="D12" s="4">
        <f>SUM(D13:D17)</f>
        <v>838</v>
      </c>
      <c r="E12" s="52" t="s">
        <v>18</v>
      </c>
      <c r="F12" s="4">
        <f>SUM(F13:F17)</f>
        <v>2291</v>
      </c>
      <c r="G12" s="4">
        <f>SUM(G13:G17)</f>
        <v>1160</v>
      </c>
      <c r="H12" s="4">
        <f>SUM(H13:H17)</f>
        <v>1131</v>
      </c>
    </row>
    <row r="13" spans="1:8" ht="9.75" customHeight="1">
      <c r="A13" s="53" t="s">
        <v>19</v>
      </c>
      <c r="B13" s="4">
        <v>316</v>
      </c>
      <c r="C13" s="4">
        <v>165</v>
      </c>
      <c r="D13" s="4">
        <v>151</v>
      </c>
      <c r="E13" s="53" t="s">
        <v>20</v>
      </c>
      <c r="F13" s="4">
        <v>488</v>
      </c>
      <c r="G13" s="4">
        <v>252</v>
      </c>
      <c r="H13" s="4">
        <v>236</v>
      </c>
    </row>
    <row r="14" spans="1:8" ht="9.75" customHeight="1">
      <c r="A14" s="53" t="s">
        <v>21</v>
      </c>
      <c r="B14" s="4">
        <v>339</v>
      </c>
      <c r="C14" s="4">
        <v>192</v>
      </c>
      <c r="D14" s="4">
        <v>147</v>
      </c>
      <c r="E14" s="53" t="s">
        <v>22</v>
      </c>
      <c r="F14" s="4">
        <v>407</v>
      </c>
      <c r="G14" s="4">
        <v>199</v>
      </c>
      <c r="H14" s="4">
        <v>208</v>
      </c>
    </row>
    <row r="15" spans="1:8" ht="9.75" customHeight="1">
      <c r="A15" s="53" t="s">
        <v>23</v>
      </c>
      <c r="B15" s="4">
        <v>337</v>
      </c>
      <c r="C15" s="4">
        <v>158</v>
      </c>
      <c r="D15" s="4">
        <v>179</v>
      </c>
      <c r="E15" s="53" t="s">
        <v>24</v>
      </c>
      <c r="F15" s="4">
        <v>434</v>
      </c>
      <c r="G15" s="4">
        <v>233</v>
      </c>
      <c r="H15" s="4">
        <v>201</v>
      </c>
    </row>
    <row r="16" spans="1:8" ht="9.75" customHeight="1">
      <c r="A16" s="53" t="s">
        <v>25</v>
      </c>
      <c r="B16" s="4">
        <v>359</v>
      </c>
      <c r="C16" s="4">
        <v>182</v>
      </c>
      <c r="D16" s="4">
        <v>177</v>
      </c>
      <c r="E16" s="53" t="s">
        <v>26</v>
      </c>
      <c r="F16" s="4">
        <v>482</v>
      </c>
      <c r="G16" s="4">
        <v>234</v>
      </c>
      <c r="H16" s="4">
        <v>248</v>
      </c>
    </row>
    <row r="17" spans="1:8" ht="9.75" customHeight="1">
      <c r="A17" s="53" t="s">
        <v>27</v>
      </c>
      <c r="B17" s="4">
        <v>348</v>
      </c>
      <c r="C17" s="4">
        <v>164</v>
      </c>
      <c r="D17" s="4">
        <v>184</v>
      </c>
      <c r="E17" s="53" t="s">
        <v>28</v>
      </c>
      <c r="F17" s="4">
        <v>480</v>
      </c>
      <c r="G17" s="4">
        <v>242</v>
      </c>
      <c r="H17" s="4">
        <v>238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1775</v>
      </c>
      <c r="C19" s="4">
        <f>SUM(C20:C24)</f>
        <v>869</v>
      </c>
      <c r="D19" s="4">
        <f>SUM(D20:D24)</f>
        <v>906</v>
      </c>
      <c r="E19" s="52" t="s">
        <v>30</v>
      </c>
      <c r="F19" s="4">
        <f>SUM(F20:F24)</f>
        <v>2626</v>
      </c>
      <c r="G19" s="4">
        <f>SUM(G20:G24)</f>
        <v>1307</v>
      </c>
      <c r="H19" s="4">
        <f>SUM(H20:H24)</f>
        <v>1319</v>
      </c>
    </row>
    <row r="20" spans="1:8" ht="9.75" customHeight="1">
      <c r="A20" s="52" t="s">
        <v>31</v>
      </c>
      <c r="B20" s="4">
        <v>343</v>
      </c>
      <c r="C20" s="4">
        <v>163</v>
      </c>
      <c r="D20" s="4">
        <v>180</v>
      </c>
      <c r="E20" s="53" t="s">
        <v>32</v>
      </c>
      <c r="F20" s="4">
        <v>459</v>
      </c>
      <c r="G20" s="4">
        <v>219</v>
      </c>
      <c r="H20" s="4">
        <v>240</v>
      </c>
    </row>
    <row r="21" spans="1:8" ht="9.75" customHeight="1">
      <c r="A21" s="52" t="s">
        <v>33</v>
      </c>
      <c r="B21" s="4">
        <v>369</v>
      </c>
      <c r="C21" s="4">
        <v>184</v>
      </c>
      <c r="D21" s="4">
        <v>185</v>
      </c>
      <c r="E21" s="53" t="s">
        <v>34</v>
      </c>
      <c r="F21" s="4">
        <v>502</v>
      </c>
      <c r="G21" s="4">
        <v>263</v>
      </c>
      <c r="H21" s="4">
        <v>239</v>
      </c>
    </row>
    <row r="22" spans="1:8" ht="9.75" customHeight="1">
      <c r="A22" s="52" t="s">
        <v>35</v>
      </c>
      <c r="B22" s="4">
        <v>351</v>
      </c>
      <c r="C22" s="4">
        <v>181</v>
      </c>
      <c r="D22" s="4">
        <v>170</v>
      </c>
      <c r="E22" s="53" t="s">
        <v>36</v>
      </c>
      <c r="F22" s="4">
        <v>521</v>
      </c>
      <c r="G22" s="4">
        <v>254</v>
      </c>
      <c r="H22" s="4">
        <v>267</v>
      </c>
    </row>
    <row r="23" spans="1:8" ht="9.75" customHeight="1">
      <c r="A23" s="52" t="s">
        <v>37</v>
      </c>
      <c r="B23" s="4">
        <v>366</v>
      </c>
      <c r="C23" s="4">
        <v>169</v>
      </c>
      <c r="D23" s="4">
        <v>197</v>
      </c>
      <c r="E23" s="53" t="s">
        <v>38</v>
      </c>
      <c r="F23" s="4">
        <v>586</v>
      </c>
      <c r="G23" s="4">
        <v>297</v>
      </c>
      <c r="H23" s="4">
        <v>289</v>
      </c>
    </row>
    <row r="24" spans="1:8" ht="9.75" customHeight="1">
      <c r="A24" s="52" t="s">
        <v>39</v>
      </c>
      <c r="B24" s="4">
        <v>346</v>
      </c>
      <c r="C24" s="4">
        <v>172</v>
      </c>
      <c r="D24" s="4">
        <v>174</v>
      </c>
      <c r="E24" s="53" t="s">
        <v>40</v>
      </c>
      <c r="F24" s="4">
        <v>558</v>
      </c>
      <c r="G24" s="4">
        <v>274</v>
      </c>
      <c r="H24" s="4">
        <v>284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2021</v>
      </c>
      <c r="C26" s="4">
        <f>SUM(C27:C31)</f>
        <v>1093</v>
      </c>
      <c r="D26" s="4">
        <f>SUM(D27:D31)</f>
        <v>928</v>
      </c>
      <c r="E26" s="52" t="s">
        <v>42</v>
      </c>
      <c r="F26" s="4">
        <f>SUM(F27:F31)</f>
        <v>2538</v>
      </c>
      <c r="G26" s="4">
        <f>SUM(G27:G31)</f>
        <v>1236</v>
      </c>
      <c r="H26" s="4">
        <f>SUM(H27:H31)</f>
        <v>1302</v>
      </c>
    </row>
    <row r="27" spans="1:8" ht="9.75" customHeight="1">
      <c r="A27" s="52" t="s">
        <v>43</v>
      </c>
      <c r="B27" s="4">
        <v>343</v>
      </c>
      <c r="C27" s="4">
        <v>177</v>
      </c>
      <c r="D27" s="4">
        <v>166</v>
      </c>
      <c r="E27" s="53" t="s">
        <v>44</v>
      </c>
      <c r="F27" s="4">
        <v>628</v>
      </c>
      <c r="G27" s="4">
        <v>301</v>
      </c>
      <c r="H27" s="4">
        <v>327</v>
      </c>
    </row>
    <row r="28" spans="1:8" ht="9.75" customHeight="1">
      <c r="A28" s="52" t="s">
        <v>45</v>
      </c>
      <c r="B28" s="4">
        <v>423</v>
      </c>
      <c r="C28" s="4">
        <v>224</v>
      </c>
      <c r="D28" s="4">
        <v>199</v>
      </c>
      <c r="E28" s="53" t="s">
        <v>46</v>
      </c>
      <c r="F28" s="4">
        <v>577</v>
      </c>
      <c r="G28" s="4">
        <v>298</v>
      </c>
      <c r="H28" s="4">
        <v>279</v>
      </c>
    </row>
    <row r="29" spans="1:8" ht="9.75" customHeight="1">
      <c r="A29" s="52" t="s">
        <v>47</v>
      </c>
      <c r="B29" s="4">
        <v>395</v>
      </c>
      <c r="C29" s="4">
        <v>181</v>
      </c>
      <c r="D29" s="4">
        <v>214</v>
      </c>
      <c r="E29" s="53" t="s">
        <v>48</v>
      </c>
      <c r="F29" s="4">
        <v>412</v>
      </c>
      <c r="G29" s="4">
        <v>199</v>
      </c>
      <c r="H29" s="4">
        <v>213</v>
      </c>
    </row>
    <row r="30" spans="1:8" ht="9.75" customHeight="1">
      <c r="A30" s="52" t="s">
        <v>49</v>
      </c>
      <c r="B30" s="4">
        <v>427</v>
      </c>
      <c r="C30" s="4">
        <v>255</v>
      </c>
      <c r="D30" s="4">
        <v>172</v>
      </c>
      <c r="E30" s="53" t="s">
        <v>50</v>
      </c>
      <c r="F30" s="4">
        <v>430</v>
      </c>
      <c r="G30" s="4">
        <v>209</v>
      </c>
      <c r="H30" s="4">
        <v>221</v>
      </c>
    </row>
    <row r="31" spans="1:8" ht="9.75" customHeight="1">
      <c r="A31" s="52" t="s">
        <v>51</v>
      </c>
      <c r="B31" s="4">
        <v>433</v>
      </c>
      <c r="C31" s="4">
        <v>256</v>
      </c>
      <c r="D31" s="4">
        <v>177</v>
      </c>
      <c r="E31" s="53" t="s">
        <v>52</v>
      </c>
      <c r="F31" s="4">
        <v>491</v>
      </c>
      <c r="G31" s="4">
        <v>229</v>
      </c>
      <c r="H31" s="4">
        <v>262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2513</v>
      </c>
      <c r="C33" s="4">
        <f>SUM(C34:C38)</f>
        <v>1499</v>
      </c>
      <c r="D33" s="4">
        <f>SUM(D34:D38)</f>
        <v>1014</v>
      </c>
      <c r="E33" s="52" t="s">
        <v>54</v>
      </c>
      <c r="F33" s="4">
        <f>SUM(F34:F38)</f>
        <v>1821</v>
      </c>
      <c r="G33" s="4">
        <f>SUM(G34:G38)</f>
        <v>887</v>
      </c>
      <c r="H33" s="4">
        <f>SUM(H34:H38)</f>
        <v>934</v>
      </c>
    </row>
    <row r="34" spans="1:8" ht="9.75" customHeight="1">
      <c r="A34" s="52" t="s">
        <v>55</v>
      </c>
      <c r="B34" s="4">
        <v>506</v>
      </c>
      <c r="C34" s="4">
        <v>286</v>
      </c>
      <c r="D34" s="4">
        <v>220</v>
      </c>
      <c r="E34" s="53" t="s">
        <v>56</v>
      </c>
      <c r="F34" s="4">
        <v>428</v>
      </c>
      <c r="G34" s="4">
        <v>208</v>
      </c>
      <c r="H34" s="4">
        <v>220</v>
      </c>
    </row>
    <row r="35" spans="1:8" ht="9.75" customHeight="1">
      <c r="A35" s="52" t="s">
        <v>57</v>
      </c>
      <c r="B35" s="4">
        <v>581</v>
      </c>
      <c r="C35" s="4">
        <v>369</v>
      </c>
      <c r="D35" s="4">
        <v>212</v>
      </c>
      <c r="E35" s="53" t="s">
        <v>58</v>
      </c>
      <c r="F35" s="4">
        <v>433</v>
      </c>
      <c r="G35" s="4">
        <v>205</v>
      </c>
      <c r="H35" s="4">
        <v>228</v>
      </c>
    </row>
    <row r="36" spans="1:8" ht="9.75" customHeight="1">
      <c r="A36" s="52" t="s">
        <v>59</v>
      </c>
      <c r="B36" s="4">
        <v>490</v>
      </c>
      <c r="C36" s="4">
        <v>286</v>
      </c>
      <c r="D36" s="4">
        <v>204</v>
      </c>
      <c r="E36" s="53" t="s">
        <v>60</v>
      </c>
      <c r="F36" s="4">
        <v>361</v>
      </c>
      <c r="G36" s="4">
        <v>179</v>
      </c>
      <c r="H36" s="4">
        <v>182</v>
      </c>
    </row>
    <row r="37" spans="1:8" ht="9.75" customHeight="1">
      <c r="A37" s="52" t="s">
        <v>61</v>
      </c>
      <c r="B37" s="4">
        <v>463</v>
      </c>
      <c r="C37" s="4">
        <v>271</v>
      </c>
      <c r="D37" s="4">
        <v>192</v>
      </c>
      <c r="E37" s="53" t="s">
        <v>62</v>
      </c>
      <c r="F37" s="4">
        <v>335</v>
      </c>
      <c r="G37" s="4">
        <v>165</v>
      </c>
      <c r="H37" s="4">
        <v>170</v>
      </c>
    </row>
    <row r="38" spans="1:8" ht="9.75" customHeight="1">
      <c r="A38" s="52" t="s">
        <v>63</v>
      </c>
      <c r="B38" s="4">
        <v>473</v>
      </c>
      <c r="C38" s="4">
        <v>287</v>
      </c>
      <c r="D38" s="4">
        <v>186</v>
      </c>
      <c r="E38" s="53" t="s">
        <v>64</v>
      </c>
      <c r="F38" s="4">
        <v>264</v>
      </c>
      <c r="G38" s="4">
        <v>130</v>
      </c>
      <c r="H38" s="4">
        <v>134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2543</v>
      </c>
      <c r="C40" s="4">
        <f>SUM(C41:C45)</f>
        <v>1532</v>
      </c>
      <c r="D40" s="4">
        <f>SUM(D41:D45)</f>
        <v>1011</v>
      </c>
      <c r="E40" s="52" t="s">
        <v>66</v>
      </c>
      <c r="F40" s="4">
        <f>SUM(F41:F45)</f>
        <v>1102</v>
      </c>
      <c r="G40" s="4">
        <f>SUM(G41:G45)</f>
        <v>503</v>
      </c>
      <c r="H40" s="4">
        <f>SUM(H41:H45)</f>
        <v>599</v>
      </c>
    </row>
    <row r="41" spans="1:8" ht="9.75" customHeight="1">
      <c r="A41" s="52" t="s">
        <v>67</v>
      </c>
      <c r="B41" s="4">
        <v>484</v>
      </c>
      <c r="C41" s="4">
        <v>298</v>
      </c>
      <c r="D41" s="4">
        <v>186</v>
      </c>
      <c r="E41" s="53" t="s">
        <v>68</v>
      </c>
      <c r="F41" s="4">
        <v>255</v>
      </c>
      <c r="G41" s="4">
        <v>136</v>
      </c>
      <c r="H41" s="4">
        <v>119</v>
      </c>
    </row>
    <row r="42" spans="1:8" ht="9.75" customHeight="1">
      <c r="A42" s="52" t="s">
        <v>69</v>
      </c>
      <c r="B42" s="4">
        <v>514</v>
      </c>
      <c r="C42" s="4">
        <v>312</v>
      </c>
      <c r="D42" s="4">
        <v>202</v>
      </c>
      <c r="E42" s="53" t="s">
        <v>70</v>
      </c>
      <c r="F42" s="4">
        <v>259</v>
      </c>
      <c r="G42" s="4">
        <v>119</v>
      </c>
      <c r="H42" s="4">
        <v>140</v>
      </c>
    </row>
    <row r="43" spans="1:8" ht="9.75" customHeight="1">
      <c r="A43" s="52" t="s">
        <v>71</v>
      </c>
      <c r="B43" s="4">
        <v>508</v>
      </c>
      <c r="C43" s="4">
        <v>308</v>
      </c>
      <c r="D43" s="4">
        <v>200</v>
      </c>
      <c r="E43" s="53" t="s">
        <v>72</v>
      </c>
      <c r="F43" s="4">
        <v>225</v>
      </c>
      <c r="G43" s="4">
        <v>79</v>
      </c>
      <c r="H43" s="4">
        <v>146</v>
      </c>
    </row>
    <row r="44" spans="1:8" ht="9.75" customHeight="1">
      <c r="A44" s="52" t="s">
        <v>73</v>
      </c>
      <c r="B44" s="4">
        <v>517</v>
      </c>
      <c r="C44" s="4">
        <v>305</v>
      </c>
      <c r="D44" s="4">
        <v>212</v>
      </c>
      <c r="E44" s="53" t="s">
        <v>74</v>
      </c>
      <c r="F44" s="4">
        <v>198</v>
      </c>
      <c r="G44" s="4">
        <v>96</v>
      </c>
      <c r="H44" s="4">
        <v>102</v>
      </c>
    </row>
    <row r="45" spans="1:8" ht="9.75" customHeight="1">
      <c r="A45" s="52" t="s">
        <v>75</v>
      </c>
      <c r="B45" s="4">
        <v>520</v>
      </c>
      <c r="C45" s="4">
        <v>309</v>
      </c>
      <c r="D45" s="4">
        <v>211</v>
      </c>
      <c r="E45" s="53" t="s">
        <v>76</v>
      </c>
      <c r="F45" s="4">
        <v>165</v>
      </c>
      <c r="G45" s="4">
        <v>73</v>
      </c>
      <c r="H45" s="4">
        <v>92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2803</v>
      </c>
      <c r="C47" s="4">
        <f>SUM(C48:C52)</f>
        <v>1572</v>
      </c>
      <c r="D47" s="4">
        <f>SUM(D48:D52)</f>
        <v>1231</v>
      </c>
      <c r="E47" s="52" t="s">
        <v>78</v>
      </c>
      <c r="F47" s="4">
        <f>SUM(F48:F52)</f>
        <v>658</v>
      </c>
      <c r="G47" s="4">
        <f>SUM(G48:G52)</f>
        <v>206</v>
      </c>
      <c r="H47" s="4">
        <f>SUM(H48:H52)</f>
        <v>452</v>
      </c>
    </row>
    <row r="48" spans="1:8" ht="9.75" customHeight="1">
      <c r="A48" s="52" t="s">
        <v>79</v>
      </c>
      <c r="B48" s="4">
        <v>520</v>
      </c>
      <c r="C48" s="4">
        <v>298</v>
      </c>
      <c r="D48" s="4">
        <v>222</v>
      </c>
      <c r="E48" s="53" t="s">
        <v>80</v>
      </c>
      <c r="F48" s="4">
        <v>163</v>
      </c>
      <c r="G48" s="4">
        <v>71</v>
      </c>
      <c r="H48" s="4">
        <v>92</v>
      </c>
    </row>
    <row r="49" spans="1:8" ht="9.75" customHeight="1">
      <c r="A49" s="52" t="s">
        <v>81</v>
      </c>
      <c r="B49" s="4">
        <v>564</v>
      </c>
      <c r="C49" s="4">
        <v>304</v>
      </c>
      <c r="D49" s="4">
        <v>260</v>
      </c>
      <c r="E49" s="53" t="s">
        <v>82</v>
      </c>
      <c r="F49" s="4">
        <v>156</v>
      </c>
      <c r="G49" s="4">
        <v>45</v>
      </c>
      <c r="H49" s="4">
        <v>111</v>
      </c>
    </row>
    <row r="50" spans="1:8" ht="9.75" customHeight="1">
      <c r="A50" s="52" t="s">
        <v>83</v>
      </c>
      <c r="B50" s="4">
        <v>568</v>
      </c>
      <c r="C50" s="4">
        <v>320</v>
      </c>
      <c r="D50" s="4">
        <v>248</v>
      </c>
      <c r="E50" s="53" t="s">
        <v>84</v>
      </c>
      <c r="F50" s="4">
        <v>128</v>
      </c>
      <c r="G50" s="4">
        <v>31</v>
      </c>
      <c r="H50" s="4">
        <v>97</v>
      </c>
    </row>
    <row r="51" spans="1:8" ht="9.75" customHeight="1">
      <c r="A51" s="52" t="s">
        <v>85</v>
      </c>
      <c r="B51" s="4">
        <v>591</v>
      </c>
      <c r="C51" s="4">
        <v>354</v>
      </c>
      <c r="D51" s="4">
        <v>237</v>
      </c>
      <c r="E51" s="53" t="s">
        <v>86</v>
      </c>
      <c r="F51" s="4">
        <v>98</v>
      </c>
      <c r="G51" s="4">
        <v>30</v>
      </c>
      <c r="H51" s="4">
        <v>68</v>
      </c>
    </row>
    <row r="52" spans="1:8" ht="9.75" customHeight="1">
      <c r="A52" s="52" t="s">
        <v>87</v>
      </c>
      <c r="B52" s="4">
        <v>560</v>
      </c>
      <c r="C52" s="4">
        <v>296</v>
      </c>
      <c r="D52" s="4">
        <v>264</v>
      </c>
      <c r="E52" s="53" t="s">
        <v>88</v>
      </c>
      <c r="F52" s="4">
        <v>113</v>
      </c>
      <c r="G52" s="4">
        <v>29</v>
      </c>
      <c r="H52" s="4">
        <v>84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2894</v>
      </c>
      <c r="C54" s="4">
        <f>SUM(C55:C59)</f>
        <v>1668</v>
      </c>
      <c r="D54" s="4">
        <f>SUM(D55:D59)</f>
        <v>1226</v>
      </c>
      <c r="E54" s="52" t="s">
        <v>90</v>
      </c>
      <c r="F54" s="4">
        <f>SUM(F55:F59)</f>
        <v>280</v>
      </c>
      <c r="G54" s="4">
        <f>SUM(G55:G59)</f>
        <v>64</v>
      </c>
      <c r="H54" s="4">
        <f>SUM(H55:H59)</f>
        <v>216</v>
      </c>
    </row>
    <row r="55" spans="1:8" ht="9.75" customHeight="1">
      <c r="A55" s="52" t="s">
        <v>91</v>
      </c>
      <c r="B55" s="4">
        <v>543</v>
      </c>
      <c r="C55" s="4">
        <v>297</v>
      </c>
      <c r="D55" s="4">
        <v>246</v>
      </c>
      <c r="E55" s="53" t="s">
        <v>92</v>
      </c>
      <c r="F55" s="4">
        <v>82</v>
      </c>
      <c r="G55" s="4">
        <v>24</v>
      </c>
      <c r="H55" s="4">
        <v>58</v>
      </c>
    </row>
    <row r="56" spans="1:8" ht="9.75" customHeight="1">
      <c r="A56" s="52" t="s">
        <v>93</v>
      </c>
      <c r="B56" s="4">
        <v>540</v>
      </c>
      <c r="C56" s="4">
        <v>331</v>
      </c>
      <c r="D56" s="4">
        <v>209</v>
      </c>
      <c r="E56" s="53" t="s">
        <v>94</v>
      </c>
      <c r="F56" s="4">
        <v>64</v>
      </c>
      <c r="G56" s="4">
        <v>14</v>
      </c>
      <c r="H56" s="4">
        <v>50</v>
      </c>
    </row>
    <row r="57" spans="1:8" ht="9.75" customHeight="1">
      <c r="A57" s="52" t="s">
        <v>95</v>
      </c>
      <c r="B57" s="4">
        <v>571</v>
      </c>
      <c r="C57" s="4">
        <v>326</v>
      </c>
      <c r="D57" s="4">
        <v>245</v>
      </c>
      <c r="E57" s="53" t="s">
        <v>96</v>
      </c>
      <c r="F57" s="4">
        <v>56</v>
      </c>
      <c r="G57" s="4">
        <v>12</v>
      </c>
      <c r="H57" s="4">
        <v>44</v>
      </c>
    </row>
    <row r="58" spans="1:8" ht="9.75" customHeight="1">
      <c r="A58" s="52" t="s">
        <v>97</v>
      </c>
      <c r="B58" s="4">
        <v>643</v>
      </c>
      <c r="C58" s="4">
        <v>377</v>
      </c>
      <c r="D58" s="4">
        <v>266</v>
      </c>
      <c r="E58" s="53" t="s">
        <v>98</v>
      </c>
      <c r="F58" s="4">
        <v>48</v>
      </c>
      <c r="G58" s="4">
        <v>6</v>
      </c>
      <c r="H58" s="4">
        <v>42</v>
      </c>
    </row>
    <row r="59" spans="1:8" ht="9.75" customHeight="1">
      <c r="A59" s="52" t="s">
        <v>99</v>
      </c>
      <c r="B59" s="4">
        <v>597</v>
      </c>
      <c r="C59" s="4">
        <v>337</v>
      </c>
      <c r="D59" s="4">
        <v>260</v>
      </c>
      <c r="E59" s="53" t="s">
        <v>100</v>
      </c>
      <c r="F59" s="4">
        <v>30</v>
      </c>
      <c r="G59" s="4">
        <v>8</v>
      </c>
      <c r="H59" s="4">
        <v>22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3246</v>
      </c>
      <c r="C61" s="4">
        <f>SUM(C62:C66)</f>
        <v>1815</v>
      </c>
      <c r="D61" s="4">
        <f>SUM(D62:D66)</f>
        <v>1431</v>
      </c>
      <c r="E61" s="52" t="s">
        <v>102</v>
      </c>
      <c r="F61" s="4">
        <f>SUM(F62:F66)</f>
        <v>80</v>
      </c>
      <c r="G61" s="4">
        <f>SUM(G62:G66)</f>
        <v>15</v>
      </c>
      <c r="H61" s="4">
        <f>SUM(H62:H66)</f>
        <v>65</v>
      </c>
    </row>
    <row r="62" spans="1:8" ht="9.75" customHeight="1">
      <c r="A62" s="53" t="s">
        <v>103</v>
      </c>
      <c r="B62" s="4">
        <v>584</v>
      </c>
      <c r="C62" s="4">
        <v>348</v>
      </c>
      <c r="D62" s="4">
        <v>236</v>
      </c>
      <c r="E62" s="53" t="s">
        <v>104</v>
      </c>
      <c r="F62" s="4">
        <v>25</v>
      </c>
      <c r="G62" s="4">
        <v>5</v>
      </c>
      <c r="H62" s="4">
        <v>20</v>
      </c>
    </row>
    <row r="63" spans="1:8" ht="9.75" customHeight="1">
      <c r="A63" s="53" t="s">
        <v>105</v>
      </c>
      <c r="B63" s="4">
        <v>593</v>
      </c>
      <c r="C63" s="4">
        <v>338</v>
      </c>
      <c r="D63" s="4">
        <v>255</v>
      </c>
      <c r="E63" s="53" t="s">
        <v>106</v>
      </c>
      <c r="F63" s="4">
        <v>16</v>
      </c>
      <c r="G63" s="4">
        <v>3</v>
      </c>
      <c r="H63" s="4">
        <v>13</v>
      </c>
    </row>
    <row r="64" spans="1:8" ht="9.75" customHeight="1">
      <c r="A64" s="53" t="s">
        <v>107</v>
      </c>
      <c r="B64" s="4">
        <v>660</v>
      </c>
      <c r="C64" s="4">
        <v>353</v>
      </c>
      <c r="D64" s="4">
        <v>307</v>
      </c>
      <c r="E64" s="53" t="s">
        <v>108</v>
      </c>
      <c r="F64" s="4">
        <v>20</v>
      </c>
      <c r="G64" s="4">
        <v>7</v>
      </c>
      <c r="H64" s="4">
        <v>13</v>
      </c>
    </row>
    <row r="65" spans="1:8" ht="9.75" customHeight="1">
      <c r="A65" s="53" t="s">
        <v>109</v>
      </c>
      <c r="B65" s="4">
        <v>704</v>
      </c>
      <c r="C65" s="4">
        <v>393</v>
      </c>
      <c r="D65" s="4">
        <v>311</v>
      </c>
      <c r="E65" s="53" t="s">
        <v>110</v>
      </c>
      <c r="F65" s="4">
        <v>12</v>
      </c>
      <c r="G65" s="4">
        <v>0</v>
      </c>
      <c r="H65" s="4">
        <v>12</v>
      </c>
    </row>
    <row r="66" spans="1:8" ht="9.75" customHeight="1">
      <c r="A66" s="53" t="s">
        <v>111</v>
      </c>
      <c r="B66" s="4">
        <v>705</v>
      </c>
      <c r="C66" s="4">
        <v>383</v>
      </c>
      <c r="D66" s="4">
        <v>322</v>
      </c>
      <c r="E66" s="53" t="s">
        <v>112</v>
      </c>
      <c r="F66" s="4">
        <v>7</v>
      </c>
      <c r="G66" s="4">
        <v>0</v>
      </c>
      <c r="H66" s="4">
        <v>7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3346</v>
      </c>
      <c r="C68" s="4">
        <f>SUM(C69:C73)</f>
        <v>1828</v>
      </c>
      <c r="D68" s="4">
        <f>SUM(D69:D73)</f>
        <v>1518</v>
      </c>
      <c r="E68" s="52" t="s">
        <v>114</v>
      </c>
      <c r="F68" s="4">
        <v>9</v>
      </c>
      <c r="G68" s="4">
        <v>2</v>
      </c>
      <c r="H68" s="4">
        <v>7</v>
      </c>
    </row>
    <row r="69" spans="1:8" ht="9.75" customHeight="1">
      <c r="A69" s="53" t="s">
        <v>115</v>
      </c>
      <c r="B69" s="4">
        <v>650</v>
      </c>
      <c r="C69" s="4">
        <v>368</v>
      </c>
      <c r="D69" s="4">
        <v>282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720</v>
      </c>
      <c r="C70" s="4">
        <v>392</v>
      </c>
      <c r="D70" s="4">
        <v>328</v>
      </c>
      <c r="E70" s="52" t="s">
        <v>117</v>
      </c>
      <c r="F70" s="4">
        <v>298</v>
      </c>
      <c r="G70" s="4">
        <v>204</v>
      </c>
      <c r="H70" s="4">
        <v>94</v>
      </c>
    </row>
    <row r="71" spans="1:8" ht="9.75" customHeight="1">
      <c r="A71" s="53" t="s">
        <v>118</v>
      </c>
      <c r="B71" s="4">
        <v>653</v>
      </c>
      <c r="C71" s="4">
        <v>353</v>
      </c>
      <c r="D71" s="4">
        <v>300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665</v>
      </c>
      <c r="C72" s="4">
        <v>352</v>
      </c>
      <c r="D72" s="4">
        <v>313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658</v>
      </c>
      <c r="C73" s="4">
        <v>363</v>
      </c>
      <c r="D73" s="4">
        <v>295</v>
      </c>
      <c r="E73" s="53" t="s">
        <v>128</v>
      </c>
      <c r="F73" s="4">
        <v>5206</v>
      </c>
      <c r="G73" s="4">
        <v>2629</v>
      </c>
      <c r="H73" s="4">
        <v>2577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12.6</v>
      </c>
      <c r="G74" s="5">
        <v>12</v>
      </c>
      <c r="H74" s="5">
        <v>13.2</v>
      </c>
    </row>
    <row r="75" spans="1:8" ht="9.75" customHeight="1">
      <c r="A75" s="52" t="s">
        <v>121</v>
      </c>
      <c r="B75" s="4">
        <f>SUM(B76:B80)</f>
        <v>3050</v>
      </c>
      <c r="C75" s="4">
        <f>SUM(C76:C80)</f>
        <v>1702</v>
      </c>
      <c r="D75" s="4">
        <f>SUM(D76:D80)</f>
        <v>1348</v>
      </c>
      <c r="E75" s="53" t="s">
        <v>129</v>
      </c>
      <c r="F75" s="4">
        <v>27145</v>
      </c>
      <c r="G75" s="4">
        <v>15150</v>
      </c>
      <c r="H75" s="4">
        <v>11995</v>
      </c>
    </row>
    <row r="76" spans="1:8" ht="9.75" customHeight="1">
      <c r="A76" s="53" t="s">
        <v>122</v>
      </c>
      <c r="B76" s="4">
        <v>615</v>
      </c>
      <c r="C76" s="4">
        <v>343</v>
      </c>
      <c r="D76" s="4">
        <v>272</v>
      </c>
      <c r="E76" s="52" t="s">
        <v>190</v>
      </c>
      <c r="F76" s="5">
        <v>65.5</v>
      </c>
      <c r="G76" s="5">
        <v>68.9</v>
      </c>
      <c r="H76" s="5">
        <v>61.6</v>
      </c>
    </row>
    <row r="77" spans="1:8" ht="9.75" customHeight="1">
      <c r="A77" s="53" t="s">
        <v>123</v>
      </c>
      <c r="B77" s="4">
        <v>701</v>
      </c>
      <c r="C77" s="4">
        <v>396</v>
      </c>
      <c r="D77" s="4">
        <v>305</v>
      </c>
      <c r="E77" s="52" t="s">
        <v>130</v>
      </c>
      <c r="F77" s="4">
        <v>9114</v>
      </c>
      <c r="G77" s="4">
        <v>4220</v>
      </c>
      <c r="H77" s="4">
        <v>4894</v>
      </c>
    </row>
    <row r="78" spans="1:8" ht="9.75" customHeight="1">
      <c r="A78" s="53" t="s">
        <v>124</v>
      </c>
      <c r="B78" s="4">
        <v>536</v>
      </c>
      <c r="C78" s="4">
        <v>289</v>
      </c>
      <c r="D78" s="4">
        <v>247</v>
      </c>
      <c r="E78" s="52" t="s">
        <v>190</v>
      </c>
      <c r="F78" s="5">
        <v>22</v>
      </c>
      <c r="G78" s="5">
        <v>19.2</v>
      </c>
      <c r="H78" s="5">
        <v>25.1</v>
      </c>
    </row>
    <row r="79" spans="1:8" ht="9.75" customHeight="1">
      <c r="A79" s="53" t="s">
        <v>125</v>
      </c>
      <c r="B79" s="4">
        <v>639</v>
      </c>
      <c r="C79" s="4">
        <v>362</v>
      </c>
      <c r="D79" s="4">
        <v>277</v>
      </c>
      <c r="E79" s="52" t="s">
        <v>208</v>
      </c>
      <c r="F79" s="4">
        <v>3950</v>
      </c>
      <c r="G79" s="4">
        <v>1677</v>
      </c>
      <c r="H79" s="4">
        <v>2273</v>
      </c>
    </row>
    <row r="80" spans="1:8" ht="9.75" customHeight="1">
      <c r="A80" s="53" t="s">
        <v>126</v>
      </c>
      <c r="B80" s="4">
        <v>559</v>
      </c>
      <c r="C80" s="4">
        <v>312</v>
      </c>
      <c r="D80" s="4">
        <v>247</v>
      </c>
      <c r="E80" s="52" t="s">
        <v>190</v>
      </c>
      <c r="F80" s="5">
        <v>9.5</v>
      </c>
      <c r="G80" s="5">
        <v>7.6</v>
      </c>
      <c r="H80" s="5">
        <v>11.7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44</v>
      </c>
      <c r="G82" s="6">
        <v>42.8</v>
      </c>
      <c r="H82" s="6">
        <v>45.5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&amp;C&amp;--60-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249</v>
      </c>
      <c r="B1" s="48" t="s">
        <v>0</v>
      </c>
      <c r="C1" s="49"/>
      <c r="D1" s="49"/>
      <c r="E1" s="49"/>
      <c r="F1" s="49"/>
      <c r="G1" s="49"/>
      <c r="H1" s="39" t="s">
        <v>266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26157</v>
      </c>
      <c r="C3" s="2">
        <f>SUM(C5,C12,C19,C26,C33,C40,C47,C54,C61,C68,C75,G5,G12,G19,G26,G33,G40,G47,G54,G61,G70,G68)</f>
        <v>13186</v>
      </c>
      <c r="D3" s="2">
        <f>SUM(D5,D12,D19,D26,D33,D40,D47,D54,D61,D68,D75,H5,H12,H19,H26,H33,H40,H47,H54,H61,H70,H68)</f>
        <v>12971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781</v>
      </c>
      <c r="C5" s="4">
        <f>SUM(C6:C10)</f>
        <v>419</v>
      </c>
      <c r="D5" s="4">
        <f>SUM(D6:D10)</f>
        <v>362</v>
      </c>
      <c r="E5" s="52" t="s">
        <v>6</v>
      </c>
      <c r="F5" s="4">
        <f>SUM(F6:F10)</f>
        <v>1513</v>
      </c>
      <c r="G5" s="4">
        <f>SUM(G6:G10)</f>
        <v>750</v>
      </c>
      <c r="H5" s="4">
        <f>SUM(H6:H10)</f>
        <v>763</v>
      </c>
    </row>
    <row r="6" spans="1:8" ht="9.75" customHeight="1">
      <c r="A6" s="53" t="s">
        <v>7</v>
      </c>
      <c r="B6" s="4">
        <v>125</v>
      </c>
      <c r="C6" s="4">
        <v>69</v>
      </c>
      <c r="D6" s="4">
        <v>56</v>
      </c>
      <c r="E6" s="53" t="s">
        <v>8</v>
      </c>
      <c r="F6" s="4">
        <v>298</v>
      </c>
      <c r="G6" s="4">
        <v>147</v>
      </c>
      <c r="H6" s="4">
        <v>151</v>
      </c>
    </row>
    <row r="7" spans="1:8" ht="9.75" customHeight="1">
      <c r="A7" s="53" t="s">
        <v>9</v>
      </c>
      <c r="B7" s="4">
        <v>172</v>
      </c>
      <c r="C7" s="4">
        <v>85</v>
      </c>
      <c r="D7" s="4">
        <v>87</v>
      </c>
      <c r="E7" s="53" t="s">
        <v>10</v>
      </c>
      <c r="F7" s="4">
        <v>260</v>
      </c>
      <c r="G7" s="4">
        <v>134</v>
      </c>
      <c r="H7" s="4">
        <v>126</v>
      </c>
    </row>
    <row r="8" spans="1:8" ht="9.75" customHeight="1">
      <c r="A8" s="53" t="s">
        <v>11</v>
      </c>
      <c r="B8" s="4">
        <v>162</v>
      </c>
      <c r="C8" s="4">
        <v>84</v>
      </c>
      <c r="D8" s="4">
        <v>78</v>
      </c>
      <c r="E8" s="53" t="s">
        <v>12</v>
      </c>
      <c r="F8" s="4">
        <v>297</v>
      </c>
      <c r="G8" s="4">
        <v>146</v>
      </c>
      <c r="H8" s="4">
        <v>151</v>
      </c>
    </row>
    <row r="9" spans="1:8" ht="9.75" customHeight="1">
      <c r="A9" s="53" t="s">
        <v>13</v>
      </c>
      <c r="B9" s="4">
        <v>172</v>
      </c>
      <c r="C9" s="4">
        <v>95</v>
      </c>
      <c r="D9" s="4">
        <v>77</v>
      </c>
      <c r="E9" s="53" t="s">
        <v>14</v>
      </c>
      <c r="F9" s="4">
        <v>324</v>
      </c>
      <c r="G9" s="4">
        <v>150</v>
      </c>
      <c r="H9" s="4">
        <v>174</v>
      </c>
    </row>
    <row r="10" spans="1:8" ht="9.75" customHeight="1">
      <c r="A10" s="53" t="s">
        <v>15</v>
      </c>
      <c r="B10" s="4">
        <v>150</v>
      </c>
      <c r="C10" s="4">
        <v>86</v>
      </c>
      <c r="D10" s="4">
        <v>64</v>
      </c>
      <c r="E10" s="53" t="s">
        <v>16</v>
      </c>
      <c r="F10" s="4">
        <v>334</v>
      </c>
      <c r="G10" s="4">
        <v>173</v>
      </c>
      <c r="H10" s="4">
        <v>161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1008</v>
      </c>
      <c r="C12" s="4">
        <f>SUM(C13:C17)</f>
        <v>489</v>
      </c>
      <c r="D12" s="4">
        <f>SUM(D13:D17)</f>
        <v>519</v>
      </c>
      <c r="E12" s="52" t="s">
        <v>18</v>
      </c>
      <c r="F12" s="4">
        <f>SUM(F13:F17)</f>
        <v>1765</v>
      </c>
      <c r="G12" s="4">
        <f>SUM(G13:G17)</f>
        <v>862</v>
      </c>
      <c r="H12" s="4">
        <f>SUM(H13:H17)</f>
        <v>903</v>
      </c>
    </row>
    <row r="13" spans="1:8" ht="9.75" customHeight="1">
      <c r="A13" s="53" t="s">
        <v>19</v>
      </c>
      <c r="B13" s="4">
        <v>194</v>
      </c>
      <c r="C13" s="4">
        <v>94</v>
      </c>
      <c r="D13" s="4">
        <v>100</v>
      </c>
      <c r="E13" s="53" t="s">
        <v>20</v>
      </c>
      <c r="F13" s="4">
        <v>346</v>
      </c>
      <c r="G13" s="4">
        <v>166</v>
      </c>
      <c r="H13" s="4">
        <v>180</v>
      </c>
    </row>
    <row r="14" spans="1:8" ht="9.75" customHeight="1">
      <c r="A14" s="53" t="s">
        <v>21</v>
      </c>
      <c r="B14" s="4">
        <v>188</v>
      </c>
      <c r="C14" s="4">
        <v>88</v>
      </c>
      <c r="D14" s="4">
        <v>100</v>
      </c>
      <c r="E14" s="53" t="s">
        <v>22</v>
      </c>
      <c r="F14" s="4">
        <v>313</v>
      </c>
      <c r="G14" s="4">
        <v>156</v>
      </c>
      <c r="H14" s="4">
        <v>157</v>
      </c>
    </row>
    <row r="15" spans="1:8" ht="9.75" customHeight="1">
      <c r="A15" s="53" t="s">
        <v>23</v>
      </c>
      <c r="B15" s="4">
        <v>204</v>
      </c>
      <c r="C15" s="4">
        <v>91</v>
      </c>
      <c r="D15" s="4">
        <v>113</v>
      </c>
      <c r="E15" s="53" t="s">
        <v>24</v>
      </c>
      <c r="F15" s="4">
        <v>351</v>
      </c>
      <c r="G15" s="4">
        <v>166</v>
      </c>
      <c r="H15" s="4">
        <v>185</v>
      </c>
    </row>
    <row r="16" spans="1:8" ht="9.75" customHeight="1">
      <c r="A16" s="53" t="s">
        <v>25</v>
      </c>
      <c r="B16" s="4">
        <v>205</v>
      </c>
      <c r="C16" s="4">
        <v>110</v>
      </c>
      <c r="D16" s="4">
        <v>95</v>
      </c>
      <c r="E16" s="53" t="s">
        <v>26</v>
      </c>
      <c r="F16" s="4">
        <v>391</v>
      </c>
      <c r="G16" s="4">
        <v>199</v>
      </c>
      <c r="H16" s="4">
        <v>192</v>
      </c>
    </row>
    <row r="17" spans="1:8" ht="9.75" customHeight="1">
      <c r="A17" s="53" t="s">
        <v>27</v>
      </c>
      <c r="B17" s="4">
        <v>217</v>
      </c>
      <c r="C17" s="4">
        <v>106</v>
      </c>
      <c r="D17" s="4">
        <v>111</v>
      </c>
      <c r="E17" s="53" t="s">
        <v>28</v>
      </c>
      <c r="F17" s="4">
        <v>364</v>
      </c>
      <c r="G17" s="4">
        <v>175</v>
      </c>
      <c r="H17" s="4">
        <v>189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1204</v>
      </c>
      <c r="C19" s="4">
        <f>SUM(C20:C24)</f>
        <v>642</v>
      </c>
      <c r="D19" s="4">
        <f>SUM(D20:D24)</f>
        <v>562</v>
      </c>
      <c r="E19" s="52" t="s">
        <v>30</v>
      </c>
      <c r="F19" s="4">
        <f>SUM(F20:F24)</f>
        <v>2457</v>
      </c>
      <c r="G19" s="4">
        <f>SUM(G20:G24)</f>
        <v>1162</v>
      </c>
      <c r="H19" s="4">
        <f>SUM(H20:H24)</f>
        <v>1295</v>
      </c>
    </row>
    <row r="20" spans="1:8" ht="9.75" customHeight="1">
      <c r="A20" s="52" t="s">
        <v>31</v>
      </c>
      <c r="B20" s="4">
        <v>242</v>
      </c>
      <c r="C20" s="4">
        <v>133</v>
      </c>
      <c r="D20" s="4">
        <v>109</v>
      </c>
      <c r="E20" s="53" t="s">
        <v>32</v>
      </c>
      <c r="F20" s="4">
        <v>441</v>
      </c>
      <c r="G20" s="4">
        <v>195</v>
      </c>
      <c r="H20" s="4">
        <v>246</v>
      </c>
    </row>
    <row r="21" spans="1:8" ht="9.75" customHeight="1">
      <c r="A21" s="52" t="s">
        <v>33</v>
      </c>
      <c r="B21" s="4">
        <v>246</v>
      </c>
      <c r="C21" s="4">
        <v>122</v>
      </c>
      <c r="D21" s="4">
        <v>124</v>
      </c>
      <c r="E21" s="53" t="s">
        <v>34</v>
      </c>
      <c r="F21" s="4">
        <v>411</v>
      </c>
      <c r="G21" s="4">
        <v>202</v>
      </c>
      <c r="H21" s="4">
        <v>209</v>
      </c>
    </row>
    <row r="22" spans="1:8" ht="9.75" customHeight="1">
      <c r="A22" s="52" t="s">
        <v>35</v>
      </c>
      <c r="B22" s="4">
        <v>228</v>
      </c>
      <c r="C22" s="4">
        <v>119</v>
      </c>
      <c r="D22" s="4">
        <v>109</v>
      </c>
      <c r="E22" s="53" t="s">
        <v>36</v>
      </c>
      <c r="F22" s="4">
        <v>515</v>
      </c>
      <c r="G22" s="4">
        <v>261</v>
      </c>
      <c r="H22" s="4">
        <v>254</v>
      </c>
    </row>
    <row r="23" spans="1:8" ht="9.75" customHeight="1">
      <c r="A23" s="52" t="s">
        <v>37</v>
      </c>
      <c r="B23" s="4">
        <v>241</v>
      </c>
      <c r="C23" s="4">
        <v>130</v>
      </c>
      <c r="D23" s="4">
        <v>111</v>
      </c>
      <c r="E23" s="53" t="s">
        <v>38</v>
      </c>
      <c r="F23" s="4">
        <v>531</v>
      </c>
      <c r="G23" s="4">
        <v>230</v>
      </c>
      <c r="H23" s="4">
        <v>301</v>
      </c>
    </row>
    <row r="24" spans="1:8" ht="9.75" customHeight="1">
      <c r="A24" s="52" t="s">
        <v>39</v>
      </c>
      <c r="B24" s="4">
        <v>247</v>
      </c>
      <c r="C24" s="4">
        <v>138</v>
      </c>
      <c r="D24" s="4">
        <v>109</v>
      </c>
      <c r="E24" s="53" t="s">
        <v>40</v>
      </c>
      <c r="F24" s="4">
        <v>559</v>
      </c>
      <c r="G24" s="4">
        <v>274</v>
      </c>
      <c r="H24" s="4">
        <v>285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1275</v>
      </c>
      <c r="C26" s="4">
        <f>SUM(C27:C31)</f>
        <v>661</v>
      </c>
      <c r="D26" s="4">
        <f>SUM(D27:D31)</f>
        <v>614</v>
      </c>
      <c r="E26" s="52" t="s">
        <v>42</v>
      </c>
      <c r="F26" s="4">
        <f>SUM(F27:F31)</f>
        <v>2226</v>
      </c>
      <c r="G26" s="4">
        <f>SUM(G27:G31)</f>
        <v>1118</v>
      </c>
      <c r="H26" s="4">
        <f>SUM(H27:H31)</f>
        <v>1108</v>
      </c>
    </row>
    <row r="27" spans="1:8" ht="9.75" customHeight="1">
      <c r="A27" s="52" t="s">
        <v>43</v>
      </c>
      <c r="B27" s="4">
        <v>267</v>
      </c>
      <c r="C27" s="4">
        <v>136</v>
      </c>
      <c r="D27" s="4">
        <v>131</v>
      </c>
      <c r="E27" s="53" t="s">
        <v>44</v>
      </c>
      <c r="F27" s="4">
        <v>555</v>
      </c>
      <c r="G27" s="4">
        <v>264</v>
      </c>
      <c r="H27" s="4">
        <v>291</v>
      </c>
    </row>
    <row r="28" spans="1:8" ht="9.75" customHeight="1">
      <c r="A28" s="52" t="s">
        <v>45</v>
      </c>
      <c r="B28" s="4">
        <v>259</v>
      </c>
      <c r="C28" s="4">
        <v>133</v>
      </c>
      <c r="D28" s="4">
        <v>126</v>
      </c>
      <c r="E28" s="53" t="s">
        <v>46</v>
      </c>
      <c r="F28" s="4">
        <v>563</v>
      </c>
      <c r="G28" s="4">
        <v>286</v>
      </c>
      <c r="H28" s="4">
        <v>277</v>
      </c>
    </row>
    <row r="29" spans="1:8" ht="9.75" customHeight="1">
      <c r="A29" s="52" t="s">
        <v>47</v>
      </c>
      <c r="B29" s="4">
        <v>260</v>
      </c>
      <c r="C29" s="4">
        <v>138</v>
      </c>
      <c r="D29" s="4">
        <v>122</v>
      </c>
      <c r="E29" s="53" t="s">
        <v>48</v>
      </c>
      <c r="F29" s="4">
        <v>365</v>
      </c>
      <c r="G29" s="4">
        <v>194</v>
      </c>
      <c r="H29" s="4">
        <v>171</v>
      </c>
    </row>
    <row r="30" spans="1:8" ht="9.75" customHeight="1">
      <c r="A30" s="52" t="s">
        <v>49</v>
      </c>
      <c r="B30" s="4">
        <v>237</v>
      </c>
      <c r="C30" s="4">
        <v>122</v>
      </c>
      <c r="D30" s="4">
        <v>115</v>
      </c>
      <c r="E30" s="53" t="s">
        <v>50</v>
      </c>
      <c r="F30" s="4">
        <v>320</v>
      </c>
      <c r="G30" s="4">
        <v>162</v>
      </c>
      <c r="H30" s="4">
        <v>158</v>
      </c>
    </row>
    <row r="31" spans="1:8" ht="9.75" customHeight="1">
      <c r="A31" s="52" t="s">
        <v>51</v>
      </c>
      <c r="B31" s="4">
        <v>252</v>
      </c>
      <c r="C31" s="4">
        <v>132</v>
      </c>
      <c r="D31" s="4">
        <v>120</v>
      </c>
      <c r="E31" s="53" t="s">
        <v>52</v>
      </c>
      <c r="F31" s="4">
        <v>423</v>
      </c>
      <c r="G31" s="4">
        <v>212</v>
      </c>
      <c r="H31" s="4">
        <v>211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1115</v>
      </c>
      <c r="C33" s="4">
        <f>SUM(C34:C38)</f>
        <v>605</v>
      </c>
      <c r="D33" s="4">
        <f>SUM(D34:D38)</f>
        <v>510</v>
      </c>
      <c r="E33" s="52" t="s">
        <v>54</v>
      </c>
      <c r="F33" s="4">
        <f>SUM(F34:F38)</f>
        <v>1488</v>
      </c>
      <c r="G33" s="4">
        <f>SUM(G34:G38)</f>
        <v>751</v>
      </c>
      <c r="H33" s="4">
        <f>SUM(H34:H38)</f>
        <v>737</v>
      </c>
    </row>
    <row r="34" spans="1:8" ht="9.75" customHeight="1">
      <c r="A34" s="52" t="s">
        <v>55</v>
      </c>
      <c r="B34" s="4">
        <v>288</v>
      </c>
      <c r="C34" s="4">
        <v>147</v>
      </c>
      <c r="D34" s="4">
        <v>141</v>
      </c>
      <c r="E34" s="53" t="s">
        <v>56</v>
      </c>
      <c r="F34" s="4">
        <v>366</v>
      </c>
      <c r="G34" s="4">
        <v>174</v>
      </c>
      <c r="H34" s="4">
        <v>192</v>
      </c>
    </row>
    <row r="35" spans="1:8" ht="9.75" customHeight="1">
      <c r="A35" s="52" t="s">
        <v>57</v>
      </c>
      <c r="B35" s="4">
        <v>239</v>
      </c>
      <c r="C35" s="4">
        <v>141</v>
      </c>
      <c r="D35" s="4">
        <v>98</v>
      </c>
      <c r="E35" s="53" t="s">
        <v>58</v>
      </c>
      <c r="F35" s="4">
        <v>352</v>
      </c>
      <c r="G35" s="4">
        <v>188</v>
      </c>
      <c r="H35" s="4">
        <v>164</v>
      </c>
    </row>
    <row r="36" spans="1:8" ht="9.75" customHeight="1">
      <c r="A36" s="52" t="s">
        <v>59</v>
      </c>
      <c r="B36" s="4">
        <v>206</v>
      </c>
      <c r="C36" s="4">
        <v>97</v>
      </c>
      <c r="D36" s="4">
        <v>109</v>
      </c>
      <c r="E36" s="53" t="s">
        <v>60</v>
      </c>
      <c r="F36" s="4">
        <v>287</v>
      </c>
      <c r="G36" s="4">
        <v>158</v>
      </c>
      <c r="H36" s="4">
        <v>129</v>
      </c>
    </row>
    <row r="37" spans="1:8" ht="9.75" customHeight="1">
      <c r="A37" s="52" t="s">
        <v>61</v>
      </c>
      <c r="B37" s="4">
        <v>179</v>
      </c>
      <c r="C37" s="4">
        <v>100</v>
      </c>
      <c r="D37" s="4">
        <v>79</v>
      </c>
      <c r="E37" s="53" t="s">
        <v>62</v>
      </c>
      <c r="F37" s="4">
        <v>272</v>
      </c>
      <c r="G37" s="4">
        <v>134</v>
      </c>
      <c r="H37" s="4">
        <v>138</v>
      </c>
    </row>
    <row r="38" spans="1:8" ht="9.75" customHeight="1">
      <c r="A38" s="52" t="s">
        <v>63</v>
      </c>
      <c r="B38" s="4">
        <v>203</v>
      </c>
      <c r="C38" s="4">
        <v>120</v>
      </c>
      <c r="D38" s="4">
        <v>83</v>
      </c>
      <c r="E38" s="53" t="s">
        <v>64</v>
      </c>
      <c r="F38" s="4">
        <v>211</v>
      </c>
      <c r="G38" s="4">
        <v>97</v>
      </c>
      <c r="H38" s="4">
        <v>114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1031</v>
      </c>
      <c r="C40" s="4">
        <f>SUM(C41:C45)</f>
        <v>583</v>
      </c>
      <c r="D40" s="4">
        <f>SUM(D41:D45)</f>
        <v>448</v>
      </c>
      <c r="E40" s="52" t="s">
        <v>66</v>
      </c>
      <c r="F40" s="4">
        <f>SUM(F41:F45)</f>
        <v>940</v>
      </c>
      <c r="G40" s="4">
        <f>SUM(G41:G45)</f>
        <v>430</v>
      </c>
      <c r="H40" s="4">
        <f>SUM(H41:H45)</f>
        <v>510</v>
      </c>
    </row>
    <row r="41" spans="1:8" ht="9.75" customHeight="1">
      <c r="A41" s="52" t="s">
        <v>67</v>
      </c>
      <c r="B41" s="4">
        <v>180</v>
      </c>
      <c r="C41" s="4">
        <v>97</v>
      </c>
      <c r="D41" s="4">
        <v>83</v>
      </c>
      <c r="E41" s="53" t="s">
        <v>68</v>
      </c>
      <c r="F41" s="4">
        <v>229</v>
      </c>
      <c r="G41" s="4">
        <v>107</v>
      </c>
      <c r="H41" s="4">
        <v>122</v>
      </c>
    </row>
    <row r="42" spans="1:8" ht="9.75" customHeight="1">
      <c r="A42" s="52" t="s">
        <v>69</v>
      </c>
      <c r="B42" s="4">
        <v>205</v>
      </c>
      <c r="C42" s="4">
        <v>119</v>
      </c>
      <c r="D42" s="4">
        <v>86</v>
      </c>
      <c r="E42" s="53" t="s">
        <v>70</v>
      </c>
      <c r="F42" s="4">
        <v>199</v>
      </c>
      <c r="G42" s="4">
        <v>88</v>
      </c>
      <c r="H42" s="4">
        <v>111</v>
      </c>
    </row>
    <row r="43" spans="1:8" ht="9.75" customHeight="1">
      <c r="A43" s="52" t="s">
        <v>71</v>
      </c>
      <c r="B43" s="4">
        <v>212</v>
      </c>
      <c r="C43" s="4">
        <v>124</v>
      </c>
      <c r="D43" s="4">
        <v>88</v>
      </c>
      <c r="E43" s="53" t="s">
        <v>72</v>
      </c>
      <c r="F43" s="4">
        <v>181</v>
      </c>
      <c r="G43" s="4">
        <v>92</v>
      </c>
      <c r="H43" s="4">
        <v>89</v>
      </c>
    </row>
    <row r="44" spans="1:8" ht="9.75" customHeight="1">
      <c r="A44" s="52" t="s">
        <v>73</v>
      </c>
      <c r="B44" s="4">
        <v>227</v>
      </c>
      <c r="C44" s="4">
        <v>123</v>
      </c>
      <c r="D44" s="4">
        <v>104</v>
      </c>
      <c r="E44" s="53" t="s">
        <v>74</v>
      </c>
      <c r="F44" s="4">
        <v>171</v>
      </c>
      <c r="G44" s="4">
        <v>77</v>
      </c>
      <c r="H44" s="4">
        <v>94</v>
      </c>
    </row>
    <row r="45" spans="1:8" ht="9.75" customHeight="1">
      <c r="A45" s="52" t="s">
        <v>75</v>
      </c>
      <c r="B45" s="4">
        <v>207</v>
      </c>
      <c r="C45" s="4">
        <v>120</v>
      </c>
      <c r="D45" s="4">
        <v>87</v>
      </c>
      <c r="E45" s="53" t="s">
        <v>76</v>
      </c>
      <c r="F45" s="4">
        <v>160</v>
      </c>
      <c r="G45" s="4">
        <v>66</v>
      </c>
      <c r="H45" s="4">
        <v>94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1284</v>
      </c>
      <c r="C47" s="4">
        <f>SUM(C48:C52)</f>
        <v>702</v>
      </c>
      <c r="D47" s="4">
        <f>SUM(D48:D52)</f>
        <v>582</v>
      </c>
      <c r="E47" s="52" t="s">
        <v>78</v>
      </c>
      <c r="F47" s="4">
        <f>SUM(F48:F52)</f>
        <v>598</v>
      </c>
      <c r="G47" s="4">
        <f>SUM(G48:G52)</f>
        <v>210</v>
      </c>
      <c r="H47" s="4">
        <f>SUM(H48:H52)</f>
        <v>388</v>
      </c>
    </row>
    <row r="48" spans="1:8" ht="9.75" customHeight="1">
      <c r="A48" s="52" t="s">
        <v>79</v>
      </c>
      <c r="B48" s="4">
        <v>248</v>
      </c>
      <c r="C48" s="4">
        <v>136</v>
      </c>
      <c r="D48" s="4">
        <v>112</v>
      </c>
      <c r="E48" s="53" t="s">
        <v>80</v>
      </c>
      <c r="F48" s="4">
        <v>143</v>
      </c>
      <c r="G48" s="4">
        <v>60</v>
      </c>
      <c r="H48" s="4">
        <v>83</v>
      </c>
    </row>
    <row r="49" spans="1:8" ht="9.75" customHeight="1">
      <c r="A49" s="52" t="s">
        <v>81</v>
      </c>
      <c r="B49" s="4">
        <v>272</v>
      </c>
      <c r="C49" s="4">
        <v>147</v>
      </c>
      <c r="D49" s="4">
        <v>125</v>
      </c>
      <c r="E49" s="53" t="s">
        <v>82</v>
      </c>
      <c r="F49" s="4">
        <v>141</v>
      </c>
      <c r="G49" s="4">
        <v>58</v>
      </c>
      <c r="H49" s="4">
        <v>83</v>
      </c>
    </row>
    <row r="50" spans="1:8" ht="9.75" customHeight="1">
      <c r="A50" s="52" t="s">
        <v>83</v>
      </c>
      <c r="B50" s="4">
        <v>234</v>
      </c>
      <c r="C50" s="4">
        <v>122</v>
      </c>
      <c r="D50" s="4">
        <v>112</v>
      </c>
      <c r="E50" s="53" t="s">
        <v>84</v>
      </c>
      <c r="F50" s="4">
        <v>101</v>
      </c>
      <c r="G50" s="4">
        <v>25</v>
      </c>
      <c r="H50" s="4">
        <v>76</v>
      </c>
    </row>
    <row r="51" spans="1:8" ht="9.75" customHeight="1">
      <c r="A51" s="52" t="s">
        <v>85</v>
      </c>
      <c r="B51" s="4">
        <v>257</v>
      </c>
      <c r="C51" s="4">
        <v>145</v>
      </c>
      <c r="D51" s="4">
        <v>112</v>
      </c>
      <c r="E51" s="53" t="s">
        <v>86</v>
      </c>
      <c r="F51" s="4">
        <v>105</v>
      </c>
      <c r="G51" s="4">
        <v>32</v>
      </c>
      <c r="H51" s="4">
        <v>73</v>
      </c>
    </row>
    <row r="52" spans="1:8" ht="9.75" customHeight="1">
      <c r="A52" s="52" t="s">
        <v>87</v>
      </c>
      <c r="B52" s="4">
        <v>273</v>
      </c>
      <c r="C52" s="4">
        <v>152</v>
      </c>
      <c r="D52" s="4">
        <v>121</v>
      </c>
      <c r="E52" s="53" t="s">
        <v>88</v>
      </c>
      <c r="F52" s="4">
        <v>108</v>
      </c>
      <c r="G52" s="4">
        <v>35</v>
      </c>
      <c r="H52" s="4">
        <v>73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1474</v>
      </c>
      <c r="C54" s="4">
        <f>SUM(C55:C59)</f>
        <v>759</v>
      </c>
      <c r="D54" s="4">
        <f>SUM(D55:D59)</f>
        <v>715</v>
      </c>
      <c r="E54" s="52" t="s">
        <v>90</v>
      </c>
      <c r="F54" s="4">
        <f>SUM(F55:F59)</f>
        <v>312</v>
      </c>
      <c r="G54" s="4">
        <f>SUM(G55:G59)</f>
        <v>65</v>
      </c>
      <c r="H54" s="4">
        <f>SUM(H55:H59)</f>
        <v>247</v>
      </c>
    </row>
    <row r="55" spans="1:8" ht="9.75" customHeight="1">
      <c r="A55" s="52" t="s">
        <v>91</v>
      </c>
      <c r="B55" s="4">
        <v>303</v>
      </c>
      <c r="C55" s="4">
        <v>155</v>
      </c>
      <c r="D55" s="4">
        <v>148</v>
      </c>
      <c r="E55" s="53" t="s">
        <v>92</v>
      </c>
      <c r="F55" s="4">
        <v>99</v>
      </c>
      <c r="G55" s="4">
        <v>19</v>
      </c>
      <c r="H55" s="4">
        <v>80</v>
      </c>
    </row>
    <row r="56" spans="1:8" ht="9.75" customHeight="1">
      <c r="A56" s="52" t="s">
        <v>93</v>
      </c>
      <c r="B56" s="4">
        <v>273</v>
      </c>
      <c r="C56" s="4">
        <v>141</v>
      </c>
      <c r="D56" s="4">
        <v>132</v>
      </c>
      <c r="E56" s="53" t="s">
        <v>94</v>
      </c>
      <c r="F56" s="4">
        <v>62</v>
      </c>
      <c r="G56" s="4">
        <v>17</v>
      </c>
      <c r="H56" s="4">
        <v>45</v>
      </c>
    </row>
    <row r="57" spans="1:8" ht="9.75" customHeight="1">
      <c r="A57" s="52" t="s">
        <v>95</v>
      </c>
      <c r="B57" s="4">
        <v>288</v>
      </c>
      <c r="C57" s="4">
        <v>158</v>
      </c>
      <c r="D57" s="4">
        <v>130</v>
      </c>
      <c r="E57" s="53" t="s">
        <v>96</v>
      </c>
      <c r="F57" s="4">
        <v>55</v>
      </c>
      <c r="G57" s="4">
        <v>12</v>
      </c>
      <c r="H57" s="4">
        <v>43</v>
      </c>
    </row>
    <row r="58" spans="1:8" ht="9.75" customHeight="1">
      <c r="A58" s="52" t="s">
        <v>97</v>
      </c>
      <c r="B58" s="4">
        <v>305</v>
      </c>
      <c r="C58" s="4">
        <v>155</v>
      </c>
      <c r="D58" s="4">
        <v>150</v>
      </c>
      <c r="E58" s="53" t="s">
        <v>98</v>
      </c>
      <c r="F58" s="4">
        <v>53</v>
      </c>
      <c r="G58" s="4">
        <v>8</v>
      </c>
      <c r="H58" s="4">
        <v>45</v>
      </c>
    </row>
    <row r="59" spans="1:8" ht="9.75" customHeight="1">
      <c r="A59" s="52" t="s">
        <v>99</v>
      </c>
      <c r="B59" s="4">
        <v>305</v>
      </c>
      <c r="C59" s="4">
        <v>150</v>
      </c>
      <c r="D59" s="4">
        <v>155</v>
      </c>
      <c r="E59" s="53" t="s">
        <v>100</v>
      </c>
      <c r="F59" s="4">
        <v>43</v>
      </c>
      <c r="G59" s="4">
        <v>9</v>
      </c>
      <c r="H59" s="4">
        <v>34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1897</v>
      </c>
      <c r="C61" s="4">
        <f>SUM(C62:C66)</f>
        <v>1020</v>
      </c>
      <c r="D61" s="4">
        <f>SUM(D62:D66)</f>
        <v>877</v>
      </c>
      <c r="E61" s="52" t="s">
        <v>102</v>
      </c>
      <c r="F61" s="4">
        <f>SUM(F62:F66)</f>
        <v>92</v>
      </c>
      <c r="G61" s="4">
        <f>SUM(G62:G66)</f>
        <v>16</v>
      </c>
      <c r="H61" s="4">
        <f>SUM(H62:H66)</f>
        <v>76</v>
      </c>
    </row>
    <row r="62" spans="1:8" ht="9.75" customHeight="1">
      <c r="A62" s="53" t="s">
        <v>103</v>
      </c>
      <c r="B62" s="4">
        <v>313</v>
      </c>
      <c r="C62" s="4">
        <v>161</v>
      </c>
      <c r="D62" s="4">
        <v>152</v>
      </c>
      <c r="E62" s="53" t="s">
        <v>104</v>
      </c>
      <c r="F62" s="4">
        <v>28</v>
      </c>
      <c r="G62" s="4">
        <v>6</v>
      </c>
      <c r="H62" s="4">
        <v>22</v>
      </c>
    </row>
    <row r="63" spans="1:8" ht="9.75" customHeight="1">
      <c r="A63" s="53" t="s">
        <v>105</v>
      </c>
      <c r="B63" s="4">
        <v>333</v>
      </c>
      <c r="C63" s="4">
        <v>183</v>
      </c>
      <c r="D63" s="4">
        <v>150</v>
      </c>
      <c r="E63" s="53" t="s">
        <v>106</v>
      </c>
      <c r="F63" s="4">
        <v>24</v>
      </c>
      <c r="G63" s="4">
        <v>4</v>
      </c>
      <c r="H63" s="4">
        <v>20</v>
      </c>
    </row>
    <row r="64" spans="1:8" ht="9.75" customHeight="1">
      <c r="A64" s="53" t="s">
        <v>107</v>
      </c>
      <c r="B64" s="4">
        <v>378</v>
      </c>
      <c r="C64" s="4">
        <v>201</v>
      </c>
      <c r="D64" s="4">
        <v>177</v>
      </c>
      <c r="E64" s="53" t="s">
        <v>108</v>
      </c>
      <c r="F64" s="4">
        <v>16</v>
      </c>
      <c r="G64" s="4">
        <v>3</v>
      </c>
      <c r="H64" s="4">
        <v>13</v>
      </c>
    </row>
    <row r="65" spans="1:8" ht="9.75" customHeight="1">
      <c r="A65" s="53" t="s">
        <v>109</v>
      </c>
      <c r="B65" s="4">
        <v>410</v>
      </c>
      <c r="C65" s="4">
        <v>202</v>
      </c>
      <c r="D65" s="4">
        <v>208</v>
      </c>
      <c r="E65" s="53" t="s">
        <v>110</v>
      </c>
      <c r="F65" s="4">
        <v>17</v>
      </c>
      <c r="G65" s="4">
        <v>1</v>
      </c>
      <c r="H65" s="4">
        <v>16</v>
      </c>
    </row>
    <row r="66" spans="1:8" ht="9.75" customHeight="1">
      <c r="A66" s="53" t="s">
        <v>111</v>
      </c>
      <c r="B66" s="4">
        <v>463</v>
      </c>
      <c r="C66" s="4">
        <v>273</v>
      </c>
      <c r="D66" s="4">
        <v>190</v>
      </c>
      <c r="E66" s="53" t="s">
        <v>112</v>
      </c>
      <c r="F66" s="4">
        <v>7</v>
      </c>
      <c r="G66" s="4">
        <v>2</v>
      </c>
      <c r="H66" s="4">
        <v>5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1963</v>
      </c>
      <c r="C68" s="4">
        <f>SUM(C69:C73)</f>
        <v>1041</v>
      </c>
      <c r="D68" s="4">
        <f>SUM(D69:D73)</f>
        <v>922</v>
      </c>
      <c r="E68" s="52" t="s">
        <v>114</v>
      </c>
      <c r="F68" s="4">
        <v>16</v>
      </c>
      <c r="G68" s="4">
        <v>3</v>
      </c>
      <c r="H68" s="4">
        <v>13</v>
      </c>
    </row>
    <row r="69" spans="1:8" ht="9.75" customHeight="1">
      <c r="A69" s="53" t="s">
        <v>115</v>
      </c>
      <c r="B69" s="4">
        <v>393</v>
      </c>
      <c r="C69" s="4">
        <v>203</v>
      </c>
      <c r="D69" s="4">
        <v>190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401</v>
      </c>
      <c r="C70" s="4">
        <v>230</v>
      </c>
      <c r="D70" s="4">
        <v>171</v>
      </c>
      <c r="E70" s="52" t="s">
        <v>117</v>
      </c>
      <c r="F70" s="4">
        <v>118</v>
      </c>
      <c r="G70" s="4">
        <v>77</v>
      </c>
      <c r="H70" s="4">
        <v>41</v>
      </c>
    </row>
    <row r="71" spans="1:8" ht="9.75" customHeight="1">
      <c r="A71" s="53" t="s">
        <v>118</v>
      </c>
      <c r="B71" s="4">
        <v>413</v>
      </c>
      <c r="C71" s="4">
        <v>224</v>
      </c>
      <c r="D71" s="4">
        <v>189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406</v>
      </c>
      <c r="C72" s="4">
        <v>195</v>
      </c>
      <c r="D72" s="4">
        <v>211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350</v>
      </c>
      <c r="C73" s="4">
        <v>189</v>
      </c>
      <c r="D73" s="4">
        <v>161</v>
      </c>
      <c r="E73" s="53" t="s">
        <v>128</v>
      </c>
      <c r="F73" s="4">
        <v>2993</v>
      </c>
      <c r="G73" s="4">
        <v>1550</v>
      </c>
      <c r="H73" s="4">
        <v>1443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11.5</v>
      </c>
      <c r="G74" s="5">
        <v>11.8</v>
      </c>
      <c r="H74" s="5">
        <v>11.2</v>
      </c>
    </row>
    <row r="75" spans="1:8" ht="9.75" customHeight="1">
      <c r="A75" s="52" t="s">
        <v>121</v>
      </c>
      <c r="B75" s="4">
        <f>SUM(B76:B80)</f>
        <v>1600</v>
      </c>
      <c r="C75" s="4">
        <f>SUM(C76:C80)</f>
        <v>821</v>
      </c>
      <c r="D75" s="4">
        <f>SUM(D76:D80)</f>
        <v>779</v>
      </c>
      <c r="E75" s="53" t="s">
        <v>129</v>
      </c>
      <c r="F75" s="4">
        <v>14917</v>
      </c>
      <c r="G75" s="4">
        <v>7804</v>
      </c>
      <c r="H75" s="4">
        <v>7113</v>
      </c>
    </row>
    <row r="76" spans="1:8" ht="9.75" customHeight="1">
      <c r="A76" s="53" t="s">
        <v>122</v>
      </c>
      <c r="B76" s="4">
        <v>353</v>
      </c>
      <c r="C76" s="4">
        <v>176</v>
      </c>
      <c r="D76" s="4">
        <v>177</v>
      </c>
      <c r="E76" s="52" t="s">
        <v>190</v>
      </c>
      <c r="F76" s="5">
        <v>57.3</v>
      </c>
      <c r="G76" s="5">
        <v>59.5</v>
      </c>
      <c r="H76" s="5">
        <v>55</v>
      </c>
    </row>
    <row r="77" spans="1:8" ht="9.75" customHeight="1">
      <c r="A77" s="53" t="s">
        <v>123</v>
      </c>
      <c r="B77" s="4">
        <v>349</v>
      </c>
      <c r="C77" s="4">
        <v>204</v>
      </c>
      <c r="D77" s="4">
        <v>145</v>
      </c>
      <c r="E77" s="52" t="s">
        <v>130</v>
      </c>
      <c r="F77" s="4">
        <v>8129</v>
      </c>
      <c r="G77" s="4">
        <v>3755</v>
      </c>
      <c r="H77" s="4">
        <v>4374</v>
      </c>
    </row>
    <row r="78" spans="1:8" ht="9.75" customHeight="1">
      <c r="A78" s="53" t="s">
        <v>124</v>
      </c>
      <c r="B78" s="4">
        <v>269</v>
      </c>
      <c r="C78" s="4">
        <v>136</v>
      </c>
      <c r="D78" s="4">
        <v>133</v>
      </c>
      <c r="E78" s="52" t="s">
        <v>190</v>
      </c>
      <c r="F78" s="5">
        <v>31.2</v>
      </c>
      <c r="G78" s="5">
        <v>28.6</v>
      </c>
      <c r="H78" s="5">
        <v>33.8</v>
      </c>
    </row>
    <row r="79" spans="1:8" ht="9.75" customHeight="1">
      <c r="A79" s="53" t="s">
        <v>125</v>
      </c>
      <c r="B79" s="4">
        <v>326</v>
      </c>
      <c r="C79" s="4">
        <v>161</v>
      </c>
      <c r="D79" s="4">
        <v>165</v>
      </c>
      <c r="E79" s="52" t="s">
        <v>208</v>
      </c>
      <c r="F79" s="4">
        <v>3446</v>
      </c>
      <c r="G79" s="4">
        <v>1475</v>
      </c>
      <c r="H79" s="4">
        <v>1971</v>
      </c>
    </row>
    <row r="80" spans="1:8" ht="9.75" customHeight="1">
      <c r="A80" s="53" t="s">
        <v>126</v>
      </c>
      <c r="B80" s="4">
        <v>303</v>
      </c>
      <c r="C80" s="4">
        <v>144</v>
      </c>
      <c r="D80" s="4">
        <v>159</v>
      </c>
      <c r="E80" s="52" t="s">
        <v>190</v>
      </c>
      <c r="F80" s="5">
        <v>13.2</v>
      </c>
      <c r="G80" s="5">
        <v>11.3</v>
      </c>
      <c r="H80" s="5">
        <v>15.2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48.5</v>
      </c>
      <c r="G82" s="6">
        <v>47.1</v>
      </c>
      <c r="H82" s="6">
        <v>50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&amp;C&amp;--61-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49"/>
  <sheetViews>
    <sheetView zoomScale="90" zoomScaleNormal="90" zoomScaleSheetLayoutView="100" workbookViewId="0" topLeftCell="A1">
      <selection activeCell="E15" sqref="E15"/>
    </sheetView>
  </sheetViews>
  <sheetFormatPr defaultColWidth="12.125" defaultRowHeight="18" customHeight="1"/>
  <cols>
    <col min="1" max="16384" width="12.125" style="40" customWidth="1"/>
  </cols>
  <sheetData>
    <row r="1" spans="1:14" ht="24" customHeight="1">
      <c r="A1" s="27" t="s">
        <v>191</v>
      </c>
      <c r="B1" s="28"/>
      <c r="C1" s="28"/>
      <c r="D1" s="28"/>
      <c r="E1" s="28"/>
      <c r="F1" s="28"/>
      <c r="G1" s="39" t="str">
        <f>'県計'!H1</f>
        <v>平成３０年１０月１日現在（単位：人）</v>
      </c>
      <c r="H1" s="28"/>
      <c r="I1" s="28"/>
      <c r="J1" s="28"/>
      <c r="K1" s="28"/>
      <c r="L1" s="28"/>
      <c r="M1" s="28"/>
      <c r="N1" s="39" t="str">
        <f>'県計'!H1</f>
        <v>平成３０年１０月１日現在（単位：人）</v>
      </c>
    </row>
    <row r="2" spans="1:18" ht="16.5" customHeight="1">
      <c r="A2" s="95"/>
      <c r="B2" s="90" t="s">
        <v>131</v>
      </c>
      <c r="C2" s="91"/>
      <c r="D2" s="92"/>
      <c r="E2" s="90" t="s">
        <v>132</v>
      </c>
      <c r="F2" s="91"/>
      <c r="G2" s="92"/>
      <c r="H2" s="90" t="s">
        <v>133</v>
      </c>
      <c r="I2" s="91"/>
      <c r="J2" s="92"/>
      <c r="K2" s="90" t="s">
        <v>134</v>
      </c>
      <c r="L2" s="91"/>
      <c r="M2" s="92"/>
      <c r="N2" s="93"/>
      <c r="P2" s="13" t="s">
        <v>252</v>
      </c>
      <c r="Q2" s="41"/>
      <c r="R2" s="41"/>
    </row>
    <row r="3" spans="1:18" ht="16.5" customHeight="1">
      <c r="A3" s="96"/>
      <c r="B3" s="59" t="s">
        <v>2</v>
      </c>
      <c r="C3" s="59" t="s">
        <v>3</v>
      </c>
      <c r="D3" s="59" t="s">
        <v>4</v>
      </c>
      <c r="E3" s="59" t="s">
        <v>2</v>
      </c>
      <c r="F3" s="59" t="s">
        <v>3</v>
      </c>
      <c r="G3" s="59" t="s">
        <v>4</v>
      </c>
      <c r="H3" s="59" t="s">
        <v>2</v>
      </c>
      <c r="I3" s="59" t="s">
        <v>3</v>
      </c>
      <c r="J3" s="59" t="s">
        <v>4</v>
      </c>
      <c r="K3" s="59" t="s">
        <v>2</v>
      </c>
      <c r="L3" s="59" t="s">
        <v>3</v>
      </c>
      <c r="M3" s="59" t="s">
        <v>4</v>
      </c>
      <c r="N3" s="94"/>
      <c r="P3" s="13" t="s">
        <v>253</v>
      </c>
      <c r="Q3" s="13" t="s">
        <v>194</v>
      </c>
      <c r="R3" s="13" t="s">
        <v>195</v>
      </c>
    </row>
    <row r="4" spans="1:18" ht="16.5" customHeight="1">
      <c r="A4" s="60" t="s">
        <v>260</v>
      </c>
      <c r="B4" s="42">
        <v>1949756</v>
      </c>
      <c r="C4" s="42">
        <v>963308</v>
      </c>
      <c r="D4" s="42">
        <v>986448</v>
      </c>
      <c r="E4" s="42">
        <v>236289</v>
      </c>
      <c r="F4" s="42">
        <v>121092</v>
      </c>
      <c r="G4" s="42">
        <v>115197</v>
      </c>
      <c r="H4" s="42">
        <v>1128564</v>
      </c>
      <c r="I4" s="42">
        <v>580340</v>
      </c>
      <c r="J4" s="42">
        <v>548224</v>
      </c>
      <c r="K4" s="42">
        <v>568478</v>
      </c>
      <c r="L4" s="42">
        <v>251962</v>
      </c>
      <c r="M4" s="42">
        <v>316516</v>
      </c>
      <c r="N4" s="60" t="s">
        <v>135</v>
      </c>
      <c r="P4" s="13">
        <v>16425</v>
      </c>
      <c r="Q4" s="13">
        <v>9914</v>
      </c>
      <c r="R4" s="13">
        <v>6511</v>
      </c>
    </row>
    <row r="5" spans="1:18" ht="16.5" customHeight="1">
      <c r="A5" s="60" t="s">
        <v>136</v>
      </c>
      <c r="B5" s="43">
        <v>1661903</v>
      </c>
      <c r="C5" s="43">
        <v>819558</v>
      </c>
      <c r="D5" s="43">
        <v>842345</v>
      </c>
      <c r="E5" s="43">
        <v>204166</v>
      </c>
      <c r="F5" s="43">
        <v>104513</v>
      </c>
      <c r="G5" s="43">
        <v>99653</v>
      </c>
      <c r="H5" s="43">
        <v>963075</v>
      </c>
      <c r="I5" s="43">
        <v>494114</v>
      </c>
      <c r="J5" s="43">
        <v>468961</v>
      </c>
      <c r="K5" s="43">
        <v>479412</v>
      </c>
      <c r="L5" s="43">
        <v>211763</v>
      </c>
      <c r="M5" s="43">
        <v>267649</v>
      </c>
      <c r="N5" s="60" t="s">
        <v>136</v>
      </c>
      <c r="P5" s="13">
        <v>15250</v>
      </c>
      <c r="Q5" s="13">
        <v>9168</v>
      </c>
      <c r="R5" s="13">
        <v>6082</v>
      </c>
    </row>
    <row r="6" spans="1:18" ht="16.5" customHeight="1">
      <c r="A6" s="60" t="s">
        <v>137</v>
      </c>
      <c r="B6" s="43">
        <v>287853</v>
      </c>
      <c r="C6" s="43">
        <v>143750</v>
      </c>
      <c r="D6" s="43">
        <v>144103</v>
      </c>
      <c r="E6" s="43">
        <v>32123</v>
      </c>
      <c r="F6" s="43">
        <v>16579</v>
      </c>
      <c r="G6" s="43">
        <v>15544</v>
      </c>
      <c r="H6" s="43">
        <v>165489</v>
      </c>
      <c r="I6" s="43">
        <v>86226</v>
      </c>
      <c r="J6" s="43">
        <v>79263</v>
      </c>
      <c r="K6" s="43">
        <v>89066</v>
      </c>
      <c r="L6" s="43">
        <v>40199</v>
      </c>
      <c r="M6" s="43">
        <v>48867</v>
      </c>
      <c r="N6" s="60" t="s">
        <v>137</v>
      </c>
      <c r="P6" s="13">
        <v>1175</v>
      </c>
      <c r="Q6" s="13">
        <v>746</v>
      </c>
      <c r="R6" s="13">
        <v>429</v>
      </c>
    </row>
    <row r="7" spans="1:18" ht="16.5" customHeight="1">
      <c r="A7" s="61" t="s">
        <v>138</v>
      </c>
      <c r="B7" s="44">
        <v>334257</v>
      </c>
      <c r="C7" s="44">
        <v>163370</v>
      </c>
      <c r="D7" s="44">
        <v>170887</v>
      </c>
      <c r="E7" s="44">
        <v>39992</v>
      </c>
      <c r="F7" s="44">
        <v>20440</v>
      </c>
      <c r="G7" s="44">
        <v>19552</v>
      </c>
      <c r="H7" s="44">
        <v>191299</v>
      </c>
      <c r="I7" s="44">
        <v>96793</v>
      </c>
      <c r="J7" s="44">
        <v>94506</v>
      </c>
      <c r="K7" s="44">
        <v>95950</v>
      </c>
      <c r="L7" s="44">
        <v>41948</v>
      </c>
      <c r="M7" s="44">
        <v>54002</v>
      </c>
      <c r="N7" s="61" t="s">
        <v>138</v>
      </c>
      <c r="P7" s="13">
        <v>7016</v>
      </c>
      <c r="Q7" s="13">
        <v>4189</v>
      </c>
      <c r="R7" s="13">
        <v>2827</v>
      </c>
    </row>
    <row r="8" spans="1:18" ht="16.5" customHeight="1">
      <c r="A8" s="61" t="s">
        <v>139</v>
      </c>
      <c r="B8" s="44">
        <v>369656</v>
      </c>
      <c r="C8" s="44">
        <v>181153</v>
      </c>
      <c r="D8" s="44">
        <v>188503</v>
      </c>
      <c r="E8" s="44">
        <v>47412</v>
      </c>
      <c r="F8" s="44">
        <v>24393</v>
      </c>
      <c r="G8" s="44">
        <v>23019</v>
      </c>
      <c r="H8" s="44">
        <v>216620</v>
      </c>
      <c r="I8" s="44">
        <v>109613</v>
      </c>
      <c r="J8" s="44">
        <v>107007</v>
      </c>
      <c r="K8" s="44">
        <v>102732</v>
      </c>
      <c r="L8" s="44">
        <v>45402</v>
      </c>
      <c r="M8" s="44">
        <v>57330</v>
      </c>
      <c r="N8" s="61" t="s">
        <v>139</v>
      </c>
      <c r="P8" s="13">
        <v>2892</v>
      </c>
      <c r="Q8" s="13">
        <v>1745</v>
      </c>
      <c r="R8" s="13">
        <v>1147</v>
      </c>
    </row>
    <row r="9" spans="1:18" ht="16.5" customHeight="1">
      <c r="A9" s="61" t="s">
        <v>140</v>
      </c>
      <c r="B9" s="44">
        <v>109865</v>
      </c>
      <c r="C9" s="44">
        <v>52998</v>
      </c>
      <c r="D9" s="44">
        <v>56867</v>
      </c>
      <c r="E9" s="44">
        <v>10698</v>
      </c>
      <c r="F9" s="44">
        <v>5474</v>
      </c>
      <c r="G9" s="44">
        <v>5224</v>
      </c>
      <c r="H9" s="44">
        <v>60179</v>
      </c>
      <c r="I9" s="44">
        <v>30866</v>
      </c>
      <c r="J9" s="44">
        <v>29313</v>
      </c>
      <c r="K9" s="44">
        <v>38728</v>
      </c>
      <c r="L9" s="44">
        <v>16465</v>
      </c>
      <c r="M9" s="44">
        <v>22263</v>
      </c>
      <c r="N9" s="61" t="s">
        <v>140</v>
      </c>
      <c r="P9" s="13">
        <v>260</v>
      </c>
      <c r="Q9" s="13">
        <v>193</v>
      </c>
      <c r="R9" s="13">
        <v>67</v>
      </c>
    </row>
    <row r="10" spans="1:18" ht="16.5" customHeight="1">
      <c r="A10" s="61" t="s">
        <v>141</v>
      </c>
      <c r="B10" s="44">
        <v>210672</v>
      </c>
      <c r="C10" s="44">
        <v>105386</v>
      </c>
      <c r="D10" s="44">
        <v>105286</v>
      </c>
      <c r="E10" s="44">
        <v>28260</v>
      </c>
      <c r="F10" s="44">
        <v>14359</v>
      </c>
      <c r="G10" s="44">
        <v>13901</v>
      </c>
      <c r="H10" s="44">
        <v>128540</v>
      </c>
      <c r="I10" s="44">
        <v>66797</v>
      </c>
      <c r="J10" s="44">
        <v>61743</v>
      </c>
      <c r="K10" s="44">
        <v>52173</v>
      </c>
      <c r="L10" s="44">
        <v>23286</v>
      </c>
      <c r="M10" s="44">
        <v>28887</v>
      </c>
      <c r="N10" s="61" t="s">
        <v>141</v>
      </c>
      <c r="P10" s="13">
        <v>1699</v>
      </c>
      <c r="Q10" s="13">
        <v>944</v>
      </c>
      <c r="R10" s="13">
        <v>755</v>
      </c>
    </row>
    <row r="11" spans="1:18" ht="16.5" customHeight="1">
      <c r="A11" s="61" t="s">
        <v>142</v>
      </c>
      <c r="B11" s="44">
        <v>221470</v>
      </c>
      <c r="C11" s="44">
        <v>112801</v>
      </c>
      <c r="D11" s="44">
        <v>108669</v>
      </c>
      <c r="E11" s="44">
        <v>30821</v>
      </c>
      <c r="F11" s="44">
        <v>15757</v>
      </c>
      <c r="G11" s="44">
        <v>15064</v>
      </c>
      <c r="H11" s="44">
        <v>132540</v>
      </c>
      <c r="I11" s="44">
        <v>70602</v>
      </c>
      <c r="J11" s="44">
        <v>61938</v>
      </c>
      <c r="K11" s="44">
        <v>56940</v>
      </c>
      <c r="L11" s="44">
        <v>25694</v>
      </c>
      <c r="M11" s="44">
        <v>31246</v>
      </c>
      <c r="N11" s="61" t="s">
        <v>142</v>
      </c>
      <c r="P11" s="13">
        <v>1169</v>
      </c>
      <c r="Q11" s="13">
        <v>748</v>
      </c>
      <c r="R11" s="13">
        <v>421</v>
      </c>
    </row>
    <row r="12" spans="1:18" ht="16.5" customHeight="1">
      <c r="A12" s="61" t="s">
        <v>143</v>
      </c>
      <c r="B12" s="44">
        <v>46541</v>
      </c>
      <c r="C12" s="44">
        <v>22464</v>
      </c>
      <c r="D12" s="44">
        <v>24077</v>
      </c>
      <c r="E12" s="44">
        <v>5225</v>
      </c>
      <c r="F12" s="44">
        <v>2671</v>
      </c>
      <c r="G12" s="44">
        <v>2554</v>
      </c>
      <c r="H12" s="44">
        <v>25776</v>
      </c>
      <c r="I12" s="44">
        <v>13062</v>
      </c>
      <c r="J12" s="44">
        <v>12714</v>
      </c>
      <c r="K12" s="44">
        <v>15309</v>
      </c>
      <c r="L12" s="44">
        <v>6602</v>
      </c>
      <c r="M12" s="44">
        <v>8707</v>
      </c>
      <c r="N12" s="61" t="s">
        <v>143</v>
      </c>
      <c r="P12" s="13">
        <v>231</v>
      </c>
      <c r="Q12" s="13">
        <v>129</v>
      </c>
      <c r="R12" s="13">
        <v>102</v>
      </c>
    </row>
    <row r="13" spans="1:18" ht="16.5" customHeight="1">
      <c r="A13" s="61" t="s">
        <v>144</v>
      </c>
      <c r="B13" s="44">
        <v>75040</v>
      </c>
      <c r="C13" s="44">
        <v>37493</v>
      </c>
      <c r="D13" s="44">
        <v>37547</v>
      </c>
      <c r="E13" s="44">
        <v>8832</v>
      </c>
      <c r="F13" s="44">
        <v>4540</v>
      </c>
      <c r="G13" s="44">
        <v>4292</v>
      </c>
      <c r="H13" s="44">
        <v>43865</v>
      </c>
      <c r="I13" s="44">
        <v>22908</v>
      </c>
      <c r="J13" s="44">
        <v>20957</v>
      </c>
      <c r="K13" s="44">
        <v>21642</v>
      </c>
      <c r="L13" s="44">
        <v>9600</v>
      </c>
      <c r="M13" s="44">
        <v>12042</v>
      </c>
      <c r="N13" s="61" t="s">
        <v>144</v>
      </c>
      <c r="P13" s="13">
        <v>701</v>
      </c>
      <c r="Q13" s="13">
        <v>445</v>
      </c>
      <c r="R13" s="13">
        <v>256</v>
      </c>
    </row>
    <row r="14" spans="1:18" ht="16.5" customHeight="1">
      <c r="A14" s="61" t="s">
        <v>145</v>
      </c>
      <c r="B14" s="44">
        <v>75465</v>
      </c>
      <c r="C14" s="44">
        <v>36772</v>
      </c>
      <c r="D14" s="44">
        <v>38693</v>
      </c>
      <c r="E14" s="44">
        <v>7957</v>
      </c>
      <c r="F14" s="44">
        <v>4055</v>
      </c>
      <c r="G14" s="44">
        <v>3902</v>
      </c>
      <c r="H14" s="44">
        <v>41598</v>
      </c>
      <c r="I14" s="44">
        <v>21156</v>
      </c>
      <c r="J14" s="44">
        <v>20442</v>
      </c>
      <c r="K14" s="44">
        <v>25638</v>
      </c>
      <c r="L14" s="44">
        <v>11413</v>
      </c>
      <c r="M14" s="44">
        <v>14225</v>
      </c>
      <c r="N14" s="61" t="s">
        <v>145</v>
      </c>
      <c r="P14" s="13">
        <v>272</v>
      </c>
      <c r="Q14" s="13">
        <v>148</v>
      </c>
      <c r="R14" s="13">
        <v>124</v>
      </c>
    </row>
    <row r="15" spans="1:18" ht="16.5" customHeight="1">
      <c r="A15" s="61" t="s">
        <v>146</v>
      </c>
      <c r="B15" s="44">
        <v>64244</v>
      </c>
      <c r="C15" s="44">
        <v>31283</v>
      </c>
      <c r="D15" s="44">
        <v>32961</v>
      </c>
      <c r="E15" s="44">
        <v>7325</v>
      </c>
      <c r="F15" s="44">
        <v>3715</v>
      </c>
      <c r="G15" s="44">
        <v>3610</v>
      </c>
      <c r="H15" s="44">
        <v>36855</v>
      </c>
      <c r="I15" s="44">
        <v>18662</v>
      </c>
      <c r="J15" s="44">
        <v>18193</v>
      </c>
      <c r="K15" s="44">
        <v>19933</v>
      </c>
      <c r="L15" s="44">
        <v>8818</v>
      </c>
      <c r="M15" s="44">
        <v>11115</v>
      </c>
      <c r="N15" s="61" t="s">
        <v>146</v>
      </c>
      <c r="P15" s="13">
        <v>131</v>
      </c>
      <c r="Q15" s="13">
        <v>88</v>
      </c>
      <c r="R15" s="13">
        <v>43</v>
      </c>
    </row>
    <row r="16" spans="1:18" ht="16.5" customHeight="1">
      <c r="A16" s="61" t="s">
        <v>147</v>
      </c>
      <c r="B16" s="44">
        <v>48317</v>
      </c>
      <c r="C16" s="44">
        <v>23639</v>
      </c>
      <c r="D16" s="44">
        <v>24678</v>
      </c>
      <c r="E16" s="44">
        <v>5498</v>
      </c>
      <c r="F16" s="44">
        <v>2819</v>
      </c>
      <c r="G16" s="44">
        <v>2679</v>
      </c>
      <c r="H16" s="44">
        <v>26544</v>
      </c>
      <c r="I16" s="44">
        <v>13445</v>
      </c>
      <c r="J16" s="44">
        <v>13099</v>
      </c>
      <c r="K16" s="44">
        <v>16091</v>
      </c>
      <c r="L16" s="44">
        <v>7267</v>
      </c>
      <c r="M16" s="44">
        <v>8824</v>
      </c>
      <c r="N16" s="61" t="s">
        <v>147</v>
      </c>
      <c r="P16" s="13">
        <v>184</v>
      </c>
      <c r="Q16" s="13">
        <v>108</v>
      </c>
      <c r="R16" s="13">
        <v>76</v>
      </c>
    </row>
    <row r="17" spans="1:18" ht="16.5" customHeight="1">
      <c r="A17" s="61" t="s">
        <v>148</v>
      </c>
      <c r="B17" s="44">
        <v>56368</v>
      </c>
      <c r="C17" s="44">
        <v>27583</v>
      </c>
      <c r="D17" s="44">
        <v>28785</v>
      </c>
      <c r="E17" s="44">
        <v>5929</v>
      </c>
      <c r="F17" s="44">
        <v>3057</v>
      </c>
      <c r="G17" s="44">
        <v>2872</v>
      </c>
      <c r="H17" s="44">
        <v>30370</v>
      </c>
      <c r="I17" s="44">
        <v>15500</v>
      </c>
      <c r="J17" s="44">
        <v>14870</v>
      </c>
      <c r="K17" s="44">
        <v>19772</v>
      </c>
      <c r="L17" s="44">
        <v>8836</v>
      </c>
      <c r="M17" s="44">
        <v>10936</v>
      </c>
      <c r="N17" s="61" t="s">
        <v>148</v>
      </c>
      <c r="P17" s="13">
        <v>297</v>
      </c>
      <c r="Q17" s="13">
        <v>190</v>
      </c>
      <c r="R17" s="13">
        <v>107</v>
      </c>
    </row>
    <row r="18" spans="1:18" ht="16.5" customHeight="1">
      <c r="A18" s="61" t="s">
        <v>186</v>
      </c>
      <c r="B18" s="44">
        <v>50008</v>
      </c>
      <c r="C18" s="44">
        <v>24616</v>
      </c>
      <c r="D18" s="44">
        <v>25392</v>
      </c>
      <c r="E18" s="44">
        <v>6217</v>
      </c>
      <c r="F18" s="44">
        <v>3233</v>
      </c>
      <c r="G18" s="44">
        <v>2984</v>
      </c>
      <c r="H18" s="44">
        <v>28889</v>
      </c>
      <c r="I18" s="44">
        <v>14710</v>
      </c>
      <c r="J18" s="44">
        <v>14179</v>
      </c>
      <c r="K18" s="44">
        <v>14504</v>
      </c>
      <c r="L18" s="44">
        <v>6432</v>
      </c>
      <c r="M18" s="44">
        <v>8072</v>
      </c>
      <c r="N18" s="61" t="s">
        <v>186</v>
      </c>
      <c r="P18" s="13">
        <v>398</v>
      </c>
      <c r="Q18" s="13">
        <v>241</v>
      </c>
      <c r="R18" s="13">
        <v>157</v>
      </c>
    </row>
    <row r="19" spans="1:18" ht="16.5" customHeight="1">
      <c r="A19" s="60" t="s">
        <v>201</v>
      </c>
      <c r="B19" s="43">
        <v>36174</v>
      </c>
      <c r="C19" s="43">
        <v>17940</v>
      </c>
      <c r="D19" s="43">
        <v>18234</v>
      </c>
      <c r="E19" s="43">
        <v>5346</v>
      </c>
      <c r="F19" s="43">
        <v>2704</v>
      </c>
      <c r="G19" s="43">
        <v>2642</v>
      </c>
      <c r="H19" s="43">
        <v>21955</v>
      </c>
      <c r="I19" s="43">
        <v>11170</v>
      </c>
      <c r="J19" s="43">
        <v>10785</v>
      </c>
      <c r="K19" s="43">
        <v>8690</v>
      </c>
      <c r="L19" s="43">
        <v>3932</v>
      </c>
      <c r="M19" s="43">
        <v>4758</v>
      </c>
      <c r="N19" s="60" t="s">
        <v>201</v>
      </c>
      <c r="P19" s="13">
        <v>183</v>
      </c>
      <c r="Q19" s="13">
        <v>134</v>
      </c>
      <c r="R19" s="13">
        <v>49</v>
      </c>
    </row>
    <row r="20" spans="1:18" ht="16.5" customHeight="1">
      <c r="A20" s="61" t="s">
        <v>150</v>
      </c>
      <c r="B20" s="44">
        <v>14389</v>
      </c>
      <c r="C20" s="44">
        <v>7279</v>
      </c>
      <c r="D20" s="44">
        <v>7110</v>
      </c>
      <c r="E20" s="44">
        <v>1918</v>
      </c>
      <c r="F20" s="44">
        <v>1004</v>
      </c>
      <c r="G20" s="44">
        <v>914</v>
      </c>
      <c r="H20" s="44">
        <v>8814</v>
      </c>
      <c r="I20" s="44">
        <v>4634</v>
      </c>
      <c r="J20" s="44">
        <v>4180</v>
      </c>
      <c r="K20" s="44">
        <v>3638</v>
      </c>
      <c r="L20" s="44">
        <v>1630</v>
      </c>
      <c r="M20" s="44">
        <v>2008</v>
      </c>
      <c r="N20" s="61" t="s">
        <v>150</v>
      </c>
      <c r="P20" s="13">
        <v>19</v>
      </c>
      <c r="Q20" s="13">
        <v>11</v>
      </c>
      <c r="R20" s="13">
        <v>8</v>
      </c>
    </row>
    <row r="21" spans="1:18" ht="16.5" customHeight="1">
      <c r="A21" s="61" t="s">
        <v>199</v>
      </c>
      <c r="B21" s="44">
        <v>21785</v>
      </c>
      <c r="C21" s="44">
        <v>10661</v>
      </c>
      <c r="D21" s="44">
        <v>11124</v>
      </c>
      <c r="E21" s="44">
        <v>3428</v>
      </c>
      <c r="F21" s="44">
        <v>1700</v>
      </c>
      <c r="G21" s="44">
        <v>1728</v>
      </c>
      <c r="H21" s="44">
        <v>13141</v>
      </c>
      <c r="I21" s="44">
        <v>6536</v>
      </c>
      <c r="J21" s="44">
        <v>6605</v>
      </c>
      <c r="K21" s="44">
        <v>5052</v>
      </c>
      <c r="L21" s="44">
        <v>2302</v>
      </c>
      <c r="M21" s="44">
        <v>2750</v>
      </c>
      <c r="N21" s="61" t="s">
        <v>199</v>
      </c>
      <c r="P21" s="13">
        <v>164</v>
      </c>
      <c r="Q21" s="13">
        <v>123</v>
      </c>
      <c r="R21" s="13">
        <v>41</v>
      </c>
    </row>
    <row r="22" spans="1:18" ht="16.5" customHeight="1">
      <c r="A22" s="60" t="s">
        <v>202</v>
      </c>
      <c r="B22" s="43">
        <v>2833</v>
      </c>
      <c r="C22" s="43">
        <v>1364</v>
      </c>
      <c r="D22" s="43">
        <v>1469</v>
      </c>
      <c r="E22" s="43">
        <v>189</v>
      </c>
      <c r="F22" s="43">
        <v>102</v>
      </c>
      <c r="G22" s="43">
        <v>87</v>
      </c>
      <c r="H22" s="43">
        <v>1104</v>
      </c>
      <c r="I22" s="43">
        <v>581</v>
      </c>
      <c r="J22" s="43">
        <v>523</v>
      </c>
      <c r="K22" s="43">
        <v>1540</v>
      </c>
      <c r="L22" s="43">
        <v>681</v>
      </c>
      <c r="M22" s="43">
        <v>859</v>
      </c>
      <c r="N22" s="60" t="s">
        <v>202</v>
      </c>
      <c r="P22" s="13">
        <v>0</v>
      </c>
      <c r="Q22" s="13">
        <v>0</v>
      </c>
      <c r="R22" s="13">
        <v>0</v>
      </c>
    </row>
    <row r="23" spans="1:18" ht="16.5" customHeight="1">
      <c r="A23" s="61" t="s">
        <v>185</v>
      </c>
      <c r="B23" s="44">
        <v>1121</v>
      </c>
      <c r="C23" s="44">
        <v>556</v>
      </c>
      <c r="D23" s="44">
        <v>565</v>
      </c>
      <c r="E23" s="44">
        <v>119</v>
      </c>
      <c r="F23" s="44">
        <v>68</v>
      </c>
      <c r="G23" s="44">
        <v>51</v>
      </c>
      <c r="H23" s="44">
        <v>485</v>
      </c>
      <c r="I23" s="44">
        <v>247</v>
      </c>
      <c r="J23" s="44">
        <v>238</v>
      </c>
      <c r="K23" s="44">
        <v>517</v>
      </c>
      <c r="L23" s="44">
        <v>241</v>
      </c>
      <c r="M23" s="44">
        <v>276</v>
      </c>
      <c r="N23" s="61" t="s">
        <v>185</v>
      </c>
      <c r="P23" s="13">
        <v>0</v>
      </c>
      <c r="Q23" s="13">
        <v>0</v>
      </c>
      <c r="R23" s="13">
        <v>0</v>
      </c>
    </row>
    <row r="24" spans="1:18" ht="16.5" customHeight="1">
      <c r="A24" s="61" t="s">
        <v>183</v>
      </c>
      <c r="B24" s="44">
        <v>1712</v>
      </c>
      <c r="C24" s="44">
        <v>808</v>
      </c>
      <c r="D24" s="44">
        <v>904</v>
      </c>
      <c r="E24" s="44">
        <v>70</v>
      </c>
      <c r="F24" s="44">
        <v>34</v>
      </c>
      <c r="G24" s="44">
        <v>36</v>
      </c>
      <c r="H24" s="44">
        <v>619</v>
      </c>
      <c r="I24" s="44">
        <v>334</v>
      </c>
      <c r="J24" s="44">
        <v>285</v>
      </c>
      <c r="K24" s="44">
        <v>1023</v>
      </c>
      <c r="L24" s="44">
        <v>440</v>
      </c>
      <c r="M24" s="44">
        <v>583</v>
      </c>
      <c r="N24" s="61" t="s">
        <v>183</v>
      </c>
      <c r="P24" s="13">
        <v>0</v>
      </c>
      <c r="Q24" s="13">
        <v>0</v>
      </c>
      <c r="R24" s="13">
        <v>0</v>
      </c>
    </row>
    <row r="25" spans="1:18" ht="16.5" customHeight="1">
      <c r="A25" s="60" t="s">
        <v>203</v>
      </c>
      <c r="B25" s="43">
        <v>21378</v>
      </c>
      <c r="C25" s="43">
        <v>10440</v>
      </c>
      <c r="D25" s="43">
        <v>10938</v>
      </c>
      <c r="E25" s="43">
        <v>1814</v>
      </c>
      <c r="F25" s="43">
        <v>948</v>
      </c>
      <c r="G25" s="43">
        <v>866</v>
      </c>
      <c r="H25" s="43">
        <v>10771</v>
      </c>
      <c r="I25" s="43">
        <v>5543</v>
      </c>
      <c r="J25" s="43">
        <v>5228</v>
      </c>
      <c r="K25" s="43">
        <v>8761</v>
      </c>
      <c r="L25" s="43">
        <v>3931</v>
      </c>
      <c r="M25" s="43">
        <v>4830</v>
      </c>
      <c r="N25" s="60" t="s">
        <v>203</v>
      </c>
      <c r="P25" s="13">
        <v>32</v>
      </c>
      <c r="Q25" s="13">
        <v>18</v>
      </c>
      <c r="R25" s="13">
        <v>14</v>
      </c>
    </row>
    <row r="26" spans="1:18" ht="16.5" customHeight="1">
      <c r="A26" s="61" t="s">
        <v>156</v>
      </c>
      <c r="B26" s="44">
        <v>6806</v>
      </c>
      <c r="C26" s="44">
        <v>3325</v>
      </c>
      <c r="D26" s="44">
        <v>3481</v>
      </c>
      <c r="E26" s="44">
        <v>373</v>
      </c>
      <c r="F26" s="44">
        <v>184</v>
      </c>
      <c r="G26" s="44">
        <v>189</v>
      </c>
      <c r="H26" s="44">
        <v>3063</v>
      </c>
      <c r="I26" s="44">
        <v>1622</v>
      </c>
      <c r="J26" s="44">
        <v>1441</v>
      </c>
      <c r="K26" s="44">
        <v>3369</v>
      </c>
      <c r="L26" s="44">
        <v>1518</v>
      </c>
      <c r="M26" s="44">
        <v>1851</v>
      </c>
      <c r="N26" s="61" t="s">
        <v>156</v>
      </c>
      <c r="P26" s="13">
        <v>1</v>
      </c>
      <c r="Q26" s="13">
        <v>1</v>
      </c>
      <c r="R26" s="13">
        <v>0</v>
      </c>
    </row>
    <row r="27" spans="1:18" ht="16.5" customHeight="1">
      <c r="A27" s="61" t="s">
        <v>157</v>
      </c>
      <c r="B27" s="44">
        <v>1748</v>
      </c>
      <c r="C27" s="44">
        <v>813</v>
      </c>
      <c r="D27" s="44">
        <v>935</v>
      </c>
      <c r="E27" s="44">
        <v>55</v>
      </c>
      <c r="F27" s="44">
        <v>33</v>
      </c>
      <c r="G27" s="44">
        <v>22</v>
      </c>
      <c r="H27" s="44">
        <v>595</v>
      </c>
      <c r="I27" s="44">
        <v>305</v>
      </c>
      <c r="J27" s="44">
        <v>290</v>
      </c>
      <c r="K27" s="44">
        <v>1098</v>
      </c>
      <c r="L27" s="44">
        <v>475</v>
      </c>
      <c r="M27" s="44">
        <v>623</v>
      </c>
      <c r="N27" s="61" t="s">
        <v>157</v>
      </c>
      <c r="P27" s="13">
        <v>0</v>
      </c>
      <c r="Q27" s="13">
        <v>0</v>
      </c>
      <c r="R27" s="13">
        <v>0</v>
      </c>
    </row>
    <row r="28" spans="1:18" ht="16.5" customHeight="1">
      <c r="A28" s="61" t="s">
        <v>158</v>
      </c>
      <c r="B28" s="44">
        <v>12824</v>
      </c>
      <c r="C28" s="44">
        <v>6302</v>
      </c>
      <c r="D28" s="44">
        <v>6522</v>
      </c>
      <c r="E28" s="44">
        <v>1386</v>
      </c>
      <c r="F28" s="44">
        <v>731</v>
      </c>
      <c r="G28" s="44">
        <v>655</v>
      </c>
      <c r="H28" s="44">
        <v>7113</v>
      </c>
      <c r="I28" s="44">
        <v>3616</v>
      </c>
      <c r="J28" s="44">
        <v>3497</v>
      </c>
      <c r="K28" s="44">
        <v>4294</v>
      </c>
      <c r="L28" s="44">
        <v>1938</v>
      </c>
      <c r="M28" s="44">
        <v>2356</v>
      </c>
      <c r="N28" s="61" t="s">
        <v>158</v>
      </c>
      <c r="P28" s="13">
        <v>31</v>
      </c>
      <c r="Q28" s="13">
        <v>17</v>
      </c>
      <c r="R28" s="13">
        <v>14</v>
      </c>
    </row>
    <row r="29" spans="1:18" ht="16.5" customHeight="1">
      <c r="A29" s="60" t="s">
        <v>204</v>
      </c>
      <c r="B29" s="43">
        <v>53782</v>
      </c>
      <c r="C29" s="43">
        <v>26672</v>
      </c>
      <c r="D29" s="43">
        <v>27110</v>
      </c>
      <c r="E29" s="43">
        <v>4978</v>
      </c>
      <c r="F29" s="43">
        <v>2614</v>
      </c>
      <c r="G29" s="43">
        <v>2364</v>
      </c>
      <c r="H29" s="43">
        <v>28314</v>
      </c>
      <c r="I29" s="43">
        <v>14944</v>
      </c>
      <c r="J29" s="43">
        <v>13370</v>
      </c>
      <c r="K29" s="43">
        <v>20434</v>
      </c>
      <c r="L29" s="43">
        <v>9078</v>
      </c>
      <c r="M29" s="43">
        <v>11356</v>
      </c>
      <c r="N29" s="60" t="s">
        <v>204</v>
      </c>
      <c r="P29" s="13">
        <v>56</v>
      </c>
      <c r="Q29" s="13">
        <v>36</v>
      </c>
      <c r="R29" s="13">
        <v>20</v>
      </c>
    </row>
    <row r="30" spans="1:18" ht="16.5" customHeight="1">
      <c r="A30" s="61" t="s">
        <v>160</v>
      </c>
      <c r="B30" s="44">
        <v>15928</v>
      </c>
      <c r="C30" s="44">
        <v>7711</v>
      </c>
      <c r="D30" s="44">
        <v>8217</v>
      </c>
      <c r="E30" s="44">
        <v>1494</v>
      </c>
      <c r="F30" s="44">
        <v>792</v>
      </c>
      <c r="G30" s="44">
        <v>702</v>
      </c>
      <c r="H30" s="44">
        <v>8100</v>
      </c>
      <c r="I30" s="44">
        <v>4111</v>
      </c>
      <c r="J30" s="44">
        <v>3989</v>
      </c>
      <c r="K30" s="44">
        <v>6314</v>
      </c>
      <c r="L30" s="44">
        <v>2795</v>
      </c>
      <c r="M30" s="44">
        <v>3519</v>
      </c>
      <c r="N30" s="61" t="s">
        <v>160</v>
      </c>
      <c r="P30" s="13">
        <v>20</v>
      </c>
      <c r="Q30" s="13">
        <v>13</v>
      </c>
      <c r="R30" s="13">
        <v>7</v>
      </c>
    </row>
    <row r="31" spans="1:18" ht="16.5" customHeight="1">
      <c r="A31" s="61" t="s">
        <v>161</v>
      </c>
      <c r="B31" s="44">
        <v>5283</v>
      </c>
      <c r="C31" s="44">
        <v>2680</v>
      </c>
      <c r="D31" s="44">
        <v>2603</v>
      </c>
      <c r="E31" s="44">
        <v>463</v>
      </c>
      <c r="F31" s="44">
        <v>236</v>
      </c>
      <c r="G31" s="44">
        <v>227</v>
      </c>
      <c r="H31" s="44">
        <v>2922</v>
      </c>
      <c r="I31" s="44">
        <v>1624</v>
      </c>
      <c r="J31" s="44">
        <v>1298</v>
      </c>
      <c r="K31" s="44">
        <v>1897</v>
      </c>
      <c r="L31" s="44">
        <v>819</v>
      </c>
      <c r="M31" s="44">
        <v>1078</v>
      </c>
      <c r="N31" s="61" t="s">
        <v>161</v>
      </c>
      <c r="P31" s="13">
        <v>1</v>
      </c>
      <c r="Q31" s="13">
        <v>1</v>
      </c>
      <c r="R31" s="13">
        <v>0</v>
      </c>
    </row>
    <row r="32" spans="1:18" ht="16.5" customHeight="1">
      <c r="A32" s="61" t="s">
        <v>162</v>
      </c>
      <c r="B32" s="44">
        <v>9507</v>
      </c>
      <c r="C32" s="44">
        <v>4983</v>
      </c>
      <c r="D32" s="44">
        <v>4524</v>
      </c>
      <c r="E32" s="44">
        <v>979</v>
      </c>
      <c r="F32" s="44">
        <v>519</v>
      </c>
      <c r="G32" s="44">
        <v>460</v>
      </c>
      <c r="H32" s="44">
        <v>5257</v>
      </c>
      <c r="I32" s="44">
        <v>2997</v>
      </c>
      <c r="J32" s="44">
        <v>2260</v>
      </c>
      <c r="K32" s="44">
        <v>3271</v>
      </c>
      <c r="L32" s="44">
        <v>1467</v>
      </c>
      <c r="M32" s="44">
        <v>1804</v>
      </c>
      <c r="N32" s="61" t="s">
        <v>162</v>
      </c>
      <c r="P32" s="13">
        <v>0</v>
      </c>
      <c r="Q32" s="13">
        <v>0</v>
      </c>
      <c r="R32" s="13">
        <v>0</v>
      </c>
    </row>
    <row r="33" spans="1:18" ht="16.5" customHeight="1">
      <c r="A33" s="61" t="s">
        <v>163</v>
      </c>
      <c r="B33" s="44">
        <v>6344</v>
      </c>
      <c r="C33" s="44">
        <v>3164</v>
      </c>
      <c r="D33" s="44">
        <v>3180</v>
      </c>
      <c r="E33" s="44">
        <v>520</v>
      </c>
      <c r="F33" s="44">
        <v>272</v>
      </c>
      <c r="G33" s="44">
        <v>248</v>
      </c>
      <c r="H33" s="44">
        <v>3336</v>
      </c>
      <c r="I33" s="44">
        <v>1786</v>
      </c>
      <c r="J33" s="44">
        <v>1550</v>
      </c>
      <c r="K33" s="44">
        <v>2454</v>
      </c>
      <c r="L33" s="44">
        <v>1085</v>
      </c>
      <c r="M33" s="44">
        <v>1369</v>
      </c>
      <c r="N33" s="61" t="s">
        <v>163</v>
      </c>
      <c r="P33" s="13">
        <v>34</v>
      </c>
      <c r="Q33" s="13">
        <v>21</v>
      </c>
      <c r="R33" s="13">
        <v>13</v>
      </c>
    </row>
    <row r="34" spans="1:18" ht="16.5" customHeight="1">
      <c r="A34" s="61" t="s">
        <v>164</v>
      </c>
      <c r="B34" s="45">
        <v>3514</v>
      </c>
      <c r="C34" s="45">
        <v>1735</v>
      </c>
      <c r="D34" s="45">
        <v>1779</v>
      </c>
      <c r="E34" s="45">
        <v>370</v>
      </c>
      <c r="F34" s="45">
        <v>202</v>
      </c>
      <c r="G34" s="45">
        <v>168</v>
      </c>
      <c r="H34" s="45">
        <v>1852</v>
      </c>
      <c r="I34" s="45">
        <v>946</v>
      </c>
      <c r="J34" s="45">
        <v>906</v>
      </c>
      <c r="K34" s="45">
        <v>1291</v>
      </c>
      <c r="L34" s="45">
        <v>586</v>
      </c>
      <c r="M34" s="45">
        <v>705</v>
      </c>
      <c r="N34" s="61" t="s">
        <v>164</v>
      </c>
      <c r="P34" s="13">
        <v>1</v>
      </c>
      <c r="Q34" s="13">
        <v>1</v>
      </c>
      <c r="R34" s="13">
        <v>0</v>
      </c>
    </row>
    <row r="35" spans="1:18" ht="16.5" customHeight="1">
      <c r="A35" s="61" t="s">
        <v>188</v>
      </c>
      <c r="B35" s="45">
        <v>13206</v>
      </c>
      <c r="C35" s="45">
        <v>6399</v>
      </c>
      <c r="D35" s="45">
        <v>6807</v>
      </c>
      <c r="E35" s="45">
        <v>1152</v>
      </c>
      <c r="F35" s="45">
        <v>593</v>
      </c>
      <c r="G35" s="45">
        <v>559</v>
      </c>
      <c r="H35" s="45">
        <v>6847</v>
      </c>
      <c r="I35" s="45">
        <v>3480</v>
      </c>
      <c r="J35" s="45">
        <v>3367</v>
      </c>
      <c r="K35" s="45">
        <v>5207</v>
      </c>
      <c r="L35" s="45">
        <v>2326</v>
      </c>
      <c r="M35" s="45">
        <v>2881</v>
      </c>
      <c r="N35" s="61" t="s">
        <v>188</v>
      </c>
      <c r="P35" s="13">
        <v>0</v>
      </c>
      <c r="Q35" s="13">
        <v>0</v>
      </c>
      <c r="R35" s="13">
        <v>0</v>
      </c>
    </row>
    <row r="36" spans="1:18" ht="16.5" customHeight="1">
      <c r="A36" s="60" t="s">
        <v>205</v>
      </c>
      <c r="B36" s="43">
        <v>32971</v>
      </c>
      <c r="C36" s="43">
        <v>15947</v>
      </c>
      <c r="D36" s="43">
        <v>17024</v>
      </c>
      <c r="E36" s="43">
        <v>3180</v>
      </c>
      <c r="F36" s="43">
        <v>1636</v>
      </c>
      <c r="G36" s="43">
        <v>1544</v>
      </c>
      <c r="H36" s="43">
        <v>17223</v>
      </c>
      <c r="I36" s="43">
        <v>8828</v>
      </c>
      <c r="J36" s="43">
        <v>8395</v>
      </c>
      <c r="K36" s="43">
        <v>12528</v>
      </c>
      <c r="L36" s="43">
        <v>5461</v>
      </c>
      <c r="M36" s="43">
        <v>7067</v>
      </c>
      <c r="N36" s="60" t="s">
        <v>205</v>
      </c>
      <c r="P36" s="13">
        <v>40</v>
      </c>
      <c r="Q36" s="13">
        <v>22</v>
      </c>
      <c r="R36" s="13">
        <v>18</v>
      </c>
    </row>
    <row r="37" spans="1:18" ht="16.5" customHeight="1">
      <c r="A37" s="61" t="s">
        <v>166</v>
      </c>
      <c r="B37" s="44">
        <v>4106</v>
      </c>
      <c r="C37" s="44">
        <v>1982</v>
      </c>
      <c r="D37" s="44">
        <v>2124</v>
      </c>
      <c r="E37" s="44">
        <v>360</v>
      </c>
      <c r="F37" s="44">
        <v>176</v>
      </c>
      <c r="G37" s="44">
        <v>184</v>
      </c>
      <c r="H37" s="44">
        <v>2155</v>
      </c>
      <c r="I37" s="44">
        <v>1109</v>
      </c>
      <c r="J37" s="44">
        <v>1046</v>
      </c>
      <c r="K37" s="44">
        <v>1578</v>
      </c>
      <c r="L37" s="44">
        <v>690</v>
      </c>
      <c r="M37" s="44">
        <v>888</v>
      </c>
      <c r="N37" s="61" t="s">
        <v>166</v>
      </c>
      <c r="P37" s="13">
        <v>13</v>
      </c>
      <c r="Q37" s="13">
        <v>7</v>
      </c>
      <c r="R37" s="13">
        <v>6</v>
      </c>
    </row>
    <row r="38" spans="1:18" ht="16.5" customHeight="1">
      <c r="A38" s="61" t="s">
        <v>167</v>
      </c>
      <c r="B38" s="44">
        <v>3560</v>
      </c>
      <c r="C38" s="44">
        <v>1607</v>
      </c>
      <c r="D38" s="44">
        <v>1953</v>
      </c>
      <c r="E38" s="44">
        <v>393</v>
      </c>
      <c r="F38" s="44">
        <v>208</v>
      </c>
      <c r="G38" s="44">
        <v>185</v>
      </c>
      <c r="H38" s="44">
        <v>1596</v>
      </c>
      <c r="I38" s="44">
        <v>779</v>
      </c>
      <c r="J38" s="44">
        <v>817</v>
      </c>
      <c r="K38" s="44">
        <v>1570</v>
      </c>
      <c r="L38" s="44">
        <v>620</v>
      </c>
      <c r="M38" s="44">
        <v>950</v>
      </c>
      <c r="N38" s="61" t="s">
        <v>167</v>
      </c>
      <c r="P38" s="13">
        <v>1</v>
      </c>
      <c r="Q38" s="13">
        <v>0</v>
      </c>
      <c r="R38" s="13">
        <v>1</v>
      </c>
    </row>
    <row r="39" spans="1:18" ht="16.5" customHeight="1">
      <c r="A39" s="61" t="s">
        <v>168</v>
      </c>
      <c r="B39" s="44">
        <v>7143</v>
      </c>
      <c r="C39" s="44">
        <v>3588</v>
      </c>
      <c r="D39" s="44">
        <v>3555</v>
      </c>
      <c r="E39" s="44">
        <v>851</v>
      </c>
      <c r="F39" s="44">
        <v>479</v>
      </c>
      <c r="G39" s="44">
        <v>372</v>
      </c>
      <c r="H39" s="44">
        <v>4063</v>
      </c>
      <c r="I39" s="44">
        <v>2085</v>
      </c>
      <c r="J39" s="44">
        <v>1978</v>
      </c>
      <c r="K39" s="44">
        <v>2220</v>
      </c>
      <c r="L39" s="44">
        <v>1019</v>
      </c>
      <c r="M39" s="44">
        <v>1201</v>
      </c>
      <c r="N39" s="61" t="s">
        <v>168</v>
      </c>
      <c r="P39" s="13">
        <v>9</v>
      </c>
      <c r="Q39" s="13">
        <v>5</v>
      </c>
      <c r="R39" s="13">
        <v>4</v>
      </c>
    </row>
    <row r="40" spans="1:18" ht="16.5" customHeight="1">
      <c r="A40" s="62" t="s">
        <v>187</v>
      </c>
      <c r="B40" s="45">
        <v>18162</v>
      </c>
      <c r="C40" s="45">
        <v>8770</v>
      </c>
      <c r="D40" s="45">
        <v>9392</v>
      </c>
      <c r="E40" s="45">
        <v>1576</v>
      </c>
      <c r="F40" s="45">
        <v>773</v>
      </c>
      <c r="G40" s="45">
        <v>803</v>
      </c>
      <c r="H40" s="45">
        <v>9409</v>
      </c>
      <c r="I40" s="45">
        <v>4855</v>
      </c>
      <c r="J40" s="45">
        <v>4554</v>
      </c>
      <c r="K40" s="45">
        <v>7160</v>
      </c>
      <c r="L40" s="45">
        <v>3132</v>
      </c>
      <c r="M40" s="45">
        <v>4028</v>
      </c>
      <c r="N40" s="62" t="s">
        <v>187</v>
      </c>
      <c r="P40" s="13">
        <v>17</v>
      </c>
      <c r="Q40" s="13">
        <v>10</v>
      </c>
      <c r="R40" s="13">
        <v>7</v>
      </c>
    </row>
    <row r="41" spans="1:18" ht="16.5" customHeight="1">
      <c r="A41" s="60" t="s">
        <v>206</v>
      </c>
      <c r="B41" s="43">
        <v>36281</v>
      </c>
      <c r="C41" s="43">
        <v>17671</v>
      </c>
      <c r="D41" s="43">
        <v>18610</v>
      </c>
      <c r="E41" s="43">
        <v>4250</v>
      </c>
      <c r="F41" s="43">
        <v>2211</v>
      </c>
      <c r="G41" s="43">
        <v>2039</v>
      </c>
      <c r="H41" s="43">
        <v>22917</v>
      </c>
      <c r="I41" s="43">
        <v>11246</v>
      </c>
      <c r="J41" s="43">
        <v>11671</v>
      </c>
      <c r="K41" s="43">
        <v>8787</v>
      </c>
      <c r="L41" s="43">
        <v>4041</v>
      </c>
      <c r="M41" s="43">
        <v>4746</v>
      </c>
      <c r="N41" s="60" t="s">
        <v>206</v>
      </c>
      <c r="P41" s="13">
        <v>327</v>
      </c>
      <c r="Q41" s="13">
        <v>173</v>
      </c>
      <c r="R41" s="13">
        <v>154</v>
      </c>
    </row>
    <row r="42" spans="1:18" ht="16.5" customHeight="1">
      <c r="A42" s="61" t="s">
        <v>170</v>
      </c>
      <c r="B42" s="44">
        <v>36281</v>
      </c>
      <c r="C42" s="44">
        <v>17671</v>
      </c>
      <c r="D42" s="44">
        <v>18610</v>
      </c>
      <c r="E42" s="44">
        <v>4250</v>
      </c>
      <c r="F42" s="44">
        <v>2211</v>
      </c>
      <c r="G42" s="44">
        <v>2039</v>
      </c>
      <c r="H42" s="44">
        <v>22917</v>
      </c>
      <c r="I42" s="44">
        <v>11246</v>
      </c>
      <c r="J42" s="44">
        <v>11671</v>
      </c>
      <c r="K42" s="44">
        <v>8787</v>
      </c>
      <c r="L42" s="44">
        <v>4041</v>
      </c>
      <c r="M42" s="44">
        <v>4746</v>
      </c>
      <c r="N42" s="61" t="s">
        <v>170</v>
      </c>
      <c r="P42" s="13">
        <v>327</v>
      </c>
      <c r="Q42" s="13">
        <v>173</v>
      </c>
      <c r="R42" s="13">
        <v>154</v>
      </c>
    </row>
    <row r="43" spans="1:18" ht="16.5" customHeight="1">
      <c r="A43" s="60" t="s">
        <v>207</v>
      </c>
      <c r="B43" s="43">
        <v>104434</v>
      </c>
      <c r="C43" s="43">
        <v>53716</v>
      </c>
      <c r="D43" s="43">
        <v>50718</v>
      </c>
      <c r="E43" s="43">
        <v>12366</v>
      </c>
      <c r="F43" s="43">
        <v>6364</v>
      </c>
      <c r="G43" s="43">
        <v>6002</v>
      </c>
      <c r="H43" s="43">
        <v>63205</v>
      </c>
      <c r="I43" s="43">
        <v>33914</v>
      </c>
      <c r="J43" s="43">
        <v>29291</v>
      </c>
      <c r="K43" s="43">
        <v>28326</v>
      </c>
      <c r="L43" s="43">
        <v>13075</v>
      </c>
      <c r="M43" s="43">
        <v>15251</v>
      </c>
      <c r="N43" s="60" t="s">
        <v>207</v>
      </c>
      <c r="P43" s="13">
        <v>537</v>
      </c>
      <c r="Q43" s="13">
        <v>363</v>
      </c>
      <c r="R43" s="13">
        <v>174</v>
      </c>
    </row>
    <row r="44" spans="1:18" ht="16.5" customHeight="1">
      <c r="A44" s="61" t="s">
        <v>172</v>
      </c>
      <c r="B44" s="44">
        <v>14447</v>
      </c>
      <c r="C44" s="44">
        <v>7267</v>
      </c>
      <c r="D44" s="44">
        <v>7180</v>
      </c>
      <c r="E44" s="44">
        <v>1463</v>
      </c>
      <c r="F44" s="44">
        <v>750</v>
      </c>
      <c r="G44" s="44">
        <v>713</v>
      </c>
      <c r="H44" s="44">
        <v>8316</v>
      </c>
      <c r="I44" s="44">
        <v>4365</v>
      </c>
      <c r="J44" s="44">
        <v>3951</v>
      </c>
      <c r="K44" s="44">
        <v>4574</v>
      </c>
      <c r="L44" s="44">
        <v>2090</v>
      </c>
      <c r="M44" s="44">
        <v>2484</v>
      </c>
      <c r="N44" s="61" t="s">
        <v>172</v>
      </c>
      <c r="P44" s="13">
        <v>94</v>
      </c>
      <c r="Q44" s="13">
        <v>62</v>
      </c>
      <c r="R44" s="13">
        <v>32</v>
      </c>
    </row>
    <row r="45" spans="1:18" ht="16.5" customHeight="1">
      <c r="A45" s="61" t="s">
        <v>173</v>
      </c>
      <c r="B45" s="44">
        <v>10973</v>
      </c>
      <c r="C45" s="44">
        <v>5495</v>
      </c>
      <c r="D45" s="44">
        <v>5478</v>
      </c>
      <c r="E45" s="44">
        <v>1332</v>
      </c>
      <c r="F45" s="44">
        <v>693</v>
      </c>
      <c r="G45" s="44">
        <v>639</v>
      </c>
      <c r="H45" s="44">
        <v>6392</v>
      </c>
      <c r="I45" s="44">
        <v>3283</v>
      </c>
      <c r="J45" s="44">
        <v>3109</v>
      </c>
      <c r="K45" s="44">
        <v>3240</v>
      </c>
      <c r="L45" s="44">
        <v>1515</v>
      </c>
      <c r="M45" s="44">
        <v>1725</v>
      </c>
      <c r="N45" s="61" t="s">
        <v>173</v>
      </c>
      <c r="P45" s="13">
        <v>9</v>
      </c>
      <c r="Q45" s="13">
        <v>4</v>
      </c>
      <c r="R45" s="13">
        <v>5</v>
      </c>
    </row>
    <row r="46" spans="1:18" ht="16.5" customHeight="1">
      <c r="A46" s="61" t="s">
        <v>174</v>
      </c>
      <c r="B46" s="44">
        <v>11094</v>
      </c>
      <c r="C46" s="44">
        <v>5565</v>
      </c>
      <c r="D46" s="44">
        <v>5529</v>
      </c>
      <c r="E46" s="44">
        <v>1372</v>
      </c>
      <c r="F46" s="44">
        <v>742</v>
      </c>
      <c r="G46" s="44">
        <v>630</v>
      </c>
      <c r="H46" s="44">
        <v>6435</v>
      </c>
      <c r="I46" s="44">
        <v>3312</v>
      </c>
      <c r="J46" s="44">
        <v>3123</v>
      </c>
      <c r="K46" s="44">
        <v>3269</v>
      </c>
      <c r="L46" s="44">
        <v>1495</v>
      </c>
      <c r="M46" s="44">
        <v>1774</v>
      </c>
      <c r="N46" s="61" t="s">
        <v>174</v>
      </c>
      <c r="P46" s="13">
        <v>18</v>
      </c>
      <c r="Q46" s="13">
        <v>16</v>
      </c>
      <c r="R46" s="13">
        <v>2</v>
      </c>
    </row>
    <row r="47" spans="1:18" ht="16.5" customHeight="1">
      <c r="A47" s="61" t="s">
        <v>175</v>
      </c>
      <c r="B47" s="44">
        <v>41763</v>
      </c>
      <c r="C47" s="44">
        <v>22203</v>
      </c>
      <c r="D47" s="44">
        <v>19560</v>
      </c>
      <c r="E47" s="44">
        <v>5206</v>
      </c>
      <c r="F47" s="44">
        <v>2629</v>
      </c>
      <c r="G47" s="44">
        <v>2577</v>
      </c>
      <c r="H47" s="44">
        <v>27145</v>
      </c>
      <c r="I47" s="44">
        <v>15150</v>
      </c>
      <c r="J47" s="44">
        <v>11995</v>
      </c>
      <c r="K47" s="44">
        <v>9114</v>
      </c>
      <c r="L47" s="44">
        <v>4220</v>
      </c>
      <c r="M47" s="44">
        <v>4894</v>
      </c>
      <c r="N47" s="61" t="s">
        <v>175</v>
      </c>
      <c r="P47" s="13">
        <v>298</v>
      </c>
      <c r="Q47" s="13">
        <v>204</v>
      </c>
      <c r="R47" s="13">
        <v>94</v>
      </c>
    </row>
    <row r="48" spans="1:18" ht="16.5" customHeight="1">
      <c r="A48" s="58" t="s">
        <v>176</v>
      </c>
      <c r="B48" s="46">
        <v>26157</v>
      </c>
      <c r="C48" s="46">
        <v>13186</v>
      </c>
      <c r="D48" s="46">
        <v>12971</v>
      </c>
      <c r="E48" s="46">
        <v>2993</v>
      </c>
      <c r="F48" s="46">
        <v>1550</v>
      </c>
      <c r="G48" s="46">
        <v>1443</v>
      </c>
      <c r="H48" s="46">
        <v>14917</v>
      </c>
      <c r="I48" s="46">
        <v>7804</v>
      </c>
      <c r="J48" s="46">
        <v>7113</v>
      </c>
      <c r="K48" s="46">
        <v>8129</v>
      </c>
      <c r="L48" s="46">
        <v>3755</v>
      </c>
      <c r="M48" s="46">
        <v>4374</v>
      </c>
      <c r="N48" s="58" t="s">
        <v>176</v>
      </c>
      <c r="P48" s="13">
        <v>118</v>
      </c>
      <c r="Q48" s="13">
        <v>77</v>
      </c>
      <c r="R48" s="13">
        <v>41</v>
      </c>
    </row>
    <row r="49" spans="1:14" ht="18" customHeight="1">
      <c r="A49" s="28" t="s">
        <v>154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</row>
  </sheetData>
  <sheetProtection/>
  <mergeCells count="6">
    <mergeCell ref="K2:M2"/>
    <mergeCell ref="N2:N3"/>
    <mergeCell ref="A2:A3"/>
    <mergeCell ref="B2:D2"/>
    <mergeCell ref="E2:G2"/>
    <mergeCell ref="H2:J2"/>
  </mergeCells>
  <printOptions/>
  <pageMargins left="0.7874015748031497" right="0.7874015748031497" top="0.3937007874015748" bottom="0.5118110236220472" header="0.5118110236220472" footer="0.5118110236220472"/>
  <pageSetup firstPageNumber="62" useFirstPageNumber="1" fitToHeight="1" fitToWidth="1" horizontalDpi="600" verticalDpi="600" orientation="landscape" pageOrder="overThenDown" paperSize="9" scale="67" r:id="rId1"/>
  <headerFooter differentOddEven="1" alignWithMargins="0">
    <oddFooter>&amp;C&amp;--63-</oddFooter>
    <evenFooter>&amp;C&amp;--62-</evenFooter>
  </headerFooter>
  <colBreaks count="1" manualBreakCount="1">
    <brk id="7" max="65535" man="1"/>
  </colBreaks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50"/>
  </sheetPr>
  <dimension ref="A1:M4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11.125" style="28" customWidth="1"/>
    <col min="2" max="13" width="6.25390625" style="28" customWidth="1"/>
    <col min="14" max="16384" width="9.00390625" style="28" customWidth="1"/>
  </cols>
  <sheetData>
    <row r="1" spans="1:13" ht="24" customHeight="1">
      <c r="A1" s="27" t="s">
        <v>177</v>
      </c>
      <c r="J1" s="85"/>
      <c r="K1" s="85"/>
      <c r="L1" s="85"/>
      <c r="M1" s="86" t="str">
        <f>LEFT('県計'!H1,LEN('県計'!H1)-2)&amp;"％）"</f>
        <v>平成３０年１０月１日現在（単位：％）</v>
      </c>
    </row>
    <row r="2" spans="1:13" ht="15.75" customHeight="1">
      <c r="A2" s="29"/>
      <c r="B2" s="93" t="s">
        <v>132</v>
      </c>
      <c r="C2" s="93"/>
      <c r="D2" s="93"/>
      <c r="E2" s="93"/>
      <c r="F2" s="93" t="s">
        <v>133</v>
      </c>
      <c r="G2" s="93"/>
      <c r="H2" s="93"/>
      <c r="I2" s="93"/>
      <c r="J2" s="93" t="s">
        <v>134</v>
      </c>
      <c r="K2" s="93"/>
      <c r="L2" s="93"/>
      <c r="M2" s="93"/>
    </row>
    <row r="3" spans="1:13" ht="15.75" customHeight="1">
      <c r="A3" s="30"/>
      <c r="B3" s="59" t="s">
        <v>192</v>
      </c>
      <c r="C3" s="59" t="s">
        <v>193</v>
      </c>
      <c r="D3" s="59" t="s">
        <v>194</v>
      </c>
      <c r="E3" s="59" t="s">
        <v>195</v>
      </c>
      <c r="F3" s="59" t="s">
        <v>192</v>
      </c>
      <c r="G3" s="59" t="s">
        <v>193</v>
      </c>
      <c r="H3" s="59" t="s">
        <v>194</v>
      </c>
      <c r="I3" s="59" t="s">
        <v>195</v>
      </c>
      <c r="J3" s="59" t="s">
        <v>192</v>
      </c>
      <c r="K3" s="59" t="s">
        <v>193</v>
      </c>
      <c r="L3" s="59" t="s">
        <v>194</v>
      </c>
      <c r="M3" s="59" t="s">
        <v>195</v>
      </c>
    </row>
    <row r="4" spans="1:13" s="31" customFormat="1" ht="15.75" customHeight="1">
      <c r="A4" s="60" t="s">
        <v>260</v>
      </c>
      <c r="B4" s="32">
        <f>'第２表'!E4/('第２表'!B4-'第２表'!P4)*100</f>
        <v>12.221859578106388</v>
      </c>
      <c r="C4" s="33"/>
      <c r="D4" s="32">
        <f>'第２表'!F4/('第２表'!C4-'第２表'!Q4)*100</f>
        <v>12.7011497869716</v>
      </c>
      <c r="E4" s="32">
        <f>'第２表'!G4/('第２表'!D4-'第２表'!R4)*100</f>
        <v>11.755551632400858</v>
      </c>
      <c r="F4" s="32">
        <f>'第２表'!H4/('第２表'!B4-'第２表'!P4)*100</f>
        <v>58.374070451464334</v>
      </c>
      <c r="G4" s="33"/>
      <c r="H4" s="32">
        <f>'第２表'!I4/('第２表'!C4-'第２表'!Q4)*100</f>
        <v>60.870951568816245</v>
      </c>
      <c r="I4" s="32">
        <f>'第２表'!J4/('第２表'!D4-'第２表'!R4)*100</f>
        <v>55.94482094257079</v>
      </c>
      <c r="J4" s="32">
        <f>'第２表'!K4/('第２表'!B4-'第２表'!P4)*100</f>
        <v>29.404069970429276</v>
      </c>
      <c r="K4" s="33"/>
      <c r="L4" s="32">
        <f>'第２表'!L4/('第２表'!C4-'第２表'!Q4)*100</f>
        <v>26.42789864421215</v>
      </c>
      <c r="M4" s="32">
        <f>'第２表'!M4/('第２表'!D4-'第２表'!R4)*100</f>
        <v>32.29962742502834</v>
      </c>
    </row>
    <row r="5" spans="1:13" s="31" customFormat="1" ht="15.75" customHeight="1">
      <c r="A5" s="60" t="s">
        <v>136</v>
      </c>
      <c r="B5" s="32">
        <f>'第２表'!E5/('第２表'!B5-'第２表'!P5)*100</f>
        <v>12.39884784468859</v>
      </c>
      <c r="C5" s="33"/>
      <c r="D5" s="32">
        <f>'第２表'!F5/('第２表'!C5-'第２表'!Q5)*100</f>
        <v>12.896630017645824</v>
      </c>
      <c r="E5" s="32">
        <f>'第２表'!G5/('第２表'!D5-'第２表'!R5)*100</f>
        <v>11.916466470476394</v>
      </c>
      <c r="F5" s="32">
        <f>'第２表'!H5/('第２表'!B5-'第２表'!P5)*100</f>
        <v>58.48682144932782</v>
      </c>
      <c r="G5" s="33"/>
      <c r="H5" s="32">
        <f>'第２表'!I5/('第２表'!C5-'第２表'!Q5)*100</f>
        <v>60.972371327385574</v>
      </c>
      <c r="I5" s="32">
        <f>'第２表'!J5/('第２表'!D5-'第２表'!R5)*100</f>
        <v>56.07817157999337</v>
      </c>
      <c r="J5" s="32">
        <f>'第２表'!K5/('第２表'!B5-'第２表'!P5)*100</f>
        <v>29.114330705983594</v>
      </c>
      <c r="K5" s="33"/>
      <c r="L5" s="32">
        <f>'第２表'!L5/('第２表'!C5-'第２表'!Q5)*100</f>
        <v>26.130998654968597</v>
      </c>
      <c r="M5" s="32">
        <f>'第２表'!M5/('第２表'!D5-'第２表'!R5)*100</f>
        <v>32.00536194953023</v>
      </c>
    </row>
    <row r="6" spans="1:13" s="31" customFormat="1" ht="15.75" customHeight="1">
      <c r="A6" s="60" t="s">
        <v>137</v>
      </c>
      <c r="B6" s="32">
        <f>'第２表'!E6/('第２表'!B6-'第２表'!P6)*100</f>
        <v>11.205254675977926</v>
      </c>
      <c r="C6" s="33"/>
      <c r="D6" s="32">
        <f>'第２表'!F6/('第２表'!C6-'第２表'!Q6)*100</f>
        <v>11.593382003300606</v>
      </c>
      <c r="E6" s="32">
        <f>'第２表'!G6/('第２表'!D6-'第２表'!R6)*100</f>
        <v>10.818937316424684</v>
      </c>
      <c r="F6" s="32">
        <f>'第２表'!H6/('第２表'!B6-'第２表'!P6)*100</f>
        <v>57.72643872219005</v>
      </c>
      <c r="G6" s="33"/>
      <c r="H6" s="32">
        <f>'第２表'!I6/('第２表'!C6-'第２表'!Q6)*100</f>
        <v>60.29621549047579</v>
      </c>
      <c r="I6" s="32">
        <f>'第２表'!J6/('第２表'!D6-'第２表'!R6)*100</f>
        <v>55.16864568397901</v>
      </c>
      <c r="J6" s="32">
        <f>'第２表'!K6/('第２表'!B6-'第２表'!P6)*100</f>
        <v>31.06830660183202</v>
      </c>
      <c r="K6" s="33"/>
      <c r="L6" s="32">
        <f>'第２表'!L6/('第２表'!C6-'第２表'!Q6)*100</f>
        <v>28.110402506223604</v>
      </c>
      <c r="M6" s="32">
        <f>'第２表'!M6/('第２表'!D6-'第２表'!R6)*100</f>
        <v>34.012416999596304</v>
      </c>
    </row>
    <row r="7" spans="1:13" ht="15.75" customHeight="1">
      <c r="A7" s="61" t="s">
        <v>138</v>
      </c>
      <c r="B7" s="34">
        <f>'第２表'!E7/('第２表'!B7-'第２表'!P7)*100</f>
        <v>12.220962532201037</v>
      </c>
      <c r="C7" s="35">
        <v>9</v>
      </c>
      <c r="D7" s="34">
        <f>'第２表'!F7/('第２表'!C7-'第２表'!Q7)*100</f>
        <v>12.840728478901376</v>
      </c>
      <c r="E7" s="34">
        <f>'第２表'!G7/('第２表'!D7-'第２表'!R7)*100</f>
        <v>11.633940259431155</v>
      </c>
      <c r="F7" s="34">
        <f>'第２表'!H7/('第２表'!B7-'第２表'!P7)*100</f>
        <v>58.45813941407098</v>
      </c>
      <c r="G7" s="35">
        <v>9</v>
      </c>
      <c r="H7" s="34">
        <f>'第２表'!I7/('第２表'!C7-'第２表'!Q7)*100</f>
        <v>60.80688021811649</v>
      </c>
      <c r="I7" s="34">
        <f>'第２表'!J7/('第２表'!D7-'第２表'!R7)*100</f>
        <v>56.23348803998572</v>
      </c>
      <c r="J7" s="34">
        <f>'第２表'!K7/('第２表'!B7-'第２表'!P7)*100</f>
        <v>29.320898053727984</v>
      </c>
      <c r="K7" s="35">
        <v>26</v>
      </c>
      <c r="L7" s="34">
        <f>'第２表'!L7/('第２表'!C7-'第２表'!Q7)*100</f>
        <v>26.35239130298214</v>
      </c>
      <c r="M7" s="34">
        <f>'第２表'!M7/('第２表'!D7-'第２表'!R7)*100</f>
        <v>32.13257170058312</v>
      </c>
    </row>
    <row r="8" spans="1:13" ht="15.75" customHeight="1">
      <c r="A8" s="61" t="s">
        <v>139</v>
      </c>
      <c r="B8" s="34">
        <f>'第２表'!E8/('第２表'!B8-'第２表'!P8)*100</f>
        <v>12.927113893402842</v>
      </c>
      <c r="C8" s="36">
        <v>5</v>
      </c>
      <c r="D8" s="34">
        <f>'第２表'!F8/('第２表'!C8-'第２表'!Q8)*100</f>
        <v>13.596383661821102</v>
      </c>
      <c r="E8" s="34">
        <f>'第２表'!G8/('第２表'!D8-'第２表'!R8)*100</f>
        <v>12.286235829116762</v>
      </c>
      <c r="F8" s="34">
        <f>'第２表'!H8/('第２表'!B8-'第２表'!P8)*100</f>
        <v>59.062503408186195</v>
      </c>
      <c r="G8" s="35">
        <v>7</v>
      </c>
      <c r="H8" s="34">
        <f>'第２表'!I8/('第２表'!C8-'第２表'!Q8)*100</f>
        <v>61.097052528315345</v>
      </c>
      <c r="I8" s="34">
        <f>'第２表'!J8/('第２表'!D8-'第２表'!R8)*100</f>
        <v>57.11426375456351</v>
      </c>
      <c r="J8" s="34">
        <f>'第２表'!K8/('第２表'!B8-'第２表'!P8)*100</f>
        <v>28.010382698410968</v>
      </c>
      <c r="K8" s="35">
        <v>29</v>
      </c>
      <c r="L8" s="34">
        <f>'第２表'!L8/('第２表'!C8-'第２表'!Q8)*100</f>
        <v>25.30656380986355</v>
      </c>
      <c r="M8" s="34">
        <f>'第２表'!M8/('第２表'!D8-'第２表'!R8)*100</f>
        <v>30.599500416319735</v>
      </c>
    </row>
    <row r="9" spans="1:13" ht="15.75" customHeight="1">
      <c r="A9" s="61" t="s">
        <v>140</v>
      </c>
      <c r="B9" s="34">
        <f>'第２表'!E9/('第２表'!B9-'第２表'!P9)*100</f>
        <v>9.760503626659368</v>
      </c>
      <c r="C9" s="35">
        <v>26</v>
      </c>
      <c r="D9" s="34">
        <f>'第２表'!F9/('第２表'!C9-'第２表'!Q9)*100</f>
        <v>10.366442571726163</v>
      </c>
      <c r="E9" s="34">
        <f>'第２表'!G9/('第２表'!D9-'第２表'!R9)*100</f>
        <v>9.19718309859155</v>
      </c>
      <c r="F9" s="34">
        <f>'第２表'!H9/('第２表'!B9-'第２表'!P9)*100</f>
        <v>54.905341909584415</v>
      </c>
      <c r="G9" s="35">
        <v>23</v>
      </c>
      <c r="H9" s="34">
        <f>'第２表'!I9/('第２表'!C9-'第２表'!Q9)*100</f>
        <v>58.45279803048954</v>
      </c>
      <c r="I9" s="34">
        <f>'第２表'!J9/('第２表'!D9-'第２表'!R9)*100</f>
        <v>51.60739436619718</v>
      </c>
      <c r="J9" s="34">
        <f>'第２表'!K9/('第２表'!B9-'第２表'!P9)*100</f>
        <v>35.33415446375622</v>
      </c>
      <c r="K9" s="35">
        <v>13</v>
      </c>
      <c r="L9" s="34">
        <f>'第２表'!L9/('第２表'!C9-'第２表'!Q9)*100</f>
        <v>31.180759397784303</v>
      </c>
      <c r="M9" s="34">
        <f>'第２表'!M9/('第２表'!D9-'第２表'!R9)*100</f>
        <v>39.195422535211264</v>
      </c>
    </row>
    <row r="10" spans="1:13" ht="15.75" customHeight="1">
      <c r="A10" s="61" t="s">
        <v>141</v>
      </c>
      <c r="B10" s="34">
        <f>'第２表'!E10/('第２表'!B10-'第２表'!P10)*100</f>
        <v>13.523278126839353</v>
      </c>
      <c r="C10" s="35">
        <v>3</v>
      </c>
      <c r="D10" s="34">
        <f>'第２表'!F10/('第２表'!C10-'第２表'!Q10)*100</f>
        <v>13.74830049213918</v>
      </c>
      <c r="E10" s="34">
        <f>'第２表'!G10/('第２表'!D10-'第２表'!R10)*100</f>
        <v>13.298447350546727</v>
      </c>
      <c r="F10" s="34">
        <f>'第２表'!H10/('第２表'!B10-'第２表'!P10)*100</f>
        <v>61.51033865619004</v>
      </c>
      <c r="G10" s="35">
        <v>3</v>
      </c>
      <c r="H10" s="34">
        <f>'第２表'!I10/('第２表'!C10-'第２表'!Q10)*100</f>
        <v>63.95607131230731</v>
      </c>
      <c r="I10" s="34">
        <f>'第２表'!J10/('第２表'!D10-'第２表'!R10)*100</f>
        <v>59.06668835082416</v>
      </c>
      <c r="J10" s="34">
        <f>'第２表'!K10/('第２表'!B10-'第２表'!P10)*100</f>
        <v>24.966383216970613</v>
      </c>
      <c r="K10" s="35">
        <v>32</v>
      </c>
      <c r="L10" s="34">
        <f>'第２表'!L10/('第２表'!C10-'第２表'!Q10)*100</f>
        <v>22.295628195553512</v>
      </c>
      <c r="M10" s="34">
        <f>'第２表'!M10/('第２表'!D10-'第２表'!R10)*100</f>
        <v>27.634864298629115</v>
      </c>
    </row>
    <row r="11" spans="1:13" ht="15.75" customHeight="1">
      <c r="A11" s="61" t="s">
        <v>142</v>
      </c>
      <c r="B11" s="34">
        <f>'第２表'!E11/('第２表'!B11-'第２表'!P11)*100</f>
        <v>13.990404038111492</v>
      </c>
      <c r="C11" s="35">
        <v>2</v>
      </c>
      <c r="D11" s="34">
        <f>'第２表'!F11/('第２表'!C11-'第２表'!Q11)*100</f>
        <v>14.062095615467681</v>
      </c>
      <c r="E11" s="34">
        <f>'第２表'!G11/('第２表'!D11-'第２表'!R11)*100</f>
        <v>13.916192446973616</v>
      </c>
      <c r="F11" s="34">
        <f>'第２表'!H11/('第２表'!B11-'第２表'!P11)*100</f>
        <v>60.16314043059269</v>
      </c>
      <c r="G11" s="35">
        <v>6</v>
      </c>
      <c r="H11" s="34">
        <f>'第２表'!I11/('第２表'!C11-'第２表'!Q11)*100</f>
        <v>63.007683863885845</v>
      </c>
      <c r="I11" s="34">
        <f>'第２表'!J11/('第２表'!D11-'第２表'!R11)*100</f>
        <v>57.21860911979898</v>
      </c>
      <c r="J11" s="34">
        <f>'第２表'!K11/('第２表'!B11-'第２表'!P11)*100</f>
        <v>25.84645553129582</v>
      </c>
      <c r="K11" s="35">
        <v>30</v>
      </c>
      <c r="L11" s="34">
        <f>'第２表'!L11/('第２表'!C11-'第２表'!Q11)*100</f>
        <v>22.93022052064648</v>
      </c>
      <c r="M11" s="34">
        <f>'第２表'!M11/('第２表'!D11-'第２表'!R11)*100</f>
        <v>28.865198433227402</v>
      </c>
    </row>
    <row r="12" spans="1:13" ht="15.75" customHeight="1">
      <c r="A12" s="61" t="s">
        <v>143</v>
      </c>
      <c r="B12" s="34">
        <f>'第２表'!E12/('第２表'!B12-'第２表'!P12)*100</f>
        <v>11.282660332541568</v>
      </c>
      <c r="C12" s="35">
        <v>17</v>
      </c>
      <c r="D12" s="34">
        <f>'第２表'!F12/('第２表'!C12-'第２表'!Q12)*100</f>
        <v>11.958809044101185</v>
      </c>
      <c r="E12" s="34">
        <f>'第２表'!G12/('第２表'!D12-'第２表'!R12)*100</f>
        <v>10.652763295099062</v>
      </c>
      <c r="F12" s="34">
        <f>'第２表'!H12/('第２表'!B12-'第２表'!P12)*100</f>
        <v>55.65968473331894</v>
      </c>
      <c r="G12" s="35">
        <v>17</v>
      </c>
      <c r="H12" s="34">
        <f>'第２表'!I12/('第２表'!C12-'第２表'!Q12)*100</f>
        <v>58.482202820685025</v>
      </c>
      <c r="I12" s="34">
        <f>'第２表'!J12/('第２表'!D12-'第２表'!R12)*100</f>
        <v>53.03023983315954</v>
      </c>
      <c r="J12" s="34">
        <f>'第２表'!K12/('第２表'!B12-'第２表'!P12)*100</f>
        <v>33.0576549341395</v>
      </c>
      <c r="K12" s="35">
        <v>19</v>
      </c>
      <c r="L12" s="34">
        <f>'第２表'!L12/('第２表'!C12-'第２表'!Q12)*100</f>
        <v>29.558988135213788</v>
      </c>
      <c r="M12" s="34">
        <f>'第２表'!M12/('第２表'!D12-'第２表'!R12)*100</f>
        <v>36.316996871741395</v>
      </c>
    </row>
    <row r="13" spans="1:13" ht="15.75" customHeight="1">
      <c r="A13" s="61" t="s">
        <v>144</v>
      </c>
      <c r="B13" s="34">
        <f>'第２表'!E13/('第２表'!B13-'第２表'!P13)*100</f>
        <v>11.880708645529264</v>
      </c>
      <c r="C13" s="35">
        <v>12</v>
      </c>
      <c r="D13" s="34">
        <f>'第２表'!F13/('第２表'!C13-'第２表'!Q13)*100</f>
        <v>12.254372705679119</v>
      </c>
      <c r="E13" s="34">
        <f>'第２表'!G13/('第２表'!D13-'第２表'!R13)*100</f>
        <v>11.509479499074844</v>
      </c>
      <c r="F13" s="34">
        <f>'第２表'!H13/('第２表'!B13-'第２表'!P13)*100</f>
        <v>59.00671249276961</v>
      </c>
      <c r="G13" s="35">
        <v>8</v>
      </c>
      <c r="H13" s="34">
        <f>'第２表'!I13/('第２表'!C13-'第２表'!Q13)*100</f>
        <v>61.83329734398618</v>
      </c>
      <c r="I13" s="34">
        <f>'第２表'!J13/('第２表'!D13-'第２表'!R13)*100</f>
        <v>56.198546566195596</v>
      </c>
      <c r="J13" s="34">
        <f>'第２表'!K13/('第２表'!B13-'第２表'!P13)*100</f>
        <v>29.112578861701127</v>
      </c>
      <c r="K13" s="35">
        <v>28</v>
      </c>
      <c r="L13" s="34">
        <f>'第２表'!L13/('第２表'!C13-'第２表'!Q13)*100</f>
        <v>25.9123299503347</v>
      </c>
      <c r="M13" s="34">
        <f>'第２表'!M13/('第２表'!D13-'第２表'!R13)*100</f>
        <v>32.29197393472956</v>
      </c>
    </row>
    <row r="14" spans="1:13" ht="15.75" customHeight="1">
      <c r="A14" s="61" t="s">
        <v>145</v>
      </c>
      <c r="B14" s="34">
        <f>'第２表'!E14/('第２表'!B14-'第２表'!P14)*100</f>
        <v>10.582102057372362</v>
      </c>
      <c r="C14" s="35">
        <v>21</v>
      </c>
      <c r="D14" s="34">
        <f>'第２表'!F14/('第２表'!C14-'第２表'!Q14)*100</f>
        <v>11.071974661424203</v>
      </c>
      <c r="E14" s="34">
        <f>'第２表'!G14/('第２表'!D14-'第２表'!R14)*100</f>
        <v>10.116933288392232</v>
      </c>
      <c r="F14" s="34">
        <f>'第２表'!H14/('第２表'!B14-'第２表'!P14)*100</f>
        <v>55.321638982352084</v>
      </c>
      <c r="G14" s="35">
        <v>19</v>
      </c>
      <c r="H14" s="34">
        <f>'第２表'!I14/('第２表'!C14-'第２表'!Q14)*100</f>
        <v>57.7653997378768</v>
      </c>
      <c r="I14" s="34">
        <f>'第２表'!J14/('第２表'!D14-'第２表'!R14)*100</f>
        <v>53.00111488501128</v>
      </c>
      <c r="J14" s="34">
        <f>'第２表'!K14/('第２表'!B14-'第２表'!P14)*100</f>
        <v>34.096258960275556</v>
      </c>
      <c r="K14" s="35">
        <v>16</v>
      </c>
      <c r="L14" s="34">
        <f>'第２表'!L14/('第２表'!C14-'第２表'!Q14)*100</f>
        <v>31.162625600698995</v>
      </c>
      <c r="M14" s="34">
        <f>'第２表'!M14/('第２表'!D14-'第２表'!R14)*100</f>
        <v>36.881951826596485</v>
      </c>
    </row>
    <row r="15" spans="1:13" ht="15.75" customHeight="1">
      <c r="A15" s="61" t="s">
        <v>146</v>
      </c>
      <c r="B15" s="34">
        <f>'第２表'!E15/('第２表'!B15-'第２表'!P15)*100</f>
        <v>11.425139987210082</v>
      </c>
      <c r="C15" s="35">
        <v>15</v>
      </c>
      <c r="D15" s="34">
        <f>'第２表'!F15/('第２表'!C15-'第２表'!Q15)*100</f>
        <v>11.90895976919378</v>
      </c>
      <c r="E15" s="34">
        <f>'第２表'!G15/('第２表'!D15-'第２表'!R15)*100</f>
        <v>10.966644389088037</v>
      </c>
      <c r="F15" s="34">
        <f>'第２表'!H15/('第２表'!B15-'第２表'!P15)*100</f>
        <v>57.48444153291844</v>
      </c>
      <c r="G15" s="35">
        <v>14</v>
      </c>
      <c r="H15" s="34">
        <f>'第２表'!I15/('第２表'!C15-'第２表'!Q15)*100</f>
        <v>59.82368969386119</v>
      </c>
      <c r="I15" s="34">
        <f>'第２表'!J15/('第２表'!D15-'第２表'!R15)*100</f>
        <v>55.26763472871985</v>
      </c>
      <c r="J15" s="34">
        <f>'第２表'!K15/('第２表'!B15-'第２表'!P15)*100</f>
        <v>31.090418479871477</v>
      </c>
      <c r="K15" s="35">
        <v>23</v>
      </c>
      <c r="L15" s="34">
        <f>'第２表'!L15/('第２表'!C15-'第２表'!Q15)*100</f>
        <v>28.267350536945024</v>
      </c>
      <c r="M15" s="34">
        <f>'第２表'!M15/('第２表'!D15-'第２表'!R15)*100</f>
        <v>33.76572088219211</v>
      </c>
    </row>
    <row r="16" spans="1:13" ht="15.75" customHeight="1">
      <c r="A16" s="61" t="s">
        <v>147</v>
      </c>
      <c r="B16" s="34">
        <f>'第２表'!E16/('第２表'!B16-'第２表'!P16)*100</f>
        <v>11.42251677643197</v>
      </c>
      <c r="C16" s="35">
        <v>16</v>
      </c>
      <c r="D16" s="34">
        <f>'第２表'!F16/('第２表'!C16-'第２表'!Q16)*100</f>
        <v>11.979941353958608</v>
      </c>
      <c r="E16" s="34">
        <f>'第２表'!G16/('第２表'!D16-'第２表'!R16)*100</f>
        <v>10.889358588732623</v>
      </c>
      <c r="F16" s="34">
        <f>'第２表'!H16/('第２表'!B16-'第２表'!P16)*100</f>
        <v>55.147196310223755</v>
      </c>
      <c r="G16" s="35">
        <v>22</v>
      </c>
      <c r="H16" s="34">
        <f>'第２表'!I16/('第２表'!C16-'第２表'!Q16)*100</f>
        <v>57.13739322595725</v>
      </c>
      <c r="I16" s="34">
        <f>'第２表'!J16/('第２表'!D16-'第２表'!R16)*100</f>
        <v>53.24363872855865</v>
      </c>
      <c r="J16" s="34">
        <f>'第２表'!K16/('第２表'!B16-'第２表'!P16)*100</f>
        <v>33.430286913344275</v>
      </c>
      <c r="K16" s="35">
        <v>18</v>
      </c>
      <c r="L16" s="34">
        <f>'第２表'!L16/('第２表'!C16-'第２表'!Q16)*100</f>
        <v>30.882665420084145</v>
      </c>
      <c r="M16" s="34">
        <f>'第２表'!M16/('第２表'!D16-'第２表'!R16)*100</f>
        <v>35.86700268270872</v>
      </c>
    </row>
    <row r="17" spans="1:13" ht="15.75" customHeight="1">
      <c r="A17" s="61" t="s">
        <v>148</v>
      </c>
      <c r="B17" s="34">
        <f>'第２表'!E17/('第２表'!B17-'第２表'!P17)*100</f>
        <v>10.574093559950777</v>
      </c>
      <c r="C17" s="35">
        <v>22</v>
      </c>
      <c r="D17" s="34">
        <f>'第２表'!F17/('第２表'!C17-'第２表'!Q17)*100</f>
        <v>11.1597853466214</v>
      </c>
      <c r="E17" s="34">
        <f>'第２表'!G17/('第２表'!D17-'第２表'!R17)*100</f>
        <v>10.014645372759606</v>
      </c>
      <c r="F17" s="34">
        <f>'第２表'!H17/('第２表'!B17-'第２表'!P17)*100</f>
        <v>54.16347131315653</v>
      </c>
      <c r="G17" s="35">
        <v>24</v>
      </c>
      <c r="H17" s="34">
        <f>'第２表'!I17/('第２表'!C17-'第２表'!Q17)*100</f>
        <v>56.5837987807104</v>
      </c>
      <c r="I17" s="34">
        <f>'第２表'!J17/('第２表'!D17-'第２表'!R17)*100</f>
        <v>51.85159355603599</v>
      </c>
      <c r="J17" s="34">
        <f>'第２表'!K17/('第２表'!B17-'第２表'!P17)*100</f>
        <v>35.26243512689269</v>
      </c>
      <c r="K17" s="35">
        <v>14</v>
      </c>
      <c r="L17" s="34">
        <f>'第２表'!L17/('第２表'!C17-'第２表'!Q17)*100</f>
        <v>32.2564158726682</v>
      </c>
      <c r="M17" s="34">
        <f>'第２表'!M17/('第２表'!D17-'第２表'!R17)*100</f>
        <v>38.13376107120441</v>
      </c>
    </row>
    <row r="18" spans="1:13" ht="15.75" customHeight="1">
      <c r="A18" s="61" t="s">
        <v>186</v>
      </c>
      <c r="B18" s="34">
        <f>'第２表'!E18/('第２表'!B18-'第２表'!P18)*100</f>
        <v>12.531747631525903</v>
      </c>
      <c r="C18" s="35">
        <v>7</v>
      </c>
      <c r="D18" s="34">
        <f>'第２表'!F18/('第２表'!C18-'第２表'!Q18)*100</f>
        <v>13.263589743589744</v>
      </c>
      <c r="E18" s="34">
        <f>'第２表'!G18/('第２表'!D18-'第２表'!R18)*100</f>
        <v>11.824846443431742</v>
      </c>
      <c r="F18" s="34">
        <f>'第２表'!H18/('第２表'!B18-'第２表'!P18)*100</f>
        <v>58.232211247732316</v>
      </c>
      <c r="G18" s="35">
        <v>11</v>
      </c>
      <c r="H18" s="34">
        <f>'第２表'!I18/('第２表'!C18-'第２表'!Q18)*100</f>
        <v>60.34871794871795</v>
      </c>
      <c r="I18" s="34">
        <f>'第２表'!J18/('第２表'!D18-'第２表'!R18)*100</f>
        <v>56.18783435704378</v>
      </c>
      <c r="J18" s="34">
        <f>'第２表'!K18/('第２表'!B18-'第２表'!P18)*100</f>
        <v>29.236041120741785</v>
      </c>
      <c r="K18" s="35">
        <v>27</v>
      </c>
      <c r="L18" s="34">
        <f>'第２表'!L18/('第２表'!C18-'第２表'!Q18)*100</f>
        <v>26.387692307692305</v>
      </c>
      <c r="M18" s="34">
        <f>'第２表'!M18/('第２表'!D18-'第２表'!R18)*100</f>
        <v>31.98731919952447</v>
      </c>
    </row>
    <row r="19" spans="1:13" s="31" customFormat="1" ht="15.75" customHeight="1">
      <c r="A19" s="60" t="s">
        <v>149</v>
      </c>
      <c r="B19" s="32">
        <f>'第２表'!E19/('第２表'!B19-'第２表'!P19)*100</f>
        <v>14.853713428357091</v>
      </c>
      <c r="C19" s="33"/>
      <c r="D19" s="32">
        <f>'第２表'!F19/('第２表'!C19-'第２表'!Q19)*100</f>
        <v>15.185892395821632</v>
      </c>
      <c r="E19" s="32">
        <f>'第２表'!G19/('第２表'!D19-'第２表'!R19)*100</f>
        <v>14.528457519934012</v>
      </c>
      <c r="F19" s="32">
        <f>'第２表'!H19/('第２表'!B19-'第２表'!P19)*100</f>
        <v>61.001361451473976</v>
      </c>
      <c r="G19" s="33"/>
      <c r="H19" s="32">
        <f>'第２表'!I19/('第２表'!C19-'第２表'!Q19)*100</f>
        <v>62.7316634842188</v>
      </c>
      <c r="I19" s="32">
        <f>'第２表'!J19/('第２表'!D19-'第２表'!R19)*100</f>
        <v>59.30712125378059</v>
      </c>
      <c r="J19" s="32">
        <f>'第２表'!K19/('第２表'!B19-'第２表'!P19)*100</f>
        <v>24.14492512016893</v>
      </c>
      <c r="K19" s="33"/>
      <c r="L19" s="32">
        <f>'第２表'!L19/('第２表'!C19-'第２表'!Q19)*100</f>
        <v>22.082444119959565</v>
      </c>
      <c r="M19" s="32">
        <f>'第２表'!M19/('第２表'!D19-'第２表'!R19)*100</f>
        <v>26.164421226285402</v>
      </c>
    </row>
    <row r="20" spans="1:13" ht="15.75" customHeight="1">
      <c r="A20" s="61" t="s">
        <v>150</v>
      </c>
      <c r="B20" s="34">
        <f>'第２表'!E20/('第２表'!B20-'第２表'!P20)*100</f>
        <v>13.347251217814893</v>
      </c>
      <c r="C20" s="35">
        <v>4</v>
      </c>
      <c r="D20" s="34">
        <f>'第２表'!F20/('第２表'!C20-'第２表'!Q20)*100</f>
        <v>13.813979086406164</v>
      </c>
      <c r="E20" s="34">
        <f>'第２表'!G20/('第２表'!D20-'第２表'!R20)*100</f>
        <v>12.869614193185019</v>
      </c>
      <c r="F20" s="34">
        <f>'第２表'!H20/('第２表'!B20-'第２表'!P20)*100</f>
        <v>61.33611691022964</v>
      </c>
      <c r="G20" s="35">
        <v>4</v>
      </c>
      <c r="H20" s="34">
        <f>'第２表'!I20/('第２表'!C20-'第２表'!Q20)*100</f>
        <v>63.75894331315355</v>
      </c>
      <c r="I20" s="34">
        <f>'第２表'!J20/('第２表'!D20-'第２表'!R20)*100</f>
        <v>58.856660095747685</v>
      </c>
      <c r="J20" s="34">
        <f>'第２表'!K20/('第２表'!B20-'第２表'!P20)*100</f>
        <v>25.316631871955465</v>
      </c>
      <c r="K20" s="35">
        <v>31</v>
      </c>
      <c r="L20" s="34">
        <f>'第２表'!L20/('第２表'!C20-'第２表'!Q20)*100</f>
        <v>22.42707760044029</v>
      </c>
      <c r="M20" s="34">
        <f>'第２表'!M20/('第２表'!D20-'第２表'!R20)*100</f>
        <v>28.273725711067303</v>
      </c>
    </row>
    <row r="21" spans="1:13" ht="15.75" customHeight="1">
      <c r="A21" s="61" t="s">
        <v>151</v>
      </c>
      <c r="B21" s="34">
        <f>'第２表'!E21/('第２表'!B21-'第２表'!P21)*100</f>
        <v>15.85495582998011</v>
      </c>
      <c r="C21" s="35">
        <v>1</v>
      </c>
      <c r="D21" s="34">
        <f>'第２表'!F21/('第２表'!C21-'第２表'!Q21)*100</f>
        <v>16.13209337635225</v>
      </c>
      <c r="E21" s="34">
        <f>'第２表'!G21/('第２表'!D21-'第２表'!R21)*100</f>
        <v>15.591446359289002</v>
      </c>
      <c r="F21" s="34">
        <f>'第２表'!H21/('第２表'!B21-'第２表'!P21)*100</f>
        <v>60.778872392581285</v>
      </c>
      <c r="G21" s="35">
        <v>5</v>
      </c>
      <c r="H21" s="34">
        <f>'第２表'!I21/('第２表'!C21-'第２表'!Q21)*100</f>
        <v>62.023154298728414</v>
      </c>
      <c r="I21" s="34">
        <f>'第２表'!J21/('第２表'!D21-'第２表'!R21)*100</f>
        <v>59.59577731661102</v>
      </c>
      <c r="J21" s="34">
        <f>'第２表'!K21/('第２表'!B21-'第２表'!P21)*100</f>
        <v>23.366171777438602</v>
      </c>
      <c r="K21" s="35">
        <v>34</v>
      </c>
      <c r="L21" s="34">
        <f>'第２表'!L21/('第２表'!C21-'第２表'!Q21)*100</f>
        <v>21.84475232491934</v>
      </c>
      <c r="M21" s="34">
        <f>'第２表'!M21/('第２表'!D21-'第２表'!R21)*100</f>
        <v>24.81277632409997</v>
      </c>
    </row>
    <row r="22" spans="1:13" s="31" customFormat="1" ht="15.75" customHeight="1">
      <c r="A22" s="60" t="s">
        <v>152</v>
      </c>
      <c r="B22" s="32">
        <f>'第２表'!E22/('第２表'!B22-'第２表'!P22)*100</f>
        <v>6.6713731027179675</v>
      </c>
      <c r="C22" s="33"/>
      <c r="D22" s="32">
        <f>'第２表'!F22/('第２表'!C22-'第２表'!Q22)*100</f>
        <v>7.47800586510264</v>
      </c>
      <c r="E22" s="32">
        <f>'第２表'!G22/('第２表'!D22-'第２表'!R22)*100</f>
        <v>5.922396187882914</v>
      </c>
      <c r="F22" s="32">
        <f>'第２表'!H22/('第２表'!B22-'第２表'!P22)*100</f>
        <v>38.96929050476526</v>
      </c>
      <c r="G22" s="33"/>
      <c r="H22" s="32">
        <f>'第２表'!I22/('第２表'!C22-'第２表'!Q22)*100</f>
        <v>42.59530791788856</v>
      </c>
      <c r="I22" s="32">
        <f>'第２表'!J22/('第２表'!D22-'第２表'!R22)*100</f>
        <v>35.602450646698436</v>
      </c>
      <c r="J22" s="32">
        <f>'第２表'!K22/('第２表'!B22-'第２表'!P22)*100</f>
        <v>54.35933639251677</v>
      </c>
      <c r="K22" s="33"/>
      <c r="L22" s="32">
        <f>'第２表'!L22/('第２表'!C22-'第２表'!Q22)*100</f>
        <v>49.9266862170088</v>
      </c>
      <c r="M22" s="32">
        <f>'第２表'!M22/('第２表'!D22-'第２表'!R22)*100</f>
        <v>58.47515316541865</v>
      </c>
    </row>
    <row r="23" spans="1:13" ht="15.75" customHeight="1">
      <c r="A23" s="61" t="s">
        <v>153</v>
      </c>
      <c r="B23" s="34">
        <f>'第２表'!E23/('第２表'!B23-'第２表'!P23)*100</f>
        <v>10.615521855486174</v>
      </c>
      <c r="C23" s="35">
        <v>20</v>
      </c>
      <c r="D23" s="34">
        <f>'第２表'!F23/('第２表'!C23-'第２表'!Q23)*100</f>
        <v>12.23021582733813</v>
      </c>
      <c r="E23" s="34">
        <f>'第２表'!G23/('第２表'!D23-'第２表'!R23)*100</f>
        <v>9.026548672566372</v>
      </c>
      <c r="F23" s="34">
        <f>'第２表'!H23/('第２表'!B23-'第２表'!P23)*100</f>
        <v>43.26494201605709</v>
      </c>
      <c r="G23" s="35">
        <v>33</v>
      </c>
      <c r="H23" s="34">
        <f>'第２表'!I23/('第２表'!C23-'第２表'!Q23)*100</f>
        <v>44.42446043165468</v>
      </c>
      <c r="I23" s="34">
        <f>'第２表'!J23/('第２表'!D23-'第２表'!R23)*100</f>
        <v>42.123893805309734</v>
      </c>
      <c r="J23" s="34">
        <f>'第２表'!K23/('第２表'!B23-'第２表'!P23)*100</f>
        <v>46.11953612845674</v>
      </c>
      <c r="K23" s="35">
        <v>4</v>
      </c>
      <c r="L23" s="34">
        <f>'第２表'!L23/('第２表'!C23-'第２表'!Q23)*100</f>
        <v>43.3453237410072</v>
      </c>
      <c r="M23" s="34">
        <f>'第２表'!M23/('第２表'!D23-'第２表'!R23)*100</f>
        <v>48.849557522123895</v>
      </c>
    </row>
    <row r="24" spans="1:13" ht="15.75" customHeight="1">
      <c r="A24" s="61" t="s">
        <v>183</v>
      </c>
      <c r="B24" s="34">
        <f>'第２表'!E24/('第２表'!B24-'第２表'!P24)*100</f>
        <v>4.0887850467289715</v>
      </c>
      <c r="C24" s="35">
        <v>34</v>
      </c>
      <c r="D24" s="34">
        <f>'第２表'!F24/('第２表'!C24-'第２表'!Q24)*100</f>
        <v>4.207920792079208</v>
      </c>
      <c r="E24" s="34">
        <f>'第２表'!G24/('第２表'!D24-'第２表'!R24)*100</f>
        <v>3.982300884955752</v>
      </c>
      <c r="F24" s="34">
        <f>'第２表'!H24/('第２表'!B24-'第２表'!P24)*100</f>
        <v>36.15654205607476</v>
      </c>
      <c r="G24" s="35">
        <v>34</v>
      </c>
      <c r="H24" s="34">
        <f>'第２表'!I24/('第２表'!C24-'第２表'!Q24)*100</f>
        <v>41.336633663366335</v>
      </c>
      <c r="I24" s="34">
        <f>'第２表'!J24/('第２表'!D24-'第２表'!R24)*100</f>
        <v>31.526548672566374</v>
      </c>
      <c r="J24" s="34">
        <f>'第２表'!K24/('第２表'!B24-'第２表'!P24)*100</f>
        <v>59.75467289719626</v>
      </c>
      <c r="K24" s="35">
        <v>2</v>
      </c>
      <c r="L24" s="34">
        <f>'第２表'!L24/('第２表'!C24-'第２表'!Q24)*100</f>
        <v>54.45544554455446</v>
      </c>
      <c r="M24" s="34">
        <f>'第２表'!M24/('第２表'!D24-'第２表'!R24)*100</f>
        <v>64.49115044247787</v>
      </c>
    </row>
    <row r="25" spans="1:13" s="31" customFormat="1" ht="15.75" customHeight="1">
      <c r="A25" s="60" t="s">
        <v>155</v>
      </c>
      <c r="B25" s="32">
        <f>'第２表'!E25/('第２表'!B25-'第２表'!P25)*100</f>
        <v>8.498079265436147</v>
      </c>
      <c r="C25" s="33"/>
      <c r="D25" s="32">
        <f>'第２表'!F25/('第２表'!C25-'第２表'!Q25)*100</f>
        <v>9.096142774899253</v>
      </c>
      <c r="E25" s="32">
        <f>'第２表'!G25/('第２表'!D25-'第２表'!R25)*100</f>
        <v>7.927499084584401</v>
      </c>
      <c r="F25" s="32">
        <f>'第２表'!H25/('第２表'!B25-'第２表'!P25)*100</f>
        <v>50.45910240794528</v>
      </c>
      <c r="G25" s="33"/>
      <c r="H25" s="32">
        <f>'第２表'!I25/('第２表'!C25-'第２表'!Q25)*100</f>
        <v>53.1855689886778</v>
      </c>
      <c r="I25" s="32">
        <f>'第２表'!J25/('第２表'!D25-'第２表'!R25)*100</f>
        <v>47.85792749908458</v>
      </c>
      <c r="J25" s="32">
        <f>'第２表'!K25/('第２表'!B25-'第２表'!P25)*100</f>
        <v>41.042818326618566</v>
      </c>
      <c r="K25" s="33"/>
      <c r="L25" s="32">
        <f>'第２表'!L25/('第２表'!C25-'第２表'!Q25)*100</f>
        <v>37.71828823642295</v>
      </c>
      <c r="M25" s="32">
        <f>'第２表'!M25/('第２表'!D25-'第２表'!R25)*100</f>
        <v>44.214573416331014</v>
      </c>
    </row>
    <row r="26" spans="1:13" ht="15.75" customHeight="1">
      <c r="A26" s="61" t="s">
        <v>156</v>
      </c>
      <c r="B26" s="34">
        <f>'第２表'!E26/('第２表'!B26-'第２表'!P26)*100</f>
        <v>5.481263776634828</v>
      </c>
      <c r="C26" s="35">
        <v>33</v>
      </c>
      <c r="D26" s="34">
        <f>'第２表'!F26/('第２表'!C26-'第２表'!Q26)*100</f>
        <v>5.535499398315283</v>
      </c>
      <c r="E26" s="34">
        <f>'第２表'!G26/('第２表'!D26-'第２表'!R26)*100</f>
        <v>5.429474288997414</v>
      </c>
      <c r="F26" s="34">
        <f>'第２表'!H26/('第２表'!B26-'第２表'!P26)*100</f>
        <v>45.01102130786187</v>
      </c>
      <c r="G26" s="35">
        <v>31</v>
      </c>
      <c r="H26" s="34">
        <f>'第２表'!I26/('第２表'!C26-'第２表'!Q26)*100</f>
        <v>48.796630565583634</v>
      </c>
      <c r="I26" s="34">
        <f>'第２表'!J26/('第２表'!D26-'第２表'!R26)*100</f>
        <v>41.39615053145648</v>
      </c>
      <c r="J26" s="34">
        <f>'第２表'!K26/('第２表'!B26-'第２表'!P26)*100</f>
        <v>49.50771491550331</v>
      </c>
      <c r="K26" s="35">
        <v>3</v>
      </c>
      <c r="L26" s="34">
        <f>'第２表'!L26/('第２表'!C26-'第２表'!Q26)*100</f>
        <v>45.667870036101085</v>
      </c>
      <c r="M26" s="34">
        <f>'第２表'!M26/('第２表'!D26-'第２表'!R26)*100</f>
        <v>53.174375179546104</v>
      </c>
    </row>
    <row r="27" spans="1:13" ht="15.75" customHeight="1">
      <c r="A27" s="61" t="s">
        <v>157</v>
      </c>
      <c r="B27" s="34">
        <f>'第２表'!E27/('第２表'!B27-'第２表'!P27)*100</f>
        <v>3.1464530892448517</v>
      </c>
      <c r="C27" s="35">
        <v>35</v>
      </c>
      <c r="D27" s="34">
        <f>'第２表'!F27/('第２表'!C27-'第２表'!Q27)*100</f>
        <v>4.059040590405904</v>
      </c>
      <c r="E27" s="34">
        <f>'第２表'!G27/('第２表'!D27-'第２表'!R27)*100</f>
        <v>2.3529411764705883</v>
      </c>
      <c r="F27" s="34">
        <f>'第２表'!H27/('第２表'!B27-'第２表'!P27)*100</f>
        <v>34.03890160183066</v>
      </c>
      <c r="G27" s="35">
        <v>35</v>
      </c>
      <c r="H27" s="34">
        <f>'第２表'!I27/('第２表'!C27-'第２表'!Q27)*100</f>
        <v>37.51537515375154</v>
      </c>
      <c r="I27" s="34">
        <f>'第２表'!J27/('第２表'!D27-'第２表'!R27)*100</f>
        <v>31.016042780748666</v>
      </c>
      <c r="J27" s="34">
        <f>'第２表'!K27/('第２表'!B27-'第２表'!P27)*100</f>
        <v>62.81464530892449</v>
      </c>
      <c r="K27" s="35">
        <v>1</v>
      </c>
      <c r="L27" s="34">
        <f>'第２表'!L27/('第２表'!C27-'第２表'!Q27)*100</f>
        <v>58.42558425584256</v>
      </c>
      <c r="M27" s="34">
        <f>'第２表'!M27/('第２表'!D27-'第２表'!R27)*100</f>
        <v>66.63101604278074</v>
      </c>
    </row>
    <row r="28" spans="1:13" ht="15.75" customHeight="1">
      <c r="A28" s="61" t="s">
        <v>158</v>
      </c>
      <c r="B28" s="34">
        <f>'第２表'!E28/('第２表'!B28-'第２表'!P28)*100</f>
        <v>10.834049871023216</v>
      </c>
      <c r="C28" s="35">
        <v>19</v>
      </c>
      <c r="D28" s="34">
        <f>'第２表'!F28/('第２表'!C28-'第２表'!Q28)*100</f>
        <v>11.630867143993635</v>
      </c>
      <c r="E28" s="34">
        <f>'第２表'!G28/('第２表'!D28-'第２表'!R28)*100</f>
        <v>10.064535955746774</v>
      </c>
      <c r="F28" s="34">
        <f>'第２表'!H28/('第２表'!B28-'第２表'!P28)*100</f>
        <v>55.60071914328149</v>
      </c>
      <c r="G28" s="35">
        <v>18</v>
      </c>
      <c r="H28" s="34">
        <f>'第２表'!I28/('第２表'!C28-'第２表'!Q28)*100</f>
        <v>57.53381066030231</v>
      </c>
      <c r="I28" s="34">
        <f>'第２表'!J28/('第２表'!D28-'第２表'!R28)*100</f>
        <v>53.733866011063306</v>
      </c>
      <c r="J28" s="34">
        <f>'第２表'!K28/('第２表'!B28-'第２表'!P28)*100</f>
        <v>33.56523098569531</v>
      </c>
      <c r="K28" s="35">
        <v>17</v>
      </c>
      <c r="L28" s="34">
        <f>'第２表'!L28/('第２表'!C28-'第２表'!Q28)*100</f>
        <v>30.835322195704055</v>
      </c>
      <c r="M28" s="34">
        <f>'第２表'!M28/('第２表'!D28-'第２表'!R28)*100</f>
        <v>36.20159803318992</v>
      </c>
    </row>
    <row r="29" spans="1:13" s="31" customFormat="1" ht="15.75" customHeight="1">
      <c r="A29" s="60" t="s">
        <v>159</v>
      </c>
      <c r="B29" s="32">
        <f>'第２表'!E29/('第２表'!B29-'第２表'!P29)*100</f>
        <v>9.265532516844731</v>
      </c>
      <c r="C29" s="33"/>
      <c r="D29" s="32">
        <f>'第２表'!F29/('第２表'!C29-'第２表'!Q29)*100</f>
        <v>9.813785853731792</v>
      </c>
      <c r="E29" s="32">
        <f>'第２表'!G29/('第２表'!D29-'第２表'!R29)*100</f>
        <v>8.726467331118494</v>
      </c>
      <c r="F29" s="32">
        <f>'第２表'!H29/('第２表'!B29-'第２表'!P29)*100</f>
        <v>52.700740795890255</v>
      </c>
      <c r="G29" s="33"/>
      <c r="H29" s="32">
        <f>'第２表'!I29/('第２表'!C29-'第２表'!Q29)*100</f>
        <v>56.10452019822796</v>
      </c>
      <c r="I29" s="32">
        <f>'第２表'!J29/('第２表'!D29-'第２表'!R29)*100</f>
        <v>49.35400516795866</v>
      </c>
      <c r="J29" s="32">
        <f>'第２表'!K29/('第２表'!B29-'第２表'!P29)*100</f>
        <v>38.033726687265016</v>
      </c>
      <c r="K29" s="33"/>
      <c r="L29" s="32">
        <f>'第２表'!L29/('第２表'!C29-'第２表'!Q29)*100</f>
        <v>34.08169394804025</v>
      </c>
      <c r="M29" s="32">
        <f>'第２表'!M29/('第２表'!D29-'第２表'!R29)*100</f>
        <v>41.91952750092285</v>
      </c>
    </row>
    <row r="30" spans="1:13" ht="15.75" customHeight="1">
      <c r="A30" s="61" t="s">
        <v>160</v>
      </c>
      <c r="B30" s="34">
        <f>'第２表'!E30/('第２表'!B30-'第２表'!P30)*100</f>
        <v>9.39150113150616</v>
      </c>
      <c r="C30" s="35">
        <v>27</v>
      </c>
      <c r="D30" s="34">
        <f>'第２表'!F30/('第２表'!C30-'第２表'!Q30)*100</f>
        <v>10.288386593920498</v>
      </c>
      <c r="E30" s="34">
        <f>'第２表'!G30/('第２表'!D30-'第２表'!R30)*100</f>
        <v>8.550548112058465</v>
      </c>
      <c r="F30" s="34">
        <f>'第２表'!H30/('第２表'!B30-'第２表'!P30)*100</f>
        <v>50.91777721900931</v>
      </c>
      <c r="G30" s="35">
        <v>30</v>
      </c>
      <c r="H30" s="34">
        <f>'第２表'!I30/('第２表'!C30-'第２表'!Q30)*100</f>
        <v>53.40348142374643</v>
      </c>
      <c r="I30" s="34">
        <f>'第２表'!J30/('第２表'!D30-'第２表'!R30)*100</f>
        <v>48.58708891595615</v>
      </c>
      <c r="J30" s="34">
        <f>'第２表'!K30/('第２表'!B30-'第２表'!P30)*100</f>
        <v>39.69072164948454</v>
      </c>
      <c r="K30" s="35">
        <v>6</v>
      </c>
      <c r="L30" s="34">
        <f>'第２表'!L30/('第２表'!C30-'第２表'!Q30)*100</f>
        <v>36.30813198233307</v>
      </c>
      <c r="M30" s="34">
        <f>'第２表'!M30/('第２表'!D30-'第２表'!R30)*100</f>
        <v>42.862362971985384</v>
      </c>
    </row>
    <row r="31" spans="1:13" ht="15.75" customHeight="1">
      <c r="A31" s="61" t="s">
        <v>161</v>
      </c>
      <c r="B31" s="34">
        <f>'第２表'!E31/('第２表'!B31-'第２表'!P31)*100</f>
        <v>8.765619083680425</v>
      </c>
      <c r="C31" s="35">
        <v>29</v>
      </c>
      <c r="D31" s="34">
        <f>'第２表'!F31/('第２表'!C31-'第２表'!Q31)*100</f>
        <v>8.809257185516985</v>
      </c>
      <c r="E31" s="34">
        <f>'第２表'!G31/('第２表'!D31-'第２表'!R31)*100</f>
        <v>8.720706876680753</v>
      </c>
      <c r="F31" s="34">
        <f>'第２表'!H31/('第２表'!B31-'第２表'!P31)*100</f>
        <v>55.31995456266565</v>
      </c>
      <c r="G31" s="35">
        <v>20</v>
      </c>
      <c r="H31" s="34">
        <f>'第２表'!I31/('第２表'!C31-'第２表'!Q31)*100</f>
        <v>60.61963419186264</v>
      </c>
      <c r="I31" s="34">
        <f>'第２表'!J31/('第２表'!D31-'第２表'!R31)*100</f>
        <v>49.865539761813295</v>
      </c>
      <c r="J31" s="34">
        <f>'第２表'!K31/('第２表'!B31-'第２表'!P31)*100</f>
        <v>35.914426353653916</v>
      </c>
      <c r="K31" s="35">
        <v>12</v>
      </c>
      <c r="L31" s="34">
        <f>'第２表'!L31/('第２表'!C31-'第２表'!Q31)*100</f>
        <v>30.57110862262038</v>
      </c>
      <c r="M31" s="34">
        <f>'第２表'!M31/('第２表'!D31-'第２表'!R31)*100</f>
        <v>41.413753361505954</v>
      </c>
    </row>
    <row r="32" spans="1:13" ht="15.75" customHeight="1">
      <c r="A32" s="61" t="s">
        <v>162</v>
      </c>
      <c r="B32" s="34">
        <f>'第２表'!E32/('第２表'!B32-'第２表'!P32)*100</f>
        <v>10.297675397075839</v>
      </c>
      <c r="C32" s="35">
        <v>24</v>
      </c>
      <c r="D32" s="34">
        <f>'第２表'!F32/('第２表'!C32-'第２表'!Q32)*100</f>
        <v>10.41541240216737</v>
      </c>
      <c r="E32" s="34">
        <f>'第２表'!G32/('第２表'!D32-'第２表'!R32)*100</f>
        <v>10.167992926613616</v>
      </c>
      <c r="F32" s="34">
        <f>'第２表'!H32/('第２表'!B32-'第２表'!P32)*100</f>
        <v>55.29609761228569</v>
      </c>
      <c r="G32" s="35">
        <v>21</v>
      </c>
      <c r="H32" s="34">
        <f>'第２表'!I32/('第２表'!C32-'第２表'!Q32)*100</f>
        <v>60.14449127031909</v>
      </c>
      <c r="I32" s="34">
        <f>'第２表'!J32/('第２表'!D32-'第２表'!R32)*100</f>
        <v>49.95579133510168</v>
      </c>
      <c r="J32" s="34">
        <f>'第２表'!K32/('第２表'!B32-'第２表'!P32)*100</f>
        <v>34.40622699063848</v>
      </c>
      <c r="K32" s="35">
        <v>15</v>
      </c>
      <c r="L32" s="34">
        <f>'第２表'!L32/('第２表'!C32-'第２表'!Q32)*100</f>
        <v>29.440096327513547</v>
      </c>
      <c r="M32" s="34">
        <f>'第２表'!M32/('第２表'!D32-'第２表'!R32)*100</f>
        <v>39.876215738284706</v>
      </c>
    </row>
    <row r="33" spans="1:13" ht="15.75" customHeight="1">
      <c r="A33" s="61" t="s">
        <v>163</v>
      </c>
      <c r="B33" s="34">
        <f>'第２表'!E33/('第２表'!B33-'第２表'!P33)*100</f>
        <v>8.240887480190175</v>
      </c>
      <c r="C33" s="35">
        <v>32</v>
      </c>
      <c r="D33" s="34">
        <f>'第２表'!F33/('第２表'!C33-'第２表'!Q33)*100</f>
        <v>8.654152083996182</v>
      </c>
      <c r="E33" s="34">
        <f>'第２表'!G33/('第２表'!D33-'第２表'!R33)*100</f>
        <v>7.8307546574044835</v>
      </c>
      <c r="F33" s="34">
        <f>'第２表'!H33/('第２表'!B33-'第２表'!P33)*100</f>
        <v>52.86846275752774</v>
      </c>
      <c r="G33" s="35">
        <v>25</v>
      </c>
      <c r="H33" s="34">
        <f>'第２表'!I33/('第２表'!C33-'第２表'!Q33)*100</f>
        <v>56.824689786827875</v>
      </c>
      <c r="I33" s="34">
        <f>'第２表'!J33/('第２表'!D33-'第２表'!R33)*100</f>
        <v>48.942216608778025</v>
      </c>
      <c r="J33" s="34">
        <f>'第２表'!K33/('第２表'!B33-'第２表'!P33)*100</f>
        <v>38.890649762282095</v>
      </c>
      <c r="K33" s="35">
        <v>9</v>
      </c>
      <c r="L33" s="34">
        <f>'第２表'!L33/('第２表'!C33-'第２表'!Q33)*100</f>
        <v>34.521158129175944</v>
      </c>
      <c r="M33" s="34">
        <f>'第２表'!M33/('第２表'!D33-'第２表'!R33)*100</f>
        <v>43.22702873381749</v>
      </c>
    </row>
    <row r="34" spans="1:13" ht="15.75" customHeight="1">
      <c r="A34" s="61" t="s">
        <v>164</v>
      </c>
      <c r="B34" s="34">
        <f>'第２表'!E34/('第２表'!B34-'第２表'!P34)*100</f>
        <v>10.532308568175349</v>
      </c>
      <c r="C34" s="35">
        <v>23</v>
      </c>
      <c r="D34" s="34">
        <f>'第２表'!F34/('第２表'!C34-'第２表'!Q34)*100</f>
        <v>11.649365628604382</v>
      </c>
      <c r="E34" s="34">
        <f>'第２表'!G34/('第２表'!D34-'第２表'!R34)*100</f>
        <v>9.443507588532883</v>
      </c>
      <c r="F34" s="34">
        <f>'第２表'!H34/('第２表'!B34-'第２表'!P34)*100</f>
        <v>52.718474238542555</v>
      </c>
      <c r="G34" s="35">
        <v>26</v>
      </c>
      <c r="H34" s="34">
        <f>'第２表'!I34/('第２表'!C34-'第２表'!Q34)*100</f>
        <v>54.55594002306805</v>
      </c>
      <c r="I34" s="34">
        <f>'第２表'!J34/('第２表'!D34-'第２表'!R34)*100</f>
        <v>50.92748735244519</v>
      </c>
      <c r="J34" s="34">
        <f>'第２表'!K34/('第２表'!B34-'第２表'!P34)*100</f>
        <v>36.7492171932821</v>
      </c>
      <c r="K34" s="35">
        <v>11</v>
      </c>
      <c r="L34" s="34">
        <f>'第２表'!L34/('第２表'!C34-'第２表'!Q34)*100</f>
        <v>33.79469434832757</v>
      </c>
      <c r="M34" s="34">
        <f>'第２表'!M34/('第２表'!D34-'第２表'!R34)*100</f>
        <v>39.62900505902192</v>
      </c>
    </row>
    <row r="35" spans="1:13" ht="15.75" customHeight="1">
      <c r="A35" s="61" t="s">
        <v>196</v>
      </c>
      <c r="B35" s="34">
        <f>'第２表'!E35/('第２表'!B35-'第２表'!P35)*100</f>
        <v>8.723307587460246</v>
      </c>
      <c r="C35" s="35">
        <v>30</v>
      </c>
      <c r="D35" s="34">
        <f>'第２表'!F35/('第２表'!C35-'第２表'!Q35)*100</f>
        <v>9.267072980153149</v>
      </c>
      <c r="E35" s="34">
        <f>'第２表'!G35/('第２表'!D35-'第２表'!R35)*100</f>
        <v>8.212134567357133</v>
      </c>
      <c r="F35" s="34">
        <f>'第２表'!H35/('第２表'!B35-'第２表'!P35)*100</f>
        <v>51.847645009844015</v>
      </c>
      <c r="G35" s="35">
        <v>29</v>
      </c>
      <c r="H35" s="34">
        <f>'第２表'!I35/('第２表'!C35-'第２表'!Q35)*100</f>
        <v>54.38349742147211</v>
      </c>
      <c r="I35" s="34">
        <f>'第２表'!J35/('第２表'!D35-'第２表'!R35)*100</f>
        <v>49.46378727780226</v>
      </c>
      <c r="J35" s="34">
        <f>'第２表'!K35/('第２表'!B35-'第２表'!P35)*100</f>
        <v>39.429047402695744</v>
      </c>
      <c r="K35" s="35">
        <v>8</v>
      </c>
      <c r="L35" s="34">
        <f>'第２表'!L35/('第２表'!C35-'第２表'!Q35)*100</f>
        <v>36.34942959837474</v>
      </c>
      <c r="M35" s="34">
        <f>'第２表'!M35/('第２表'!D35-'第２表'!R35)*100</f>
        <v>42.324078154840606</v>
      </c>
    </row>
    <row r="36" spans="1:13" s="31" customFormat="1" ht="15.75" customHeight="1">
      <c r="A36" s="60" t="s">
        <v>165</v>
      </c>
      <c r="B36" s="32">
        <f>'第２表'!E36/('第２表'!B36-'第２表'!P36)*100</f>
        <v>9.656554614193313</v>
      </c>
      <c r="C36" s="33"/>
      <c r="D36" s="32">
        <f>'第２表'!F36/('第２表'!C36-'第２表'!Q36)*100</f>
        <v>10.273155416012559</v>
      </c>
      <c r="E36" s="32">
        <f>'第２表'!G36/('第２表'!D36-'第２表'!R36)*100</f>
        <v>9.07914853581089</v>
      </c>
      <c r="F36" s="32">
        <f>'第２表'!H36/('第２表'!B36-'第２表'!P36)*100</f>
        <v>52.30026418875832</v>
      </c>
      <c r="G36" s="33"/>
      <c r="H36" s="32">
        <f>'第２表'!I36/('第２表'!C36-'第２表'!Q36)*100</f>
        <v>55.43485086342229</v>
      </c>
      <c r="I36" s="32">
        <f>'第２表'!J36/('第２表'!D36-'第２表'!R36)*100</f>
        <v>49.364930024697166</v>
      </c>
      <c r="J36" s="32">
        <f>'第２表'!K36/('第２表'!B36-'第２表'!P36)*100</f>
        <v>38.043181197048376</v>
      </c>
      <c r="K36" s="33"/>
      <c r="L36" s="32">
        <f>'第２表'!L36/('第２表'!C36-'第２表'!Q36)*100</f>
        <v>34.29199372056515</v>
      </c>
      <c r="M36" s="32">
        <f>'第２表'!M36/('第２表'!D36-'第２表'!R36)*100</f>
        <v>41.55592143949195</v>
      </c>
    </row>
    <row r="37" spans="1:13" ht="15.75" customHeight="1">
      <c r="A37" s="61" t="s">
        <v>166</v>
      </c>
      <c r="B37" s="34">
        <f>'第２表'!E37/('第２表'!B37-'第２表'!P37)*100</f>
        <v>8.795504519912045</v>
      </c>
      <c r="C37" s="35">
        <v>28</v>
      </c>
      <c r="D37" s="34">
        <f>'第２表'!F37/('第２表'!C37-'第２表'!Q37)*100</f>
        <v>8.91139240506329</v>
      </c>
      <c r="E37" s="34">
        <f>'第２表'!G37/('第２表'!D37-'第２表'!R37)*100</f>
        <v>8.687440982058545</v>
      </c>
      <c r="F37" s="34">
        <f>'第２表'!H37/('第２表'!B37-'第２表'!P37)*100</f>
        <v>52.650867334473496</v>
      </c>
      <c r="G37" s="35">
        <v>27</v>
      </c>
      <c r="H37" s="34">
        <f>'第２表'!I37/('第２表'!C37-'第２表'!Q37)*100</f>
        <v>56.151898734177216</v>
      </c>
      <c r="I37" s="34">
        <f>'第２表'!J37/('第２表'!D37-'第２表'!R37)*100</f>
        <v>49.3862134088763</v>
      </c>
      <c r="J37" s="34">
        <f>'第２表'!K37/('第２表'!B37-'第２表'!P37)*100</f>
        <v>38.55362814561447</v>
      </c>
      <c r="K37" s="35">
        <v>10</v>
      </c>
      <c r="L37" s="34">
        <f>'第２表'!L37/('第２表'!C37-'第２表'!Q37)*100</f>
        <v>34.93670886075949</v>
      </c>
      <c r="M37" s="34">
        <f>'第２表'!M37/('第２表'!D37-'第２表'!R37)*100</f>
        <v>41.92634560906516</v>
      </c>
    </row>
    <row r="38" spans="1:13" ht="15.75" customHeight="1">
      <c r="A38" s="61" t="s">
        <v>167</v>
      </c>
      <c r="B38" s="34">
        <f>'第２表'!E38/('第２表'!B38-'第２表'!P38)*100</f>
        <v>11.042427648215792</v>
      </c>
      <c r="C38" s="35">
        <v>18</v>
      </c>
      <c r="D38" s="34">
        <f>'第２表'!F38/('第２表'!C38-'第２表'!Q38)*100</f>
        <v>12.943372744243934</v>
      </c>
      <c r="E38" s="34">
        <f>'第２表'!G38/('第２表'!D38-'第２表'!R38)*100</f>
        <v>9.477459016393443</v>
      </c>
      <c r="F38" s="34">
        <f>'第２表'!H38/('第２表'!B38-'第２表'!P38)*100</f>
        <v>44.844057319471766</v>
      </c>
      <c r="G38" s="35">
        <v>32</v>
      </c>
      <c r="H38" s="34">
        <f>'第２表'!I38/('第２表'!C38-'第２表'!Q38)*100</f>
        <v>48.475420037336654</v>
      </c>
      <c r="I38" s="34">
        <f>'第２表'!J38/('第２表'!D38-'第２表'!R38)*100</f>
        <v>41.85450819672131</v>
      </c>
      <c r="J38" s="34">
        <f>'第２表'!K38/('第２表'!B38-'第２表'!P38)*100</f>
        <v>44.11351503231244</v>
      </c>
      <c r="K38" s="35">
        <v>5</v>
      </c>
      <c r="L38" s="34">
        <f>'第２表'!L38/('第２表'!C38-'第２表'!Q38)*100</f>
        <v>38.581207218419415</v>
      </c>
      <c r="M38" s="34">
        <f>'第２表'!M38/('第２表'!D38-'第２表'!R38)*100</f>
        <v>48.66803278688525</v>
      </c>
    </row>
    <row r="39" spans="1:13" ht="15.75" customHeight="1">
      <c r="A39" s="61" t="s">
        <v>168</v>
      </c>
      <c r="B39" s="34">
        <f>'第２表'!E39/('第２表'!B39-'第２表'!P39)*100</f>
        <v>11.92879170171012</v>
      </c>
      <c r="C39" s="35">
        <v>11</v>
      </c>
      <c r="D39" s="34">
        <f>'第２表'!F39/('第２表'!C39-'第２表'!Q39)*100</f>
        <v>13.368685459112475</v>
      </c>
      <c r="E39" s="34">
        <f>'第２表'!G39/('第２表'!D39-'第２表'!R39)*100</f>
        <v>10.475922275415376</v>
      </c>
      <c r="F39" s="34">
        <f>'第２表'!H39/('第２表'!B39-'第２表'!P39)*100</f>
        <v>56.95262125035043</v>
      </c>
      <c r="G39" s="35">
        <v>16</v>
      </c>
      <c r="H39" s="34">
        <f>'第２表'!I39/('第２表'!C39-'第２表'!Q39)*100</f>
        <v>58.19145967066704</v>
      </c>
      <c r="I39" s="34">
        <f>'第２表'!J39/('第２表'!D39-'第２表'!R39)*100</f>
        <v>55.70261898056885</v>
      </c>
      <c r="J39" s="34">
        <f>'第２表'!K39/('第２表'!B39-'第２表'!P39)*100</f>
        <v>31.118587047939446</v>
      </c>
      <c r="K39" s="35">
        <v>22</v>
      </c>
      <c r="L39" s="34">
        <f>'第２表'!L39/('第２表'!C39-'第２表'!Q39)*100</f>
        <v>28.439854870220486</v>
      </c>
      <c r="M39" s="34">
        <f>'第２表'!M39/('第２表'!D39-'第２表'!R39)*100</f>
        <v>33.82145874401577</v>
      </c>
    </row>
    <row r="40" spans="1:13" ht="15.75" customHeight="1">
      <c r="A40" s="62" t="s">
        <v>187</v>
      </c>
      <c r="B40" s="34">
        <f>'第２表'!E40/('第２表'!B40-'第２表'!P40)*100</f>
        <v>8.68558831634059</v>
      </c>
      <c r="C40" s="35">
        <v>31</v>
      </c>
      <c r="D40" s="34">
        <f>'第２表'!F40/('第２表'!C40-'第２表'!Q40)*100</f>
        <v>8.82420091324201</v>
      </c>
      <c r="E40" s="34">
        <f>'第２表'!G40/('第２表'!D40-'第２表'!R40)*100</f>
        <v>8.556206712839638</v>
      </c>
      <c r="F40" s="34">
        <f>'第２表'!H40/('第２表'!B40-'第２表'!P40)*100</f>
        <v>51.8545053733811</v>
      </c>
      <c r="G40" s="35">
        <v>28</v>
      </c>
      <c r="H40" s="34">
        <f>'第２表'!I40/('第２表'!C40-'第２表'!Q40)*100</f>
        <v>55.422374429223744</v>
      </c>
      <c r="I40" s="34">
        <f>'第２表'!J40/('第２表'!D40-'第２表'!R40)*100</f>
        <v>48.524240809802876</v>
      </c>
      <c r="J40" s="34">
        <f>'第２表'!K40/('第２表'!B40-'第２表'!P40)*100</f>
        <v>39.45990631027831</v>
      </c>
      <c r="K40" s="35">
        <v>7</v>
      </c>
      <c r="L40" s="34">
        <f>'第２表'!L40/('第２表'!C40-'第２表'!Q40)*100</f>
        <v>35.75342465753425</v>
      </c>
      <c r="M40" s="34">
        <f>'第２表'!M40/('第２表'!D40-'第２表'!R40)*100</f>
        <v>42.919552477357485</v>
      </c>
    </row>
    <row r="41" spans="1:13" s="31" customFormat="1" ht="15.75" customHeight="1">
      <c r="A41" s="60" t="s">
        <v>169</v>
      </c>
      <c r="B41" s="32">
        <f>'第２表'!E41/('第２表'!B41-'第２表'!P41)*100</f>
        <v>11.820659731879623</v>
      </c>
      <c r="C41" s="33"/>
      <c r="D41" s="32">
        <f>'第２表'!F41/('第２表'!C41-'第２表'!Q41)*100</f>
        <v>12.635729797691164</v>
      </c>
      <c r="E41" s="32">
        <f>'第２表'!G41/('第２表'!D41-'第２表'!R41)*100</f>
        <v>11.047897702644127</v>
      </c>
      <c r="F41" s="32">
        <f>'第２表'!H41/('第２表'!B41-'第２表'!P41)*100</f>
        <v>63.739778605996555</v>
      </c>
      <c r="G41" s="33"/>
      <c r="H41" s="32">
        <f>'第２表'!I41/('第２表'!C41-'第２表'!Q41)*100</f>
        <v>64.2702023088353</v>
      </c>
      <c r="I41" s="32">
        <f>'第２表'!J41/('第２表'!D41-'第２表'!R41)*100</f>
        <v>63.23688773298656</v>
      </c>
      <c r="J41" s="32">
        <f>'第２表'!K41/('第２表'!B41-'第２表'!P41)*100</f>
        <v>24.439561662123825</v>
      </c>
      <c r="K41" s="33"/>
      <c r="L41" s="32">
        <f>'第２表'!L41/('第２表'!C41-'第２表'!Q41)*100</f>
        <v>23.09406789347354</v>
      </c>
      <c r="M41" s="32">
        <f>'第２表'!M41/('第２表'!D41-'第２表'!R41)*100</f>
        <v>25.715214564369308</v>
      </c>
    </row>
    <row r="42" spans="1:13" ht="15.75" customHeight="1">
      <c r="A42" s="61" t="s">
        <v>170</v>
      </c>
      <c r="B42" s="34">
        <f>'第２表'!E42/('第２表'!B42-'第２表'!P42)*100</f>
        <v>11.820659731879623</v>
      </c>
      <c r="C42" s="35">
        <v>13</v>
      </c>
      <c r="D42" s="34">
        <f>'第２表'!F42/('第２表'!C42-'第２表'!Q42)*100</f>
        <v>12.635729797691164</v>
      </c>
      <c r="E42" s="34">
        <f>'第２表'!G42/('第２表'!D42-'第２表'!R42)*100</f>
        <v>11.047897702644127</v>
      </c>
      <c r="F42" s="34">
        <f>'第２表'!H42/('第２表'!B42-'第２表'!P42)*100</f>
        <v>63.739778605996555</v>
      </c>
      <c r="G42" s="35">
        <v>2</v>
      </c>
      <c r="H42" s="34">
        <f>'第２表'!I42/('第２表'!C42-'第２表'!Q42)*100</f>
        <v>64.2702023088353</v>
      </c>
      <c r="I42" s="34">
        <f>'第２表'!J42/('第２表'!D42-'第２表'!R42)*100</f>
        <v>63.23688773298656</v>
      </c>
      <c r="J42" s="34">
        <f>'第２表'!K42/('第２表'!B42-'第２表'!P42)*100</f>
        <v>24.439561662123825</v>
      </c>
      <c r="K42" s="35">
        <v>33</v>
      </c>
      <c r="L42" s="34">
        <f>'第２表'!L42/('第２表'!C42-'第２表'!Q42)*100</f>
        <v>23.09406789347354</v>
      </c>
      <c r="M42" s="34">
        <f>'第２表'!M42/('第２表'!D42-'第２表'!R42)*100</f>
        <v>25.715214564369308</v>
      </c>
    </row>
    <row r="43" spans="1:13" s="31" customFormat="1" ht="15.75" customHeight="1">
      <c r="A43" s="60" t="s">
        <v>171</v>
      </c>
      <c r="B43" s="32">
        <f>'第２表'!E43/('第２表'!B43-'第２表'!P43)*100</f>
        <v>11.902172343763535</v>
      </c>
      <c r="C43" s="33"/>
      <c r="D43" s="32">
        <f>'第２表'!F43/('第２表'!C43-'第２表'!Q43)*100</f>
        <v>11.92810151256724</v>
      </c>
      <c r="E43" s="32">
        <f>'第２表'!G43/('第２表'!D43-'第２表'!R43)*100</f>
        <v>11.87480215257993</v>
      </c>
      <c r="F43" s="32">
        <f>'第２表'!H43/('第２表'!B43-'第２表'!P43)*100</f>
        <v>60.83428780426768</v>
      </c>
      <c r="G43" s="33"/>
      <c r="H43" s="32">
        <f>'第２表'!I43/('第２表'!C43-'第２表'!Q43)*100</f>
        <v>63.56531029182989</v>
      </c>
      <c r="I43" s="32">
        <f>'第２表'!J43/('第２表'!D43-'第２表'!R43)*100</f>
        <v>57.95148781259892</v>
      </c>
      <c r="J43" s="32">
        <f>'第２表'!K43/('第２表'!B43-'第２表'!P43)*100</f>
        <v>27.263539851968776</v>
      </c>
      <c r="K43" s="33"/>
      <c r="L43" s="32">
        <f>'第２表'!L43/('第２表'!C43-'第２表'!Q43)*100</f>
        <v>24.50658819560287</v>
      </c>
      <c r="M43" s="32">
        <f>'第２表'!M43/('第２表'!D43-'第２表'!R43)*100</f>
        <v>30.173710034821145</v>
      </c>
    </row>
    <row r="44" spans="1:13" ht="15.75" customHeight="1">
      <c r="A44" s="61" t="s">
        <v>172</v>
      </c>
      <c r="B44" s="34">
        <f>'第２表'!E44/('第２表'!B44-'第２表'!P44)*100</f>
        <v>10.192991012331918</v>
      </c>
      <c r="C44" s="35">
        <v>25</v>
      </c>
      <c r="D44" s="34">
        <f>'第２表'!F44/('第２表'!C44-'第２表'!Q44)*100</f>
        <v>10.40943789035392</v>
      </c>
      <c r="E44" s="34">
        <f>'第２表'!G44/('第２表'!D44-'第２表'!R44)*100</f>
        <v>9.97481813094572</v>
      </c>
      <c r="F44" s="34">
        <f>'第２表'!H44/('第２表'!B44-'第２表'!P44)*100</f>
        <v>57.939106806939314</v>
      </c>
      <c r="G44" s="35">
        <v>13</v>
      </c>
      <c r="H44" s="34">
        <f>'第２表'!I44/('第２表'!C44-'第２表'!Q44)*100</f>
        <v>60.58292852185983</v>
      </c>
      <c r="I44" s="34">
        <f>'第２表'!J44/('第２表'!D44-'第２表'!R44)*100</f>
        <v>55.274202574146614</v>
      </c>
      <c r="J44" s="34">
        <f>'第２表'!K44/('第２表'!B44-'第２表'!P44)*100</f>
        <v>31.86790218072877</v>
      </c>
      <c r="K44" s="35">
        <v>20</v>
      </c>
      <c r="L44" s="34">
        <f>'第２表'!L44/('第２表'!C44-'第２表'!Q44)*100</f>
        <v>29.00763358778626</v>
      </c>
      <c r="M44" s="34">
        <f>'第２表'!M44/('第２表'!D44-'第２表'!R44)*100</f>
        <v>34.750979294907665</v>
      </c>
    </row>
    <row r="45" spans="1:13" ht="15.75" customHeight="1">
      <c r="A45" s="61" t="s">
        <v>173</v>
      </c>
      <c r="B45" s="34">
        <f>'第２表'!E45/('第２表'!B45-'第２表'!P45)*100</f>
        <v>12.14885078438526</v>
      </c>
      <c r="C45" s="35">
        <v>10</v>
      </c>
      <c r="D45" s="34">
        <f>'第２表'!F45/('第２表'!C45-'第２表'!Q45)*100</f>
        <v>12.620651975960662</v>
      </c>
      <c r="E45" s="34">
        <f>'第２表'!G45/('第２表'!D45-'第２表'!R45)*100</f>
        <v>11.675497898775808</v>
      </c>
      <c r="F45" s="34">
        <f>'第２表'!H45/('第２表'!B45-'第２表'!P45)*100</f>
        <v>58.29989055089383</v>
      </c>
      <c r="G45" s="35">
        <v>10</v>
      </c>
      <c r="H45" s="34">
        <f>'第２表'!I45/('第２表'!C45-'第２表'!Q45)*100</f>
        <v>59.788745219450014</v>
      </c>
      <c r="I45" s="34">
        <f>'第２表'!J45/('第２表'!D45-'第２表'!R45)*100</f>
        <v>56.80613922894208</v>
      </c>
      <c r="J45" s="34">
        <f>'第２表'!K45/('第２表'!B45-'第２表'!P45)*100</f>
        <v>29.551258664720905</v>
      </c>
      <c r="K45" s="35">
        <v>24</v>
      </c>
      <c r="L45" s="34">
        <f>'第２表'!L45/('第２表'!C45-'第２表'!Q45)*100</f>
        <v>27.590602804589327</v>
      </c>
      <c r="M45" s="34">
        <f>'第２表'!M45/('第２表'!D45-'第２表'!R45)*100</f>
        <v>31.51836287228211</v>
      </c>
    </row>
    <row r="46" spans="1:13" ht="15.75" customHeight="1">
      <c r="A46" s="61" t="s">
        <v>174</v>
      </c>
      <c r="B46" s="34">
        <f>'第２表'!E46/('第２表'!B46-'第２表'!P46)*100</f>
        <v>12.387143373058866</v>
      </c>
      <c r="C46" s="35">
        <v>8</v>
      </c>
      <c r="D46" s="34">
        <f>'第２表'!F46/('第２表'!C46-'第２表'!Q46)*100</f>
        <v>13.371778698864661</v>
      </c>
      <c r="E46" s="34">
        <f>'第２表'!G46/('第２表'!D46-'第２表'!R46)*100</f>
        <v>11.398588746155237</v>
      </c>
      <c r="F46" s="34">
        <f>'第２表'!H46/('第２表'!B46-'第２表'!P46)*100</f>
        <v>58.098591549295776</v>
      </c>
      <c r="G46" s="35">
        <v>12</v>
      </c>
      <c r="H46" s="34">
        <f>'第２表'!I46/('第２表'!C46-'第２表'!Q46)*100</f>
        <v>59.68642998738511</v>
      </c>
      <c r="I46" s="34">
        <f>'第２表'!J46/('第２表'!D46-'第２表'!R46)*100</f>
        <v>56.504432784512396</v>
      </c>
      <c r="J46" s="34">
        <f>'第２表'!K46/('第２表'!B46-'第２表'!P46)*100</f>
        <v>29.51426507764536</v>
      </c>
      <c r="K46" s="35">
        <v>25</v>
      </c>
      <c r="L46" s="34">
        <f>'第２表'!L46/('第２表'!C46-'第２表'!Q46)*100</f>
        <v>26.941791313750223</v>
      </c>
      <c r="M46" s="34">
        <f>'第２表'!M46/('第２表'!D46-'第２表'!R46)*100</f>
        <v>32.09697846933236</v>
      </c>
    </row>
    <row r="47" spans="1:13" ht="15.75" customHeight="1">
      <c r="A47" s="61" t="s">
        <v>175</v>
      </c>
      <c r="B47" s="34">
        <f>'第２表'!E47/('第２表'!B47-'第２表'!P47)*100</f>
        <v>12.55516700832027</v>
      </c>
      <c r="C47" s="35">
        <v>6</v>
      </c>
      <c r="D47" s="34">
        <f>'第２表'!F47/('第２表'!C47-'第２表'!Q47)*100</f>
        <v>11.950543206509387</v>
      </c>
      <c r="E47" s="34">
        <f>'第２表'!G47/('第２表'!D47-'第２表'!R47)*100</f>
        <v>13.238467070790094</v>
      </c>
      <c r="F47" s="34">
        <f>'第２表'!H47/('第２表'!B47-'第２表'!P47)*100</f>
        <v>65.4648498733872</v>
      </c>
      <c r="G47" s="35">
        <v>1</v>
      </c>
      <c r="H47" s="34">
        <f>'第２表'!I47/('第２表'!C47-'第２表'!Q47)*100</f>
        <v>68.86676667121233</v>
      </c>
      <c r="I47" s="34">
        <f>'第２表'!J47/('第２表'!D47-'第２表'!R47)*100</f>
        <v>61.62026096784137</v>
      </c>
      <c r="J47" s="34">
        <f>'第２表'!K47/('第２表'!B47-'第２表'!P47)*100</f>
        <v>21.979983118292537</v>
      </c>
      <c r="K47" s="35">
        <v>35</v>
      </c>
      <c r="L47" s="34">
        <f>'第２表'!L47/('第２表'!C47-'第２表'!Q47)*100</f>
        <v>19.182690122278284</v>
      </c>
      <c r="M47" s="34">
        <f>'第２表'!M47/('第２表'!D47-'第２表'!R47)*100</f>
        <v>25.14127196136854</v>
      </c>
    </row>
    <row r="48" spans="1:13" ht="15.75" customHeight="1">
      <c r="A48" s="58" t="s">
        <v>176</v>
      </c>
      <c r="B48" s="37">
        <f>'第２表'!E48/('第２表'!B48-'第２表'!P48)*100</f>
        <v>11.49429701601444</v>
      </c>
      <c r="C48" s="38">
        <v>14</v>
      </c>
      <c r="D48" s="37">
        <f>'第２表'!F48/('第２表'!C48-'第２表'!Q48)*100</f>
        <v>11.823937752688993</v>
      </c>
      <c r="E48" s="37">
        <f>'第２表'!G48/('第２表'!D48-'第２表'!R48)*100</f>
        <v>11.160092807424595</v>
      </c>
      <c r="F48" s="37">
        <f>'第２表'!H48/('第２表'!B48-'第２表'!P48)*100</f>
        <v>57.287146203771265</v>
      </c>
      <c r="G48" s="38">
        <v>15</v>
      </c>
      <c r="H48" s="37">
        <f>'第２表'!I48/('第２表'!C48-'第２表'!Q48)*100</f>
        <v>59.531619498054766</v>
      </c>
      <c r="I48" s="37">
        <f>'第２表'!J48/('第２表'!D48-'第２表'!R48)*100</f>
        <v>55.011600928074245</v>
      </c>
      <c r="J48" s="37">
        <f>'第２表'!K48/('第２表'!B48-'第２表'!P48)*100</f>
        <v>31.218556780214296</v>
      </c>
      <c r="K48" s="38">
        <v>21</v>
      </c>
      <c r="L48" s="37">
        <f>'第２表'!L48/('第２表'!C48-'第２表'!Q48)*100</f>
        <v>28.64444274925624</v>
      </c>
      <c r="M48" s="37">
        <f>'第２表'!M48/('第２表'!D48-'第２表'!R48)*100</f>
        <v>33.828306264501165</v>
      </c>
    </row>
  </sheetData>
  <sheetProtection/>
  <mergeCells count="3">
    <mergeCell ref="B2:E2"/>
    <mergeCell ref="F2:I2"/>
    <mergeCell ref="J2:M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  <headerFooter alignWithMargins="0">
    <oddFooter>&amp;C&amp;--64-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50"/>
  </sheetPr>
  <dimension ref="A1:I47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11.00390625" style="16" customWidth="1"/>
    <col min="2" max="2" width="12.125" style="16" customWidth="1"/>
    <col min="3" max="3" width="6.625" style="16" customWidth="1"/>
    <col min="4" max="4" width="12.125" style="16" customWidth="1"/>
    <col min="5" max="5" width="6.625" style="16" customWidth="1"/>
    <col min="6" max="6" width="12.125" style="16" customWidth="1"/>
    <col min="7" max="7" width="6.625" style="16" customWidth="1"/>
    <col min="8" max="8" width="12.125" style="16" customWidth="1"/>
    <col min="9" max="9" width="6.625" style="16" customWidth="1"/>
    <col min="10" max="16384" width="9.00390625" style="16" customWidth="1"/>
  </cols>
  <sheetData>
    <row r="1" spans="1:9" ht="24" customHeight="1">
      <c r="A1" s="14" t="s">
        <v>254</v>
      </c>
      <c r="B1" s="15"/>
      <c r="C1" s="15"/>
      <c r="D1" s="15"/>
      <c r="E1" s="15" t="s">
        <v>178</v>
      </c>
      <c r="F1" s="15"/>
      <c r="G1" s="15"/>
      <c r="H1" s="87"/>
      <c r="I1" s="86" t="str">
        <f>LEFT('県計'!H1,LEN('県計'!H1)-6)</f>
        <v>平成３０年１０月１日現在</v>
      </c>
    </row>
    <row r="2" spans="1:9" ht="15.75" customHeight="1">
      <c r="A2" s="17"/>
      <c r="B2" s="63" t="s">
        <v>179</v>
      </c>
      <c r="C2" s="63" t="s">
        <v>259</v>
      </c>
      <c r="D2" s="63" t="s">
        <v>180</v>
      </c>
      <c r="E2" s="63" t="s">
        <v>259</v>
      </c>
      <c r="F2" s="63" t="s">
        <v>181</v>
      </c>
      <c r="G2" s="63" t="s">
        <v>259</v>
      </c>
      <c r="H2" s="63" t="s">
        <v>182</v>
      </c>
      <c r="I2" s="63" t="s">
        <v>259</v>
      </c>
    </row>
    <row r="3" spans="1:9" s="18" customFormat="1" ht="15.75" customHeight="1">
      <c r="A3" s="64" t="s">
        <v>260</v>
      </c>
      <c r="B3" s="19">
        <f>'第２表'!E4/'第２表'!H4*100</f>
        <v>20.937137814071686</v>
      </c>
      <c r="C3" s="20"/>
      <c r="D3" s="19">
        <f>'第２表'!K4/'第２表'!H4*100</f>
        <v>50.37179991564501</v>
      </c>
      <c r="E3" s="20"/>
      <c r="F3" s="19">
        <f>('第２表'!E4+'第２表'!K4)/'第２表'!H4*100</f>
        <v>71.3089377297167</v>
      </c>
      <c r="G3" s="20"/>
      <c r="H3" s="19">
        <f>'第２表'!K4/'第２表'!E4*100</f>
        <v>240.5858926991946</v>
      </c>
      <c r="I3" s="20"/>
    </row>
    <row r="4" spans="1:9" s="18" customFormat="1" ht="15.75" customHeight="1">
      <c r="A4" s="65" t="s">
        <v>136</v>
      </c>
      <c r="B4" s="21">
        <f>'第２表'!E5/'第２表'!H5*100</f>
        <v>21.19938737896841</v>
      </c>
      <c r="C4" s="22"/>
      <c r="D4" s="21">
        <f>'第２表'!K5/'第２表'!H5*100</f>
        <v>49.77930067751733</v>
      </c>
      <c r="E4" s="22"/>
      <c r="F4" s="21">
        <f>('第２表'!E5+'第２表'!K5)/'第２表'!H5*100</f>
        <v>70.97868805648574</v>
      </c>
      <c r="G4" s="22"/>
      <c r="H4" s="21">
        <f>'第２表'!K5/'第２表'!E5*100</f>
        <v>234.81480755855532</v>
      </c>
      <c r="I4" s="22"/>
    </row>
    <row r="5" spans="1:9" s="18" customFormat="1" ht="15.75" customHeight="1">
      <c r="A5" s="65" t="s">
        <v>137</v>
      </c>
      <c r="B5" s="21">
        <f>'第２表'!E6/'第２表'!H6*100</f>
        <v>19.410957828012737</v>
      </c>
      <c r="C5" s="22"/>
      <c r="D5" s="21">
        <f>'第２表'!K6/'第２表'!H6*100</f>
        <v>53.81989135229532</v>
      </c>
      <c r="E5" s="22"/>
      <c r="F5" s="21">
        <f>('第２表'!E6+'第２表'!K6)/'第２表'!H6*100</f>
        <v>73.23084918030806</v>
      </c>
      <c r="G5" s="22"/>
      <c r="H5" s="21">
        <f>'第２表'!K6/'第２表'!E6*100</f>
        <v>277.26551069327274</v>
      </c>
      <c r="I5" s="22"/>
    </row>
    <row r="6" spans="1:9" ht="15.75" customHeight="1">
      <c r="A6" s="66" t="s">
        <v>138</v>
      </c>
      <c r="B6" s="23">
        <f>'第２表'!E7/'第２表'!H7*100</f>
        <v>20.90549349447723</v>
      </c>
      <c r="C6" s="24">
        <v>11</v>
      </c>
      <c r="D6" s="23">
        <f>'第２表'!K7/'第２表'!H7*100</f>
        <v>50.15708393666459</v>
      </c>
      <c r="E6" s="24">
        <v>27</v>
      </c>
      <c r="F6" s="23">
        <f>('第２表'!E7+'第２表'!K7)/'第２表'!H7*100</f>
        <v>71.06257743114183</v>
      </c>
      <c r="G6" s="24">
        <v>27</v>
      </c>
      <c r="H6" s="23">
        <f>'第２表'!K7/'第２表'!E7*100</f>
        <v>239.92298459691938</v>
      </c>
      <c r="I6" s="24">
        <v>26</v>
      </c>
    </row>
    <row r="7" spans="1:9" ht="15.75" customHeight="1">
      <c r="A7" s="66" t="s">
        <v>139</v>
      </c>
      <c r="B7" s="23">
        <f>'第２表'!E8/'第２表'!H8*100</f>
        <v>21.887175699381405</v>
      </c>
      <c r="C7" s="24">
        <v>6</v>
      </c>
      <c r="D7" s="23">
        <f>'第２表'!K8/'第２表'!H8*100</f>
        <v>47.424983842673804</v>
      </c>
      <c r="E7" s="24">
        <v>29</v>
      </c>
      <c r="F7" s="23">
        <f>('第２表'!E8+'第２表'!K8)/'第２表'!H8*100</f>
        <v>69.31215954205521</v>
      </c>
      <c r="G7" s="24">
        <v>29</v>
      </c>
      <c r="H7" s="23">
        <f>'第２表'!K8/'第２表'!E8*100</f>
        <v>216.6793216907112</v>
      </c>
      <c r="I7" s="24">
        <v>29</v>
      </c>
    </row>
    <row r="8" spans="1:9" ht="15.75" customHeight="1">
      <c r="A8" s="66" t="s">
        <v>140</v>
      </c>
      <c r="B8" s="23">
        <f>'第２表'!E9/'第２表'!H9*100</f>
        <v>17.77696538659665</v>
      </c>
      <c r="C8" s="24">
        <v>26</v>
      </c>
      <c r="D8" s="23">
        <f>'第２表'!K9/'第２表'!H9*100</f>
        <v>64.3546752189302</v>
      </c>
      <c r="E8" s="24">
        <v>14</v>
      </c>
      <c r="F8" s="23">
        <f>('第２表'!E9+'第２表'!K9)/'第２表'!H9*100</f>
        <v>82.13164060552684</v>
      </c>
      <c r="G8" s="24">
        <v>13</v>
      </c>
      <c r="H8" s="23">
        <f>'第２表'!K9/'第２表'!E9*100</f>
        <v>362.01159095157976</v>
      </c>
      <c r="I8" s="24">
        <v>12</v>
      </c>
    </row>
    <row r="9" spans="1:9" ht="15.75" customHeight="1">
      <c r="A9" s="66" t="s">
        <v>141</v>
      </c>
      <c r="B9" s="23">
        <f>'第２表'!E10/'第２表'!H10*100</f>
        <v>21.985374202582854</v>
      </c>
      <c r="C9" s="24">
        <v>5</v>
      </c>
      <c r="D9" s="23">
        <f>'第２表'!K10/'第２表'!H10*100</f>
        <v>40.58892173642446</v>
      </c>
      <c r="E9" s="24">
        <v>32</v>
      </c>
      <c r="F9" s="23">
        <f>('第２表'!E10+'第２表'!K10)/'第２表'!H10*100</f>
        <v>62.57429593900732</v>
      </c>
      <c r="G9" s="24">
        <v>33</v>
      </c>
      <c r="H9" s="23">
        <f>'第２表'!K10/'第２表'!E10*100</f>
        <v>184.61783439490446</v>
      </c>
      <c r="I9" s="24">
        <v>33</v>
      </c>
    </row>
    <row r="10" spans="1:9" ht="15.75" customHeight="1">
      <c r="A10" s="66" t="s">
        <v>142</v>
      </c>
      <c r="B10" s="23">
        <f>'第２表'!E11/'第２表'!H11*100</f>
        <v>23.254111966198884</v>
      </c>
      <c r="C10" s="24">
        <v>4</v>
      </c>
      <c r="D10" s="23">
        <f>'第２表'!K11/'第２表'!H11*100</f>
        <v>42.960615663196016</v>
      </c>
      <c r="E10" s="24">
        <v>30</v>
      </c>
      <c r="F10" s="23">
        <f>('第２表'!E11+'第２表'!K11)/'第２表'!H11*100</f>
        <v>66.2147276293949</v>
      </c>
      <c r="G10" s="24">
        <v>30</v>
      </c>
      <c r="H10" s="23">
        <f>'第２表'!K11/'第２表'!E11*100</f>
        <v>184.74416793744527</v>
      </c>
      <c r="I10" s="24">
        <v>32</v>
      </c>
    </row>
    <row r="11" spans="1:9" ht="15.75" customHeight="1">
      <c r="A11" s="66" t="s">
        <v>143</v>
      </c>
      <c r="B11" s="23">
        <f>'第２表'!E12/'第２表'!H12*100</f>
        <v>20.270794537554316</v>
      </c>
      <c r="C11" s="24">
        <v>14</v>
      </c>
      <c r="D11" s="23">
        <f>'第２表'!K12/'第２表'!H12*100</f>
        <v>59.392458100558656</v>
      </c>
      <c r="E11" s="24">
        <v>19</v>
      </c>
      <c r="F11" s="23">
        <f>('第２表'!E12+'第２表'!K12)/'第２表'!H12*100</f>
        <v>79.66325263811297</v>
      </c>
      <c r="G11" s="24">
        <v>19</v>
      </c>
      <c r="H11" s="23">
        <f>'第２表'!K12/'第２表'!E12*100</f>
        <v>292.9952153110048</v>
      </c>
      <c r="I11" s="24">
        <v>19</v>
      </c>
    </row>
    <row r="12" spans="1:9" ht="15.75" customHeight="1">
      <c r="A12" s="66" t="s">
        <v>144</v>
      </c>
      <c r="B12" s="23">
        <f>'第２表'!E13/'第２表'!H13*100</f>
        <v>20.134503590561952</v>
      </c>
      <c r="C12" s="24">
        <v>15</v>
      </c>
      <c r="D12" s="23">
        <f>'第２表'!K13/'第２表'!H13*100</f>
        <v>49.337740795622935</v>
      </c>
      <c r="E12" s="24">
        <v>28</v>
      </c>
      <c r="F12" s="23">
        <f>('第２表'!E13+'第２表'!K13)/'第２表'!H13*100</f>
        <v>69.47224438618488</v>
      </c>
      <c r="G12" s="24">
        <v>28</v>
      </c>
      <c r="H12" s="23">
        <f>'第２表'!K13/'第２表'!E13*100</f>
        <v>245.04076086956525</v>
      </c>
      <c r="I12" s="24">
        <v>24</v>
      </c>
    </row>
    <row r="13" spans="1:9" ht="15.75" customHeight="1">
      <c r="A13" s="66" t="s">
        <v>145</v>
      </c>
      <c r="B13" s="23">
        <f>'第２表'!E14/'第２表'!H14*100</f>
        <v>19.128323477090245</v>
      </c>
      <c r="C13" s="24">
        <v>22</v>
      </c>
      <c r="D13" s="23">
        <f>'第２表'!K14/'第２表'!H14*100</f>
        <v>61.63277080628876</v>
      </c>
      <c r="E13" s="24">
        <v>16</v>
      </c>
      <c r="F13" s="23">
        <f>('第２表'!E14+'第２表'!K14)/'第２表'!H14*100</f>
        <v>80.76109428337901</v>
      </c>
      <c r="G13" s="24">
        <v>17</v>
      </c>
      <c r="H13" s="23">
        <f>'第２表'!K14/'第２表'!E14*100</f>
        <v>322.2068618826191</v>
      </c>
      <c r="I13" s="24">
        <v>16</v>
      </c>
    </row>
    <row r="14" spans="1:9" ht="15.75" customHeight="1">
      <c r="A14" s="66" t="s">
        <v>146</v>
      </c>
      <c r="B14" s="23">
        <f>'第２表'!E15/'第２表'!H15*100</f>
        <v>19.87518654185321</v>
      </c>
      <c r="C14" s="24">
        <v>18</v>
      </c>
      <c r="D14" s="23">
        <f>'第２表'!K15/'第２表'!H15*100</f>
        <v>54.084927418260754</v>
      </c>
      <c r="E14" s="24">
        <v>23</v>
      </c>
      <c r="F14" s="23">
        <f>('第２表'!E15+'第２表'!K15)/'第２表'!H15*100</f>
        <v>73.96011396011396</v>
      </c>
      <c r="G14" s="24">
        <v>22</v>
      </c>
      <c r="H14" s="23">
        <f>'第２表'!K15/'第２表'!E15*100</f>
        <v>272.12286689419795</v>
      </c>
      <c r="I14" s="24">
        <v>21</v>
      </c>
    </row>
    <row r="15" spans="1:9" ht="15.75" customHeight="1">
      <c r="A15" s="66" t="s">
        <v>147</v>
      </c>
      <c r="B15" s="23">
        <f>'第２表'!E16/'第２表'!H16*100</f>
        <v>20.712778782399035</v>
      </c>
      <c r="C15" s="24">
        <v>13</v>
      </c>
      <c r="D15" s="23">
        <f>'第２表'!K16/'第２表'!H16*100</f>
        <v>60.6201024713683</v>
      </c>
      <c r="E15" s="24">
        <v>17</v>
      </c>
      <c r="F15" s="23">
        <f>('第２表'!E16+'第２表'!K16)/'第２表'!H16*100</f>
        <v>81.33288125376733</v>
      </c>
      <c r="G15" s="24">
        <v>14</v>
      </c>
      <c r="H15" s="23">
        <f>'第２表'!K16/'第２表'!E16*100</f>
        <v>292.67006184066935</v>
      </c>
      <c r="I15" s="24">
        <v>20</v>
      </c>
    </row>
    <row r="16" spans="1:9" ht="15.75" customHeight="1">
      <c r="A16" s="66" t="s">
        <v>148</v>
      </c>
      <c r="B16" s="23">
        <f>'第２表'!E17/'第２表'!H17*100</f>
        <v>19.52255515311162</v>
      </c>
      <c r="C16" s="24">
        <v>19</v>
      </c>
      <c r="D16" s="23">
        <f>'第２表'!K17/'第２表'!H17*100</f>
        <v>65.10372077708266</v>
      </c>
      <c r="E16" s="24">
        <v>12</v>
      </c>
      <c r="F16" s="23">
        <f>('第２表'!E17+'第２表'!K17)/'第２表'!H17*100</f>
        <v>84.62627593019427</v>
      </c>
      <c r="G16" s="24">
        <v>12</v>
      </c>
      <c r="H16" s="23">
        <f>'第２表'!K17/'第２表'!E17*100</f>
        <v>333.47950750548154</v>
      </c>
      <c r="I16" s="24">
        <v>15</v>
      </c>
    </row>
    <row r="17" spans="1:9" ht="15.75" customHeight="1">
      <c r="A17" s="66" t="s">
        <v>186</v>
      </c>
      <c r="B17" s="23">
        <f>'第２表'!E18/'第２表'!H18*100</f>
        <v>21.520301844992904</v>
      </c>
      <c r="C17" s="24">
        <v>8</v>
      </c>
      <c r="D17" s="23">
        <f>'第２表'!K18/'第２表'!H18*100</f>
        <v>50.205960746304825</v>
      </c>
      <c r="E17" s="24">
        <v>26</v>
      </c>
      <c r="F17" s="23">
        <f>('第２表'!E18+'第２表'!K18)/'第２表'!H18*100</f>
        <v>71.72626259129773</v>
      </c>
      <c r="G17" s="24">
        <v>25</v>
      </c>
      <c r="H17" s="23">
        <f>'第２表'!K18/'第２表'!E18*100</f>
        <v>233.29580183368185</v>
      </c>
      <c r="I17" s="24">
        <v>28</v>
      </c>
    </row>
    <row r="18" spans="1:9" s="18" customFormat="1" ht="15.75" customHeight="1">
      <c r="A18" s="65" t="s">
        <v>149</v>
      </c>
      <c r="B18" s="21">
        <f>'第２表'!E19/'第２表'!H19*100</f>
        <v>24.34980642222728</v>
      </c>
      <c r="C18" s="22"/>
      <c r="D18" s="21">
        <f>'第２表'!K19/'第２表'!H19*100</f>
        <v>39.5809610567069</v>
      </c>
      <c r="E18" s="22"/>
      <c r="F18" s="21">
        <f>('第２表'!E19+'第２表'!K19)/'第２表'!H19*100</f>
        <v>63.93076747893418</v>
      </c>
      <c r="G18" s="22"/>
      <c r="H18" s="21">
        <f>'第２表'!K19/'第２表'!E19*100</f>
        <v>162.5514403292181</v>
      </c>
      <c r="I18" s="22"/>
    </row>
    <row r="19" spans="1:9" ht="15.75" customHeight="1">
      <c r="A19" s="66" t="s">
        <v>150</v>
      </c>
      <c r="B19" s="23">
        <f>'第２表'!E20/'第２表'!H20*100</f>
        <v>21.76083503517132</v>
      </c>
      <c r="C19" s="24">
        <v>7</v>
      </c>
      <c r="D19" s="23">
        <f>'第２表'!K20/'第２表'!H20*100</f>
        <v>41.27524393011119</v>
      </c>
      <c r="E19" s="24">
        <v>31</v>
      </c>
      <c r="F19" s="23">
        <f>('第２表'!E20+'第２表'!K20)/'第２表'!H20*100</f>
        <v>63.036078965282506</v>
      </c>
      <c r="G19" s="24">
        <v>32</v>
      </c>
      <c r="H19" s="23">
        <f>'第２表'!K20/'第２表'!E20*100</f>
        <v>189.67674661105318</v>
      </c>
      <c r="I19" s="24">
        <v>31</v>
      </c>
    </row>
    <row r="20" spans="1:9" ht="15.75" customHeight="1">
      <c r="A20" s="66" t="s">
        <v>151</v>
      </c>
      <c r="B20" s="23">
        <f>'第２表'!E21/'第２表'!H21*100</f>
        <v>26.086294802526446</v>
      </c>
      <c r="C20" s="24">
        <v>1</v>
      </c>
      <c r="D20" s="23">
        <f>'第２表'!K21/'第２表'!H21*100</f>
        <v>38.44456281865916</v>
      </c>
      <c r="E20" s="24">
        <v>33</v>
      </c>
      <c r="F20" s="23">
        <f>('第２表'!E21+'第２表'!K21)/'第２表'!H21*100</f>
        <v>64.5308576211856</v>
      </c>
      <c r="G20" s="24">
        <v>31</v>
      </c>
      <c r="H20" s="23">
        <f>'第２表'!K21/'第２表'!E21*100</f>
        <v>147.3745624270712</v>
      </c>
      <c r="I20" s="24">
        <v>35</v>
      </c>
    </row>
    <row r="21" spans="1:9" s="18" customFormat="1" ht="15.75" customHeight="1">
      <c r="A21" s="65" t="s">
        <v>152</v>
      </c>
      <c r="B21" s="21">
        <f>'第２表'!E22/'第２表'!H22*100</f>
        <v>17.119565217391305</v>
      </c>
      <c r="C21" s="22"/>
      <c r="D21" s="21">
        <f>'第２表'!K22/'第２表'!H22*100</f>
        <v>139.4927536231884</v>
      </c>
      <c r="E21" s="22"/>
      <c r="F21" s="21">
        <f>('第２表'!E22+'第２表'!K22)/'第２表'!H22*100</f>
        <v>156.61231884057972</v>
      </c>
      <c r="G21" s="22"/>
      <c r="H21" s="21">
        <f>'第２表'!K22/'第２表'!E22*100</f>
        <v>814.8148148148149</v>
      </c>
      <c r="I21" s="22"/>
    </row>
    <row r="22" spans="1:9" ht="15.75" customHeight="1">
      <c r="A22" s="66" t="s">
        <v>153</v>
      </c>
      <c r="B22" s="23">
        <f>'第２表'!E23/'第２表'!H23*100</f>
        <v>24.536082474226802</v>
      </c>
      <c r="C22" s="24">
        <v>3</v>
      </c>
      <c r="D22" s="23">
        <f>'第２表'!K23/'第２表'!H23*100</f>
        <v>106.5979381443299</v>
      </c>
      <c r="E22" s="24">
        <v>4</v>
      </c>
      <c r="F22" s="23">
        <f>('第２表'!E23+'第２表'!K23)/'第２表'!H23*100</f>
        <v>131.1340206185567</v>
      </c>
      <c r="G22" s="24">
        <v>3</v>
      </c>
      <c r="H22" s="23">
        <f>'第２表'!K23/'第２表'!E23*100</f>
        <v>434.453781512605</v>
      </c>
      <c r="I22" s="24">
        <v>8</v>
      </c>
    </row>
    <row r="23" spans="1:9" ht="15.75" customHeight="1">
      <c r="A23" s="66" t="s">
        <v>197</v>
      </c>
      <c r="B23" s="23">
        <f>'第２表'!E24/'第２表'!H24*100</f>
        <v>11.308562197092083</v>
      </c>
      <c r="C23" s="24">
        <v>34</v>
      </c>
      <c r="D23" s="23">
        <f>'第２表'!K24/'第２表'!H24*100</f>
        <v>165.2665589660743</v>
      </c>
      <c r="E23" s="24">
        <v>2</v>
      </c>
      <c r="F23" s="23">
        <f>('第２表'!E24+'第２表'!K24)/'第２表'!H24*100</f>
        <v>176.57512116316641</v>
      </c>
      <c r="G23" s="24">
        <v>2</v>
      </c>
      <c r="H23" s="23">
        <f>'第２表'!K24/'第２表'!E24*100</f>
        <v>1461.4285714285713</v>
      </c>
      <c r="I23" s="24">
        <v>2</v>
      </c>
    </row>
    <row r="24" spans="1:9" s="18" customFormat="1" ht="15.75" customHeight="1">
      <c r="A24" s="65" t="s">
        <v>155</v>
      </c>
      <c r="B24" s="21">
        <f>'第２表'!E25/'第２表'!H25*100</f>
        <v>16.84151889332467</v>
      </c>
      <c r="C24" s="22"/>
      <c r="D24" s="21">
        <f>'第２表'!K25/'第２表'!H25*100</f>
        <v>81.33878005756198</v>
      </c>
      <c r="E24" s="22"/>
      <c r="F24" s="21">
        <f>('第２表'!E25+'第２表'!K25)/'第２表'!H25*100</f>
        <v>98.18029895088664</v>
      </c>
      <c r="G24" s="22"/>
      <c r="H24" s="21">
        <f>'第２表'!K25/'第２表'!E25*100</f>
        <v>482.9658213891951</v>
      </c>
      <c r="I24" s="22"/>
    </row>
    <row r="25" spans="1:9" ht="15.75" customHeight="1">
      <c r="A25" s="67" t="s">
        <v>156</v>
      </c>
      <c r="B25" s="23">
        <f>'第２表'!E26/'第２表'!H26*100</f>
        <v>12.17760365654587</v>
      </c>
      <c r="C25" s="24">
        <v>33</v>
      </c>
      <c r="D25" s="23">
        <f>'第２表'!K26/'第２表'!H26*100</f>
        <v>109.99020568070519</v>
      </c>
      <c r="E25" s="24">
        <v>3</v>
      </c>
      <c r="F25" s="23">
        <f>('第２表'!E26+'第２表'!K26)/'第２表'!H26*100</f>
        <v>122.16780933725107</v>
      </c>
      <c r="G25" s="24">
        <v>5</v>
      </c>
      <c r="H25" s="23">
        <f>'第２表'!K26/'第２表'!E26*100</f>
        <v>903.2171581769436</v>
      </c>
      <c r="I25" s="24">
        <v>3</v>
      </c>
    </row>
    <row r="26" spans="1:9" ht="15.75" customHeight="1">
      <c r="A26" s="67" t="s">
        <v>157</v>
      </c>
      <c r="B26" s="23">
        <f>'第２表'!E27/'第２表'!H27*100</f>
        <v>9.243697478991598</v>
      </c>
      <c r="C26" s="24">
        <v>35</v>
      </c>
      <c r="D26" s="23">
        <f>'第２表'!K27/'第２表'!H27*100</f>
        <v>184.53781512605042</v>
      </c>
      <c r="E26" s="24">
        <v>1</v>
      </c>
      <c r="F26" s="23">
        <f>('第２表'!E27+'第２表'!K27)/'第２表'!H27*100</f>
        <v>193.78151260504202</v>
      </c>
      <c r="G26" s="24">
        <v>1</v>
      </c>
      <c r="H26" s="23">
        <f>'第２表'!K27/'第２表'!E27*100</f>
        <v>1996.3636363636365</v>
      </c>
      <c r="I26" s="24">
        <v>1</v>
      </c>
    </row>
    <row r="27" spans="1:9" ht="15.75" customHeight="1">
      <c r="A27" s="67" t="s">
        <v>158</v>
      </c>
      <c r="B27" s="23">
        <f>'第２表'!E28/'第２表'!H28*100</f>
        <v>19.485449177562213</v>
      </c>
      <c r="C27" s="24">
        <v>20</v>
      </c>
      <c r="D27" s="23">
        <f>'第２表'!K28/'第２表'!H28*100</f>
        <v>60.36833965977787</v>
      </c>
      <c r="E27" s="24">
        <v>18</v>
      </c>
      <c r="F27" s="23">
        <f>('第２表'!E28+'第２表'!K28)/'第２表'!H28*100</f>
        <v>79.85378883734008</v>
      </c>
      <c r="G27" s="24">
        <v>18</v>
      </c>
      <c r="H27" s="23">
        <f>'第２表'!K28/'第２表'!E28*100</f>
        <v>309.8124098124098</v>
      </c>
      <c r="I27" s="24">
        <v>18</v>
      </c>
    </row>
    <row r="28" spans="1:9" s="18" customFormat="1" ht="15.75" customHeight="1">
      <c r="A28" s="65" t="s">
        <v>159</v>
      </c>
      <c r="B28" s="21">
        <f>'第２表'!E29/'第２表'!H29*100</f>
        <v>17.5814084904994</v>
      </c>
      <c r="C28" s="22"/>
      <c r="D28" s="21">
        <f>'第２表'!K29/'第２表'!H29*100</f>
        <v>72.16924489651763</v>
      </c>
      <c r="E28" s="22"/>
      <c r="F28" s="21">
        <f>('第２表'!E29+'第２表'!K29)/'第２表'!H29*100</f>
        <v>89.75065338701702</v>
      </c>
      <c r="G28" s="22"/>
      <c r="H28" s="21">
        <f>'第２表'!K29/'第２表'!E29*100</f>
        <v>410.4861390116513</v>
      </c>
      <c r="I28" s="22"/>
    </row>
    <row r="29" spans="1:9" ht="15.75" customHeight="1">
      <c r="A29" s="67" t="s">
        <v>160</v>
      </c>
      <c r="B29" s="23">
        <f>'第２表'!E30/'第２表'!H30*100</f>
        <v>18.444444444444443</v>
      </c>
      <c r="C29" s="24">
        <v>25</v>
      </c>
      <c r="D29" s="23">
        <f>'第２表'!K30/'第２表'!H30*100</f>
        <v>77.95061728395062</v>
      </c>
      <c r="E29" s="24">
        <v>6</v>
      </c>
      <c r="F29" s="23">
        <f>('第２表'!E30+'第２表'!K30)/'第２表'!H30*100</f>
        <v>96.39506172839506</v>
      </c>
      <c r="G29" s="24">
        <v>6</v>
      </c>
      <c r="H29" s="23">
        <f>'第２表'!K30/'第２表'!E30*100</f>
        <v>422.62382864792505</v>
      </c>
      <c r="I29" s="24">
        <v>9</v>
      </c>
    </row>
    <row r="30" spans="1:9" ht="15.75" customHeight="1">
      <c r="A30" s="67" t="s">
        <v>161</v>
      </c>
      <c r="B30" s="23">
        <f>'第２表'!E31/'第２表'!H31*100</f>
        <v>15.845311430527037</v>
      </c>
      <c r="C30" s="24">
        <v>31</v>
      </c>
      <c r="D30" s="23">
        <f>'第２表'!K31/'第２表'!H31*100</f>
        <v>64.92128678986995</v>
      </c>
      <c r="E30" s="24">
        <v>13</v>
      </c>
      <c r="F30" s="23">
        <f>('第２表'!E31+'第２表'!K31)/'第２表'!H31*100</f>
        <v>80.76659822039699</v>
      </c>
      <c r="G30" s="24">
        <v>16</v>
      </c>
      <c r="H30" s="23">
        <f>'第２表'!K31/'第２表'!E31*100</f>
        <v>409.719222462203</v>
      </c>
      <c r="I30" s="24">
        <v>10</v>
      </c>
    </row>
    <row r="31" spans="1:9" ht="15.75" customHeight="1">
      <c r="A31" s="67" t="s">
        <v>162</v>
      </c>
      <c r="B31" s="23">
        <f>'第２表'!E32/'第２表'!H32*100</f>
        <v>18.622788662735402</v>
      </c>
      <c r="C31" s="24">
        <v>23</v>
      </c>
      <c r="D31" s="23">
        <f>'第２表'!K32/'第２表'!H32*100</f>
        <v>62.22179950542134</v>
      </c>
      <c r="E31" s="24">
        <v>15</v>
      </c>
      <c r="F31" s="23">
        <f>('第２表'!E32+'第２表'!K32)/'第２表'!H32*100</f>
        <v>80.84458816815673</v>
      </c>
      <c r="G31" s="24">
        <v>15</v>
      </c>
      <c r="H31" s="23">
        <f>'第２表'!K32/'第２表'!E32*100</f>
        <v>334.11644535240043</v>
      </c>
      <c r="I31" s="24">
        <v>14</v>
      </c>
    </row>
    <row r="32" spans="1:9" ht="15.75" customHeight="1">
      <c r="A32" s="67" t="s">
        <v>163</v>
      </c>
      <c r="B32" s="23">
        <f>'第２表'!E33/'第２表'!H33*100</f>
        <v>15.587529976019185</v>
      </c>
      <c r="C32" s="24">
        <v>32</v>
      </c>
      <c r="D32" s="23">
        <f>'第２表'!K33/'第２表'!H33*100</f>
        <v>73.56115107913669</v>
      </c>
      <c r="E32" s="24">
        <v>9</v>
      </c>
      <c r="F32" s="23">
        <f>('第２表'!E33+'第２表'!K33)/'第２表'!H33*100</f>
        <v>89.14868105515588</v>
      </c>
      <c r="G32" s="24">
        <v>11</v>
      </c>
      <c r="H32" s="23">
        <f>'第２表'!K33/'第２表'!E33*100</f>
        <v>471.9230769230769</v>
      </c>
      <c r="I32" s="24">
        <v>4</v>
      </c>
    </row>
    <row r="33" spans="1:9" ht="15.75" customHeight="1">
      <c r="A33" s="67" t="s">
        <v>164</v>
      </c>
      <c r="B33" s="23">
        <f>'第２表'!E34/'第２表'!H34*100</f>
        <v>19.978401727861772</v>
      </c>
      <c r="C33" s="24">
        <v>17</v>
      </c>
      <c r="D33" s="23">
        <f>'第２表'!K34/'第２表'!H34*100</f>
        <v>69.70842332613391</v>
      </c>
      <c r="E33" s="24">
        <v>11</v>
      </c>
      <c r="F33" s="23">
        <f>('第２表'!E34+'第２表'!K34)/'第２表'!H34*100</f>
        <v>89.68682505399568</v>
      </c>
      <c r="G33" s="24">
        <v>10</v>
      </c>
      <c r="H33" s="23">
        <f>'第２表'!K34/'第２表'!E34*100</f>
        <v>348.9189189189189</v>
      </c>
      <c r="I33" s="24">
        <v>13</v>
      </c>
    </row>
    <row r="34" spans="1:9" ht="15.75" customHeight="1">
      <c r="A34" s="67" t="s">
        <v>198</v>
      </c>
      <c r="B34" s="23">
        <f>'第２表'!E35/'第２表'!H35*100</f>
        <v>16.824886811742367</v>
      </c>
      <c r="C34" s="24">
        <v>28</v>
      </c>
      <c r="D34" s="23">
        <f>'第２表'!K35/'第２表'!H35*100</f>
        <v>76.04790419161677</v>
      </c>
      <c r="E34" s="24">
        <v>8</v>
      </c>
      <c r="F34" s="23">
        <f>('第２表'!E35+'第２表'!K35)/'第２表'!H35*100</f>
        <v>92.87279100335914</v>
      </c>
      <c r="G34" s="24">
        <v>7</v>
      </c>
      <c r="H34" s="23">
        <f>'第２表'!K35/'第２表'!E35*100</f>
        <v>451.99652777777777</v>
      </c>
      <c r="I34" s="24">
        <v>6</v>
      </c>
    </row>
    <row r="35" spans="1:9" s="18" customFormat="1" ht="15.75" customHeight="1">
      <c r="A35" s="65" t="s">
        <v>165</v>
      </c>
      <c r="B35" s="21">
        <f>'第２表'!E36/'第２表'!H36*100</f>
        <v>18.463682285316146</v>
      </c>
      <c r="C35" s="22"/>
      <c r="D35" s="21">
        <f>'第２表'!K36/'第２表'!H36*100</f>
        <v>72.73994077686814</v>
      </c>
      <c r="E35" s="22"/>
      <c r="F35" s="21">
        <f>('第２表'!E36+'第２表'!K36)/'第２表'!H36*100</f>
        <v>91.20362306218429</v>
      </c>
      <c r="G35" s="22"/>
      <c r="H35" s="21">
        <f>'第２表'!K36/'第２表'!E36*100</f>
        <v>393.9622641509434</v>
      </c>
      <c r="I35" s="22"/>
    </row>
    <row r="36" spans="1:9" ht="15.75" customHeight="1">
      <c r="A36" s="67" t="s">
        <v>166</v>
      </c>
      <c r="B36" s="23">
        <f>'第２表'!E37/'第２表'!H37*100</f>
        <v>16.70533642691415</v>
      </c>
      <c r="C36" s="24">
        <v>30</v>
      </c>
      <c r="D36" s="23">
        <f>'第２表'!K37/'第２表'!H37*100</f>
        <v>73.22505800464037</v>
      </c>
      <c r="E36" s="24">
        <v>10</v>
      </c>
      <c r="F36" s="23">
        <f>('第２表'!E37+'第２表'!K37)/'第２表'!H37*100</f>
        <v>89.93039443155453</v>
      </c>
      <c r="G36" s="24">
        <v>9</v>
      </c>
      <c r="H36" s="23">
        <f>'第２表'!K37/'第２表'!E37*100</f>
        <v>438.33333333333337</v>
      </c>
      <c r="I36" s="24">
        <v>7</v>
      </c>
    </row>
    <row r="37" spans="1:9" ht="15.75" customHeight="1">
      <c r="A37" s="67" t="s">
        <v>167</v>
      </c>
      <c r="B37" s="23">
        <f>'第２表'!E38/'第２表'!H38*100</f>
        <v>24.62406015037594</v>
      </c>
      <c r="C37" s="24">
        <v>2</v>
      </c>
      <c r="D37" s="23">
        <f>'第２表'!K38/'第２表'!H38*100</f>
        <v>98.37092731829574</v>
      </c>
      <c r="E37" s="24">
        <v>5</v>
      </c>
      <c r="F37" s="23">
        <f>('第２表'!E38+'第２表'!K38)/'第２表'!H38*100</f>
        <v>122.99498746867168</v>
      </c>
      <c r="G37" s="24">
        <v>4</v>
      </c>
      <c r="H37" s="23">
        <f>'第２表'!K38/'第２表'!E38*100</f>
        <v>399.4910941475827</v>
      </c>
      <c r="I37" s="24">
        <v>11</v>
      </c>
    </row>
    <row r="38" spans="1:9" ht="15.75" customHeight="1">
      <c r="A38" s="67" t="s">
        <v>168</v>
      </c>
      <c r="B38" s="23">
        <f>'第２表'!E39/'第２表'!H39*100</f>
        <v>20.94511444745262</v>
      </c>
      <c r="C38" s="24">
        <v>10</v>
      </c>
      <c r="D38" s="23">
        <f>'第２表'!K39/'第２表'!H39*100</f>
        <v>54.63942899335466</v>
      </c>
      <c r="E38" s="24">
        <v>21</v>
      </c>
      <c r="F38" s="23">
        <f>('第２表'!E39+'第２表'!K39)/'第２表'!H39*100</f>
        <v>75.58454344080728</v>
      </c>
      <c r="G38" s="24">
        <v>20</v>
      </c>
      <c r="H38" s="23">
        <f>'第２表'!K39/'第２表'!E39*100</f>
        <v>260.8695652173913</v>
      </c>
      <c r="I38" s="24">
        <v>23</v>
      </c>
    </row>
    <row r="39" spans="1:9" ht="15.75" customHeight="1">
      <c r="A39" s="62" t="s">
        <v>200</v>
      </c>
      <c r="B39" s="23">
        <f>'第２表'!E40/'第２表'!H40*100</f>
        <v>16.74992028908492</v>
      </c>
      <c r="C39" s="24">
        <v>29</v>
      </c>
      <c r="D39" s="23">
        <f>'第２表'!K40/'第２表'!H40*100</f>
        <v>76.0973535976193</v>
      </c>
      <c r="E39" s="24">
        <v>7</v>
      </c>
      <c r="F39" s="23">
        <f>('第２表'!E40+'第２表'!K40)/'第２表'!H40*100</f>
        <v>92.84727388670422</v>
      </c>
      <c r="G39" s="24">
        <v>8</v>
      </c>
      <c r="H39" s="23">
        <f>'第２表'!K40/'第２表'!E40*100</f>
        <v>454.31472081218277</v>
      </c>
      <c r="I39" s="24">
        <v>5</v>
      </c>
    </row>
    <row r="40" spans="1:9" s="18" customFormat="1" ht="15.75" customHeight="1">
      <c r="A40" s="65" t="s">
        <v>169</v>
      </c>
      <c r="B40" s="21">
        <f>'第２表'!E41/'第２表'!H41*100</f>
        <v>18.54518479731204</v>
      </c>
      <c r="C40" s="22"/>
      <c r="D40" s="21">
        <f>'第２表'!K41/'第２表'!H41*100</f>
        <v>38.342715015054324</v>
      </c>
      <c r="E40" s="22"/>
      <c r="F40" s="21">
        <f>('第２表'!E41+'第２表'!K41)/'第２表'!H41*100</f>
        <v>56.88789981236636</v>
      </c>
      <c r="G40" s="22"/>
      <c r="H40" s="21">
        <f>'第２表'!K41/'第２表'!E41*100</f>
        <v>206.75294117647059</v>
      </c>
      <c r="I40" s="22"/>
    </row>
    <row r="41" spans="1:9" ht="15.75" customHeight="1">
      <c r="A41" s="67" t="s">
        <v>170</v>
      </c>
      <c r="B41" s="23">
        <f>'第２表'!E42/'第２表'!H42*100</f>
        <v>18.54518479731204</v>
      </c>
      <c r="C41" s="24">
        <v>24</v>
      </c>
      <c r="D41" s="23">
        <f>'第２表'!K42/'第２表'!H42*100</f>
        <v>38.342715015054324</v>
      </c>
      <c r="E41" s="24">
        <v>34</v>
      </c>
      <c r="F41" s="23">
        <f>('第２表'!E42+'第２表'!K42)/'第２表'!H42*100</f>
        <v>56.88789981236636</v>
      </c>
      <c r="G41" s="24">
        <v>34</v>
      </c>
      <c r="H41" s="23">
        <f>'第２表'!K42/'第２表'!E42*100</f>
        <v>206.75294117647059</v>
      </c>
      <c r="I41" s="24">
        <v>30</v>
      </c>
    </row>
    <row r="42" spans="1:9" s="18" customFormat="1" ht="15.75" customHeight="1">
      <c r="A42" s="65" t="s">
        <v>171</v>
      </c>
      <c r="B42" s="21">
        <f>'第２表'!E43/'第２表'!H43*100</f>
        <v>19.564907839569653</v>
      </c>
      <c r="C42" s="22"/>
      <c r="D42" s="21">
        <f>'第２表'!K43/'第２表'!H43*100</f>
        <v>44.816074677636266</v>
      </c>
      <c r="E42" s="22"/>
      <c r="F42" s="21">
        <f>('第２表'!E43+'第２表'!K43)/'第２表'!H43*100</f>
        <v>64.38098251720592</v>
      </c>
      <c r="G42" s="22"/>
      <c r="H42" s="21">
        <f>'第２表'!K43/'第２表'!E43*100</f>
        <v>229.06356137797187</v>
      </c>
      <c r="I42" s="22"/>
    </row>
    <row r="43" spans="1:9" ht="15.75" customHeight="1">
      <c r="A43" s="67" t="s">
        <v>172</v>
      </c>
      <c r="B43" s="23">
        <f>'第２表'!E44/'第２表'!H44*100</f>
        <v>17.59259259259259</v>
      </c>
      <c r="C43" s="24">
        <v>27</v>
      </c>
      <c r="D43" s="23">
        <f>'第２表'!K44/'第２表'!H44*100</f>
        <v>55.002405002405</v>
      </c>
      <c r="E43" s="24">
        <v>20</v>
      </c>
      <c r="F43" s="23">
        <f>('第２表'!E44+'第２表'!K44)/'第２表'!H44*100</f>
        <v>72.5949975949976</v>
      </c>
      <c r="G43" s="24">
        <v>23</v>
      </c>
      <c r="H43" s="23">
        <f>'第２表'!K44/'第２表'!E44*100</f>
        <v>312.64524948735476</v>
      </c>
      <c r="I43" s="24">
        <v>17</v>
      </c>
    </row>
    <row r="44" spans="1:9" ht="15.75" customHeight="1">
      <c r="A44" s="67" t="s">
        <v>173</v>
      </c>
      <c r="B44" s="23">
        <f>'第２表'!E45/'第２表'!H45*100</f>
        <v>20.838548185231538</v>
      </c>
      <c r="C44" s="24">
        <v>12</v>
      </c>
      <c r="D44" s="23">
        <f>'第２表'!K45/'第２表'!H45*100</f>
        <v>50.68836045056321</v>
      </c>
      <c r="E44" s="24">
        <v>25</v>
      </c>
      <c r="F44" s="23">
        <f>('第２表'!E45+'第２表'!K45)/'第２表'!H45*100</f>
        <v>71.52690863579474</v>
      </c>
      <c r="G44" s="24">
        <v>26</v>
      </c>
      <c r="H44" s="23">
        <f>'第２表'!K45/'第２表'!E45*100</f>
        <v>243.24324324324326</v>
      </c>
      <c r="I44" s="24">
        <v>25</v>
      </c>
    </row>
    <row r="45" spans="1:9" ht="15.75" customHeight="1">
      <c r="A45" s="67" t="s">
        <v>174</v>
      </c>
      <c r="B45" s="23">
        <f>'第２表'!E46/'第２表'!H46*100</f>
        <v>21.32090132090132</v>
      </c>
      <c r="C45" s="24">
        <v>9</v>
      </c>
      <c r="D45" s="23">
        <f>'第２表'!K46/'第２表'!H46*100</f>
        <v>50.8003108003108</v>
      </c>
      <c r="E45" s="24">
        <v>24</v>
      </c>
      <c r="F45" s="23">
        <f>('第２表'!E46+'第２表'!K46)/'第２表'!H46*100</f>
        <v>72.12121212121212</v>
      </c>
      <c r="G45" s="24">
        <v>24</v>
      </c>
      <c r="H45" s="23">
        <f>'第２表'!K46/'第２表'!E46*100</f>
        <v>238.26530612244898</v>
      </c>
      <c r="I45" s="24">
        <v>27</v>
      </c>
    </row>
    <row r="46" spans="1:9" ht="15.75" customHeight="1">
      <c r="A46" s="67" t="s">
        <v>175</v>
      </c>
      <c r="B46" s="23">
        <f>'第２表'!E47/'第２表'!H47*100</f>
        <v>19.178485909007183</v>
      </c>
      <c r="C46" s="24">
        <v>21</v>
      </c>
      <c r="D46" s="23">
        <f>'第２表'!K47/'第２表'!H47*100</f>
        <v>33.5752440596795</v>
      </c>
      <c r="E46" s="24">
        <v>35</v>
      </c>
      <c r="F46" s="23">
        <f>('第２表'!E47+'第２表'!K47)/'第２表'!H47*100</f>
        <v>52.75372996868668</v>
      </c>
      <c r="G46" s="24">
        <v>35</v>
      </c>
      <c r="H46" s="23">
        <f>'第２表'!K47/'第２表'!E47*100</f>
        <v>175.06723011909335</v>
      </c>
      <c r="I46" s="24">
        <v>34</v>
      </c>
    </row>
    <row r="47" spans="1:9" ht="15.75" customHeight="1">
      <c r="A47" s="68" t="s">
        <v>176</v>
      </c>
      <c r="B47" s="25">
        <f>'第２表'!E48/'第２表'!H48*100</f>
        <v>20.064356103774216</v>
      </c>
      <c r="C47" s="26">
        <v>16</v>
      </c>
      <c r="D47" s="25">
        <f>'第２表'!K48/'第２表'!H48*100</f>
        <v>54.49487162298049</v>
      </c>
      <c r="E47" s="26">
        <v>22</v>
      </c>
      <c r="F47" s="25">
        <f>('第２表'!E48+'第２表'!K48)/'第２表'!H48*100</f>
        <v>74.55922772675471</v>
      </c>
      <c r="G47" s="26">
        <v>21</v>
      </c>
      <c r="H47" s="25">
        <f>'第２表'!K48/'第２表'!E48*100</f>
        <v>271.6004009355162</v>
      </c>
      <c r="I47" s="26">
        <v>22</v>
      </c>
    </row>
  </sheetData>
  <sheetProtection/>
  <printOptions/>
  <pageMargins left="0.7874015748031497" right="0.7874015748031497" top="0.3937007874015748" bottom="0.7874015748031497" header="0.5118110236220472" footer="0.5118110236220472"/>
  <pageSetup horizontalDpi="600" verticalDpi="600" orientation="portrait" paperSize="9" r:id="rId1"/>
  <headerFooter alignWithMargins="0">
    <oddFooter>&amp;C&amp;--65-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50"/>
  </sheetPr>
  <dimension ref="A1:H48"/>
  <sheetViews>
    <sheetView view="pageBreakPreview" zoomScaleSheetLayoutView="100" zoomScalePageLayoutView="0" workbookViewId="0" topLeftCell="A1">
      <selection activeCell="C17" sqref="C17"/>
    </sheetView>
  </sheetViews>
  <sheetFormatPr defaultColWidth="9.00390625" defaultRowHeight="13.5"/>
  <cols>
    <col min="1" max="4" width="12.125" style="0" customWidth="1"/>
    <col min="5" max="5" width="10.25390625" style="0" customWidth="1"/>
    <col min="6" max="6" width="7.625" style="12" customWidth="1"/>
    <col min="7" max="8" width="10.25390625" style="0" customWidth="1"/>
  </cols>
  <sheetData>
    <row r="1" spans="1:8" ht="24" customHeight="1">
      <c r="A1" s="11" t="s">
        <v>250</v>
      </c>
      <c r="B1" s="8"/>
      <c r="C1" s="8"/>
      <c r="D1" s="8"/>
      <c r="G1" s="88"/>
      <c r="H1" s="89" t="str">
        <f>+'県計'!H1</f>
        <v>平成３０年１０月１日現在（単位：人）</v>
      </c>
    </row>
    <row r="2" spans="1:8" ht="15.75" customHeight="1">
      <c r="A2" s="97"/>
      <c r="B2" s="99" t="s">
        <v>263</v>
      </c>
      <c r="C2" s="100"/>
      <c r="D2" s="101"/>
      <c r="E2" s="102" t="s">
        <v>262</v>
      </c>
      <c r="F2" s="102"/>
      <c r="G2" s="102"/>
      <c r="H2" s="102"/>
    </row>
    <row r="3" spans="1:8" ht="15.75" customHeight="1">
      <c r="A3" s="98"/>
      <c r="B3" s="82" t="s">
        <v>261</v>
      </c>
      <c r="C3" s="82" t="s">
        <v>194</v>
      </c>
      <c r="D3" s="82" t="s">
        <v>195</v>
      </c>
      <c r="E3" s="82" t="s">
        <v>251</v>
      </c>
      <c r="F3" s="83" t="s">
        <v>193</v>
      </c>
      <c r="G3" s="82" t="s">
        <v>194</v>
      </c>
      <c r="H3" s="82" t="s">
        <v>195</v>
      </c>
    </row>
    <row r="4" spans="1:8" ht="15.75" customHeight="1">
      <c r="A4" s="69" t="s">
        <v>135</v>
      </c>
      <c r="B4" s="42">
        <v>282861</v>
      </c>
      <c r="C4" s="42">
        <v>113236</v>
      </c>
      <c r="D4" s="42">
        <v>169625</v>
      </c>
      <c r="E4" s="70">
        <v>14.6</v>
      </c>
      <c r="F4" s="71"/>
      <c r="G4" s="70">
        <v>11.9</v>
      </c>
      <c r="H4" s="70">
        <v>17.3</v>
      </c>
    </row>
    <row r="5" spans="1:8" ht="15.75" customHeight="1">
      <c r="A5" s="69" t="s">
        <v>136</v>
      </c>
      <c r="B5" s="43">
        <v>239097</v>
      </c>
      <c r="C5" s="43">
        <v>95631</v>
      </c>
      <c r="D5" s="43">
        <v>143466</v>
      </c>
      <c r="E5" s="72">
        <v>14.5</v>
      </c>
      <c r="F5" s="73"/>
      <c r="G5" s="72">
        <v>11.8</v>
      </c>
      <c r="H5" s="72">
        <v>17.2</v>
      </c>
    </row>
    <row r="6" spans="1:8" ht="15.75" customHeight="1">
      <c r="A6" s="69" t="s">
        <v>137</v>
      </c>
      <c r="B6" s="43">
        <v>43764</v>
      </c>
      <c r="C6" s="43">
        <v>17605</v>
      </c>
      <c r="D6" s="43">
        <v>26159</v>
      </c>
      <c r="E6" s="72">
        <v>15.3</v>
      </c>
      <c r="F6" s="73"/>
      <c r="G6" s="72">
        <v>12.3</v>
      </c>
      <c r="H6" s="72">
        <v>18.2</v>
      </c>
    </row>
    <row r="7" spans="1:8" ht="15.75" customHeight="1">
      <c r="A7" s="74" t="s">
        <v>138</v>
      </c>
      <c r="B7" s="44">
        <v>48907</v>
      </c>
      <c r="C7" s="44">
        <v>19392</v>
      </c>
      <c r="D7" s="44">
        <v>29515</v>
      </c>
      <c r="E7" s="75">
        <v>14.9</v>
      </c>
      <c r="F7" s="78">
        <v>22</v>
      </c>
      <c r="G7" s="75">
        <v>12.2</v>
      </c>
      <c r="H7" s="75">
        <v>17.6</v>
      </c>
    </row>
    <row r="8" spans="1:8" ht="15.75" customHeight="1">
      <c r="A8" s="74" t="s">
        <v>139</v>
      </c>
      <c r="B8" s="44">
        <v>51434</v>
      </c>
      <c r="C8" s="44">
        <v>20676</v>
      </c>
      <c r="D8" s="44">
        <v>30758</v>
      </c>
      <c r="E8" s="75">
        <v>14</v>
      </c>
      <c r="F8" s="78">
        <v>23</v>
      </c>
      <c r="G8" s="75">
        <v>11.5</v>
      </c>
      <c r="H8" s="75">
        <v>16.4</v>
      </c>
    </row>
    <row r="9" spans="1:8" ht="15.75" customHeight="1">
      <c r="A9" s="74" t="s">
        <v>140</v>
      </c>
      <c r="B9" s="44">
        <v>20208</v>
      </c>
      <c r="C9" s="44">
        <v>7730</v>
      </c>
      <c r="D9" s="44">
        <v>12478</v>
      </c>
      <c r="E9" s="75">
        <v>18.4</v>
      </c>
      <c r="F9" s="78">
        <v>13</v>
      </c>
      <c r="G9" s="75">
        <v>14.6</v>
      </c>
      <c r="H9" s="75">
        <v>22</v>
      </c>
    </row>
    <row r="10" spans="1:8" ht="15.75" customHeight="1">
      <c r="A10" s="74" t="s">
        <v>141</v>
      </c>
      <c r="B10" s="44">
        <v>25652</v>
      </c>
      <c r="C10" s="44">
        <v>10408</v>
      </c>
      <c r="D10" s="44">
        <v>15244</v>
      </c>
      <c r="E10" s="75">
        <v>12.3</v>
      </c>
      <c r="F10" s="78">
        <v>30</v>
      </c>
      <c r="G10" s="75">
        <v>10</v>
      </c>
      <c r="H10" s="75">
        <v>14.6</v>
      </c>
    </row>
    <row r="11" spans="1:8" ht="15.75" customHeight="1">
      <c r="A11" s="74" t="s">
        <v>142</v>
      </c>
      <c r="B11" s="44">
        <v>26293</v>
      </c>
      <c r="C11" s="44">
        <v>10840</v>
      </c>
      <c r="D11" s="44">
        <v>15453</v>
      </c>
      <c r="E11" s="75">
        <v>11.9</v>
      </c>
      <c r="F11" s="78">
        <v>31</v>
      </c>
      <c r="G11" s="75">
        <v>9.7</v>
      </c>
      <c r="H11" s="75">
        <v>14.3</v>
      </c>
    </row>
    <row r="12" spans="1:8" ht="15.75" customHeight="1">
      <c r="A12" s="74" t="s">
        <v>143</v>
      </c>
      <c r="B12" s="44">
        <v>8182</v>
      </c>
      <c r="C12" s="44">
        <v>3135</v>
      </c>
      <c r="D12" s="44">
        <v>5047</v>
      </c>
      <c r="E12" s="75">
        <v>17.7</v>
      </c>
      <c r="F12" s="78">
        <v>16</v>
      </c>
      <c r="G12" s="75">
        <v>14</v>
      </c>
      <c r="H12" s="75">
        <v>21.1</v>
      </c>
    </row>
    <row r="13" spans="1:8" ht="15.75" customHeight="1">
      <c r="A13" s="74" t="s">
        <v>144</v>
      </c>
      <c r="B13" s="44">
        <v>10278</v>
      </c>
      <c r="C13" s="44">
        <v>4102</v>
      </c>
      <c r="D13" s="44">
        <v>6176</v>
      </c>
      <c r="E13" s="75">
        <v>13.8</v>
      </c>
      <c r="F13" s="78">
        <v>26</v>
      </c>
      <c r="G13" s="75">
        <v>11.1</v>
      </c>
      <c r="H13" s="75">
        <v>16.6</v>
      </c>
    </row>
    <row r="14" spans="1:8" ht="15.75" customHeight="1">
      <c r="A14" s="74" t="s">
        <v>145</v>
      </c>
      <c r="B14" s="44">
        <v>13017</v>
      </c>
      <c r="C14" s="44">
        <v>5190</v>
      </c>
      <c r="D14" s="44">
        <v>7827</v>
      </c>
      <c r="E14" s="75">
        <v>17.3</v>
      </c>
      <c r="F14" s="78">
        <v>18</v>
      </c>
      <c r="G14" s="75">
        <v>14.2</v>
      </c>
      <c r="H14" s="75">
        <v>20.3</v>
      </c>
    </row>
    <row r="15" spans="1:8" ht="15.75" customHeight="1">
      <c r="A15" s="74" t="s">
        <v>146</v>
      </c>
      <c r="B15" s="44">
        <v>9757</v>
      </c>
      <c r="C15" s="44">
        <v>3932</v>
      </c>
      <c r="D15" s="44">
        <v>5825</v>
      </c>
      <c r="E15" s="75">
        <v>15.2</v>
      </c>
      <c r="F15" s="78">
        <v>20</v>
      </c>
      <c r="G15" s="75">
        <v>12.6</v>
      </c>
      <c r="H15" s="75">
        <v>17.7</v>
      </c>
    </row>
    <row r="16" spans="1:8" ht="15.75" customHeight="1">
      <c r="A16" s="74" t="s">
        <v>147</v>
      </c>
      <c r="B16" s="44">
        <v>8328</v>
      </c>
      <c r="C16" s="44">
        <v>3401</v>
      </c>
      <c r="D16" s="44">
        <v>4927</v>
      </c>
      <c r="E16" s="75">
        <v>17.3</v>
      </c>
      <c r="F16" s="78">
        <v>17</v>
      </c>
      <c r="G16" s="75">
        <v>14.5</v>
      </c>
      <c r="H16" s="75">
        <v>20</v>
      </c>
    </row>
    <row r="17" spans="1:8" ht="15.75" customHeight="1">
      <c r="A17" s="74" t="s">
        <v>148</v>
      </c>
      <c r="B17" s="44">
        <v>10044</v>
      </c>
      <c r="C17" s="44">
        <v>4045</v>
      </c>
      <c r="D17" s="44">
        <v>5999</v>
      </c>
      <c r="E17" s="75">
        <v>17.9</v>
      </c>
      <c r="F17" s="78">
        <v>15</v>
      </c>
      <c r="G17" s="75">
        <v>14.8</v>
      </c>
      <c r="H17" s="75">
        <v>20.9</v>
      </c>
    </row>
    <row r="18" spans="1:8" ht="15.75" customHeight="1">
      <c r="A18" s="74" t="s">
        <v>186</v>
      </c>
      <c r="B18" s="44">
        <v>6997</v>
      </c>
      <c r="C18" s="44">
        <v>2780</v>
      </c>
      <c r="D18" s="44">
        <v>4217</v>
      </c>
      <c r="E18" s="75">
        <v>14.1</v>
      </c>
      <c r="F18" s="78">
        <v>24</v>
      </c>
      <c r="G18" s="75">
        <v>11.4</v>
      </c>
      <c r="H18" s="75">
        <v>16.7</v>
      </c>
    </row>
    <row r="19" spans="1:8" ht="15.75" customHeight="1">
      <c r="A19" s="69" t="s">
        <v>201</v>
      </c>
      <c r="B19" s="43">
        <v>3992</v>
      </c>
      <c r="C19" s="43">
        <v>1607</v>
      </c>
      <c r="D19" s="43">
        <v>2385</v>
      </c>
      <c r="E19" s="72">
        <v>11.1</v>
      </c>
      <c r="F19" s="76"/>
      <c r="G19" s="72">
        <v>9</v>
      </c>
      <c r="H19" s="72">
        <v>13.1</v>
      </c>
    </row>
    <row r="20" spans="1:8" ht="15.75" customHeight="1">
      <c r="A20" s="74" t="s">
        <v>150</v>
      </c>
      <c r="B20" s="44">
        <v>1667</v>
      </c>
      <c r="C20" s="44">
        <v>640</v>
      </c>
      <c r="D20" s="44">
        <v>1027</v>
      </c>
      <c r="E20" s="75">
        <v>11.6</v>
      </c>
      <c r="F20" s="78">
        <v>32</v>
      </c>
      <c r="G20" s="75">
        <v>8.8</v>
      </c>
      <c r="H20" s="75">
        <v>14.5</v>
      </c>
    </row>
    <row r="21" spans="1:8" ht="15.75" customHeight="1">
      <c r="A21" s="74" t="s">
        <v>199</v>
      </c>
      <c r="B21" s="44">
        <v>2325</v>
      </c>
      <c r="C21" s="44">
        <v>967</v>
      </c>
      <c r="D21" s="44">
        <v>1358</v>
      </c>
      <c r="E21" s="75">
        <v>10.8</v>
      </c>
      <c r="F21" s="78">
        <v>33</v>
      </c>
      <c r="G21" s="75">
        <v>9.2</v>
      </c>
      <c r="H21" s="75">
        <v>12.3</v>
      </c>
    </row>
    <row r="22" spans="1:8" ht="15.75" customHeight="1">
      <c r="A22" s="69" t="s">
        <v>202</v>
      </c>
      <c r="B22" s="43">
        <v>960</v>
      </c>
      <c r="C22" s="43">
        <v>385</v>
      </c>
      <c r="D22" s="43">
        <v>575</v>
      </c>
      <c r="E22" s="72">
        <v>33.9</v>
      </c>
      <c r="F22" s="76"/>
      <c r="G22" s="72">
        <v>28.2</v>
      </c>
      <c r="H22" s="72">
        <v>39.1</v>
      </c>
    </row>
    <row r="23" spans="1:8" ht="15.75" customHeight="1">
      <c r="A23" s="74" t="s">
        <v>185</v>
      </c>
      <c r="B23" s="44">
        <v>328</v>
      </c>
      <c r="C23" s="44">
        <v>145</v>
      </c>
      <c r="D23" s="44">
        <v>183</v>
      </c>
      <c r="E23" s="75">
        <v>29.3</v>
      </c>
      <c r="F23" s="78">
        <v>4</v>
      </c>
      <c r="G23" s="75">
        <v>26.1</v>
      </c>
      <c r="H23" s="75">
        <v>32.4</v>
      </c>
    </row>
    <row r="24" spans="1:8" ht="15.75" customHeight="1">
      <c r="A24" s="74" t="s">
        <v>183</v>
      </c>
      <c r="B24" s="44">
        <v>632</v>
      </c>
      <c r="C24" s="44">
        <v>240</v>
      </c>
      <c r="D24" s="44">
        <v>392</v>
      </c>
      <c r="E24" s="75">
        <v>36.9</v>
      </c>
      <c r="F24" s="78">
        <v>2</v>
      </c>
      <c r="G24" s="75">
        <v>29.7</v>
      </c>
      <c r="H24" s="75">
        <v>43.4</v>
      </c>
    </row>
    <row r="25" spans="1:8" ht="15.75" customHeight="1">
      <c r="A25" s="69" t="s">
        <v>203</v>
      </c>
      <c r="B25" s="43">
        <v>4886</v>
      </c>
      <c r="C25" s="43">
        <v>1968</v>
      </c>
      <c r="D25" s="43">
        <v>2918</v>
      </c>
      <c r="E25" s="72">
        <v>22.9</v>
      </c>
      <c r="F25" s="76"/>
      <c r="G25" s="72">
        <v>18.9</v>
      </c>
      <c r="H25" s="72">
        <v>26.7</v>
      </c>
    </row>
    <row r="26" spans="1:8" ht="15.75" customHeight="1">
      <c r="A26" s="74" t="s">
        <v>156</v>
      </c>
      <c r="B26" s="44">
        <v>1993</v>
      </c>
      <c r="C26" s="44">
        <v>821</v>
      </c>
      <c r="D26" s="44">
        <v>1172</v>
      </c>
      <c r="E26" s="75">
        <v>29.3</v>
      </c>
      <c r="F26" s="78">
        <v>3</v>
      </c>
      <c r="G26" s="75">
        <v>24.7</v>
      </c>
      <c r="H26" s="75">
        <v>33.7</v>
      </c>
    </row>
    <row r="27" spans="1:8" ht="15.75" customHeight="1">
      <c r="A27" s="74" t="s">
        <v>157</v>
      </c>
      <c r="B27" s="44">
        <v>754</v>
      </c>
      <c r="C27" s="44">
        <v>296</v>
      </c>
      <c r="D27" s="44">
        <v>458</v>
      </c>
      <c r="E27" s="75">
        <v>43.1</v>
      </c>
      <c r="F27" s="78">
        <v>1</v>
      </c>
      <c r="G27" s="75">
        <v>36.4</v>
      </c>
      <c r="H27" s="75">
        <v>49</v>
      </c>
    </row>
    <row r="28" spans="1:8" ht="15.75" customHeight="1">
      <c r="A28" s="74" t="s">
        <v>158</v>
      </c>
      <c r="B28" s="44">
        <v>2139</v>
      </c>
      <c r="C28" s="44">
        <v>851</v>
      </c>
      <c r="D28" s="44">
        <v>1288</v>
      </c>
      <c r="E28" s="75">
        <v>16.7</v>
      </c>
      <c r="F28" s="78">
        <v>19</v>
      </c>
      <c r="G28" s="75">
        <v>13.5</v>
      </c>
      <c r="H28" s="75">
        <v>19.8</v>
      </c>
    </row>
    <row r="29" spans="1:8" ht="15.75" customHeight="1">
      <c r="A29" s="69" t="s">
        <v>204</v>
      </c>
      <c r="B29" s="43">
        <v>11134</v>
      </c>
      <c r="C29" s="43">
        <v>4475</v>
      </c>
      <c r="D29" s="43">
        <v>6659</v>
      </c>
      <c r="E29" s="72">
        <v>20.7</v>
      </c>
      <c r="F29" s="76"/>
      <c r="G29" s="72">
        <v>16.8</v>
      </c>
      <c r="H29" s="72">
        <v>24.6</v>
      </c>
    </row>
    <row r="30" spans="1:8" ht="15.75" customHeight="1">
      <c r="A30" s="74" t="s">
        <v>160</v>
      </c>
      <c r="B30" s="44">
        <v>3609</v>
      </c>
      <c r="C30" s="44">
        <v>1445</v>
      </c>
      <c r="D30" s="44">
        <v>2164</v>
      </c>
      <c r="E30" s="75">
        <v>22.7</v>
      </c>
      <c r="F30" s="78">
        <v>6</v>
      </c>
      <c r="G30" s="75">
        <v>18.8</v>
      </c>
      <c r="H30" s="75">
        <v>26.4</v>
      </c>
    </row>
    <row r="31" spans="1:8" ht="15.75" customHeight="1">
      <c r="A31" s="74" t="s">
        <v>161</v>
      </c>
      <c r="B31" s="44">
        <v>1009</v>
      </c>
      <c r="C31" s="44">
        <v>396</v>
      </c>
      <c r="D31" s="44">
        <v>613</v>
      </c>
      <c r="E31" s="75">
        <v>19.1</v>
      </c>
      <c r="F31" s="78">
        <v>12</v>
      </c>
      <c r="G31" s="75">
        <v>14.8</v>
      </c>
      <c r="H31" s="75">
        <v>23.5</v>
      </c>
    </row>
    <row r="32" spans="1:8" ht="15.75" customHeight="1">
      <c r="A32" s="74" t="s">
        <v>162</v>
      </c>
      <c r="B32" s="44">
        <v>1711</v>
      </c>
      <c r="C32" s="44">
        <v>693</v>
      </c>
      <c r="D32" s="44">
        <v>1018</v>
      </c>
      <c r="E32" s="75">
        <v>18</v>
      </c>
      <c r="F32" s="78">
        <v>14</v>
      </c>
      <c r="G32" s="75">
        <v>13.9</v>
      </c>
      <c r="H32" s="75">
        <v>22.5</v>
      </c>
    </row>
    <row r="33" spans="1:8" ht="15.75" customHeight="1">
      <c r="A33" s="74" t="s">
        <v>163</v>
      </c>
      <c r="B33" s="44">
        <v>1290</v>
      </c>
      <c r="C33" s="44">
        <v>525</v>
      </c>
      <c r="D33" s="44">
        <v>765</v>
      </c>
      <c r="E33" s="75">
        <v>20.4</v>
      </c>
      <c r="F33" s="78">
        <v>11</v>
      </c>
      <c r="G33" s="75">
        <v>16.7</v>
      </c>
      <c r="H33" s="75">
        <v>24.2</v>
      </c>
    </row>
    <row r="34" spans="1:8" ht="15.75" customHeight="1">
      <c r="A34" s="74" t="s">
        <v>164</v>
      </c>
      <c r="B34" s="45">
        <v>732</v>
      </c>
      <c r="C34" s="45">
        <v>294</v>
      </c>
      <c r="D34" s="45">
        <v>438</v>
      </c>
      <c r="E34" s="77">
        <v>20.8</v>
      </c>
      <c r="F34" s="78">
        <v>9</v>
      </c>
      <c r="G34" s="77">
        <v>17</v>
      </c>
      <c r="H34" s="77">
        <v>24.6</v>
      </c>
    </row>
    <row r="35" spans="1:8" ht="15.75" customHeight="1">
      <c r="A35" s="74" t="s">
        <v>188</v>
      </c>
      <c r="B35" s="45">
        <v>2783</v>
      </c>
      <c r="C35" s="45">
        <v>1122</v>
      </c>
      <c r="D35" s="45">
        <v>1661</v>
      </c>
      <c r="E35" s="77">
        <v>21.1</v>
      </c>
      <c r="F35" s="78">
        <v>8</v>
      </c>
      <c r="G35" s="77">
        <v>17.5</v>
      </c>
      <c r="H35" s="77">
        <v>24.4</v>
      </c>
    </row>
    <row r="36" spans="1:8" ht="15.75" customHeight="1">
      <c r="A36" s="69" t="s">
        <v>205</v>
      </c>
      <c r="B36" s="43">
        <v>6805</v>
      </c>
      <c r="C36" s="43">
        <v>2524</v>
      </c>
      <c r="D36" s="43">
        <v>4281</v>
      </c>
      <c r="E36" s="72">
        <v>20.7</v>
      </c>
      <c r="F36" s="76"/>
      <c r="G36" s="72">
        <v>15.8</v>
      </c>
      <c r="H36" s="72">
        <v>25.2</v>
      </c>
    </row>
    <row r="37" spans="1:8" ht="15.75" customHeight="1">
      <c r="A37" s="74" t="s">
        <v>166</v>
      </c>
      <c r="B37" s="44">
        <v>846</v>
      </c>
      <c r="C37" s="44">
        <v>310</v>
      </c>
      <c r="D37" s="44">
        <v>536</v>
      </c>
      <c r="E37" s="75">
        <v>20.7</v>
      </c>
      <c r="F37" s="78">
        <v>10</v>
      </c>
      <c r="G37" s="75">
        <v>15.7</v>
      </c>
      <c r="H37" s="75">
        <v>25.3</v>
      </c>
    </row>
    <row r="38" spans="1:8" ht="15.75" customHeight="1">
      <c r="A38" s="74" t="s">
        <v>167</v>
      </c>
      <c r="B38" s="44">
        <v>997</v>
      </c>
      <c r="C38" s="44">
        <v>321</v>
      </c>
      <c r="D38" s="44">
        <v>676</v>
      </c>
      <c r="E38" s="75">
        <v>28</v>
      </c>
      <c r="F38" s="78">
        <v>5</v>
      </c>
      <c r="G38" s="75">
        <v>20</v>
      </c>
      <c r="H38" s="75">
        <v>34.6</v>
      </c>
    </row>
    <row r="39" spans="1:8" ht="15.75" customHeight="1">
      <c r="A39" s="74" t="s">
        <v>264</v>
      </c>
      <c r="B39" s="44">
        <v>1080</v>
      </c>
      <c r="C39" s="44">
        <v>432</v>
      </c>
      <c r="D39" s="44">
        <v>648</v>
      </c>
      <c r="E39" s="75">
        <v>15.1</v>
      </c>
      <c r="F39" s="78">
        <v>21</v>
      </c>
      <c r="G39" s="75">
        <v>12.1</v>
      </c>
      <c r="H39" s="75">
        <v>18.2</v>
      </c>
    </row>
    <row r="40" spans="1:8" ht="15.75" customHeight="1">
      <c r="A40" s="79" t="s">
        <v>187</v>
      </c>
      <c r="B40" s="45">
        <v>3882</v>
      </c>
      <c r="C40" s="45">
        <v>1461</v>
      </c>
      <c r="D40" s="45">
        <v>2421</v>
      </c>
      <c r="E40" s="77">
        <v>21.4</v>
      </c>
      <c r="F40" s="78">
        <v>7</v>
      </c>
      <c r="G40" s="77">
        <v>16.7</v>
      </c>
      <c r="H40" s="77">
        <v>25.8</v>
      </c>
    </row>
    <row r="41" spans="1:8" ht="15.75" customHeight="1">
      <c r="A41" s="69" t="s">
        <v>206</v>
      </c>
      <c r="B41" s="43">
        <v>3702</v>
      </c>
      <c r="C41" s="43">
        <v>1483</v>
      </c>
      <c r="D41" s="43">
        <v>2219</v>
      </c>
      <c r="E41" s="72">
        <v>10.3</v>
      </c>
      <c r="F41" s="76"/>
      <c r="G41" s="72">
        <v>8.5</v>
      </c>
      <c r="H41" s="72">
        <v>12</v>
      </c>
    </row>
    <row r="42" spans="1:8" ht="15.75" customHeight="1">
      <c r="A42" s="74" t="s">
        <v>170</v>
      </c>
      <c r="B42" s="44">
        <v>3702</v>
      </c>
      <c r="C42" s="44">
        <v>1483</v>
      </c>
      <c r="D42" s="44">
        <v>2219</v>
      </c>
      <c r="E42" s="75">
        <v>10.3</v>
      </c>
      <c r="F42" s="78">
        <v>34</v>
      </c>
      <c r="G42" s="75">
        <v>8.5</v>
      </c>
      <c r="H42" s="75">
        <v>12</v>
      </c>
    </row>
    <row r="43" spans="1:8" ht="15.75" customHeight="1">
      <c r="A43" s="69" t="s">
        <v>207</v>
      </c>
      <c r="B43" s="43">
        <v>12285</v>
      </c>
      <c r="C43" s="43">
        <v>5163</v>
      </c>
      <c r="D43" s="43">
        <v>7122</v>
      </c>
      <c r="E43" s="72">
        <v>11.8</v>
      </c>
      <c r="F43" s="76"/>
      <c r="G43" s="72">
        <v>9.7</v>
      </c>
      <c r="H43" s="72">
        <v>14.1</v>
      </c>
    </row>
    <row r="44" spans="1:8" ht="15.75" customHeight="1">
      <c r="A44" s="74" t="s">
        <v>172</v>
      </c>
      <c r="B44" s="44">
        <v>2014</v>
      </c>
      <c r="C44" s="44">
        <v>828</v>
      </c>
      <c r="D44" s="44">
        <v>1186</v>
      </c>
      <c r="E44" s="75">
        <v>14</v>
      </c>
      <c r="F44" s="78">
        <v>25</v>
      </c>
      <c r="G44" s="75">
        <v>11.5</v>
      </c>
      <c r="H44" s="75">
        <v>16.6</v>
      </c>
    </row>
    <row r="45" spans="1:8" ht="15.75" customHeight="1">
      <c r="A45" s="74" t="s">
        <v>173</v>
      </c>
      <c r="B45" s="44">
        <v>1427</v>
      </c>
      <c r="C45" s="44">
        <v>592</v>
      </c>
      <c r="D45" s="44">
        <v>835</v>
      </c>
      <c r="E45" s="75">
        <v>13</v>
      </c>
      <c r="F45" s="78">
        <v>29</v>
      </c>
      <c r="G45" s="75">
        <v>10.8</v>
      </c>
      <c r="H45" s="75">
        <v>15.3</v>
      </c>
    </row>
    <row r="46" spans="1:8" ht="15.75" customHeight="1">
      <c r="A46" s="74" t="s">
        <v>174</v>
      </c>
      <c r="B46" s="44">
        <v>1448</v>
      </c>
      <c r="C46" s="44">
        <v>591</v>
      </c>
      <c r="D46" s="44">
        <v>857</v>
      </c>
      <c r="E46" s="75">
        <v>13.1</v>
      </c>
      <c r="F46" s="78">
        <v>28</v>
      </c>
      <c r="G46" s="75">
        <v>10.7</v>
      </c>
      <c r="H46" s="75">
        <v>15.5</v>
      </c>
    </row>
    <row r="47" spans="1:8" ht="15.75" customHeight="1">
      <c r="A47" s="74" t="s">
        <v>175</v>
      </c>
      <c r="B47" s="44">
        <v>3950</v>
      </c>
      <c r="C47" s="44">
        <v>1677</v>
      </c>
      <c r="D47" s="44">
        <v>2273</v>
      </c>
      <c r="E47" s="75">
        <v>9.5</v>
      </c>
      <c r="F47" s="78">
        <v>35</v>
      </c>
      <c r="G47" s="75">
        <v>7.6</v>
      </c>
      <c r="H47" s="75">
        <v>11.7</v>
      </c>
    </row>
    <row r="48" spans="1:8" ht="15.75" customHeight="1">
      <c r="A48" s="80" t="s">
        <v>176</v>
      </c>
      <c r="B48" s="46">
        <v>3446</v>
      </c>
      <c r="C48" s="46">
        <v>1475</v>
      </c>
      <c r="D48" s="46">
        <v>1971</v>
      </c>
      <c r="E48" s="81">
        <v>13.2</v>
      </c>
      <c r="F48" s="84">
        <v>27</v>
      </c>
      <c r="G48" s="81">
        <v>11.3</v>
      </c>
      <c r="H48" s="81">
        <v>15.2</v>
      </c>
    </row>
    <row r="49" ht="15.75" customHeight="1"/>
  </sheetData>
  <sheetProtection/>
  <mergeCells count="3">
    <mergeCell ref="A2:A3"/>
    <mergeCell ref="B2:D2"/>
    <mergeCell ref="E2:H2"/>
  </mergeCells>
  <printOptions/>
  <pageMargins left="0.7874015748031497" right="0.7874015748031497" top="0.3937007874015748" bottom="0.7874015748031497" header="0.5118110236220472" footer="0.5118110236220472"/>
  <pageSetup horizontalDpi="600" verticalDpi="600" orientation="portrait" paperSize="9" scale="98" r:id="rId1"/>
  <headerFooter alignWithMargins="0">
    <oddFooter>&amp;C&amp;--66-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83"/>
  <sheetViews>
    <sheetView view="pageBreakPreview" zoomScaleSheetLayoutView="100" zoomScalePageLayoutView="0" workbookViewId="0" topLeftCell="A1">
      <selection activeCell="D30" sqref="D30"/>
    </sheetView>
  </sheetViews>
  <sheetFormatPr defaultColWidth="9.00390625" defaultRowHeight="13.5"/>
  <cols>
    <col min="1" max="1" width="10.375" style="1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256</v>
      </c>
      <c r="B1" s="48" t="s">
        <v>0</v>
      </c>
      <c r="C1" s="49"/>
      <c r="D1" s="49"/>
      <c r="E1" s="49"/>
      <c r="F1" s="49"/>
      <c r="G1" s="49"/>
      <c r="H1" s="39" t="s">
        <v>267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369656</v>
      </c>
      <c r="C3" s="2">
        <f>SUM(C5,C12,C19,C26,C33,C40,C47,C54,C61,C68,C75,G5,G12,G19,G26,G33,G40,G47,G54,G61,G70,G68)</f>
        <v>181153</v>
      </c>
      <c r="D3" s="2">
        <f>SUM(D5,D12,D19,D26,D33,D40,D47,D54,D61,D68,D75,H5,H12,H19,H26,H33,H40,H47,H54,H61,H70,H68)</f>
        <v>188503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14585</v>
      </c>
      <c r="C5" s="4">
        <f>SUM(C6:C10)</f>
        <v>7501</v>
      </c>
      <c r="D5" s="4">
        <f>SUM(D6:D10)</f>
        <v>7084</v>
      </c>
      <c r="E5" s="52" t="s">
        <v>6</v>
      </c>
      <c r="F5" s="4">
        <f>SUM(F6:F10)</f>
        <v>21306</v>
      </c>
      <c r="G5" s="4">
        <f>SUM(G6:G10)</f>
        <v>10687</v>
      </c>
      <c r="H5" s="4">
        <f>SUM(H6:H10)</f>
        <v>10619</v>
      </c>
    </row>
    <row r="6" spans="1:8" ht="9.75" customHeight="1">
      <c r="A6" s="53" t="s">
        <v>7</v>
      </c>
      <c r="B6" s="4">
        <v>2756</v>
      </c>
      <c r="C6" s="4">
        <v>1419</v>
      </c>
      <c r="D6" s="4">
        <v>1337</v>
      </c>
      <c r="E6" s="53" t="s">
        <v>8</v>
      </c>
      <c r="F6" s="4">
        <v>4487</v>
      </c>
      <c r="G6" s="4">
        <v>2241</v>
      </c>
      <c r="H6" s="4">
        <v>2246</v>
      </c>
    </row>
    <row r="7" spans="1:8" ht="9.75" customHeight="1">
      <c r="A7" s="53" t="s">
        <v>9</v>
      </c>
      <c r="B7" s="4">
        <v>2983</v>
      </c>
      <c r="C7" s="4">
        <v>1562</v>
      </c>
      <c r="D7" s="4">
        <v>1421</v>
      </c>
      <c r="E7" s="53" t="s">
        <v>10</v>
      </c>
      <c r="F7" s="4">
        <v>4328</v>
      </c>
      <c r="G7" s="4">
        <v>2212</v>
      </c>
      <c r="H7" s="4">
        <v>2116</v>
      </c>
    </row>
    <row r="8" spans="1:8" ht="9.75" customHeight="1">
      <c r="A8" s="53" t="s">
        <v>11</v>
      </c>
      <c r="B8" s="4">
        <v>2970</v>
      </c>
      <c r="C8" s="4">
        <v>1538</v>
      </c>
      <c r="D8" s="4">
        <v>1432</v>
      </c>
      <c r="E8" s="53" t="s">
        <v>12</v>
      </c>
      <c r="F8" s="4">
        <v>4115</v>
      </c>
      <c r="G8" s="4">
        <v>2061</v>
      </c>
      <c r="H8" s="4">
        <v>2054</v>
      </c>
    </row>
    <row r="9" spans="1:8" ht="9.75" customHeight="1">
      <c r="A9" s="53" t="s">
        <v>13</v>
      </c>
      <c r="B9" s="4">
        <v>2923</v>
      </c>
      <c r="C9" s="4">
        <v>1480</v>
      </c>
      <c r="D9" s="4">
        <v>1443</v>
      </c>
      <c r="E9" s="53" t="s">
        <v>14</v>
      </c>
      <c r="F9" s="4">
        <v>4076</v>
      </c>
      <c r="G9" s="4">
        <v>2023</v>
      </c>
      <c r="H9" s="4">
        <v>2053</v>
      </c>
    </row>
    <row r="10" spans="1:8" ht="9.75" customHeight="1">
      <c r="A10" s="53" t="s">
        <v>15</v>
      </c>
      <c r="B10" s="4">
        <v>2953</v>
      </c>
      <c r="C10" s="4">
        <v>1502</v>
      </c>
      <c r="D10" s="4">
        <v>1451</v>
      </c>
      <c r="E10" s="53" t="s">
        <v>16</v>
      </c>
      <c r="F10" s="4">
        <v>4300</v>
      </c>
      <c r="G10" s="4">
        <v>2150</v>
      </c>
      <c r="H10" s="4">
        <v>2150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15796</v>
      </c>
      <c r="C12" s="4">
        <f>SUM(C13:C17)</f>
        <v>8070</v>
      </c>
      <c r="D12" s="4">
        <f>SUM(D13:D17)</f>
        <v>7726</v>
      </c>
      <c r="E12" s="52" t="s">
        <v>18</v>
      </c>
      <c r="F12" s="4">
        <f>SUM(F13:F17)</f>
        <v>21411</v>
      </c>
      <c r="G12" s="4">
        <f>SUM(G13:G17)</f>
        <v>10614</v>
      </c>
      <c r="H12" s="4">
        <f>SUM(H13:H17)</f>
        <v>10797</v>
      </c>
    </row>
    <row r="13" spans="1:8" ht="9.75" customHeight="1">
      <c r="A13" s="53" t="s">
        <v>19</v>
      </c>
      <c r="B13" s="4">
        <v>3004</v>
      </c>
      <c r="C13" s="4">
        <v>1556</v>
      </c>
      <c r="D13" s="4">
        <v>1448</v>
      </c>
      <c r="E13" s="53" t="s">
        <v>20</v>
      </c>
      <c r="F13" s="4">
        <v>4040</v>
      </c>
      <c r="G13" s="4">
        <v>2024</v>
      </c>
      <c r="H13" s="4">
        <v>2016</v>
      </c>
    </row>
    <row r="14" spans="1:8" ht="9.75" customHeight="1">
      <c r="A14" s="53" t="s">
        <v>21</v>
      </c>
      <c r="B14" s="4">
        <v>3097</v>
      </c>
      <c r="C14" s="4">
        <v>1562</v>
      </c>
      <c r="D14" s="4">
        <v>1535</v>
      </c>
      <c r="E14" s="53" t="s">
        <v>22</v>
      </c>
      <c r="F14" s="4">
        <v>4073</v>
      </c>
      <c r="G14" s="4">
        <v>2057</v>
      </c>
      <c r="H14" s="4">
        <v>2016</v>
      </c>
    </row>
    <row r="15" spans="1:8" ht="9.75" customHeight="1">
      <c r="A15" s="53" t="s">
        <v>23</v>
      </c>
      <c r="B15" s="4">
        <v>3171</v>
      </c>
      <c r="C15" s="4">
        <v>1655</v>
      </c>
      <c r="D15" s="4">
        <v>1516</v>
      </c>
      <c r="E15" s="53" t="s">
        <v>24</v>
      </c>
      <c r="F15" s="4">
        <v>4398</v>
      </c>
      <c r="G15" s="4">
        <v>2140</v>
      </c>
      <c r="H15" s="4">
        <v>2258</v>
      </c>
    </row>
    <row r="16" spans="1:8" ht="9.75" customHeight="1">
      <c r="A16" s="53" t="s">
        <v>25</v>
      </c>
      <c r="B16" s="4">
        <v>3171</v>
      </c>
      <c r="C16" s="4">
        <v>1637</v>
      </c>
      <c r="D16" s="4">
        <v>1534</v>
      </c>
      <c r="E16" s="53" t="s">
        <v>26</v>
      </c>
      <c r="F16" s="4">
        <v>4552</v>
      </c>
      <c r="G16" s="4">
        <v>2282</v>
      </c>
      <c r="H16" s="4">
        <v>2270</v>
      </c>
    </row>
    <row r="17" spans="1:8" ht="9.75" customHeight="1">
      <c r="A17" s="53" t="s">
        <v>27</v>
      </c>
      <c r="B17" s="4">
        <v>3353</v>
      </c>
      <c r="C17" s="4">
        <v>1660</v>
      </c>
      <c r="D17" s="4">
        <v>1693</v>
      </c>
      <c r="E17" s="53" t="s">
        <v>28</v>
      </c>
      <c r="F17" s="4">
        <v>4348</v>
      </c>
      <c r="G17" s="4">
        <v>2111</v>
      </c>
      <c r="H17" s="4">
        <v>2237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17031</v>
      </c>
      <c r="C19" s="4">
        <f>SUM(C20:C24)</f>
        <v>8822</v>
      </c>
      <c r="D19" s="4">
        <f>SUM(D20:D24)</f>
        <v>8209</v>
      </c>
      <c r="E19" s="52" t="s">
        <v>30</v>
      </c>
      <c r="F19" s="4">
        <f>SUM(F20:F24)</f>
        <v>26774</v>
      </c>
      <c r="G19" s="4">
        <f>SUM(G20:G24)</f>
        <v>12946</v>
      </c>
      <c r="H19" s="4">
        <f>SUM(H20:H24)</f>
        <v>13828</v>
      </c>
    </row>
    <row r="20" spans="1:8" ht="9.75" customHeight="1">
      <c r="A20" s="52" t="s">
        <v>31</v>
      </c>
      <c r="B20" s="4">
        <v>3383</v>
      </c>
      <c r="C20" s="4">
        <v>1781</v>
      </c>
      <c r="D20" s="4">
        <v>1602</v>
      </c>
      <c r="E20" s="53" t="s">
        <v>32</v>
      </c>
      <c r="F20" s="4">
        <v>4701</v>
      </c>
      <c r="G20" s="4">
        <v>2343</v>
      </c>
      <c r="H20" s="4">
        <v>2358</v>
      </c>
    </row>
    <row r="21" spans="1:8" ht="9.75" customHeight="1">
      <c r="A21" s="52" t="s">
        <v>33</v>
      </c>
      <c r="B21" s="4">
        <v>3360</v>
      </c>
      <c r="C21" s="4">
        <v>1755</v>
      </c>
      <c r="D21" s="4">
        <v>1605</v>
      </c>
      <c r="E21" s="53" t="s">
        <v>34</v>
      </c>
      <c r="F21" s="4">
        <v>5042</v>
      </c>
      <c r="G21" s="4">
        <v>2407</v>
      </c>
      <c r="H21" s="4">
        <v>2635</v>
      </c>
    </row>
    <row r="22" spans="1:8" ht="9.75" customHeight="1">
      <c r="A22" s="52" t="s">
        <v>35</v>
      </c>
      <c r="B22" s="4">
        <v>3412</v>
      </c>
      <c r="C22" s="4">
        <v>1729</v>
      </c>
      <c r="D22" s="4">
        <v>1683</v>
      </c>
      <c r="E22" s="53" t="s">
        <v>36</v>
      </c>
      <c r="F22" s="4">
        <v>5310</v>
      </c>
      <c r="G22" s="4">
        <v>2542</v>
      </c>
      <c r="H22" s="4">
        <v>2768</v>
      </c>
    </row>
    <row r="23" spans="1:8" ht="9.75" customHeight="1">
      <c r="A23" s="52" t="s">
        <v>37</v>
      </c>
      <c r="B23" s="4">
        <v>3371</v>
      </c>
      <c r="C23" s="4">
        <v>1748</v>
      </c>
      <c r="D23" s="4">
        <v>1623</v>
      </c>
      <c r="E23" s="53" t="s">
        <v>38</v>
      </c>
      <c r="F23" s="4">
        <v>5649</v>
      </c>
      <c r="G23" s="4">
        <v>2717</v>
      </c>
      <c r="H23" s="4">
        <v>2932</v>
      </c>
    </row>
    <row r="24" spans="1:8" ht="9.75" customHeight="1">
      <c r="A24" s="52" t="s">
        <v>39</v>
      </c>
      <c r="B24" s="4">
        <v>3505</v>
      </c>
      <c r="C24" s="4">
        <v>1809</v>
      </c>
      <c r="D24" s="4">
        <v>1696</v>
      </c>
      <c r="E24" s="53" t="s">
        <v>40</v>
      </c>
      <c r="F24" s="4">
        <v>6072</v>
      </c>
      <c r="G24" s="4">
        <v>2937</v>
      </c>
      <c r="H24" s="4">
        <v>3135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18113</v>
      </c>
      <c r="C26" s="4">
        <f>SUM(C27:C31)</f>
        <v>9382</v>
      </c>
      <c r="D26" s="4">
        <f>SUM(D27:D31)</f>
        <v>8731</v>
      </c>
      <c r="E26" s="52" t="s">
        <v>42</v>
      </c>
      <c r="F26" s="4">
        <f>SUM(F27:F31)</f>
        <v>24524</v>
      </c>
      <c r="G26" s="4">
        <f>SUM(G27:G31)</f>
        <v>11780</v>
      </c>
      <c r="H26" s="4">
        <f>SUM(H27:H31)</f>
        <v>12744</v>
      </c>
    </row>
    <row r="27" spans="1:8" ht="9.75" customHeight="1">
      <c r="A27" s="52" t="s">
        <v>43</v>
      </c>
      <c r="B27" s="4">
        <v>3463</v>
      </c>
      <c r="C27" s="4">
        <v>1793</v>
      </c>
      <c r="D27" s="4">
        <v>1670</v>
      </c>
      <c r="E27" s="53" t="s">
        <v>44</v>
      </c>
      <c r="F27" s="4">
        <v>5897</v>
      </c>
      <c r="G27" s="4">
        <v>2872</v>
      </c>
      <c r="H27" s="4">
        <v>3025</v>
      </c>
    </row>
    <row r="28" spans="1:8" ht="9.75" customHeight="1">
      <c r="A28" s="52" t="s">
        <v>45</v>
      </c>
      <c r="B28" s="4">
        <v>3524</v>
      </c>
      <c r="C28" s="4">
        <v>1823</v>
      </c>
      <c r="D28" s="4">
        <v>1701</v>
      </c>
      <c r="E28" s="53" t="s">
        <v>46</v>
      </c>
      <c r="F28" s="4">
        <v>6091</v>
      </c>
      <c r="G28" s="4">
        <v>2950</v>
      </c>
      <c r="H28" s="4">
        <v>3141</v>
      </c>
    </row>
    <row r="29" spans="1:8" ht="9.75" customHeight="1">
      <c r="A29" s="52" t="s">
        <v>47</v>
      </c>
      <c r="B29" s="4">
        <v>3591</v>
      </c>
      <c r="C29" s="4">
        <v>1864</v>
      </c>
      <c r="D29" s="4">
        <v>1727</v>
      </c>
      <c r="E29" s="53" t="s">
        <v>48</v>
      </c>
      <c r="F29" s="4">
        <v>3973</v>
      </c>
      <c r="G29" s="4">
        <v>1901</v>
      </c>
      <c r="H29" s="4">
        <v>2072</v>
      </c>
    </row>
    <row r="30" spans="1:8" ht="9.75" customHeight="1">
      <c r="A30" s="52" t="s">
        <v>49</v>
      </c>
      <c r="B30" s="4">
        <v>3667</v>
      </c>
      <c r="C30" s="4">
        <v>1859</v>
      </c>
      <c r="D30" s="4">
        <v>1808</v>
      </c>
      <c r="E30" s="53" t="s">
        <v>50</v>
      </c>
      <c r="F30" s="4">
        <v>3868</v>
      </c>
      <c r="G30" s="4">
        <v>1842</v>
      </c>
      <c r="H30" s="4">
        <v>2026</v>
      </c>
    </row>
    <row r="31" spans="1:8" ht="9.75" customHeight="1">
      <c r="A31" s="52" t="s">
        <v>51</v>
      </c>
      <c r="B31" s="4">
        <v>3868</v>
      </c>
      <c r="C31" s="4">
        <v>2043</v>
      </c>
      <c r="D31" s="4">
        <v>1825</v>
      </c>
      <c r="E31" s="53" t="s">
        <v>52</v>
      </c>
      <c r="F31" s="4">
        <v>4695</v>
      </c>
      <c r="G31" s="4">
        <v>2215</v>
      </c>
      <c r="H31" s="4">
        <v>2480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17674</v>
      </c>
      <c r="C33" s="4">
        <f>SUM(C34:C38)</f>
        <v>9049</v>
      </c>
      <c r="D33" s="4">
        <f>SUM(D34:D38)</f>
        <v>8625</v>
      </c>
      <c r="E33" s="52" t="s">
        <v>54</v>
      </c>
      <c r="F33" s="4">
        <f>SUM(F34:F38)</f>
        <v>20185</v>
      </c>
      <c r="G33" s="4">
        <f>SUM(G34:G38)</f>
        <v>9197</v>
      </c>
      <c r="H33" s="4">
        <f>SUM(H34:H38)</f>
        <v>10988</v>
      </c>
    </row>
    <row r="34" spans="1:8" ht="9.75" customHeight="1">
      <c r="A34" s="52" t="s">
        <v>55</v>
      </c>
      <c r="B34" s="4">
        <v>3937</v>
      </c>
      <c r="C34" s="4">
        <v>2048</v>
      </c>
      <c r="D34" s="4">
        <v>1889</v>
      </c>
      <c r="E34" s="53" t="s">
        <v>56</v>
      </c>
      <c r="F34" s="4">
        <v>4486</v>
      </c>
      <c r="G34" s="4">
        <v>2050</v>
      </c>
      <c r="H34" s="4">
        <v>2436</v>
      </c>
    </row>
    <row r="35" spans="1:8" ht="9.75" customHeight="1">
      <c r="A35" s="52" t="s">
        <v>57</v>
      </c>
      <c r="B35" s="4">
        <v>3967</v>
      </c>
      <c r="C35" s="4">
        <v>2055</v>
      </c>
      <c r="D35" s="4">
        <v>1912</v>
      </c>
      <c r="E35" s="53" t="s">
        <v>58</v>
      </c>
      <c r="F35" s="4">
        <v>4567</v>
      </c>
      <c r="G35" s="4">
        <v>2102</v>
      </c>
      <c r="H35" s="4">
        <v>2465</v>
      </c>
    </row>
    <row r="36" spans="1:8" ht="9.75" customHeight="1">
      <c r="A36" s="52" t="s">
        <v>59</v>
      </c>
      <c r="B36" s="4">
        <v>3450</v>
      </c>
      <c r="C36" s="4">
        <v>1747</v>
      </c>
      <c r="D36" s="4">
        <v>1703</v>
      </c>
      <c r="E36" s="53" t="s">
        <v>60</v>
      </c>
      <c r="F36" s="4">
        <v>4281</v>
      </c>
      <c r="G36" s="4">
        <v>1992</v>
      </c>
      <c r="H36" s="4">
        <v>2289</v>
      </c>
    </row>
    <row r="37" spans="1:8" ht="9.75" customHeight="1">
      <c r="A37" s="52" t="s">
        <v>61</v>
      </c>
      <c r="B37" s="4">
        <v>3182</v>
      </c>
      <c r="C37" s="4">
        <v>1634</v>
      </c>
      <c r="D37" s="4">
        <v>1548</v>
      </c>
      <c r="E37" s="53" t="s">
        <v>62</v>
      </c>
      <c r="F37" s="4">
        <v>3797</v>
      </c>
      <c r="G37" s="4">
        <v>1672</v>
      </c>
      <c r="H37" s="4">
        <v>2125</v>
      </c>
    </row>
    <row r="38" spans="1:8" ht="9.75" customHeight="1">
      <c r="A38" s="52" t="s">
        <v>63</v>
      </c>
      <c r="B38" s="4">
        <v>3138</v>
      </c>
      <c r="C38" s="4">
        <v>1565</v>
      </c>
      <c r="D38" s="4">
        <v>1573</v>
      </c>
      <c r="E38" s="53" t="s">
        <v>64</v>
      </c>
      <c r="F38" s="4">
        <v>3054</v>
      </c>
      <c r="G38" s="4">
        <v>1381</v>
      </c>
      <c r="H38" s="4">
        <v>1673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16446</v>
      </c>
      <c r="C40" s="4">
        <f>SUM(C41:C45)</f>
        <v>8419</v>
      </c>
      <c r="D40" s="4">
        <f>SUM(D41:D45)</f>
        <v>8027</v>
      </c>
      <c r="E40" s="52" t="s">
        <v>66</v>
      </c>
      <c r="F40" s="4">
        <f>SUM(F41:F45)</f>
        <v>14699</v>
      </c>
      <c r="G40" s="4">
        <f>SUM(G41:G45)</f>
        <v>6068</v>
      </c>
      <c r="H40" s="4">
        <f>SUM(H41:H45)</f>
        <v>8631</v>
      </c>
    </row>
    <row r="41" spans="1:8" ht="9.75" customHeight="1">
      <c r="A41" s="52" t="s">
        <v>67</v>
      </c>
      <c r="B41" s="4">
        <v>3130</v>
      </c>
      <c r="C41" s="4">
        <v>1571</v>
      </c>
      <c r="D41" s="4">
        <v>1559</v>
      </c>
      <c r="E41" s="53" t="s">
        <v>68</v>
      </c>
      <c r="F41" s="4">
        <v>3174</v>
      </c>
      <c r="G41" s="4">
        <v>1359</v>
      </c>
      <c r="H41" s="4">
        <v>1815</v>
      </c>
    </row>
    <row r="42" spans="1:8" ht="9.75" customHeight="1">
      <c r="A42" s="52" t="s">
        <v>69</v>
      </c>
      <c r="B42" s="4">
        <v>3226</v>
      </c>
      <c r="C42" s="4">
        <v>1620</v>
      </c>
      <c r="D42" s="4">
        <v>1606</v>
      </c>
      <c r="E42" s="53" t="s">
        <v>70</v>
      </c>
      <c r="F42" s="4">
        <v>3173</v>
      </c>
      <c r="G42" s="4">
        <v>1357</v>
      </c>
      <c r="H42" s="4">
        <v>1816</v>
      </c>
    </row>
    <row r="43" spans="1:8" ht="9.75" customHeight="1">
      <c r="A43" s="52" t="s">
        <v>71</v>
      </c>
      <c r="B43" s="4">
        <v>3324</v>
      </c>
      <c r="C43" s="4">
        <v>1724</v>
      </c>
      <c r="D43" s="4">
        <v>1600</v>
      </c>
      <c r="E43" s="53" t="s">
        <v>72</v>
      </c>
      <c r="F43" s="4">
        <v>2992</v>
      </c>
      <c r="G43" s="4">
        <v>1253</v>
      </c>
      <c r="H43" s="4">
        <v>1739</v>
      </c>
    </row>
    <row r="44" spans="1:8" ht="9.75" customHeight="1">
      <c r="A44" s="52" t="s">
        <v>73</v>
      </c>
      <c r="B44" s="4">
        <v>3311</v>
      </c>
      <c r="C44" s="4">
        <v>1733</v>
      </c>
      <c r="D44" s="4">
        <v>1578</v>
      </c>
      <c r="E44" s="53" t="s">
        <v>74</v>
      </c>
      <c r="F44" s="4">
        <v>2711</v>
      </c>
      <c r="G44" s="4">
        <v>1085</v>
      </c>
      <c r="H44" s="4">
        <v>1626</v>
      </c>
    </row>
    <row r="45" spans="1:8" ht="9.75" customHeight="1">
      <c r="A45" s="52" t="s">
        <v>75</v>
      </c>
      <c r="B45" s="4">
        <v>3455</v>
      </c>
      <c r="C45" s="4">
        <v>1771</v>
      </c>
      <c r="D45" s="4">
        <v>1684</v>
      </c>
      <c r="E45" s="53" t="s">
        <v>76</v>
      </c>
      <c r="F45" s="4">
        <v>2649</v>
      </c>
      <c r="G45" s="4">
        <v>1014</v>
      </c>
      <c r="H45" s="4">
        <v>1635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19288</v>
      </c>
      <c r="C47" s="4">
        <f>SUM(C48:C52)</f>
        <v>9795</v>
      </c>
      <c r="D47" s="4">
        <f>SUM(D48:D52)</f>
        <v>9493</v>
      </c>
      <c r="E47" s="52" t="s">
        <v>78</v>
      </c>
      <c r="F47" s="4">
        <f>SUM(F48:F52)</f>
        <v>9995</v>
      </c>
      <c r="G47" s="4">
        <f>SUM(G48:G52)</f>
        <v>3598</v>
      </c>
      <c r="H47" s="4">
        <f>SUM(H48:H52)</f>
        <v>6397</v>
      </c>
    </row>
    <row r="48" spans="1:8" ht="9.75" customHeight="1">
      <c r="A48" s="52" t="s">
        <v>79</v>
      </c>
      <c r="B48" s="4">
        <v>3625</v>
      </c>
      <c r="C48" s="4">
        <v>1854</v>
      </c>
      <c r="D48" s="4">
        <v>1771</v>
      </c>
      <c r="E48" s="53" t="s">
        <v>80</v>
      </c>
      <c r="F48" s="4">
        <v>2313</v>
      </c>
      <c r="G48" s="4">
        <v>887</v>
      </c>
      <c r="H48" s="4">
        <v>1426</v>
      </c>
    </row>
    <row r="49" spans="1:8" ht="9.75" customHeight="1">
      <c r="A49" s="52" t="s">
        <v>81</v>
      </c>
      <c r="B49" s="4">
        <v>3730</v>
      </c>
      <c r="C49" s="4">
        <v>1941</v>
      </c>
      <c r="D49" s="4">
        <v>1789</v>
      </c>
      <c r="E49" s="53" t="s">
        <v>82</v>
      </c>
      <c r="F49" s="4">
        <v>2227</v>
      </c>
      <c r="G49" s="4">
        <v>842</v>
      </c>
      <c r="H49" s="4">
        <v>1385</v>
      </c>
    </row>
    <row r="50" spans="1:8" ht="9.75" customHeight="1">
      <c r="A50" s="52" t="s">
        <v>83</v>
      </c>
      <c r="B50" s="4">
        <v>3887</v>
      </c>
      <c r="C50" s="4">
        <v>1956</v>
      </c>
      <c r="D50" s="4">
        <v>1931</v>
      </c>
      <c r="E50" s="53" t="s">
        <v>84</v>
      </c>
      <c r="F50" s="4">
        <v>2051</v>
      </c>
      <c r="G50" s="4">
        <v>739</v>
      </c>
      <c r="H50" s="4">
        <v>1312</v>
      </c>
    </row>
    <row r="51" spans="1:8" ht="9.75" customHeight="1">
      <c r="A51" s="52" t="s">
        <v>85</v>
      </c>
      <c r="B51" s="4">
        <v>3942</v>
      </c>
      <c r="C51" s="4">
        <v>1988</v>
      </c>
      <c r="D51" s="4">
        <v>1954</v>
      </c>
      <c r="E51" s="53" t="s">
        <v>86</v>
      </c>
      <c r="F51" s="4">
        <v>1798</v>
      </c>
      <c r="G51" s="4">
        <v>614</v>
      </c>
      <c r="H51" s="4">
        <v>1184</v>
      </c>
    </row>
    <row r="52" spans="1:8" ht="9.75" customHeight="1">
      <c r="A52" s="52" t="s">
        <v>87</v>
      </c>
      <c r="B52" s="4">
        <v>4104</v>
      </c>
      <c r="C52" s="4">
        <v>2056</v>
      </c>
      <c r="D52" s="4">
        <v>2048</v>
      </c>
      <c r="E52" s="53" t="s">
        <v>88</v>
      </c>
      <c r="F52" s="4">
        <v>1606</v>
      </c>
      <c r="G52" s="4">
        <v>516</v>
      </c>
      <c r="H52" s="4">
        <v>1090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22237</v>
      </c>
      <c r="C54" s="4">
        <f>SUM(C55:C59)</f>
        <v>11132</v>
      </c>
      <c r="D54" s="4">
        <f>SUM(D55:D59)</f>
        <v>11105</v>
      </c>
      <c r="E54" s="52" t="s">
        <v>90</v>
      </c>
      <c r="F54" s="4">
        <f>SUM(F55:F59)</f>
        <v>5158</v>
      </c>
      <c r="G54" s="4">
        <f>SUM(G55:G59)</f>
        <v>1532</v>
      </c>
      <c r="H54" s="4">
        <f>SUM(H55:H59)</f>
        <v>3626</v>
      </c>
    </row>
    <row r="55" spans="1:8" ht="9.75" customHeight="1">
      <c r="A55" s="52" t="s">
        <v>91</v>
      </c>
      <c r="B55" s="4">
        <v>4271</v>
      </c>
      <c r="C55" s="4">
        <v>2101</v>
      </c>
      <c r="D55" s="4">
        <v>2170</v>
      </c>
      <c r="E55" s="53" t="s">
        <v>92</v>
      </c>
      <c r="F55" s="4">
        <v>1462</v>
      </c>
      <c r="G55" s="4">
        <v>488</v>
      </c>
      <c r="H55" s="4">
        <v>974</v>
      </c>
    </row>
    <row r="56" spans="1:8" ht="9.75" customHeight="1">
      <c r="A56" s="52" t="s">
        <v>93</v>
      </c>
      <c r="B56" s="4">
        <v>4281</v>
      </c>
      <c r="C56" s="4">
        <v>2129</v>
      </c>
      <c r="D56" s="4">
        <v>2152</v>
      </c>
      <c r="E56" s="53" t="s">
        <v>94</v>
      </c>
      <c r="F56" s="4">
        <v>1192</v>
      </c>
      <c r="G56" s="4">
        <v>365</v>
      </c>
      <c r="H56" s="4">
        <v>827</v>
      </c>
    </row>
    <row r="57" spans="1:8" ht="9.75" customHeight="1">
      <c r="A57" s="52" t="s">
        <v>95</v>
      </c>
      <c r="B57" s="4">
        <v>4306</v>
      </c>
      <c r="C57" s="4">
        <v>2170</v>
      </c>
      <c r="D57" s="4">
        <v>2136</v>
      </c>
      <c r="E57" s="53" t="s">
        <v>96</v>
      </c>
      <c r="F57" s="4">
        <v>1023</v>
      </c>
      <c r="G57" s="4">
        <v>293</v>
      </c>
      <c r="H57" s="4">
        <v>730</v>
      </c>
    </row>
    <row r="58" spans="1:8" ht="9.75" customHeight="1">
      <c r="A58" s="52" t="s">
        <v>97</v>
      </c>
      <c r="B58" s="4">
        <v>4552</v>
      </c>
      <c r="C58" s="4">
        <v>2283</v>
      </c>
      <c r="D58" s="4">
        <v>2269</v>
      </c>
      <c r="E58" s="53" t="s">
        <v>98</v>
      </c>
      <c r="F58" s="4">
        <v>816</v>
      </c>
      <c r="G58" s="4">
        <v>230</v>
      </c>
      <c r="H58" s="4">
        <v>586</v>
      </c>
    </row>
    <row r="59" spans="1:8" ht="9.75" customHeight="1">
      <c r="A59" s="52" t="s">
        <v>99</v>
      </c>
      <c r="B59" s="4">
        <v>4827</v>
      </c>
      <c r="C59" s="4">
        <v>2449</v>
      </c>
      <c r="D59" s="4">
        <v>2378</v>
      </c>
      <c r="E59" s="53" t="s">
        <v>100</v>
      </c>
      <c r="F59" s="4">
        <v>665</v>
      </c>
      <c r="G59" s="4">
        <v>156</v>
      </c>
      <c r="H59" s="4">
        <v>509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26886</v>
      </c>
      <c r="C61" s="4">
        <f>SUM(C62:C66)</f>
        <v>13517</v>
      </c>
      <c r="D61" s="4">
        <f>SUM(D62:D66)</f>
        <v>13369</v>
      </c>
      <c r="E61" s="52" t="s">
        <v>102</v>
      </c>
      <c r="F61" s="4">
        <f>SUM(F62:F66)</f>
        <v>1187</v>
      </c>
      <c r="G61" s="4">
        <f>SUM(G62:G66)</f>
        <v>254</v>
      </c>
      <c r="H61" s="4">
        <f>SUM(H62:H66)</f>
        <v>933</v>
      </c>
    </row>
    <row r="62" spans="1:8" ht="9.75" customHeight="1">
      <c r="A62" s="53" t="s">
        <v>103</v>
      </c>
      <c r="B62" s="4">
        <v>4966</v>
      </c>
      <c r="C62" s="4">
        <v>2474</v>
      </c>
      <c r="D62" s="4">
        <v>2492</v>
      </c>
      <c r="E62" s="53" t="s">
        <v>104</v>
      </c>
      <c r="F62" s="4">
        <v>426</v>
      </c>
      <c r="G62" s="4">
        <v>126</v>
      </c>
      <c r="H62" s="4">
        <v>300</v>
      </c>
    </row>
    <row r="63" spans="1:8" ht="9.75" customHeight="1">
      <c r="A63" s="53" t="s">
        <v>105</v>
      </c>
      <c r="B63" s="4">
        <v>5036</v>
      </c>
      <c r="C63" s="4">
        <v>2542</v>
      </c>
      <c r="D63" s="4">
        <v>2494</v>
      </c>
      <c r="E63" s="53" t="s">
        <v>106</v>
      </c>
      <c r="F63" s="4">
        <v>285</v>
      </c>
      <c r="G63" s="4">
        <v>39</v>
      </c>
      <c r="H63" s="4">
        <v>246</v>
      </c>
    </row>
    <row r="64" spans="1:8" ht="9.75" customHeight="1">
      <c r="A64" s="53" t="s">
        <v>107</v>
      </c>
      <c r="B64" s="4">
        <v>5549</v>
      </c>
      <c r="C64" s="4">
        <v>2795</v>
      </c>
      <c r="D64" s="4">
        <v>2754</v>
      </c>
      <c r="E64" s="53" t="s">
        <v>108</v>
      </c>
      <c r="F64" s="4">
        <v>193</v>
      </c>
      <c r="G64" s="4">
        <v>36</v>
      </c>
      <c r="H64" s="4">
        <v>157</v>
      </c>
    </row>
    <row r="65" spans="1:8" ht="9.75" customHeight="1">
      <c r="A65" s="53" t="s">
        <v>109</v>
      </c>
      <c r="B65" s="4">
        <v>5471</v>
      </c>
      <c r="C65" s="4">
        <v>2799</v>
      </c>
      <c r="D65" s="4">
        <v>2672</v>
      </c>
      <c r="E65" s="53" t="s">
        <v>110</v>
      </c>
      <c r="F65" s="4">
        <v>184</v>
      </c>
      <c r="G65" s="4">
        <v>36</v>
      </c>
      <c r="H65" s="4">
        <v>148</v>
      </c>
    </row>
    <row r="66" spans="1:8" ht="9.75" customHeight="1">
      <c r="A66" s="53" t="s">
        <v>111</v>
      </c>
      <c r="B66" s="4">
        <v>5864</v>
      </c>
      <c r="C66" s="4">
        <v>2907</v>
      </c>
      <c r="D66" s="4">
        <v>2957</v>
      </c>
      <c r="E66" s="53" t="s">
        <v>112</v>
      </c>
      <c r="F66" s="4">
        <v>99</v>
      </c>
      <c r="G66" s="4">
        <v>17</v>
      </c>
      <c r="H66" s="4">
        <v>82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29028</v>
      </c>
      <c r="C68" s="4">
        <f>SUM(C69:C73)</f>
        <v>14784</v>
      </c>
      <c r="D68" s="4">
        <f>SUM(D69:D73)</f>
        <v>14244</v>
      </c>
      <c r="E68" s="52" t="s">
        <v>114</v>
      </c>
      <c r="F68" s="4">
        <v>210</v>
      </c>
      <c r="G68" s="4">
        <v>27</v>
      </c>
      <c r="H68" s="4">
        <v>183</v>
      </c>
    </row>
    <row r="69" spans="1:8" ht="9.75" customHeight="1">
      <c r="A69" s="53" t="s">
        <v>115</v>
      </c>
      <c r="B69" s="4">
        <v>6051</v>
      </c>
      <c r="C69" s="4">
        <v>3110</v>
      </c>
      <c r="D69" s="4">
        <v>2941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6094</v>
      </c>
      <c r="C70" s="4">
        <v>3093</v>
      </c>
      <c r="D70" s="4">
        <v>3001</v>
      </c>
      <c r="E70" s="52" t="s">
        <v>117</v>
      </c>
      <c r="F70" s="4">
        <v>2892</v>
      </c>
      <c r="G70" s="4">
        <v>1745</v>
      </c>
      <c r="H70" s="4">
        <v>1147</v>
      </c>
    </row>
    <row r="71" spans="1:8" ht="9.75" customHeight="1">
      <c r="A71" s="53" t="s">
        <v>118</v>
      </c>
      <c r="B71" s="4">
        <v>5890</v>
      </c>
      <c r="C71" s="4">
        <v>2961</v>
      </c>
      <c r="D71" s="4">
        <v>2929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5628</v>
      </c>
      <c r="C72" s="4">
        <v>2904</v>
      </c>
      <c r="D72" s="4">
        <v>2724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5365</v>
      </c>
      <c r="C73" s="4">
        <v>2716</v>
      </c>
      <c r="D73" s="4">
        <v>2649</v>
      </c>
      <c r="E73" s="53" t="s">
        <v>128</v>
      </c>
      <c r="F73" s="4">
        <v>47412</v>
      </c>
      <c r="G73" s="4">
        <v>24393</v>
      </c>
      <c r="H73" s="4">
        <v>23019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12.9</v>
      </c>
      <c r="G74" s="5">
        <v>13.6</v>
      </c>
      <c r="H74" s="5">
        <v>12.3</v>
      </c>
    </row>
    <row r="75" spans="1:8" ht="9.75" customHeight="1">
      <c r="A75" s="52" t="s">
        <v>121</v>
      </c>
      <c r="B75" s="4">
        <f>SUM(B76:B80)</f>
        <v>24231</v>
      </c>
      <c r="C75" s="4">
        <f>SUM(C76:C80)</f>
        <v>12234</v>
      </c>
      <c r="D75" s="4">
        <f>SUM(D76:D80)</f>
        <v>11997</v>
      </c>
      <c r="E75" s="53" t="s">
        <v>129</v>
      </c>
      <c r="F75" s="4">
        <v>216620</v>
      </c>
      <c r="G75" s="4">
        <v>109613</v>
      </c>
      <c r="H75" s="4">
        <v>107007</v>
      </c>
    </row>
    <row r="76" spans="1:8" ht="9.75" customHeight="1">
      <c r="A76" s="53" t="s">
        <v>122</v>
      </c>
      <c r="B76" s="4">
        <v>5447</v>
      </c>
      <c r="C76" s="4">
        <v>2841</v>
      </c>
      <c r="D76" s="4">
        <v>2606</v>
      </c>
      <c r="E76" s="52" t="s">
        <v>190</v>
      </c>
      <c r="F76" s="5">
        <v>59.1</v>
      </c>
      <c r="G76" s="5">
        <v>61.1</v>
      </c>
      <c r="H76" s="5">
        <v>57.1</v>
      </c>
    </row>
    <row r="77" spans="1:8" ht="9.75" customHeight="1">
      <c r="A77" s="53" t="s">
        <v>123</v>
      </c>
      <c r="B77" s="4">
        <v>5375</v>
      </c>
      <c r="C77" s="4">
        <v>2673</v>
      </c>
      <c r="D77" s="4">
        <v>2702</v>
      </c>
      <c r="E77" s="52" t="s">
        <v>130</v>
      </c>
      <c r="F77" s="4">
        <v>102732</v>
      </c>
      <c r="G77" s="4">
        <v>45402</v>
      </c>
      <c r="H77" s="4">
        <v>57330</v>
      </c>
    </row>
    <row r="78" spans="1:8" ht="9.75" customHeight="1">
      <c r="A78" s="53" t="s">
        <v>124</v>
      </c>
      <c r="B78" s="4">
        <v>3820</v>
      </c>
      <c r="C78" s="4">
        <v>1912</v>
      </c>
      <c r="D78" s="4">
        <v>1908</v>
      </c>
      <c r="E78" s="52" t="s">
        <v>190</v>
      </c>
      <c r="F78" s="5">
        <v>28</v>
      </c>
      <c r="G78" s="5">
        <v>25.3</v>
      </c>
      <c r="H78" s="5">
        <v>30.6</v>
      </c>
    </row>
    <row r="79" spans="1:8" ht="9.75" customHeight="1">
      <c r="A79" s="53" t="s">
        <v>125</v>
      </c>
      <c r="B79" s="4">
        <v>5079</v>
      </c>
      <c r="C79" s="4">
        <v>2543</v>
      </c>
      <c r="D79" s="4">
        <v>2536</v>
      </c>
      <c r="E79" s="52" t="s">
        <v>208</v>
      </c>
      <c r="F79" s="4">
        <v>51434</v>
      </c>
      <c r="G79" s="4">
        <v>20676</v>
      </c>
      <c r="H79" s="4">
        <v>30758</v>
      </c>
    </row>
    <row r="80" spans="1:8" ht="9.75" customHeight="1">
      <c r="A80" s="53" t="s">
        <v>126</v>
      </c>
      <c r="B80" s="4">
        <v>4510</v>
      </c>
      <c r="C80" s="4">
        <v>2265</v>
      </c>
      <c r="D80" s="4">
        <v>2245</v>
      </c>
      <c r="E80" s="52" t="s">
        <v>190</v>
      </c>
      <c r="F80" s="5">
        <v>14</v>
      </c>
      <c r="G80" s="5">
        <v>11.5</v>
      </c>
      <c r="H80" s="5">
        <v>16.4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46.9</v>
      </c>
      <c r="G82" s="6">
        <v>45.4</v>
      </c>
      <c r="H82" s="6">
        <v>48.3</v>
      </c>
    </row>
    <row r="83" spans="1:6" ht="13.5">
      <c r="A83" s="50"/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&amp;C&amp;--21-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H8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211</v>
      </c>
      <c r="B1" s="48" t="s">
        <v>0</v>
      </c>
      <c r="C1" s="49"/>
      <c r="D1" s="49"/>
      <c r="E1" s="49"/>
      <c r="F1" s="49"/>
      <c r="G1" s="49"/>
      <c r="H1" s="39" t="s">
        <v>267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109865</v>
      </c>
      <c r="C3" s="2">
        <f>SUM(C5,C12,C19,C26,C33,C40,C47,C54,C61,C68,C75,G5,G12,G19,G26,G33,G40,G47,G54,G61,G70,G68)</f>
        <v>52998</v>
      </c>
      <c r="D3" s="2">
        <f>SUM(D5,D12,D19,D26,D33,D40,D47,D54,D61,D68,D75,H5,H12,H19,H26,H33,H40,H47,H54,H61,H70,H68)</f>
        <v>56867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2904</v>
      </c>
      <c r="C5" s="4">
        <f>SUM(C6:C10)</f>
        <v>1483</v>
      </c>
      <c r="D5" s="4">
        <f>SUM(D6:D10)</f>
        <v>1421</v>
      </c>
      <c r="E5" s="52" t="s">
        <v>6</v>
      </c>
      <c r="F5" s="4">
        <f>SUM(F6:F10)</f>
        <v>6930</v>
      </c>
      <c r="G5" s="4">
        <f>SUM(G6:G10)</f>
        <v>3459</v>
      </c>
      <c r="H5" s="4">
        <f>SUM(H6:H10)</f>
        <v>3471</v>
      </c>
    </row>
    <row r="6" spans="1:8" ht="9.75" customHeight="1">
      <c r="A6" s="53" t="s">
        <v>7</v>
      </c>
      <c r="B6" s="4">
        <v>520</v>
      </c>
      <c r="C6" s="4">
        <v>275</v>
      </c>
      <c r="D6" s="4">
        <v>245</v>
      </c>
      <c r="E6" s="53" t="s">
        <v>8</v>
      </c>
      <c r="F6" s="4">
        <v>1385</v>
      </c>
      <c r="G6" s="4">
        <v>679</v>
      </c>
      <c r="H6" s="4">
        <v>706</v>
      </c>
    </row>
    <row r="7" spans="1:8" ht="9.75" customHeight="1">
      <c r="A7" s="53" t="s">
        <v>9</v>
      </c>
      <c r="B7" s="4">
        <v>545</v>
      </c>
      <c r="C7" s="4">
        <v>279</v>
      </c>
      <c r="D7" s="4">
        <v>266</v>
      </c>
      <c r="E7" s="53" t="s">
        <v>10</v>
      </c>
      <c r="F7" s="4">
        <v>1343</v>
      </c>
      <c r="G7" s="4">
        <v>658</v>
      </c>
      <c r="H7" s="4">
        <v>685</v>
      </c>
    </row>
    <row r="8" spans="1:8" ht="9.75" customHeight="1">
      <c r="A8" s="53" t="s">
        <v>11</v>
      </c>
      <c r="B8" s="4">
        <v>585</v>
      </c>
      <c r="C8" s="4">
        <v>290</v>
      </c>
      <c r="D8" s="4">
        <v>295</v>
      </c>
      <c r="E8" s="53" t="s">
        <v>12</v>
      </c>
      <c r="F8" s="4">
        <v>1369</v>
      </c>
      <c r="G8" s="4">
        <v>695</v>
      </c>
      <c r="H8" s="4">
        <v>674</v>
      </c>
    </row>
    <row r="9" spans="1:8" ht="9.75" customHeight="1">
      <c r="A9" s="53" t="s">
        <v>13</v>
      </c>
      <c r="B9" s="4">
        <v>616</v>
      </c>
      <c r="C9" s="4">
        <v>310</v>
      </c>
      <c r="D9" s="4">
        <v>306</v>
      </c>
      <c r="E9" s="53" t="s">
        <v>14</v>
      </c>
      <c r="F9" s="4">
        <v>1368</v>
      </c>
      <c r="G9" s="4">
        <v>705</v>
      </c>
      <c r="H9" s="4">
        <v>663</v>
      </c>
    </row>
    <row r="10" spans="1:8" ht="9.75" customHeight="1">
      <c r="A10" s="53" t="s">
        <v>15</v>
      </c>
      <c r="B10" s="4">
        <v>638</v>
      </c>
      <c r="C10" s="4">
        <v>329</v>
      </c>
      <c r="D10" s="4">
        <v>309</v>
      </c>
      <c r="E10" s="53" t="s">
        <v>16</v>
      </c>
      <c r="F10" s="4">
        <v>1465</v>
      </c>
      <c r="G10" s="4">
        <v>722</v>
      </c>
      <c r="H10" s="4">
        <v>743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3563</v>
      </c>
      <c r="C12" s="4">
        <f>SUM(C13:C17)</f>
        <v>1834</v>
      </c>
      <c r="D12" s="4">
        <f>SUM(D13:D17)</f>
        <v>1729</v>
      </c>
      <c r="E12" s="52" t="s">
        <v>18</v>
      </c>
      <c r="F12" s="4">
        <f>SUM(F13:F17)</f>
        <v>7172</v>
      </c>
      <c r="G12" s="4">
        <f>SUM(G13:G17)</f>
        <v>3498</v>
      </c>
      <c r="H12" s="4">
        <f>SUM(H13:H17)</f>
        <v>3674</v>
      </c>
    </row>
    <row r="13" spans="1:8" ht="9.75" customHeight="1">
      <c r="A13" s="53" t="s">
        <v>19</v>
      </c>
      <c r="B13" s="4">
        <v>660</v>
      </c>
      <c r="C13" s="4">
        <v>328</v>
      </c>
      <c r="D13" s="4">
        <v>332</v>
      </c>
      <c r="E13" s="53" t="s">
        <v>20</v>
      </c>
      <c r="F13" s="4">
        <v>1391</v>
      </c>
      <c r="G13" s="4">
        <v>691</v>
      </c>
      <c r="H13" s="4">
        <v>700</v>
      </c>
    </row>
    <row r="14" spans="1:8" ht="9.75" customHeight="1">
      <c r="A14" s="53" t="s">
        <v>21</v>
      </c>
      <c r="B14" s="4">
        <v>645</v>
      </c>
      <c r="C14" s="4">
        <v>325</v>
      </c>
      <c r="D14" s="4">
        <v>320</v>
      </c>
      <c r="E14" s="53" t="s">
        <v>22</v>
      </c>
      <c r="F14" s="4">
        <v>1442</v>
      </c>
      <c r="G14" s="4">
        <v>703</v>
      </c>
      <c r="H14" s="4">
        <v>739</v>
      </c>
    </row>
    <row r="15" spans="1:8" ht="9.75" customHeight="1">
      <c r="A15" s="53" t="s">
        <v>23</v>
      </c>
      <c r="B15" s="4">
        <v>739</v>
      </c>
      <c r="C15" s="4">
        <v>383</v>
      </c>
      <c r="D15" s="4">
        <v>356</v>
      </c>
      <c r="E15" s="53" t="s">
        <v>24</v>
      </c>
      <c r="F15" s="4">
        <v>1395</v>
      </c>
      <c r="G15" s="4">
        <v>669</v>
      </c>
      <c r="H15" s="4">
        <v>726</v>
      </c>
    </row>
    <row r="16" spans="1:8" ht="9.75" customHeight="1">
      <c r="A16" s="53" t="s">
        <v>25</v>
      </c>
      <c r="B16" s="4">
        <v>741</v>
      </c>
      <c r="C16" s="4">
        <v>391</v>
      </c>
      <c r="D16" s="4">
        <v>350</v>
      </c>
      <c r="E16" s="53" t="s">
        <v>26</v>
      </c>
      <c r="F16" s="4">
        <v>1509</v>
      </c>
      <c r="G16" s="4">
        <v>764</v>
      </c>
      <c r="H16" s="4">
        <v>745</v>
      </c>
    </row>
    <row r="17" spans="1:8" ht="9.75" customHeight="1">
      <c r="A17" s="53" t="s">
        <v>27</v>
      </c>
      <c r="B17" s="4">
        <v>778</v>
      </c>
      <c r="C17" s="4">
        <v>407</v>
      </c>
      <c r="D17" s="4">
        <v>371</v>
      </c>
      <c r="E17" s="53" t="s">
        <v>28</v>
      </c>
      <c r="F17" s="4">
        <v>1435</v>
      </c>
      <c r="G17" s="4">
        <v>671</v>
      </c>
      <c r="H17" s="4">
        <v>764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4231</v>
      </c>
      <c r="C19" s="4">
        <f>SUM(C20:C24)</f>
        <v>2157</v>
      </c>
      <c r="D19" s="4">
        <f>SUM(D20:D24)</f>
        <v>2074</v>
      </c>
      <c r="E19" s="52" t="s">
        <v>30</v>
      </c>
      <c r="F19" s="4">
        <f>SUM(F20:F24)</f>
        <v>9187</v>
      </c>
      <c r="G19" s="4">
        <f>SUM(G20:G24)</f>
        <v>4388</v>
      </c>
      <c r="H19" s="4">
        <f>SUM(H20:H24)</f>
        <v>4799</v>
      </c>
    </row>
    <row r="20" spans="1:8" ht="9.75" customHeight="1">
      <c r="A20" s="52" t="s">
        <v>31</v>
      </c>
      <c r="B20" s="4">
        <v>869</v>
      </c>
      <c r="C20" s="4">
        <v>478</v>
      </c>
      <c r="D20" s="4">
        <v>391</v>
      </c>
      <c r="E20" s="53" t="s">
        <v>32</v>
      </c>
      <c r="F20" s="4">
        <v>1548</v>
      </c>
      <c r="G20" s="4">
        <v>753</v>
      </c>
      <c r="H20" s="4">
        <v>795</v>
      </c>
    </row>
    <row r="21" spans="1:8" ht="9.75" customHeight="1">
      <c r="A21" s="52" t="s">
        <v>33</v>
      </c>
      <c r="B21" s="4">
        <v>820</v>
      </c>
      <c r="C21" s="4">
        <v>392</v>
      </c>
      <c r="D21" s="4">
        <v>428</v>
      </c>
      <c r="E21" s="53" t="s">
        <v>34</v>
      </c>
      <c r="F21" s="4">
        <v>1726</v>
      </c>
      <c r="G21" s="4">
        <v>822</v>
      </c>
      <c r="H21" s="4">
        <v>904</v>
      </c>
    </row>
    <row r="22" spans="1:8" ht="9.75" customHeight="1">
      <c r="A22" s="52" t="s">
        <v>35</v>
      </c>
      <c r="B22" s="4">
        <v>788</v>
      </c>
      <c r="C22" s="4">
        <v>374</v>
      </c>
      <c r="D22" s="4">
        <v>414</v>
      </c>
      <c r="E22" s="53" t="s">
        <v>36</v>
      </c>
      <c r="F22" s="4">
        <v>1797</v>
      </c>
      <c r="G22" s="4">
        <v>868</v>
      </c>
      <c r="H22" s="4">
        <v>929</v>
      </c>
    </row>
    <row r="23" spans="1:8" ht="9.75" customHeight="1">
      <c r="A23" s="52" t="s">
        <v>37</v>
      </c>
      <c r="B23" s="4">
        <v>854</v>
      </c>
      <c r="C23" s="4">
        <v>433</v>
      </c>
      <c r="D23" s="4">
        <v>421</v>
      </c>
      <c r="E23" s="53" t="s">
        <v>38</v>
      </c>
      <c r="F23" s="4">
        <v>1934</v>
      </c>
      <c r="G23" s="4">
        <v>940</v>
      </c>
      <c r="H23" s="4">
        <v>994</v>
      </c>
    </row>
    <row r="24" spans="1:8" ht="9.75" customHeight="1">
      <c r="A24" s="52" t="s">
        <v>39</v>
      </c>
      <c r="B24" s="4">
        <v>900</v>
      </c>
      <c r="C24" s="4">
        <v>480</v>
      </c>
      <c r="D24" s="4">
        <v>420</v>
      </c>
      <c r="E24" s="53" t="s">
        <v>40</v>
      </c>
      <c r="F24" s="4">
        <v>2182</v>
      </c>
      <c r="G24" s="4">
        <v>1005</v>
      </c>
      <c r="H24" s="4">
        <v>1177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5244</v>
      </c>
      <c r="C26" s="4">
        <f>SUM(C27:C31)</f>
        <v>2699</v>
      </c>
      <c r="D26" s="4">
        <f>SUM(D27:D31)</f>
        <v>2545</v>
      </c>
      <c r="E26" s="52" t="s">
        <v>42</v>
      </c>
      <c r="F26" s="4">
        <f>SUM(F27:F31)</f>
        <v>9333</v>
      </c>
      <c r="G26" s="4">
        <f>SUM(G27:G31)</f>
        <v>4347</v>
      </c>
      <c r="H26" s="4">
        <f>SUM(H27:H31)</f>
        <v>4986</v>
      </c>
    </row>
    <row r="27" spans="1:8" ht="9.75" customHeight="1">
      <c r="A27" s="52" t="s">
        <v>43</v>
      </c>
      <c r="B27" s="4">
        <v>954</v>
      </c>
      <c r="C27" s="4">
        <v>490</v>
      </c>
      <c r="D27" s="4">
        <v>464</v>
      </c>
      <c r="E27" s="53" t="s">
        <v>44</v>
      </c>
      <c r="F27" s="4">
        <v>2304</v>
      </c>
      <c r="G27" s="4">
        <v>1075</v>
      </c>
      <c r="H27" s="4">
        <v>1229</v>
      </c>
    </row>
    <row r="28" spans="1:8" ht="9.75" customHeight="1">
      <c r="A28" s="52" t="s">
        <v>45</v>
      </c>
      <c r="B28" s="4">
        <v>1100</v>
      </c>
      <c r="C28" s="4">
        <v>576</v>
      </c>
      <c r="D28" s="4">
        <v>524</v>
      </c>
      <c r="E28" s="53" t="s">
        <v>46</v>
      </c>
      <c r="F28" s="4">
        <v>2290</v>
      </c>
      <c r="G28" s="4">
        <v>1058</v>
      </c>
      <c r="H28" s="4">
        <v>1232</v>
      </c>
    </row>
    <row r="29" spans="1:8" ht="9.75" customHeight="1">
      <c r="A29" s="52" t="s">
        <v>47</v>
      </c>
      <c r="B29" s="4">
        <v>1006</v>
      </c>
      <c r="C29" s="4">
        <v>495</v>
      </c>
      <c r="D29" s="4">
        <v>511</v>
      </c>
      <c r="E29" s="53" t="s">
        <v>48</v>
      </c>
      <c r="F29" s="4">
        <v>1474</v>
      </c>
      <c r="G29" s="4">
        <v>682</v>
      </c>
      <c r="H29" s="4">
        <v>792</v>
      </c>
    </row>
    <row r="30" spans="1:8" ht="9.75" customHeight="1">
      <c r="A30" s="52" t="s">
        <v>49</v>
      </c>
      <c r="B30" s="4">
        <v>1135</v>
      </c>
      <c r="C30" s="4">
        <v>597</v>
      </c>
      <c r="D30" s="4">
        <v>538</v>
      </c>
      <c r="E30" s="53" t="s">
        <v>50</v>
      </c>
      <c r="F30" s="4">
        <v>1438</v>
      </c>
      <c r="G30" s="4">
        <v>658</v>
      </c>
      <c r="H30" s="4">
        <v>780</v>
      </c>
    </row>
    <row r="31" spans="1:8" ht="9.75" customHeight="1">
      <c r="A31" s="52" t="s">
        <v>51</v>
      </c>
      <c r="B31" s="4">
        <v>1049</v>
      </c>
      <c r="C31" s="4">
        <v>541</v>
      </c>
      <c r="D31" s="4">
        <v>508</v>
      </c>
      <c r="E31" s="53" t="s">
        <v>52</v>
      </c>
      <c r="F31" s="4">
        <v>1827</v>
      </c>
      <c r="G31" s="4">
        <v>874</v>
      </c>
      <c r="H31" s="4">
        <v>953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4897</v>
      </c>
      <c r="C33" s="4">
        <f>SUM(C34:C38)</f>
        <v>2771</v>
      </c>
      <c r="D33" s="4">
        <f>SUM(D34:D38)</f>
        <v>2126</v>
      </c>
      <c r="E33" s="52" t="s">
        <v>54</v>
      </c>
      <c r="F33" s="4">
        <f>SUM(F34:F38)</f>
        <v>7886</v>
      </c>
      <c r="G33" s="4">
        <f>SUM(G34:G38)</f>
        <v>3440</v>
      </c>
      <c r="H33" s="4">
        <f>SUM(H34:H38)</f>
        <v>4446</v>
      </c>
    </row>
    <row r="34" spans="1:8" ht="9.75" customHeight="1">
      <c r="A34" s="52" t="s">
        <v>55</v>
      </c>
      <c r="B34" s="4">
        <v>1095</v>
      </c>
      <c r="C34" s="4">
        <v>577</v>
      </c>
      <c r="D34" s="4">
        <v>518</v>
      </c>
      <c r="E34" s="53" t="s">
        <v>56</v>
      </c>
      <c r="F34" s="4">
        <v>1683</v>
      </c>
      <c r="G34" s="4">
        <v>749</v>
      </c>
      <c r="H34" s="4">
        <v>934</v>
      </c>
    </row>
    <row r="35" spans="1:8" ht="9.75" customHeight="1">
      <c r="A35" s="52" t="s">
        <v>57</v>
      </c>
      <c r="B35" s="4">
        <v>938</v>
      </c>
      <c r="C35" s="4">
        <v>490</v>
      </c>
      <c r="D35" s="4">
        <v>448</v>
      </c>
      <c r="E35" s="53" t="s">
        <v>58</v>
      </c>
      <c r="F35" s="4">
        <v>1852</v>
      </c>
      <c r="G35" s="4">
        <v>834</v>
      </c>
      <c r="H35" s="4">
        <v>1018</v>
      </c>
    </row>
    <row r="36" spans="1:8" ht="9.75" customHeight="1">
      <c r="A36" s="52" t="s">
        <v>59</v>
      </c>
      <c r="B36" s="4">
        <v>890</v>
      </c>
      <c r="C36" s="4">
        <v>495</v>
      </c>
      <c r="D36" s="4">
        <v>395</v>
      </c>
      <c r="E36" s="53" t="s">
        <v>60</v>
      </c>
      <c r="F36" s="4">
        <v>1668</v>
      </c>
      <c r="G36" s="4">
        <v>722</v>
      </c>
      <c r="H36" s="4">
        <v>946</v>
      </c>
    </row>
    <row r="37" spans="1:8" ht="9.75" customHeight="1">
      <c r="A37" s="52" t="s">
        <v>61</v>
      </c>
      <c r="B37" s="4">
        <v>987</v>
      </c>
      <c r="C37" s="4">
        <v>612</v>
      </c>
      <c r="D37" s="4">
        <v>375</v>
      </c>
      <c r="E37" s="53" t="s">
        <v>62</v>
      </c>
      <c r="F37" s="4">
        <v>1479</v>
      </c>
      <c r="G37" s="4">
        <v>629</v>
      </c>
      <c r="H37" s="4">
        <v>850</v>
      </c>
    </row>
    <row r="38" spans="1:8" ht="9.75" customHeight="1">
      <c r="A38" s="52" t="s">
        <v>63</v>
      </c>
      <c r="B38" s="4">
        <v>987</v>
      </c>
      <c r="C38" s="4">
        <v>597</v>
      </c>
      <c r="D38" s="4">
        <v>390</v>
      </c>
      <c r="E38" s="53" t="s">
        <v>64</v>
      </c>
      <c r="F38" s="4">
        <v>1204</v>
      </c>
      <c r="G38" s="4">
        <v>506</v>
      </c>
      <c r="H38" s="4">
        <v>698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4106</v>
      </c>
      <c r="C40" s="4">
        <f>SUM(C41:C45)</f>
        <v>2255</v>
      </c>
      <c r="D40" s="4">
        <f>SUM(D41:D45)</f>
        <v>1851</v>
      </c>
      <c r="E40" s="52" t="s">
        <v>66</v>
      </c>
      <c r="F40" s="4">
        <f>SUM(F41:F45)</f>
        <v>5981</v>
      </c>
      <c r="G40" s="4">
        <f>SUM(G41:G45)</f>
        <v>2432</v>
      </c>
      <c r="H40" s="4">
        <f>SUM(H41:H45)</f>
        <v>3549</v>
      </c>
    </row>
    <row r="41" spans="1:8" ht="9.75" customHeight="1">
      <c r="A41" s="52" t="s">
        <v>67</v>
      </c>
      <c r="B41" s="4">
        <v>823</v>
      </c>
      <c r="C41" s="4">
        <v>487</v>
      </c>
      <c r="D41" s="4">
        <v>336</v>
      </c>
      <c r="E41" s="53" t="s">
        <v>68</v>
      </c>
      <c r="F41" s="4">
        <v>1264</v>
      </c>
      <c r="G41" s="4">
        <v>529</v>
      </c>
      <c r="H41" s="4">
        <v>735</v>
      </c>
    </row>
    <row r="42" spans="1:8" ht="9.75" customHeight="1">
      <c r="A42" s="52" t="s">
        <v>69</v>
      </c>
      <c r="B42" s="4">
        <v>907</v>
      </c>
      <c r="C42" s="4">
        <v>510</v>
      </c>
      <c r="D42" s="4">
        <v>397</v>
      </c>
      <c r="E42" s="53" t="s">
        <v>70</v>
      </c>
      <c r="F42" s="4">
        <v>1234</v>
      </c>
      <c r="G42" s="4">
        <v>505</v>
      </c>
      <c r="H42" s="4">
        <v>729</v>
      </c>
    </row>
    <row r="43" spans="1:8" ht="9.75" customHeight="1">
      <c r="A43" s="52" t="s">
        <v>71</v>
      </c>
      <c r="B43" s="4">
        <v>820</v>
      </c>
      <c r="C43" s="4">
        <v>472</v>
      </c>
      <c r="D43" s="4">
        <v>348</v>
      </c>
      <c r="E43" s="53" t="s">
        <v>72</v>
      </c>
      <c r="F43" s="4">
        <v>1303</v>
      </c>
      <c r="G43" s="4">
        <v>548</v>
      </c>
      <c r="H43" s="4">
        <v>755</v>
      </c>
    </row>
    <row r="44" spans="1:8" ht="9.75" customHeight="1">
      <c r="A44" s="52" t="s">
        <v>73</v>
      </c>
      <c r="B44" s="4">
        <v>783</v>
      </c>
      <c r="C44" s="4">
        <v>409</v>
      </c>
      <c r="D44" s="4">
        <v>374</v>
      </c>
      <c r="E44" s="53" t="s">
        <v>74</v>
      </c>
      <c r="F44" s="4">
        <v>1116</v>
      </c>
      <c r="G44" s="4">
        <v>440</v>
      </c>
      <c r="H44" s="4">
        <v>676</v>
      </c>
    </row>
    <row r="45" spans="1:8" ht="9.75" customHeight="1">
      <c r="A45" s="52" t="s">
        <v>75</v>
      </c>
      <c r="B45" s="4">
        <v>773</v>
      </c>
      <c r="C45" s="4">
        <v>377</v>
      </c>
      <c r="D45" s="4">
        <v>396</v>
      </c>
      <c r="E45" s="53" t="s">
        <v>76</v>
      </c>
      <c r="F45" s="4">
        <v>1064</v>
      </c>
      <c r="G45" s="4">
        <v>410</v>
      </c>
      <c r="H45" s="4">
        <v>654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4354</v>
      </c>
      <c r="C47" s="4">
        <f>SUM(C48:C52)</f>
        <v>2312</v>
      </c>
      <c r="D47" s="4">
        <f>SUM(D48:D52)</f>
        <v>2042</v>
      </c>
      <c r="E47" s="52" t="s">
        <v>78</v>
      </c>
      <c r="F47" s="4">
        <f>SUM(F48:F52)</f>
        <v>3974</v>
      </c>
      <c r="G47" s="4">
        <f>SUM(G48:G52)</f>
        <v>1286</v>
      </c>
      <c r="H47" s="4">
        <f>SUM(H48:H52)</f>
        <v>2688</v>
      </c>
    </row>
    <row r="48" spans="1:8" ht="9.75" customHeight="1">
      <c r="A48" s="52" t="s">
        <v>79</v>
      </c>
      <c r="B48" s="4">
        <v>821</v>
      </c>
      <c r="C48" s="4">
        <v>441</v>
      </c>
      <c r="D48" s="4">
        <v>380</v>
      </c>
      <c r="E48" s="53" t="s">
        <v>80</v>
      </c>
      <c r="F48" s="4">
        <v>997</v>
      </c>
      <c r="G48" s="4">
        <v>341</v>
      </c>
      <c r="H48" s="4">
        <v>656</v>
      </c>
    </row>
    <row r="49" spans="1:8" ht="9.75" customHeight="1">
      <c r="A49" s="52" t="s">
        <v>81</v>
      </c>
      <c r="B49" s="4">
        <v>836</v>
      </c>
      <c r="C49" s="4">
        <v>442</v>
      </c>
      <c r="D49" s="4">
        <v>394</v>
      </c>
      <c r="E49" s="53" t="s">
        <v>82</v>
      </c>
      <c r="F49" s="4">
        <v>863</v>
      </c>
      <c r="G49" s="4">
        <v>299</v>
      </c>
      <c r="H49" s="4">
        <v>564</v>
      </c>
    </row>
    <row r="50" spans="1:8" ht="9.75" customHeight="1">
      <c r="A50" s="52" t="s">
        <v>83</v>
      </c>
      <c r="B50" s="4">
        <v>865</v>
      </c>
      <c r="C50" s="4">
        <v>465</v>
      </c>
      <c r="D50" s="4">
        <v>400</v>
      </c>
      <c r="E50" s="53" t="s">
        <v>84</v>
      </c>
      <c r="F50" s="4">
        <v>854</v>
      </c>
      <c r="G50" s="4">
        <v>276</v>
      </c>
      <c r="H50" s="4">
        <v>578</v>
      </c>
    </row>
    <row r="51" spans="1:8" ht="9.75" customHeight="1">
      <c r="A51" s="52" t="s">
        <v>85</v>
      </c>
      <c r="B51" s="4">
        <v>862</v>
      </c>
      <c r="C51" s="4">
        <v>465</v>
      </c>
      <c r="D51" s="4">
        <v>397</v>
      </c>
      <c r="E51" s="53" t="s">
        <v>86</v>
      </c>
      <c r="F51" s="4">
        <v>699</v>
      </c>
      <c r="G51" s="4">
        <v>213</v>
      </c>
      <c r="H51" s="4">
        <v>486</v>
      </c>
    </row>
    <row r="52" spans="1:8" ht="9.75" customHeight="1">
      <c r="A52" s="52" t="s">
        <v>87</v>
      </c>
      <c r="B52" s="4">
        <v>970</v>
      </c>
      <c r="C52" s="4">
        <v>499</v>
      </c>
      <c r="D52" s="4">
        <v>471</v>
      </c>
      <c r="E52" s="53" t="s">
        <v>88</v>
      </c>
      <c r="F52" s="4">
        <v>561</v>
      </c>
      <c r="G52" s="4">
        <v>157</v>
      </c>
      <c r="H52" s="4">
        <v>404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5086</v>
      </c>
      <c r="C54" s="4">
        <f>SUM(C55:C59)</f>
        <v>2576</v>
      </c>
      <c r="D54" s="4">
        <f>SUM(D55:D59)</f>
        <v>2510</v>
      </c>
      <c r="E54" s="52" t="s">
        <v>90</v>
      </c>
      <c r="F54" s="4">
        <f>SUM(F55:F59)</f>
        <v>1826</v>
      </c>
      <c r="G54" s="4">
        <f>SUM(G55:G59)</f>
        <v>486</v>
      </c>
      <c r="H54" s="4">
        <f>SUM(H55:H59)</f>
        <v>1340</v>
      </c>
    </row>
    <row r="55" spans="1:8" ht="9.75" customHeight="1">
      <c r="A55" s="52" t="s">
        <v>91</v>
      </c>
      <c r="B55" s="4">
        <v>918</v>
      </c>
      <c r="C55" s="4">
        <v>477</v>
      </c>
      <c r="D55" s="4">
        <v>441</v>
      </c>
      <c r="E55" s="53" t="s">
        <v>92</v>
      </c>
      <c r="F55" s="4">
        <v>527</v>
      </c>
      <c r="G55" s="4">
        <v>139</v>
      </c>
      <c r="H55" s="4">
        <v>388</v>
      </c>
    </row>
    <row r="56" spans="1:8" ht="9.75" customHeight="1">
      <c r="A56" s="52" t="s">
        <v>93</v>
      </c>
      <c r="B56" s="4">
        <v>980</v>
      </c>
      <c r="C56" s="4">
        <v>504</v>
      </c>
      <c r="D56" s="4">
        <v>476</v>
      </c>
      <c r="E56" s="53" t="s">
        <v>94</v>
      </c>
      <c r="F56" s="4">
        <v>441</v>
      </c>
      <c r="G56" s="4">
        <v>117</v>
      </c>
      <c r="H56" s="4">
        <v>324</v>
      </c>
    </row>
    <row r="57" spans="1:8" ht="9.75" customHeight="1">
      <c r="A57" s="52" t="s">
        <v>95</v>
      </c>
      <c r="B57" s="4">
        <v>1001</v>
      </c>
      <c r="C57" s="4">
        <v>525</v>
      </c>
      <c r="D57" s="4">
        <v>476</v>
      </c>
      <c r="E57" s="53" t="s">
        <v>96</v>
      </c>
      <c r="F57" s="4">
        <v>356</v>
      </c>
      <c r="G57" s="4">
        <v>101</v>
      </c>
      <c r="H57" s="4">
        <v>255</v>
      </c>
    </row>
    <row r="58" spans="1:8" ht="9.75" customHeight="1">
      <c r="A58" s="52" t="s">
        <v>97</v>
      </c>
      <c r="B58" s="4">
        <v>1092</v>
      </c>
      <c r="C58" s="4">
        <v>532</v>
      </c>
      <c r="D58" s="4">
        <v>560</v>
      </c>
      <c r="E58" s="53" t="s">
        <v>98</v>
      </c>
      <c r="F58" s="4">
        <v>309</v>
      </c>
      <c r="G58" s="4">
        <v>82</v>
      </c>
      <c r="H58" s="4">
        <v>227</v>
      </c>
    </row>
    <row r="59" spans="1:8" ht="9.75" customHeight="1">
      <c r="A59" s="52" t="s">
        <v>99</v>
      </c>
      <c r="B59" s="4">
        <v>1095</v>
      </c>
      <c r="C59" s="4">
        <v>538</v>
      </c>
      <c r="D59" s="4">
        <v>557</v>
      </c>
      <c r="E59" s="53" t="s">
        <v>100</v>
      </c>
      <c r="F59" s="4">
        <v>193</v>
      </c>
      <c r="G59" s="4">
        <v>47</v>
      </c>
      <c r="H59" s="4">
        <v>146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6911</v>
      </c>
      <c r="C61" s="4">
        <f>SUM(C62:C66)</f>
        <v>3531</v>
      </c>
      <c r="D61" s="4">
        <f>SUM(D62:D66)</f>
        <v>3380</v>
      </c>
      <c r="E61" s="52" t="s">
        <v>102</v>
      </c>
      <c r="F61" s="4">
        <f>SUM(F62:F66)</f>
        <v>468</v>
      </c>
      <c r="G61" s="4">
        <f>SUM(G62:G66)</f>
        <v>78</v>
      </c>
      <c r="H61" s="4">
        <f>SUM(H62:H66)</f>
        <v>390</v>
      </c>
    </row>
    <row r="62" spans="1:8" ht="9.75" customHeight="1">
      <c r="A62" s="53" t="s">
        <v>103</v>
      </c>
      <c r="B62" s="4">
        <v>1246</v>
      </c>
      <c r="C62" s="4">
        <v>616</v>
      </c>
      <c r="D62" s="4">
        <v>630</v>
      </c>
      <c r="E62" s="53" t="s">
        <v>104</v>
      </c>
      <c r="F62" s="4">
        <v>185</v>
      </c>
      <c r="G62" s="4">
        <v>39</v>
      </c>
      <c r="H62" s="4">
        <v>146</v>
      </c>
    </row>
    <row r="63" spans="1:8" ht="9.75" customHeight="1">
      <c r="A63" s="53" t="s">
        <v>105</v>
      </c>
      <c r="B63" s="4">
        <v>1276</v>
      </c>
      <c r="C63" s="4">
        <v>654</v>
      </c>
      <c r="D63" s="4">
        <v>622</v>
      </c>
      <c r="E63" s="53" t="s">
        <v>106</v>
      </c>
      <c r="F63" s="4">
        <v>110</v>
      </c>
      <c r="G63" s="4">
        <v>19</v>
      </c>
      <c r="H63" s="4">
        <v>91</v>
      </c>
    </row>
    <row r="64" spans="1:8" ht="9.75" customHeight="1">
      <c r="A64" s="53" t="s">
        <v>107</v>
      </c>
      <c r="B64" s="4">
        <v>1371</v>
      </c>
      <c r="C64" s="4">
        <v>722</v>
      </c>
      <c r="D64" s="4">
        <v>649</v>
      </c>
      <c r="E64" s="53" t="s">
        <v>108</v>
      </c>
      <c r="F64" s="4">
        <v>82</v>
      </c>
      <c r="G64" s="4">
        <v>11</v>
      </c>
      <c r="H64" s="4">
        <v>71</v>
      </c>
    </row>
    <row r="65" spans="1:8" ht="9.75" customHeight="1">
      <c r="A65" s="53" t="s">
        <v>109</v>
      </c>
      <c r="B65" s="4">
        <v>1475</v>
      </c>
      <c r="C65" s="4">
        <v>768</v>
      </c>
      <c r="D65" s="4">
        <v>707</v>
      </c>
      <c r="E65" s="53" t="s">
        <v>110</v>
      </c>
      <c r="F65" s="4">
        <v>51</v>
      </c>
      <c r="G65" s="4">
        <v>5</v>
      </c>
      <c r="H65" s="4">
        <v>46</v>
      </c>
    </row>
    <row r="66" spans="1:8" ht="9.75" customHeight="1">
      <c r="A66" s="53" t="s">
        <v>111</v>
      </c>
      <c r="B66" s="4">
        <v>1543</v>
      </c>
      <c r="C66" s="4">
        <v>771</v>
      </c>
      <c r="D66" s="4">
        <v>772</v>
      </c>
      <c r="E66" s="53" t="s">
        <v>112</v>
      </c>
      <c r="F66" s="4">
        <v>40</v>
      </c>
      <c r="G66" s="4">
        <v>4</v>
      </c>
      <c r="H66" s="4">
        <v>36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8074</v>
      </c>
      <c r="C68" s="4">
        <f>SUM(C69:C73)</f>
        <v>4047</v>
      </c>
      <c r="D68" s="4">
        <f>SUM(D69:D73)</f>
        <v>4027</v>
      </c>
      <c r="E68" s="52" t="s">
        <v>114</v>
      </c>
      <c r="F68" s="4">
        <v>73</v>
      </c>
      <c r="G68" s="4">
        <v>8</v>
      </c>
      <c r="H68" s="4">
        <v>65</v>
      </c>
    </row>
    <row r="69" spans="1:8" ht="9.75" customHeight="1">
      <c r="A69" s="53" t="s">
        <v>115</v>
      </c>
      <c r="B69" s="4">
        <v>1692</v>
      </c>
      <c r="C69" s="4">
        <v>842</v>
      </c>
      <c r="D69" s="4">
        <v>850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1679</v>
      </c>
      <c r="C70" s="4">
        <v>827</v>
      </c>
      <c r="D70" s="4">
        <v>852</v>
      </c>
      <c r="E70" s="52" t="s">
        <v>117</v>
      </c>
      <c r="F70" s="4">
        <v>260</v>
      </c>
      <c r="G70" s="4">
        <v>193</v>
      </c>
      <c r="H70" s="4">
        <v>67</v>
      </c>
    </row>
    <row r="71" spans="1:8" ht="9.75" customHeight="1">
      <c r="A71" s="53" t="s">
        <v>118</v>
      </c>
      <c r="B71" s="4">
        <v>1606</v>
      </c>
      <c r="C71" s="4">
        <v>831</v>
      </c>
      <c r="D71" s="4">
        <v>775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1573</v>
      </c>
      <c r="C72" s="4">
        <v>784</v>
      </c>
      <c r="D72" s="4">
        <v>789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1524</v>
      </c>
      <c r="C73" s="4">
        <v>763</v>
      </c>
      <c r="D73" s="4">
        <v>761</v>
      </c>
      <c r="E73" s="53" t="s">
        <v>128</v>
      </c>
      <c r="F73" s="4">
        <v>10698</v>
      </c>
      <c r="G73" s="4">
        <v>5474</v>
      </c>
      <c r="H73" s="4">
        <v>5224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9.8</v>
      </c>
      <c r="G74" s="5">
        <v>10.4</v>
      </c>
      <c r="H74" s="5">
        <v>9.2</v>
      </c>
    </row>
    <row r="75" spans="1:8" ht="9.75" customHeight="1">
      <c r="A75" s="52" t="s">
        <v>121</v>
      </c>
      <c r="B75" s="4">
        <f>SUM(B76:B80)</f>
        <v>7405</v>
      </c>
      <c r="C75" s="4">
        <f>SUM(C76:C80)</f>
        <v>3718</v>
      </c>
      <c r="D75" s="4">
        <f>SUM(D76:D80)</f>
        <v>3687</v>
      </c>
      <c r="E75" s="53" t="s">
        <v>129</v>
      </c>
      <c r="F75" s="4">
        <v>60179</v>
      </c>
      <c r="G75" s="4">
        <v>30866</v>
      </c>
      <c r="H75" s="4">
        <v>29313</v>
      </c>
    </row>
    <row r="76" spans="1:8" ht="9.75" customHeight="1">
      <c r="A76" s="53" t="s">
        <v>122</v>
      </c>
      <c r="B76" s="4">
        <v>1600</v>
      </c>
      <c r="C76" s="4">
        <v>842</v>
      </c>
      <c r="D76" s="4">
        <v>758</v>
      </c>
      <c r="E76" s="52" t="s">
        <v>190</v>
      </c>
      <c r="F76" s="5">
        <v>54.9</v>
      </c>
      <c r="G76" s="5">
        <v>58.5</v>
      </c>
      <c r="H76" s="5">
        <v>51.6</v>
      </c>
    </row>
    <row r="77" spans="1:8" ht="9.75" customHeight="1">
      <c r="A77" s="53" t="s">
        <v>123</v>
      </c>
      <c r="B77" s="4">
        <v>1693</v>
      </c>
      <c r="C77" s="4">
        <v>843</v>
      </c>
      <c r="D77" s="4">
        <v>850</v>
      </c>
      <c r="E77" s="52" t="s">
        <v>130</v>
      </c>
      <c r="F77" s="4">
        <v>38728</v>
      </c>
      <c r="G77" s="4">
        <v>16465</v>
      </c>
      <c r="H77" s="4">
        <v>22263</v>
      </c>
    </row>
    <row r="78" spans="1:8" ht="9.75" customHeight="1">
      <c r="A78" s="53" t="s">
        <v>124</v>
      </c>
      <c r="B78" s="4">
        <v>1124</v>
      </c>
      <c r="C78" s="4">
        <v>539</v>
      </c>
      <c r="D78" s="4">
        <v>585</v>
      </c>
      <c r="E78" s="52" t="s">
        <v>190</v>
      </c>
      <c r="F78" s="5">
        <v>35.3</v>
      </c>
      <c r="G78" s="5">
        <v>31.2</v>
      </c>
      <c r="H78" s="5">
        <v>39.2</v>
      </c>
    </row>
    <row r="79" spans="1:8" ht="9.75" customHeight="1">
      <c r="A79" s="53" t="s">
        <v>125</v>
      </c>
      <c r="B79" s="4">
        <v>1528</v>
      </c>
      <c r="C79" s="4">
        <v>761</v>
      </c>
      <c r="D79" s="4">
        <v>767</v>
      </c>
      <c r="E79" s="52" t="s">
        <v>208</v>
      </c>
      <c r="F79" s="4">
        <v>20208</v>
      </c>
      <c r="G79" s="4">
        <v>7730</v>
      </c>
      <c r="H79" s="4">
        <v>12478</v>
      </c>
    </row>
    <row r="80" spans="1:8" ht="9.75" customHeight="1">
      <c r="A80" s="53" t="s">
        <v>126</v>
      </c>
      <c r="B80" s="4">
        <v>1460</v>
      </c>
      <c r="C80" s="4">
        <v>733</v>
      </c>
      <c r="D80" s="4">
        <v>727</v>
      </c>
      <c r="E80" s="52" t="s">
        <v>190</v>
      </c>
      <c r="F80" s="5">
        <v>18.4</v>
      </c>
      <c r="G80" s="5">
        <v>14.6</v>
      </c>
      <c r="H80" s="5">
        <v>22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51.2</v>
      </c>
      <c r="G82" s="6">
        <v>49</v>
      </c>
      <c r="H82" s="6">
        <v>53.3</v>
      </c>
    </row>
    <row r="83" spans="1:6" ht="13.5">
      <c r="A83" s="50"/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&amp;C&amp;--22-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83"/>
  <sheetViews>
    <sheetView view="pageBreakPreview" zoomScaleSheetLayoutView="100" zoomScalePageLayoutView="0" workbookViewId="0" topLeftCell="A1">
      <selection activeCell="F26" sqref="F26"/>
    </sheetView>
  </sheetViews>
  <sheetFormatPr defaultColWidth="9.00390625" defaultRowHeight="13.5"/>
  <cols>
    <col min="1" max="1" width="10.375" style="1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212</v>
      </c>
      <c r="B1" s="48" t="s">
        <v>0</v>
      </c>
      <c r="C1" s="49"/>
      <c r="D1" s="49"/>
      <c r="E1" s="49"/>
      <c r="F1" s="49"/>
      <c r="G1" s="49"/>
      <c r="H1" s="39" t="s">
        <v>267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210672</v>
      </c>
      <c r="C3" s="2">
        <f>SUM(C5,C12,C19,C26,C33,C40,C47,C54,C61,C68,C75,G5,G12,G19,G26,G33,G40,G47,G54,G61,G70,G68)</f>
        <v>105386</v>
      </c>
      <c r="D3" s="2">
        <f>SUM(D5,D12,D19,D26,D33,D40,D47,D54,D61,D68,D75,H5,H12,H19,H26,H33,H40,H47,H54,H61,H70,H68)</f>
        <v>105286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8709</v>
      </c>
      <c r="C5" s="4">
        <f>SUM(C6:C10)</f>
        <v>4394</v>
      </c>
      <c r="D5" s="4">
        <f>SUM(D6:D10)</f>
        <v>4315</v>
      </c>
      <c r="E5" s="52" t="s">
        <v>6</v>
      </c>
      <c r="F5" s="4">
        <f>SUM(F6:F10)</f>
        <v>11751</v>
      </c>
      <c r="G5" s="4">
        <f>SUM(G6:G10)</f>
        <v>6061</v>
      </c>
      <c r="H5" s="4">
        <f>SUM(H6:H10)</f>
        <v>5690</v>
      </c>
    </row>
    <row r="6" spans="1:8" ht="9.75" customHeight="1">
      <c r="A6" s="53" t="s">
        <v>7</v>
      </c>
      <c r="B6" s="4">
        <v>1659</v>
      </c>
      <c r="C6" s="4">
        <v>876</v>
      </c>
      <c r="D6" s="4">
        <v>783</v>
      </c>
      <c r="E6" s="53" t="s">
        <v>8</v>
      </c>
      <c r="F6" s="4">
        <v>2423</v>
      </c>
      <c r="G6" s="4">
        <v>1279</v>
      </c>
      <c r="H6" s="4">
        <v>1144</v>
      </c>
    </row>
    <row r="7" spans="1:8" ht="9.75" customHeight="1">
      <c r="A7" s="53" t="s">
        <v>9</v>
      </c>
      <c r="B7" s="4">
        <v>1753</v>
      </c>
      <c r="C7" s="4">
        <v>831</v>
      </c>
      <c r="D7" s="4">
        <v>922</v>
      </c>
      <c r="E7" s="53" t="s">
        <v>10</v>
      </c>
      <c r="F7" s="4">
        <v>2448</v>
      </c>
      <c r="G7" s="4">
        <v>1285</v>
      </c>
      <c r="H7" s="4">
        <v>1163</v>
      </c>
    </row>
    <row r="8" spans="1:8" ht="9.75" customHeight="1">
      <c r="A8" s="53" t="s">
        <v>11</v>
      </c>
      <c r="B8" s="4">
        <v>1816</v>
      </c>
      <c r="C8" s="4">
        <v>941</v>
      </c>
      <c r="D8" s="4">
        <v>875</v>
      </c>
      <c r="E8" s="53" t="s">
        <v>12</v>
      </c>
      <c r="F8" s="4">
        <v>2360</v>
      </c>
      <c r="G8" s="4">
        <v>1162</v>
      </c>
      <c r="H8" s="4">
        <v>1198</v>
      </c>
    </row>
    <row r="9" spans="1:8" ht="9.75" customHeight="1">
      <c r="A9" s="53" t="s">
        <v>13</v>
      </c>
      <c r="B9" s="4">
        <v>1750</v>
      </c>
      <c r="C9" s="4">
        <v>866</v>
      </c>
      <c r="D9" s="4">
        <v>884</v>
      </c>
      <c r="E9" s="53" t="s">
        <v>14</v>
      </c>
      <c r="F9" s="4">
        <v>2232</v>
      </c>
      <c r="G9" s="4">
        <v>1133</v>
      </c>
      <c r="H9" s="4">
        <v>1099</v>
      </c>
    </row>
    <row r="10" spans="1:8" ht="9.75" customHeight="1">
      <c r="A10" s="53" t="s">
        <v>15</v>
      </c>
      <c r="B10" s="4">
        <v>1731</v>
      </c>
      <c r="C10" s="4">
        <v>880</v>
      </c>
      <c r="D10" s="4">
        <v>851</v>
      </c>
      <c r="E10" s="53" t="s">
        <v>16</v>
      </c>
      <c r="F10" s="4">
        <v>2288</v>
      </c>
      <c r="G10" s="4">
        <v>1202</v>
      </c>
      <c r="H10" s="4">
        <v>1086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9368</v>
      </c>
      <c r="C12" s="4">
        <f>SUM(C13:C17)</f>
        <v>4817</v>
      </c>
      <c r="D12" s="4">
        <f>SUM(D13:D17)</f>
        <v>4551</v>
      </c>
      <c r="E12" s="52" t="s">
        <v>18</v>
      </c>
      <c r="F12" s="4">
        <f>SUM(F13:F17)</f>
        <v>12059</v>
      </c>
      <c r="G12" s="4">
        <f>SUM(G13:G17)</f>
        <v>6069</v>
      </c>
      <c r="H12" s="4">
        <f>SUM(H13:H17)</f>
        <v>5990</v>
      </c>
    </row>
    <row r="13" spans="1:8" ht="9.75" customHeight="1">
      <c r="A13" s="53" t="s">
        <v>19</v>
      </c>
      <c r="B13" s="4">
        <v>1786</v>
      </c>
      <c r="C13" s="4">
        <v>908</v>
      </c>
      <c r="D13" s="4">
        <v>878</v>
      </c>
      <c r="E13" s="53" t="s">
        <v>20</v>
      </c>
      <c r="F13" s="4">
        <v>2280</v>
      </c>
      <c r="G13" s="4">
        <v>1188</v>
      </c>
      <c r="H13" s="4">
        <v>1092</v>
      </c>
    </row>
    <row r="14" spans="1:8" ht="9.75" customHeight="1">
      <c r="A14" s="53" t="s">
        <v>21</v>
      </c>
      <c r="B14" s="4">
        <v>1800</v>
      </c>
      <c r="C14" s="4">
        <v>881</v>
      </c>
      <c r="D14" s="4">
        <v>919</v>
      </c>
      <c r="E14" s="53" t="s">
        <v>22</v>
      </c>
      <c r="F14" s="4">
        <v>2367</v>
      </c>
      <c r="G14" s="4">
        <v>1183</v>
      </c>
      <c r="H14" s="4">
        <v>1184</v>
      </c>
    </row>
    <row r="15" spans="1:8" ht="9.75" customHeight="1">
      <c r="A15" s="53" t="s">
        <v>23</v>
      </c>
      <c r="B15" s="4">
        <v>1953</v>
      </c>
      <c r="C15" s="4">
        <v>1018</v>
      </c>
      <c r="D15" s="4">
        <v>935</v>
      </c>
      <c r="E15" s="53" t="s">
        <v>24</v>
      </c>
      <c r="F15" s="4">
        <v>2427</v>
      </c>
      <c r="G15" s="4">
        <v>1224</v>
      </c>
      <c r="H15" s="4">
        <v>1203</v>
      </c>
    </row>
    <row r="16" spans="1:8" ht="9.75" customHeight="1">
      <c r="A16" s="53" t="s">
        <v>25</v>
      </c>
      <c r="B16" s="4">
        <v>1843</v>
      </c>
      <c r="C16" s="4">
        <v>970</v>
      </c>
      <c r="D16" s="4">
        <v>873</v>
      </c>
      <c r="E16" s="53" t="s">
        <v>26</v>
      </c>
      <c r="F16" s="4">
        <v>2570</v>
      </c>
      <c r="G16" s="4">
        <v>1265</v>
      </c>
      <c r="H16" s="4">
        <v>1305</v>
      </c>
    </row>
    <row r="17" spans="1:8" ht="9.75" customHeight="1">
      <c r="A17" s="53" t="s">
        <v>27</v>
      </c>
      <c r="B17" s="4">
        <v>1986</v>
      </c>
      <c r="C17" s="4">
        <v>1040</v>
      </c>
      <c r="D17" s="4">
        <v>946</v>
      </c>
      <c r="E17" s="53" t="s">
        <v>28</v>
      </c>
      <c r="F17" s="4">
        <v>2415</v>
      </c>
      <c r="G17" s="4">
        <v>1209</v>
      </c>
      <c r="H17" s="4">
        <v>1206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10183</v>
      </c>
      <c r="C19" s="4">
        <f>SUM(C20:C24)</f>
        <v>5148</v>
      </c>
      <c r="D19" s="4">
        <f>SUM(D20:D24)</f>
        <v>5035</v>
      </c>
      <c r="E19" s="52" t="s">
        <v>30</v>
      </c>
      <c r="F19" s="4">
        <f>SUM(F20:F24)</f>
        <v>14021</v>
      </c>
      <c r="G19" s="4">
        <f>SUM(G20:G24)</f>
        <v>6794</v>
      </c>
      <c r="H19" s="4">
        <f>SUM(H20:H24)</f>
        <v>7227</v>
      </c>
    </row>
    <row r="20" spans="1:8" ht="9.75" customHeight="1">
      <c r="A20" s="52" t="s">
        <v>31</v>
      </c>
      <c r="B20" s="4">
        <v>1970</v>
      </c>
      <c r="C20" s="4">
        <v>980</v>
      </c>
      <c r="D20" s="4">
        <v>990</v>
      </c>
      <c r="E20" s="53" t="s">
        <v>32</v>
      </c>
      <c r="F20" s="4">
        <v>2376</v>
      </c>
      <c r="G20" s="4">
        <v>1187</v>
      </c>
      <c r="H20" s="4">
        <v>1189</v>
      </c>
    </row>
    <row r="21" spans="1:8" ht="9.75" customHeight="1">
      <c r="A21" s="52" t="s">
        <v>33</v>
      </c>
      <c r="B21" s="4">
        <v>2037</v>
      </c>
      <c r="C21" s="4">
        <v>1021</v>
      </c>
      <c r="D21" s="4">
        <v>1016</v>
      </c>
      <c r="E21" s="53" t="s">
        <v>34</v>
      </c>
      <c r="F21" s="4">
        <v>2650</v>
      </c>
      <c r="G21" s="4">
        <v>1292</v>
      </c>
      <c r="H21" s="4">
        <v>1358</v>
      </c>
    </row>
    <row r="22" spans="1:8" ht="9.75" customHeight="1">
      <c r="A22" s="52" t="s">
        <v>35</v>
      </c>
      <c r="B22" s="4">
        <v>1986</v>
      </c>
      <c r="C22" s="4">
        <v>979</v>
      </c>
      <c r="D22" s="4">
        <v>1007</v>
      </c>
      <c r="E22" s="53" t="s">
        <v>36</v>
      </c>
      <c r="F22" s="4">
        <v>2865</v>
      </c>
      <c r="G22" s="4">
        <v>1365</v>
      </c>
      <c r="H22" s="4">
        <v>1500</v>
      </c>
    </row>
    <row r="23" spans="1:8" ht="9.75" customHeight="1">
      <c r="A23" s="52" t="s">
        <v>37</v>
      </c>
      <c r="B23" s="4">
        <v>2046</v>
      </c>
      <c r="C23" s="4">
        <v>1103</v>
      </c>
      <c r="D23" s="4">
        <v>943</v>
      </c>
      <c r="E23" s="53" t="s">
        <v>38</v>
      </c>
      <c r="F23" s="4">
        <v>2940</v>
      </c>
      <c r="G23" s="4">
        <v>1425</v>
      </c>
      <c r="H23" s="4">
        <v>1515</v>
      </c>
    </row>
    <row r="24" spans="1:8" ht="9.75" customHeight="1">
      <c r="A24" s="52" t="s">
        <v>39</v>
      </c>
      <c r="B24" s="4">
        <v>2144</v>
      </c>
      <c r="C24" s="4">
        <v>1065</v>
      </c>
      <c r="D24" s="4">
        <v>1079</v>
      </c>
      <c r="E24" s="53" t="s">
        <v>40</v>
      </c>
      <c r="F24" s="4">
        <v>3190</v>
      </c>
      <c r="G24" s="4">
        <v>1525</v>
      </c>
      <c r="H24" s="4">
        <v>1665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11408</v>
      </c>
      <c r="C26" s="4">
        <f>SUM(C27:C31)</f>
        <v>5906</v>
      </c>
      <c r="D26" s="4">
        <f>SUM(D27:D31)</f>
        <v>5502</v>
      </c>
      <c r="E26" s="52" t="s">
        <v>42</v>
      </c>
      <c r="F26" s="4">
        <f>SUM(F27:F31)</f>
        <v>12500</v>
      </c>
      <c r="G26" s="4">
        <f>SUM(G27:G31)</f>
        <v>6084</v>
      </c>
      <c r="H26" s="4">
        <f>SUM(H27:H31)</f>
        <v>6416</v>
      </c>
    </row>
    <row r="27" spans="1:8" ht="9.75" customHeight="1">
      <c r="A27" s="52" t="s">
        <v>43</v>
      </c>
      <c r="B27" s="4">
        <v>2111</v>
      </c>
      <c r="C27" s="4">
        <v>1075</v>
      </c>
      <c r="D27" s="4">
        <v>1036</v>
      </c>
      <c r="E27" s="53" t="s">
        <v>44</v>
      </c>
      <c r="F27" s="4">
        <v>3064</v>
      </c>
      <c r="G27" s="4">
        <v>1490</v>
      </c>
      <c r="H27" s="4">
        <v>1574</v>
      </c>
    </row>
    <row r="28" spans="1:8" ht="9.75" customHeight="1">
      <c r="A28" s="52" t="s">
        <v>45</v>
      </c>
      <c r="B28" s="4">
        <v>2321</v>
      </c>
      <c r="C28" s="4">
        <v>1185</v>
      </c>
      <c r="D28" s="4">
        <v>1136</v>
      </c>
      <c r="E28" s="53" t="s">
        <v>46</v>
      </c>
      <c r="F28" s="4">
        <v>3020</v>
      </c>
      <c r="G28" s="4">
        <v>1484</v>
      </c>
      <c r="H28" s="4">
        <v>1536</v>
      </c>
    </row>
    <row r="29" spans="1:8" ht="9.75" customHeight="1">
      <c r="A29" s="52" t="s">
        <v>47</v>
      </c>
      <c r="B29" s="4">
        <v>2245</v>
      </c>
      <c r="C29" s="4">
        <v>1181</v>
      </c>
      <c r="D29" s="4">
        <v>1064</v>
      </c>
      <c r="E29" s="53" t="s">
        <v>48</v>
      </c>
      <c r="F29" s="4">
        <v>2088</v>
      </c>
      <c r="G29" s="4">
        <v>1011</v>
      </c>
      <c r="H29" s="4">
        <v>1077</v>
      </c>
    </row>
    <row r="30" spans="1:8" ht="9.75" customHeight="1">
      <c r="A30" s="52" t="s">
        <v>49</v>
      </c>
      <c r="B30" s="4">
        <v>2353</v>
      </c>
      <c r="C30" s="4">
        <v>1218</v>
      </c>
      <c r="D30" s="4">
        <v>1135</v>
      </c>
      <c r="E30" s="53" t="s">
        <v>50</v>
      </c>
      <c r="F30" s="4">
        <v>1968</v>
      </c>
      <c r="G30" s="4">
        <v>980</v>
      </c>
      <c r="H30" s="4">
        <v>988</v>
      </c>
    </row>
    <row r="31" spans="1:8" ht="9.75" customHeight="1">
      <c r="A31" s="52" t="s">
        <v>51</v>
      </c>
      <c r="B31" s="4">
        <v>2378</v>
      </c>
      <c r="C31" s="4">
        <v>1247</v>
      </c>
      <c r="D31" s="4">
        <v>1131</v>
      </c>
      <c r="E31" s="53" t="s">
        <v>52</v>
      </c>
      <c r="F31" s="4">
        <v>2360</v>
      </c>
      <c r="G31" s="4">
        <v>1119</v>
      </c>
      <c r="H31" s="4">
        <v>1241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10748</v>
      </c>
      <c r="C33" s="4">
        <f>SUM(C34:C38)</f>
        <v>5825</v>
      </c>
      <c r="D33" s="4">
        <f>SUM(D34:D38)</f>
        <v>4923</v>
      </c>
      <c r="E33" s="52" t="s">
        <v>54</v>
      </c>
      <c r="F33" s="4">
        <f>SUM(F34:F38)</f>
        <v>10053</v>
      </c>
      <c r="G33" s="4">
        <f>SUM(G34:G38)</f>
        <v>4648</v>
      </c>
      <c r="H33" s="4">
        <f>SUM(H34:H38)</f>
        <v>5405</v>
      </c>
    </row>
    <row r="34" spans="1:8" ht="9.75" customHeight="1">
      <c r="A34" s="52" t="s">
        <v>55</v>
      </c>
      <c r="B34" s="4">
        <v>2296</v>
      </c>
      <c r="C34" s="4">
        <v>1209</v>
      </c>
      <c r="D34" s="4">
        <v>1087</v>
      </c>
      <c r="E34" s="53" t="s">
        <v>56</v>
      </c>
      <c r="F34" s="4">
        <v>2213</v>
      </c>
      <c r="G34" s="4">
        <v>998</v>
      </c>
      <c r="H34" s="4">
        <v>1215</v>
      </c>
    </row>
    <row r="35" spans="1:8" ht="9.75" customHeight="1">
      <c r="A35" s="52" t="s">
        <v>57</v>
      </c>
      <c r="B35" s="4">
        <v>2239</v>
      </c>
      <c r="C35" s="4">
        <v>1227</v>
      </c>
      <c r="D35" s="4">
        <v>1012</v>
      </c>
      <c r="E35" s="53" t="s">
        <v>58</v>
      </c>
      <c r="F35" s="4">
        <v>2292</v>
      </c>
      <c r="G35" s="4">
        <v>1081</v>
      </c>
      <c r="H35" s="4">
        <v>1211</v>
      </c>
    </row>
    <row r="36" spans="1:8" ht="9.75" customHeight="1">
      <c r="A36" s="52" t="s">
        <v>59</v>
      </c>
      <c r="B36" s="4">
        <v>2192</v>
      </c>
      <c r="C36" s="4">
        <v>1244</v>
      </c>
      <c r="D36" s="4">
        <v>948</v>
      </c>
      <c r="E36" s="53" t="s">
        <v>60</v>
      </c>
      <c r="F36" s="4">
        <v>2061</v>
      </c>
      <c r="G36" s="4">
        <v>999</v>
      </c>
      <c r="H36" s="4">
        <v>1062</v>
      </c>
    </row>
    <row r="37" spans="1:8" ht="9.75" customHeight="1">
      <c r="A37" s="52" t="s">
        <v>61</v>
      </c>
      <c r="B37" s="4">
        <v>2040</v>
      </c>
      <c r="C37" s="4">
        <v>1104</v>
      </c>
      <c r="D37" s="4">
        <v>936</v>
      </c>
      <c r="E37" s="53" t="s">
        <v>62</v>
      </c>
      <c r="F37" s="4">
        <v>1917</v>
      </c>
      <c r="G37" s="4">
        <v>869</v>
      </c>
      <c r="H37" s="4">
        <v>1048</v>
      </c>
    </row>
    <row r="38" spans="1:8" ht="9.75" customHeight="1">
      <c r="A38" s="52" t="s">
        <v>63</v>
      </c>
      <c r="B38" s="4">
        <v>1981</v>
      </c>
      <c r="C38" s="4">
        <v>1041</v>
      </c>
      <c r="D38" s="4">
        <v>940</v>
      </c>
      <c r="E38" s="53" t="s">
        <v>64</v>
      </c>
      <c r="F38" s="4">
        <v>1570</v>
      </c>
      <c r="G38" s="4">
        <v>701</v>
      </c>
      <c r="H38" s="4">
        <v>869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10537</v>
      </c>
      <c r="C40" s="4">
        <f>SUM(C41:C45)</f>
        <v>5675</v>
      </c>
      <c r="D40" s="4">
        <f>SUM(D41:D45)</f>
        <v>4862</v>
      </c>
      <c r="E40" s="52" t="s">
        <v>66</v>
      </c>
      <c r="F40" s="4">
        <f>SUM(F41:F45)</f>
        <v>7461</v>
      </c>
      <c r="G40" s="4">
        <f>SUM(G41:G45)</f>
        <v>3127</v>
      </c>
      <c r="H40" s="4">
        <f>SUM(H41:H45)</f>
        <v>4334</v>
      </c>
    </row>
    <row r="41" spans="1:8" ht="9.75" customHeight="1">
      <c r="A41" s="52" t="s">
        <v>67</v>
      </c>
      <c r="B41" s="4">
        <v>2108</v>
      </c>
      <c r="C41" s="4">
        <v>1142</v>
      </c>
      <c r="D41" s="4">
        <v>966</v>
      </c>
      <c r="E41" s="53" t="s">
        <v>68</v>
      </c>
      <c r="F41" s="4">
        <v>1594</v>
      </c>
      <c r="G41" s="4">
        <v>683</v>
      </c>
      <c r="H41" s="4">
        <v>911</v>
      </c>
    </row>
    <row r="42" spans="1:8" ht="9.75" customHeight="1">
      <c r="A42" s="52" t="s">
        <v>69</v>
      </c>
      <c r="B42" s="4">
        <v>1949</v>
      </c>
      <c r="C42" s="4">
        <v>1017</v>
      </c>
      <c r="D42" s="4">
        <v>932</v>
      </c>
      <c r="E42" s="53" t="s">
        <v>70</v>
      </c>
      <c r="F42" s="4">
        <v>1535</v>
      </c>
      <c r="G42" s="4">
        <v>648</v>
      </c>
      <c r="H42" s="4">
        <v>887</v>
      </c>
    </row>
    <row r="43" spans="1:8" ht="9.75" customHeight="1">
      <c r="A43" s="52" t="s">
        <v>71</v>
      </c>
      <c r="B43" s="4">
        <v>2109</v>
      </c>
      <c r="C43" s="4">
        <v>1126</v>
      </c>
      <c r="D43" s="4">
        <v>983</v>
      </c>
      <c r="E43" s="53" t="s">
        <v>72</v>
      </c>
      <c r="F43" s="4">
        <v>1502</v>
      </c>
      <c r="G43" s="4">
        <v>632</v>
      </c>
      <c r="H43" s="4">
        <v>870</v>
      </c>
    </row>
    <row r="44" spans="1:8" ht="9.75" customHeight="1">
      <c r="A44" s="52" t="s">
        <v>73</v>
      </c>
      <c r="B44" s="4">
        <v>2203</v>
      </c>
      <c r="C44" s="4">
        <v>1222</v>
      </c>
      <c r="D44" s="4">
        <v>981</v>
      </c>
      <c r="E44" s="53" t="s">
        <v>74</v>
      </c>
      <c r="F44" s="4">
        <v>1431</v>
      </c>
      <c r="G44" s="4">
        <v>598</v>
      </c>
      <c r="H44" s="4">
        <v>833</v>
      </c>
    </row>
    <row r="45" spans="1:8" ht="9.75" customHeight="1">
      <c r="A45" s="52" t="s">
        <v>75</v>
      </c>
      <c r="B45" s="4">
        <v>2168</v>
      </c>
      <c r="C45" s="4">
        <v>1168</v>
      </c>
      <c r="D45" s="4">
        <v>1000</v>
      </c>
      <c r="E45" s="53" t="s">
        <v>76</v>
      </c>
      <c r="F45" s="4">
        <v>1399</v>
      </c>
      <c r="G45" s="4">
        <v>566</v>
      </c>
      <c r="H45" s="4">
        <v>833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11794</v>
      </c>
      <c r="C47" s="4">
        <f>SUM(C48:C52)</f>
        <v>6115</v>
      </c>
      <c r="D47" s="4">
        <f>SUM(D48:D52)</f>
        <v>5679</v>
      </c>
      <c r="E47" s="52" t="s">
        <v>78</v>
      </c>
      <c r="F47" s="4">
        <f>SUM(F48:F52)</f>
        <v>5045</v>
      </c>
      <c r="G47" s="4">
        <f>SUM(G48:G52)</f>
        <v>1856</v>
      </c>
      <c r="H47" s="4">
        <f>SUM(H48:H52)</f>
        <v>3189</v>
      </c>
    </row>
    <row r="48" spans="1:8" ht="9.75" customHeight="1">
      <c r="A48" s="52" t="s">
        <v>79</v>
      </c>
      <c r="B48" s="4">
        <v>2310</v>
      </c>
      <c r="C48" s="4">
        <v>1213</v>
      </c>
      <c r="D48" s="4">
        <v>1097</v>
      </c>
      <c r="E48" s="53" t="s">
        <v>80</v>
      </c>
      <c r="F48" s="4">
        <v>1181</v>
      </c>
      <c r="G48" s="4">
        <v>475</v>
      </c>
      <c r="H48" s="4">
        <v>706</v>
      </c>
    </row>
    <row r="49" spans="1:8" ht="9.75" customHeight="1">
      <c r="A49" s="52" t="s">
        <v>81</v>
      </c>
      <c r="B49" s="4">
        <v>2312</v>
      </c>
      <c r="C49" s="4">
        <v>1192</v>
      </c>
      <c r="D49" s="4">
        <v>1120</v>
      </c>
      <c r="E49" s="53" t="s">
        <v>82</v>
      </c>
      <c r="F49" s="4">
        <v>1081</v>
      </c>
      <c r="G49" s="4">
        <v>399</v>
      </c>
      <c r="H49" s="4">
        <v>682</v>
      </c>
    </row>
    <row r="50" spans="1:8" ht="9.75" customHeight="1">
      <c r="A50" s="52" t="s">
        <v>83</v>
      </c>
      <c r="B50" s="4">
        <v>2298</v>
      </c>
      <c r="C50" s="4">
        <v>1179</v>
      </c>
      <c r="D50" s="4">
        <v>1119</v>
      </c>
      <c r="E50" s="53" t="s">
        <v>84</v>
      </c>
      <c r="F50" s="4">
        <v>1053</v>
      </c>
      <c r="G50" s="4">
        <v>400</v>
      </c>
      <c r="H50" s="4">
        <v>653</v>
      </c>
    </row>
    <row r="51" spans="1:8" ht="9.75" customHeight="1">
      <c r="A51" s="52" t="s">
        <v>85</v>
      </c>
      <c r="B51" s="4">
        <v>2388</v>
      </c>
      <c r="C51" s="4">
        <v>1237</v>
      </c>
      <c r="D51" s="4">
        <v>1151</v>
      </c>
      <c r="E51" s="53" t="s">
        <v>86</v>
      </c>
      <c r="F51" s="4">
        <v>946</v>
      </c>
      <c r="G51" s="4">
        <v>316</v>
      </c>
      <c r="H51" s="4">
        <v>630</v>
      </c>
    </row>
    <row r="52" spans="1:8" ht="9.75" customHeight="1">
      <c r="A52" s="52" t="s">
        <v>87</v>
      </c>
      <c r="B52" s="4">
        <v>2486</v>
      </c>
      <c r="C52" s="4">
        <v>1294</v>
      </c>
      <c r="D52" s="4">
        <v>1192</v>
      </c>
      <c r="E52" s="53" t="s">
        <v>88</v>
      </c>
      <c r="F52" s="4">
        <v>784</v>
      </c>
      <c r="G52" s="4">
        <v>266</v>
      </c>
      <c r="H52" s="4">
        <v>518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13390</v>
      </c>
      <c r="C54" s="4">
        <f>SUM(C55:C59)</f>
        <v>6910</v>
      </c>
      <c r="D54" s="4">
        <f>SUM(D55:D59)</f>
        <v>6480</v>
      </c>
      <c r="E54" s="52" t="s">
        <v>90</v>
      </c>
      <c r="F54" s="4">
        <f>SUM(F55:F59)</f>
        <v>2375</v>
      </c>
      <c r="G54" s="4">
        <f>SUM(G55:G59)</f>
        <v>644</v>
      </c>
      <c r="H54" s="4">
        <f>SUM(H55:H59)</f>
        <v>1731</v>
      </c>
    </row>
    <row r="55" spans="1:8" ht="9.75" customHeight="1">
      <c r="A55" s="52" t="s">
        <v>91</v>
      </c>
      <c r="B55" s="4">
        <v>2561</v>
      </c>
      <c r="C55" s="4">
        <v>1296</v>
      </c>
      <c r="D55" s="4">
        <v>1265</v>
      </c>
      <c r="E55" s="53" t="s">
        <v>92</v>
      </c>
      <c r="F55" s="4">
        <v>628</v>
      </c>
      <c r="G55" s="4">
        <v>219</v>
      </c>
      <c r="H55" s="4">
        <v>409</v>
      </c>
    </row>
    <row r="56" spans="1:8" ht="9.75" customHeight="1">
      <c r="A56" s="52" t="s">
        <v>93</v>
      </c>
      <c r="B56" s="4">
        <v>2620</v>
      </c>
      <c r="C56" s="4">
        <v>1344</v>
      </c>
      <c r="D56" s="4">
        <v>1276</v>
      </c>
      <c r="E56" s="53" t="s">
        <v>94</v>
      </c>
      <c r="F56" s="4">
        <v>558</v>
      </c>
      <c r="G56" s="4">
        <v>156</v>
      </c>
      <c r="H56" s="4">
        <v>402</v>
      </c>
    </row>
    <row r="57" spans="1:8" ht="9.75" customHeight="1">
      <c r="A57" s="52" t="s">
        <v>95</v>
      </c>
      <c r="B57" s="4">
        <v>2612</v>
      </c>
      <c r="C57" s="4">
        <v>1360</v>
      </c>
      <c r="D57" s="4">
        <v>1252</v>
      </c>
      <c r="E57" s="53" t="s">
        <v>96</v>
      </c>
      <c r="F57" s="4">
        <v>509</v>
      </c>
      <c r="G57" s="4">
        <v>120</v>
      </c>
      <c r="H57" s="4">
        <v>389</v>
      </c>
    </row>
    <row r="58" spans="1:8" ht="9.75" customHeight="1">
      <c r="A58" s="52" t="s">
        <v>97</v>
      </c>
      <c r="B58" s="4">
        <v>2613</v>
      </c>
      <c r="C58" s="4">
        <v>1374</v>
      </c>
      <c r="D58" s="4">
        <v>1239</v>
      </c>
      <c r="E58" s="53" t="s">
        <v>98</v>
      </c>
      <c r="F58" s="4">
        <v>383</v>
      </c>
      <c r="G58" s="4">
        <v>94</v>
      </c>
      <c r="H58" s="4">
        <v>289</v>
      </c>
    </row>
    <row r="59" spans="1:8" ht="9.75" customHeight="1">
      <c r="A59" s="52" t="s">
        <v>99</v>
      </c>
      <c r="B59" s="4">
        <v>2984</v>
      </c>
      <c r="C59" s="4">
        <v>1536</v>
      </c>
      <c r="D59" s="4">
        <v>1448</v>
      </c>
      <c r="E59" s="53" t="s">
        <v>100</v>
      </c>
      <c r="F59" s="4">
        <v>297</v>
      </c>
      <c r="G59" s="4">
        <v>55</v>
      </c>
      <c r="H59" s="4">
        <v>242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16334</v>
      </c>
      <c r="C61" s="4">
        <f>SUM(C62:C66)</f>
        <v>8394</v>
      </c>
      <c r="D61" s="4">
        <f>SUM(D62:D66)</f>
        <v>7940</v>
      </c>
      <c r="E61" s="52" t="s">
        <v>102</v>
      </c>
      <c r="F61" s="4">
        <f>SUM(F62:F66)</f>
        <v>617</v>
      </c>
      <c r="G61" s="4">
        <f>SUM(G62:G66)</f>
        <v>112</v>
      </c>
      <c r="H61" s="4">
        <f>SUM(H62:H66)</f>
        <v>505</v>
      </c>
    </row>
    <row r="62" spans="1:8" ht="9.75" customHeight="1">
      <c r="A62" s="53" t="s">
        <v>103</v>
      </c>
      <c r="B62" s="4">
        <v>2986</v>
      </c>
      <c r="C62" s="4">
        <v>1598</v>
      </c>
      <c r="D62" s="4">
        <v>1388</v>
      </c>
      <c r="E62" s="53" t="s">
        <v>104</v>
      </c>
      <c r="F62" s="4">
        <v>231</v>
      </c>
      <c r="G62" s="4">
        <v>44</v>
      </c>
      <c r="H62" s="4">
        <v>187</v>
      </c>
    </row>
    <row r="63" spans="1:8" ht="9.75" customHeight="1">
      <c r="A63" s="53" t="s">
        <v>105</v>
      </c>
      <c r="B63" s="4">
        <v>3181</v>
      </c>
      <c r="C63" s="4">
        <v>1631</v>
      </c>
      <c r="D63" s="4">
        <v>1550</v>
      </c>
      <c r="E63" s="53" t="s">
        <v>106</v>
      </c>
      <c r="F63" s="4">
        <v>141</v>
      </c>
      <c r="G63" s="4">
        <v>32</v>
      </c>
      <c r="H63" s="4">
        <v>109</v>
      </c>
    </row>
    <row r="64" spans="1:8" ht="9.75" customHeight="1">
      <c r="A64" s="53" t="s">
        <v>107</v>
      </c>
      <c r="B64" s="4">
        <v>3232</v>
      </c>
      <c r="C64" s="4">
        <v>1612</v>
      </c>
      <c r="D64" s="4">
        <v>1620</v>
      </c>
      <c r="E64" s="53" t="s">
        <v>108</v>
      </c>
      <c r="F64" s="4">
        <v>92</v>
      </c>
      <c r="G64" s="4">
        <v>17</v>
      </c>
      <c r="H64" s="4">
        <v>75</v>
      </c>
    </row>
    <row r="65" spans="1:8" ht="9.75" customHeight="1">
      <c r="A65" s="53" t="s">
        <v>109</v>
      </c>
      <c r="B65" s="4">
        <v>3364</v>
      </c>
      <c r="C65" s="4">
        <v>1707</v>
      </c>
      <c r="D65" s="4">
        <v>1657</v>
      </c>
      <c r="E65" s="53" t="s">
        <v>110</v>
      </c>
      <c r="F65" s="4">
        <v>84</v>
      </c>
      <c r="G65" s="4">
        <v>15</v>
      </c>
      <c r="H65" s="4">
        <v>69</v>
      </c>
    </row>
    <row r="66" spans="1:8" ht="9.75" customHeight="1">
      <c r="A66" s="53" t="s">
        <v>111</v>
      </c>
      <c r="B66" s="4">
        <v>3571</v>
      </c>
      <c r="C66" s="4">
        <v>1846</v>
      </c>
      <c r="D66" s="4">
        <v>1725</v>
      </c>
      <c r="E66" s="53" t="s">
        <v>112</v>
      </c>
      <c r="F66" s="4">
        <v>69</v>
      </c>
      <c r="G66" s="4">
        <v>4</v>
      </c>
      <c r="H66" s="4">
        <v>65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16599</v>
      </c>
      <c r="C68" s="4">
        <f>SUM(C69:C73)</f>
        <v>8632</v>
      </c>
      <c r="D68" s="4">
        <f>SUM(D69:D73)</f>
        <v>7967</v>
      </c>
      <c r="E68" s="52" t="s">
        <v>114</v>
      </c>
      <c r="F68" s="4">
        <v>101</v>
      </c>
      <c r="G68" s="4">
        <v>21</v>
      </c>
      <c r="H68" s="4">
        <v>80</v>
      </c>
    </row>
    <row r="69" spans="1:8" ht="9.75" customHeight="1">
      <c r="A69" s="53" t="s">
        <v>115</v>
      </c>
      <c r="B69" s="4">
        <v>3446</v>
      </c>
      <c r="C69" s="4">
        <v>1805</v>
      </c>
      <c r="D69" s="4">
        <v>1641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3448</v>
      </c>
      <c r="C70" s="4">
        <v>1785</v>
      </c>
      <c r="D70" s="4">
        <v>1663</v>
      </c>
      <c r="E70" s="52" t="s">
        <v>117</v>
      </c>
      <c r="F70" s="4">
        <v>1699</v>
      </c>
      <c r="G70" s="4">
        <v>944</v>
      </c>
      <c r="H70" s="4">
        <v>755</v>
      </c>
    </row>
    <row r="71" spans="1:8" ht="9.75" customHeight="1">
      <c r="A71" s="53" t="s">
        <v>118</v>
      </c>
      <c r="B71" s="4">
        <v>3323</v>
      </c>
      <c r="C71" s="4">
        <v>1748</v>
      </c>
      <c r="D71" s="4">
        <v>1575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3233</v>
      </c>
      <c r="C72" s="4">
        <v>1671</v>
      </c>
      <c r="D72" s="4">
        <v>1562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3149</v>
      </c>
      <c r="C73" s="4">
        <v>1623</v>
      </c>
      <c r="D73" s="4">
        <v>1526</v>
      </c>
      <c r="E73" s="53" t="s">
        <v>128</v>
      </c>
      <c r="F73" s="4">
        <v>28260</v>
      </c>
      <c r="G73" s="4">
        <v>14359</v>
      </c>
      <c r="H73" s="4">
        <v>13901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13.5</v>
      </c>
      <c r="G74" s="5">
        <v>13.7</v>
      </c>
      <c r="H74" s="5">
        <v>13.3</v>
      </c>
    </row>
    <row r="75" spans="1:8" ht="9.75" customHeight="1">
      <c r="A75" s="52" t="s">
        <v>121</v>
      </c>
      <c r="B75" s="4">
        <f>SUM(B76:B80)</f>
        <v>13920</v>
      </c>
      <c r="C75" s="4">
        <f>SUM(C76:C80)</f>
        <v>7210</v>
      </c>
      <c r="D75" s="4">
        <f>SUM(D76:D80)</f>
        <v>6710</v>
      </c>
      <c r="E75" s="53" t="s">
        <v>129</v>
      </c>
      <c r="F75" s="4">
        <v>128540</v>
      </c>
      <c r="G75" s="4">
        <v>66797</v>
      </c>
      <c r="H75" s="4">
        <v>61743</v>
      </c>
    </row>
    <row r="76" spans="1:8" ht="9.75" customHeight="1">
      <c r="A76" s="53" t="s">
        <v>122</v>
      </c>
      <c r="B76" s="4">
        <v>3083</v>
      </c>
      <c r="C76" s="4">
        <v>1597</v>
      </c>
      <c r="D76" s="4">
        <v>1486</v>
      </c>
      <c r="E76" s="52" t="s">
        <v>190</v>
      </c>
      <c r="F76" s="5">
        <v>61.5</v>
      </c>
      <c r="G76" s="5">
        <v>64</v>
      </c>
      <c r="H76" s="5">
        <v>59.1</v>
      </c>
    </row>
    <row r="77" spans="1:8" ht="9.75" customHeight="1">
      <c r="A77" s="53" t="s">
        <v>123</v>
      </c>
      <c r="B77" s="4">
        <v>3045</v>
      </c>
      <c r="C77" s="4">
        <v>1601</v>
      </c>
      <c r="D77" s="4">
        <v>1444</v>
      </c>
      <c r="E77" s="52" t="s">
        <v>130</v>
      </c>
      <c r="F77" s="4">
        <v>52173</v>
      </c>
      <c r="G77" s="4">
        <v>23286</v>
      </c>
      <c r="H77" s="4">
        <v>28887</v>
      </c>
    </row>
    <row r="78" spans="1:8" ht="9.75" customHeight="1">
      <c r="A78" s="53" t="s">
        <v>124</v>
      </c>
      <c r="B78" s="4">
        <v>2303</v>
      </c>
      <c r="C78" s="4">
        <v>1163</v>
      </c>
      <c r="D78" s="4">
        <v>1140</v>
      </c>
      <c r="E78" s="52" t="s">
        <v>190</v>
      </c>
      <c r="F78" s="5">
        <v>25</v>
      </c>
      <c r="G78" s="5">
        <v>22.3</v>
      </c>
      <c r="H78" s="5">
        <v>27.6</v>
      </c>
    </row>
    <row r="79" spans="1:8" ht="9.75" customHeight="1">
      <c r="A79" s="53" t="s">
        <v>125</v>
      </c>
      <c r="B79" s="4">
        <v>2784</v>
      </c>
      <c r="C79" s="4">
        <v>1449</v>
      </c>
      <c r="D79" s="4">
        <v>1335</v>
      </c>
      <c r="E79" s="52" t="s">
        <v>208</v>
      </c>
      <c r="F79" s="4">
        <v>25652</v>
      </c>
      <c r="G79" s="4">
        <v>10408</v>
      </c>
      <c r="H79" s="4">
        <v>15244</v>
      </c>
    </row>
    <row r="80" spans="1:8" ht="9.75" customHeight="1">
      <c r="A80" s="53" t="s">
        <v>126</v>
      </c>
      <c r="B80" s="4">
        <v>2705</v>
      </c>
      <c r="C80" s="4">
        <v>1400</v>
      </c>
      <c r="D80" s="4">
        <v>1305</v>
      </c>
      <c r="E80" s="52" t="s">
        <v>190</v>
      </c>
      <c r="F80" s="5">
        <v>12.3</v>
      </c>
      <c r="G80" s="5">
        <v>10</v>
      </c>
      <c r="H80" s="5">
        <v>14.6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45.2</v>
      </c>
      <c r="G82" s="6">
        <v>43.9</v>
      </c>
      <c r="H82" s="6">
        <v>46.6</v>
      </c>
    </row>
    <row r="83" spans="1:6" ht="13.5">
      <c r="A83" s="50"/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&amp;C&amp;--23-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83"/>
  <sheetViews>
    <sheetView view="pageBreakPreview" zoomScaleSheetLayoutView="100" zoomScalePageLayoutView="0" workbookViewId="0" topLeftCell="A1">
      <selection activeCell="C3" sqref="C3"/>
    </sheetView>
  </sheetViews>
  <sheetFormatPr defaultColWidth="9.00390625" defaultRowHeight="13.5"/>
  <cols>
    <col min="1" max="1" width="10.375" style="1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213</v>
      </c>
      <c r="B1" s="48" t="s">
        <v>0</v>
      </c>
      <c r="C1" s="49"/>
      <c r="D1" s="49"/>
      <c r="E1" s="49"/>
      <c r="F1" s="49"/>
      <c r="G1" s="49"/>
      <c r="H1" s="39" t="s">
        <v>267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221470</v>
      </c>
      <c r="C3" s="2">
        <f>SUM(C5,C12,C19,C26,C33,C40,C47,C54,C61,C68,C75,G5,G12,G19,G26,G33,G40,G47,G54,G61,G70,G68)</f>
        <v>112801</v>
      </c>
      <c r="D3" s="2">
        <f>SUM(D5,D12,D19,D26,D33,D40,D47,D54,D61,D68,D75,H5,H12,H19,H26,H33,H40,H47,H54,H61,H70,H68)</f>
        <v>108669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9280</v>
      </c>
      <c r="C5" s="4">
        <f>SUM(C6:C10)</f>
        <v>4694</v>
      </c>
      <c r="D5" s="4">
        <f>SUM(D6:D10)</f>
        <v>4586</v>
      </c>
      <c r="E5" s="52" t="s">
        <v>6</v>
      </c>
      <c r="F5" s="4">
        <f>SUM(F6:F10)</f>
        <v>11417</v>
      </c>
      <c r="G5" s="4">
        <f>SUM(G6:G10)</f>
        <v>5901</v>
      </c>
      <c r="H5" s="4">
        <f>SUM(H6:H10)</f>
        <v>5516</v>
      </c>
    </row>
    <row r="6" spans="1:8" ht="9.75" customHeight="1">
      <c r="A6" s="53" t="s">
        <v>7</v>
      </c>
      <c r="B6" s="4">
        <v>1816</v>
      </c>
      <c r="C6" s="4">
        <v>921</v>
      </c>
      <c r="D6" s="4">
        <v>895</v>
      </c>
      <c r="E6" s="53" t="s">
        <v>8</v>
      </c>
      <c r="F6" s="4">
        <v>2488</v>
      </c>
      <c r="G6" s="4">
        <v>1328</v>
      </c>
      <c r="H6" s="4">
        <v>1160</v>
      </c>
    </row>
    <row r="7" spans="1:8" ht="9.75" customHeight="1">
      <c r="A7" s="53" t="s">
        <v>9</v>
      </c>
      <c r="B7" s="4">
        <v>1839</v>
      </c>
      <c r="C7" s="4">
        <v>947</v>
      </c>
      <c r="D7" s="4">
        <v>892</v>
      </c>
      <c r="E7" s="53" t="s">
        <v>10</v>
      </c>
      <c r="F7" s="4">
        <v>2213</v>
      </c>
      <c r="G7" s="4">
        <v>1132</v>
      </c>
      <c r="H7" s="4">
        <v>1081</v>
      </c>
    </row>
    <row r="8" spans="1:8" ht="9.75" customHeight="1">
      <c r="A8" s="53" t="s">
        <v>11</v>
      </c>
      <c r="B8" s="4">
        <v>1858</v>
      </c>
      <c r="C8" s="4">
        <v>952</v>
      </c>
      <c r="D8" s="4">
        <v>906</v>
      </c>
      <c r="E8" s="53" t="s">
        <v>12</v>
      </c>
      <c r="F8" s="4">
        <v>2205</v>
      </c>
      <c r="G8" s="4">
        <v>1167</v>
      </c>
      <c r="H8" s="4">
        <v>1038</v>
      </c>
    </row>
    <row r="9" spans="1:8" ht="9.75" customHeight="1">
      <c r="A9" s="53" t="s">
        <v>13</v>
      </c>
      <c r="B9" s="4">
        <v>1902</v>
      </c>
      <c r="C9" s="4">
        <v>952</v>
      </c>
      <c r="D9" s="4">
        <v>950</v>
      </c>
      <c r="E9" s="53" t="s">
        <v>14</v>
      </c>
      <c r="F9" s="4">
        <v>2208</v>
      </c>
      <c r="G9" s="4">
        <v>1129</v>
      </c>
      <c r="H9" s="4">
        <v>1079</v>
      </c>
    </row>
    <row r="10" spans="1:8" ht="9.75" customHeight="1">
      <c r="A10" s="53" t="s">
        <v>15</v>
      </c>
      <c r="B10" s="4">
        <v>1865</v>
      </c>
      <c r="C10" s="4">
        <v>922</v>
      </c>
      <c r="D10" s="4">
        <v>943</v>
      </c>
      <c r="E10" s="53" t="s">
        <v>16</v>
      </c>
      <c r="F10" s="4">
        <v>2303</v>
      </c>
      <c r="G10" s="4">
        <v>1145</v>
      </c>
      <c r="H10" s="4">
        <v>1158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10412</v>
      </c>
      <c r="C12" s="4">
        <f>SUM(C13:C17)</f>
        <v>5383</v>
      </c>
      <c r="D12" s="4">
        <f>SUM(D13:D17)</f>
        <v>5029</v>
      </c>
      <c r="E12" s="52" t="s">
        <v>18</v>
      </c>
      <c r="F12" s="4">
        <f>SUM(F13:F17)</f>
        <v>11812</v>
      </c>
      <c r="G12" s="4">
        <f>SUM(G13:G17)</f>
        <v>5976</v>
      </c>
      <c r="H12" s="4">
        <f>SUM(H13:H17)</f>
        <v>5836</v>
      </c>
    </row>
    <row r="13" spans="1:8" ht="9.75" customHeight="1">
      <c r="A13" s="53" t="s">
        <v>19</v>
      </c>
      <c r="B13" s="4">
        <v>1998</v>
      </c>
      <c r="C13" s="4">
        <v>1052</v>
      </c>
      <c r="D13" s="4">
        <v>946</v>
      </c>
      <c r="E13" s="53" t="s">
        <v>20</v>
      </c>
      <c r="F13" s="4">
        <v>2119</v>
      </c>
      <c r="G13" s="4">
        <v>1082</v>
      </c>
      <c r="H13" s="4">
        <v>1037</v>
      </c>
    </row>
    <row r="14" spans="1:8" ht="9.75" customHeight="1">
      <c r="A14" s="53" t="s">
        <v>21</v>
      </c>
      <c r="B14" s="4">
        <v>1993</v>
      </c>
      <c r="C14" s="4">
        <v>995</v>
      </c>
      <c r="D14" s="4">
        <v>998</v>
      </c>
      <c r="E14" s="53" t="s">
        <v>22</v>
      </c>
      <c r="F14" s="4">
        <v>2322</v>
      </c>
      <c r="G14" s="4">
        <v>1195</v>
      </c>
      <c r="H14" s="4">
        <v>1127</v>
      </c>
    </row>
    <row r="15" spans="1:8" ht="9.75" customHeight="1">
      <c r="A15" s="53" t="s">
        <v>23</v>
      </c>
      <c r="B15" s="4">
        <v>2156</v>
      </c>
      <c r="C15" s="4">
        <v>1097</v>
      </c>
      <c r="D15" s="4">
        <v>1059</v>
      </c>
      <c r="E15" s="53" t="s">
        <v>24</v>
      </c>
      <c r="F15" s="4">
        <v>2379</v>
      </c>
      <c r="G15" s="4">
        <v>1184</v>
      </c>
      <c r="H15" s="4">
        <v>1195</v>
      </c>
    </row>
    <row r="16" spans="1:8" ht="9.75" customHeight="1">
      <c r="A16" s="53" t="s">
        <v>25</v>
      </c>
      <c r="B16" s="4">
        <v>2057</v>
      </c>
      <c r="C16" s="4">
        <v>1095</v>
      </c>
      <c r="D16" s="4">
        <v>962</v>
      </c>
      <c r="E16" s="53" t="s">
        <v>26</v>
      </c>
      <c r="F16" s="4">
        <v>2586</v>
      </c>
      <c r="G16" s="4">
        <v>1315</v>
      </c>
      <c r="H16" s="4">
        <v>1271</v>
      </c>
    </row>
    <row r="17" spans="1:8" ht="9.75" customHeight="1">
      <c r="A17" s="53" t="s">
        <v>27</v>
      </c>
      <c r="B17" s="4">
        <v>2208</v>
      </c>
      <c r="C17" s="4">
        <v>1144</v>
      </c>
      <c r="D17" s="4">
        <v>1064</v>
      </c>
      <c r="E17" s="53" t="s">
        <v>28</v>
      </c>
      <c r="F17" s="4">
        <v>2406</v>
      </c>
      <c r="G17" s="4">
        <v>1200</v>
      </c>
      <c r="H17" s="4">
        <v>1206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11129</v>
      </c>
      <c r="C19" s="4">
        <f>SUM(C20:C24)</f>
        <v>5680</v>
      </c>
      <c r="D19" s="4">
        <f>SUM(D20:D24)</f>
        <v>5449</v>
      </c>
      <c r="E19" s="52" t="s">
        <v>30</v>
      </c>
      <c r="F19" s="4">
        <f>SUM(F20:F24)</f>
        <v>15796</v>
      </c>
      <c r="G19" s="4">
        <f>SUM(G20:G24)</f>
        <v>7602</v>
      </c>
      <c r="H19" s="4">
        <f>SUM(H20:H24)</f>
        <v>8194</v>
      </c>
    </row>
    <row r="20" spans="1:8" ht="9.75" customHeight="1">
      <c r="A20" s="52" t="s">
        <v>31</v>
      </c>
      <c r="B20" s="4">
        <v>2253</v>
      </c>
      <c r="C20" s="4">
        <v>1153</v>
      </c>
      <c r="D20" s="4">
        <v>1100</v>
      </c>
      <c r="E20" s="53" t="s">
        <v>32</v>
      </c>
      <c r="F20" s="4">
        <v>2689</v>
      </c>
      <c r="G20" s="4">
        <v>1286</v>
      </c>
      <c r="H20" s="4">
        <v>1403</v>
      </c>
    </row>
    <row r="21" spans="1:8" ht="9.75" customHeight="1">
      <c r="A21" s="52" t="s">
        <v>33</v>
      </c>
      <c r="B21" s="4">
        <v>2147</v>
      </c>
      <c r="C21" s="4">
        <v>1089</v>
      </c>
      <c r="D21" s="4">
        <v>1058</v>
      </c>
      <c r="E21" s="53" t="s">
        <v>34</v>
      </c>
      <c r="F21" s="4">
        <v>2964</v>
      </c>
      <c r="G21" s="4">
        <v>1426</v>
      </c>
      <c r="H21" s="4">
        <v>1538</v>
      </c>
    </row>
    <row r="22" spans="1:8" ht="9.75" customHeight="1">
      <c r="A22" s="52" t="s">
        <v>35</v>
      </c>
      <c r="B22" s="4">
        <v>2166</v>
      </c>
      <c r="C22" s="4">
        <v>1093</v>
      </c>
      <c r="D22" s="4">
        <v>1073</v>
      </c>
      <c r="E22" s="53" t="s">
        <v>36</v>
      </c>
      <c r="F22" s="4">
        <v>3216</v>
      </c>
      <c r="G22" s="4">
        <v>1548</v>
      </c>
      <c r="H22" s="4">
        <v>1668</v>
      </c>
    </row>
    <row r="23" spans="1:8" ht="9.75" customHeight="1">
      <c r="A23" s="52" t="s">
        <v>37</v>
      </c>
      <c r="B23" s="4">
        <v>2217</v>
      </c>
      <c r="C23" s="4">
        <v>1145</v>
      </c>
      <c r="D23" s="4">
        <v>1072</v>
      </c>
      <c r="E23" s="53" t="s">
        <v>38</v>
      </c>
      <c r="F23" s="4">
        <v>3343</v>
      </c>
      <c r="G23" s="4">
        <v>1597</v>
      </c>
      <c r="H23" s="4">
        <v>1746</v>
      </c>
    </row>
    <row r="24" spans="1:8" ht="9.75" customHeight="1">
      <c r="A24" s="52" t="s">
        <v>39</v>
      </c>
      <c r="B24" s="4">
        <v>2346</v>
      </c>
      <c r="C24" s="4">
        <v>1200</v>
      </c>
      <c r="D24" s="4">
        <v>1146</v>
      </c>
      <c r="E24" s="53" t="s">
        <v>40</v>
      </c>
      <c r="F24" s="4">
        <v>3584</v>
      </c>
      <c r="G24" s="4">
        <v>1745</v>
      </c>
      <c r="H24" s="4">
        <v>1839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11463</v>
      </c>
      <c r="C26" s="4">
        <f>SUM(C27:C31)</f>
        <v>5943</v>
      </c>
      <c r="D26" s="4">
        <f>SUM(D27:D31)</f>
        <v>5520</v>
      </c>
      <c r="E26" s="52" t="s">
        <v>42</v>
      </c>
      <c r="F26" s="4">
        <f>SUM(F27:F31)</f>
        <v>14851</v>
      </c>
      <c r="G26" s="4">
        <f>SUM(G27:G31)</f>
        <v>7252</v>
      </c>
      <c r="H26" s="4">
        <f>SUM(H27:H31)</f>
        <v>7599</v>
      </c>
    </row>
    <row r="27" spans="1:8" ht="9.75" customHeight="1">
      <c r="A27" s="52" t="s">
        <v>43</v>
      </c>
      <c r="B27" s="4">
        <v>2209</v>
      </c>
      <c r="C27" s="4">
        <v>1125</v>
      </c>
      <c r="D27" s="4">
        <v>1084</v>
      </c>
      <c r="E27" s="53" t="s">
        <v>44</v>
      </c>
      <c r="F27" s="4">
        <v>3530</v>
      </c>
      <c r="G27" s="4">
        <v>1748</v>
      </c>
      <c r="H27" s="4">
        <v>1782</v>
      </c>
    </row>
    <row r="28" spans="1:8" ht="9.75" customHeight="1">
      <c r="A28" s="52" t="s">
        <v>45</v>
      </c>
      <c r="B28" s="4">
        <v>2367</v>
      </c>
      <c r="C28" s="4">
        <v>1197</v>
      </c>
      <c r="D28" s="4">
        <v>1170</v>
      </c>
      <c r="E28" s="53" t="s">
        <v>46</v>
      </c>
      <c r="F28" s="4">
        <v>3585</v>
      </c>
      <c r="G28" s="4">
        <v>1755</v>
      </c>
      <c r="H28" s="4">
        <v>1830</v>
      </c>
    </row>
    <row r="29" spans="1:8" ht="9.75" customHeight="1">
      <c r="A29" s="52" t="s">
        <v>47</v>
      </c>
      <c r="B29" s="4">
        <v>2319</v>
      </c>
      <c r="C29" s="4">
        <v>1164</v>
      </c>
      <c r="D29" s="4">
        <v>1155</v>
      </c>
      <c r="E29" s="53" t="s">
        <v>48</v>
      </c>
      <c r="F29" s="4">
        <v>2560</v>
      </c>
      <c r="G29" s="4">
        <v>1225</v>
      </c>
      <c r="H29" s="4">
        <v>1335</v>
      </c>
    </row>
    <row r="30" spans="1:8" ht="9.75" customHeight="1">
      <c r="A30" s="52" t="s">
        <v>49</v>
      </c>
      <c r="B30" s="4">
        <v>2348</v>
      </c>
      <c r="C30" s="4">
        <v>1250</v>
      </c>
      <c r="D30" s="4">
        <v>1098</v>
      </c>
      <c r="E30" s="53" t="s">
        <v>50</v>
      </c>
      <c r="F30" s="4">
        <v>2420</v>
      </c>
      <c r="G30" s="4">
        <v>1152</v>
      </c>
      <c r="H30" s="4">
        <v>1268</v>
      </c>
    </row>
    <row r="31" spans="1:8" ht="9.75" customHeight="1">
      <c r="A31" s="52" t="s">
        <v>51</v>
      </c>
      <c r="B31" s="4">
        <v>2220</v>
      </c>
      <c r="C31" s="4">
        <v>1207</v>
      </c>
      <c r="D31" s="4">
        <v>1013</v>
      </c>
      <c r="E31" s="53" t="s">
        <v>52</v>
      </c>
      <c r="F31" s="4">
        <v>2756</v>
      </c>
      <c r="G31" s="4">
        <v>1372</v>
      </c>
      <c r="H31" s="4">
        <v>1384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10525</v>
      </c>
      <c r="C33" s="4">
        <f>SUM(C34:C38)</f>
        <v>5992</v>
      </c>
      <c r="D33" s="4">
        <f>SUM(D34:D38)</f>
        <v>4533</v>
      </c>
      <c r="E33" s="52" t="s">
        <v>54</v>
      </c>
      <c r="F33" s="4">
        <f>SUM(F34:F38)</f>
        <v>11144</v>
      </c>
      <c r="G33" s="4">
        <f>SUM(G34:G38)</f>
        <v>5266</v>
      </c>
      <c r="H33" s="4">
        <f>SUM(H34:H38)</f>
        <v>5878</v>
      </c>
    </row>
    <row r="34" spans="1:8" ht="9.75" customHeight="1">
      <c r="A34" s="52" t="s">
        <v>55</v>
      </c>
      <c r="B34" s="4">
        <v>2338</v>
      </c>
      <c r="C34" s="4">
        <v>1272</v>
      </c>
      <c r="D34" s="4">
        <v>1066</v>
      </c>
      <c r="E34" s="53" t="s">
        <v>56</v>
      </c>
      <c r="F34" s="4">
        <v>2644</v>
      </c>
      <c r="G34" s="4">
        <v>1252</v>
      </c>
      <c r="H34" s="4">
        <v>1392</v>
      </c>
    </row>
    <row r="35" spans="1:8" ht="9.75" customHeight="1">
      <c r="A35" s="52" t="s">
        <v>57</v>
      </c>
      <c r="B35" s="4">
        <v>2239</v>
      </c>
      <c r="C35" s="4">
        <v>1242</v>
      </c>
      <c r="D35" s="4">
        <v>997</v>
      </c>
      <c r="E35" s="53" t="s">
        <v>58</v>
      </c>
      <c r="F35" s="4">
        <v>2564</v>
      </c>
      <c r="G35" s="4">
        <v>1253</v>
      </c>
      <c r="H35" s="4">
        <v>1311</v>
      </c>
    </row>
    <row r="36" spans="1:8" ht="9.75" customHeight="1">
      <c r="A36" s="52" t="s">
        <v>59</v>
      </c>
      <c r="B36" s="4">
        <v>1983</v>
      </c>
      <c r="C36" s="4">
        <v>1100</v>
      </c>
      <c r="D36" s="4">
        <v>883</v>
      </c>
      <c r="E36" s="53" t="s">
        <v>60</v>
      </c>
      <c r="F36" s="4">
        <v>2280</v>
      </c>
      <c r="G36" s="4">
        <v>1063</v>
      </c>
      <c r="H36" s="4">
        <v>1217</v>
      </c>
    </row>
    <row r="37" spans="1:8" ht="9.75" customHeight="1">
      <c r="A37" s="52" t="s">
        <v>61</v>
      </c>
      <c r="B37" s="4">
        <v>2019</v>
      </c>
      <c r="C37" s="4">
        <v>1219</v>
      </c>
      <c r="D37" s="4">
        <v>800</v>
      </c>
      <c r="E37" s="53" t="s">
        <v>62</v>
      </c>
      <c r="F37" s="4">
        <v>2023</v>
      </c>
      <c r="G37" s="4">
        <v>952</v>
      </c>
      <c r="H37" s="4">
        <v>1071</v>
      </c>
    </row>
    <row r="38" spans="1:8" ht="9.75" customHeight="1">
      <c r="A38" s="52" t="s">
        <v>63</v>
      </c>
      <c r="B38" s="4">
        <v>1946</v>
      </c>
      <c r="C38" s="4">
        <v>1159</v>
      </c>
      <c r="D38" s="4">
        <v>787</v>
      </c>
      <c r="E38" s="53" t="s">
        <v>64</v>
      </c>
      <c r="F38" s="4">
        <v>1633</v>
      </c>
      <c r="G38" s="4">
        <v>746</v>
      </c>
      <c r="H38" s="4">
        <v>887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11107</v>
      </c>
      <c r="C40" s="4">
        <f>SUM(C41:C45)</f>
        <v>6265</v>
      </c>
      <c r="D40" s="4">
        <f>SUM(D41:D45)</f>
        <v>4842</v>
      </c>
      <c r="E40" s="52" t="s">
        <v>66</v>
      </c>
      <c r="F40" s="4">
        <f>SUM(F41:F45)</f>
        <v>7582</v>
      </c>
      <c r="G40" s="4">
        <f>SUM(G41:G45)</f>
        <v>3282</v>
      </c>
      <c r="H40" s="4">
        <f>SUM(H41:H45)</f>
        <v>4300</v>
      </c>
    </row>
    <row r="41" spans="1:8" ht="9.75" customHeight="1">
      <c r="A41" s="52" t="s">
        <v>67</v>
      </c>
      <c r="B41" s="4">
        <v>1983</v>
      </c>
      <c r="C41" s="4">
        <v>1097</v>
      </c>
      <c r="D41" s="4">
        <v>886</v>
      </c>
      <c r="E41" s="53" t="s">
        <v>68</v>
      </c>
      <c r="F41" s="4">
        <v>1714</v>
      </c>
      <c r="G41" s="4">
        <v>753</v>
      </c>
      <c r="H41" s="4">
        <v>961</v>
      </c>
    </row>
    <row r="42" spans="1:8" ht="9.75" customHeight="1">
      <c r="A42" s="52" t="s">
        <v>69</v>
      </c>
      <c r="B42" s="4">
        <v>2155</v>
      </c>
      <c r="C42" s="4">
        <v>1213</v>
      </c>
      <c r="D42" s="4">
        <v>942</v>
      </c>
      <c r="E42" s="53" t="s">
        <v>70</v>
      </c>
      <c r="F42" s="4">
        <v>1657</v>
      </c>
      <c r="G42" s="4">
        <v>741</v>
      </c>
      <c r="H42" s="4">
        <v>916</v>
      </c>
    </row>
    <row r="43" spans="1:8" ht="9.75" customHeight="1">
      <c r="A43" s="52" t="s">
        <v>71</v>
      </c>
      <c r="B43" s="4">
        <v>2281</v>
      </c>
      <c r="C43" s="4">
        <v>1280</v>
      </c>
      <c r="D43" s="4">
        <v>1001</v>
      </c>
      <c r="E43" s="53" t="s">
        <v>72</v>
      </c>
      <c r="F43" s="4">
        <v>1510</v>
      </c>
      <c r="G43" s="4">
        <v>658</v>
      </c>
      <c r="H43" s="4">
        <v>852</v>
      </c>
    </row>
    <row r="44" spans="1:8" ht="9.75" customHeight="1">
      <c r="A44" s="52" t="s">
        <v>73</v>
      </c>
      <c r="B44" s="4">
        <v>2360</v>
      </c>
      <c r="C44" s="4">
        <v>1366</v>
      </c>
      <c r="D44" s="4">
        <v>994</v>
      </c>
      <c r="E44" s="53" t="s">
        <v>74</v>
      </c>
      <c r="F44" s="4">
        <v>1382</v>
      </c>
      <c r="G44" s="4">
        <v>583</v>
      </c>
      <c r="H44" s="4">
        <v>799</v>
      </c>
    </row>
    <row r="45" spans="1:8" ht="9.75" customHeight="1">
      <c r="A45" s="52" t="s">
        <v>75</v>
      </c>
      <c r="B45" s="4">
        <v>2328</v>
      </c>
      <c r="C45" s="4">
        <v>1309</v>
      </c>
      <c r="D45" s="4">
        <v>1019</v>
      </c>
      <c r="E45" s="53" t="s">
        <v>76</v>
      </c>
      <c r="F45" s="4">
        <v>1319</v>
      </c>
      <c r="G45" s="4">
        <v>547</v>
      </c>
      <c r="H45" s="4">
        <v>772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12535</v>
      </c>
      <c r="C47" s="4">
        <f>SUM(C48:C52)</f>
        <v>6791</v>
      </c>
      <c r="D47" s="4">
        <f>SUM(D48:D52)</f>
        <v>5744</v>
      </c>
      <c r="E47" s="52" t="s">
        <v>78</v>
      </c>
      <c r="F47" s="4">
        <f>SUM(F48:F52)</f>
        <v>4480</v>
      </c>
      <c r="G47" s="4">
        <f>SUM(G48:G52)</f>
        <v>1536</v>
      </c>
      <c r="H47" s="4">
        <f>SUM(H48:H52)</f>
        <v>2944</v>
      </c>
    </row>
    <row r="48" spans="1:8" ht="9.75" customHeight="1">
      <c r="A48" s="52" t="s">
        <v>79</v>
      </c>
      <c r="B48" s="4">
        <v>2471</v>
      </c>
      <c r="C48" s="4">
        <v>1354</v>
      </c>
      <c r="D48" s="4">
        <v>1117</v>
      </c>
      <c r="E48" s="53" t="s">
        <v>80</v>
      </c>
      <c r="F48" s="4">
        <v>1043</v>
      </c>
      <c r="G48" s="4">
        <v>400</v>
      </c>
      <c r="H48" s="4">
        <v>643</v>
      </c>
    </row>
    <row r="49" spans="1:8" ht="9.75" customHeight="1">
      <c r="A49" s="52" t="s">
        <v>81</v>
      </c>
      <c r="B49" s="4">
        <v>2427</v>
      </c>
      <c r="C49" s="4">
        <v>1325</v>
      </c>
      <c r="D49" s="4">
        <v>1102</v>
      </c>
      <c r="E49" s="53" t="s">
        <v>82</v>
      </c>
      <c r="F49" s="4">
        <v>978</v>
      </c>
      <c r="G49" s="4">
        <v>362</v>
      </c>
      <c r="H49" s="4">
        <v>616</v>
      </c>
    </row>
    <row r="50" spans="1:8" ht="9.75" customHeight="1">
      <c r="A50" s="52" t="s">
        <v>83</v>
      </c>
      <c r="B50" s="4">
        <v>2418</v>
      </c>
      <c r="C50" s="4">
        <v>1346</v>
      </c>
      <c r="D50" s="4">
        <v>1072</v>
      </c>
      <c r="E50" s="53" t="s">
        <v>84</v>
      </c>
      <c r="F50" s="4">
        <v>929</v>
      </c>
      <c r="G50" s="4">
        <v>315</v>
      </c>
      <c r="H50" s="4">
        <v>614</v>
      </c>
    </row>
    <row r="51" spans="1:8" ht="9.75" customHeight="1">
      <c r="A51" s="52" t="s">
        <v>85</v>
      </c>
      <c r="B51" s="4">
        <v>2509</v>
      </c>
      <c r="C51" s="4">
        <v>1309</v>
      </c>
      <c r="D51" s="4">
        <v>1200</v>
      </c>
      <c r="E51" s="53" t="s">
        <v>86</v>
      </c>
      <c r="F51" s="4">
        <v>814</v>
      </c>
      <c r="G51" s="4">
        <v>252</v>
      </c>
      <c r="H51" s="4">
        <v>562</v>
      </c>
    </row>
    <row r="52" spans="1:8" ht="9.75" customHeight="1">
      <c r="A52" s="52" t="s">
        <v>87</v>
      </c>
      <c r="B52" s="4">
        <v>2710</v>
      </c>
      <c r="C52" s="4">
        <v>1457</v>
      </c>
      <c r="D52" s="4">
        <v>1253</v>
      </c>
      <c r="E52" s="53" t="s">
        <v>88</v>
      </c>
      <c r="F52" s="4">
        <v>716</v>
      </c>
      <c r="G52" s="4">
        <v>207</v>
      </c>
      <c r="H52" s="4">
        <v>509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14445</v>
      </c>
      <c r="C54" s="4">
        <f>SUM(C55:C59)</f>
        <v>7740</v>
      </c>
      <c r="D54" s="4">
        <f>SUM(D55:D59)</f>
        <v>6705</v>
      </c>
      <c r="E54" s="52" t="s">
        <v>90</v>
      </c>
      <c r="F54" s="4">
        <f>SUM(F55:F59)</f>
        <v>2291</v>
      </c>
      <c r="G54" s="4">
        <f>SUM(G55:G59)</f>
        <v>611</v>
      </c>
      <c r="H54" s="4">
        <f>SUM(H55:H59)</f>
        <v>1680</v>
      </c>
    </row>
    <row r="55" spans="1:8" ht="9.75" customHeight="1">
      <c r="A55" s="52" t="s">
        <v>91</v>
      </c>
      <c r="B55" s="4">
        <v>2662</v>
      </c>
      <c r="C55" s="4">
        <v>1406</v>
      </c>
      <c r="D55" s="4">
        <v>1256</v>
      </c>
      <c r="E55" s="53" t="s">
        <v>92</v>
      </c>
      <c r="F55" s="4">
        <v>605</v>
      </c>
      <c r="G55" s="4">
        <v>177</v>
      </c>
      <c r="H55" s="4">
        <v>428</v>
      </c>
    </row>
    <row r="56" spans="1:8" ht="9.75" customHeight="1">
      <c r="A56" s="52" t="s">
        <v>93</v>
      </c>
      <c r="B56" s="4">
        <v>2854</v>
      </c>
      <c r="C56" s="4">
        <v>1538</v>
      </c>
      <c r="D56" s="4">
        <v>1316</v>
      </c>
      <c r="E56" s="53" t="s">
        <v>94</v>
      </c>
      <c r="F56" s="4">
        <v>531</v>
      </c>
      <c r="G56" s="4">
        <v>167</v>
      </c>
      <c r="H56" s="4">
        <v>364</v>
      </c>
    </row>
    <row r="57" spans="1:8" ht="9.75" customHeight="1">
      <c r="A57" s="52" t="s">
        <v>95</v>
      </c>
      <c r="B57" s="4">
        <v>2886</v>
      </c>
      <c r="C57" s="4">
        <v>1541</v>
      </c>
      <c r="D57" s="4">
        <v>1345</v>
      </c>
      <c r="E57" s="53" t="s">
        <v>96</v>
      </c>
      <c r="F57" s="4">
        <v>476</v>
      </c>
      <c r="G57" s="4">
        <v>128</v>
      </c>
      <c r="H57" s="4">
        <v>348</v>
      </c>
    </row>
    <row r="58" spans="1:8" ht="9.75" customHeight="1">
      <c r="A58" s="52" t="s">
        <v>97</v>
      </c>
      <c r="B58" s="4">
        <v>2932</v>
      </c>
      <c r="C58" s="4">
        <v>1581</v>
      </c>
      <c r="D58" s="4">
        <v>1351</v>
      </c>
      <c r="E58" s="53" t="s">
        <v>98</v>
      </c>
      <c r="F58" s="4">
        <v>384</v>
      </c>
      <c r="G58" s="4">
        <v>88</v>
      </c>
      <c r="H58" s="4">
        <v>296</v>
      </c>
    </row>
    <row r="59" spans="1:8" ht="9.75" customHeight="1">
      <c r="A59" s="52" t="s">
        <v>99</v>
      </c>
      <c r="B59" s="4">
        <v>3111</v>
      </c>
      <c r="C59" s="4">
        <v>1674</v>
      </c>
      <c r="D59" s="4">
        <v>1437</v>
      </c>
      <c r="E59" s="53" t="s">
        <v>100</v>
      </c>
      <c r="F59" s="4">
        <v>295</v>
      </c>
      <c r="G59" s="4">
        <v>51</v>
      </c>
      <c r="H59" s="4">
        <v>244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17270</v>
      </c>
      <c r="C61" s="4">
        <f>SUM(C62:C66)</f>
        <v>9178</v>
      </c>
      <c r="D61" s="4">
        <f>SUM(D62:D66)</f>
        <v>8092</v>
      </c>
      <c r="E61" s="52" t="s">
        <v>102</v>
      </c>
      <c r="F61" s="4">
        <f>SUM(F62:F66)</f>
        <v>658</v>
      </c>
      <c r="G61" s="4">
        <f>SUM(G62:G66)</f>
        <v>133</v>
      </c>
      <c r="H61" s="4">
        <f>SUM(H62:H66)</f>
        <v>525</v>
      </c>
    </row>
    <row r="62" spans="1:8" ht="9.75" customHeight="1">
      <c r="A62" s="53" t="s">
        <v>103</v>
      </c>
      <c r="B62" s="4">
        <v>3236</v>
      </c>
      <c r="C62" s="4">
        <v>1746</v>
      </c>
      <c r="D62" s="4">
        <v>1490</v>
      </c>
      <c r="E62" s="53" t="s">
        <v>104</v>
      </c>
      <c r="F62" s="4">
        <v>217</v>
      </c>
      <c r="G62" s="4">
        <v>50</v>
      </c>
      <c r="H62" s="4">
        <v>167</v>
      </c>
    </row>
    <row r="63" spans="1:8" ht="9.75" customHeight="1">
      <c r="A63" s="53" t="s">
        <v>105</v>
      </c>
      <c r="B63" s="4">
        <v>3273</v>
      </c>
      <c r="C63" s="4">
        <v>1759</v>
      </c>
      <c r="D63" s="4">
        <v>1514</v>
      </c>
      <c r="E63" s="53" t="s">
        <v>106</v>
      </c>
      <c r="F63" s="4">
        <v>187</v>
      </c>
      <c r="G63" s="4">
        <v>30</v>
      </c>
      <c r="H63" s="4">
        <v>157</v>
      </c>
    </row>
    <row r="64" spans="1:8" ht="9.75" customHeight="1">
      <c r="A64" s="53" t="s">
        <v>107</v>
      </c>
      <c r="B64" s="4">
        <v>3432</v>
      </c>
      <c r="C64" s="4">
        <v>1802</v>
      </c>
      <c r="D64" s="4">
        <v>1630</v>
      </c>
      <c r="E64" s="53" t="s">
        <v>108</v>
      </c>
      <c r="F64" s="4">
        <v>114</v>
      </c>
      <c r="G64" s="4">
        <v>24</v>
      </c>
      <c r="H64" s="4">
        <v>90</v>
      </c>
    </row>
    <row r="65" spans="1:8" ht="9.75" customHeight="1">
      <c r="A65" s="53" t="s">
        <v>109</v>
      </c>
      <c r="B65" s="4">
        <v>3506</v>
      </c>
      <c r="C65" s="4">
        <v>1864</v>
      </c>
      <c r="D65" s="4">
        <v>1642</v>
      </c>
      <c r="E65" s="53" t="s">
        <v>110</v>
      </c>
      <c r="F65" s="4">
        <v>87</v>
      </c>
      <c r="G65" s="4">
        <v>15</v>
      </c>
      <c r="H65" s="4">
        <v>72</v>
      </c>
    </row>
    <row r="66" spans="1:8" ht="9.75" customHeight="1">
      <c r="A66" s="53" t="s">
        <v>111</v>
      </c>
      <c r="B66" s="4">
        <v>3823</v>
      </c>
      <c r="C66" s="4">
        <v>2007</v>
      </c>
      <c r="D66" s="4">
        <v>1816</v>
      </c>
      <c r="E66" s="53" t="s">
        <v>112</v>
      </c>
      <c r="F66" s="4">
        <v>53</v>
      </c>
      <c r="G66" s="4">
        <v>14</v>
      </c>
      <c r="H66" s="4">
        <v>39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17877</v>
      </c>
      <c r="C68" s="4">
        <f>SUM(C69:C73)</f>
        <v>9291</v>
      </c>
      <c r="D68" s="4">
        <f>SUM(D69:D73)</f>
        <v>8586</v>
      </c>
      <c r="E68" s="52" t="s">
        <v>114</v>
      </c>
      <c r="F68" s="4">
        <v>138</v>
      </c>
      <c r="G68" s="4">
        <v>12</v>
      </c>
      <c r="H68" s="4">
        <v>126</v>
      </c>
    </row>
    <row r="69" spans="1:8" ht="9.75" customHeight="1">
      <c r="A69" s="53" t="s">
        <v>115</v>
      </c>
      <c r="B69" s="4">
        <v>3787</v>
      </c>
      <c r="C69" s="4">
        <v>1962</v>
      </c>
      <c r="D69" s="4">
        <v>1825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3724</v>
      </c>
      <c r="C70" s="4">
        <v>1924</v>
      </c>
      <c r="D70" s="4">
        <v>1800</v>
      </c>
      <c r="E70" s="52" t="s">
        <v>117</v>
      </c>
      <c r="F70" s="4">
        <v>1169</v>
      </c>
      <c r="G70" s="4">
        <v>748</v>
      </c>
      <c r="H70" s="4">
        <v>421</v>
      </c>
    </row>
    <row r="71" spans="1:8" ht="9.75" customHeight="1">
      <c r="A71" s="53" t="s">
        <v>118</v>
      </c>
      <c r="B71" s="4">
        <v>3580</v>
      </c>
      <c r="C71" s="4">
        <v>1825</v>
      </c>
      <c r="D71" s="4">
        <v>1755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3496</v>
      </c>
      <c r="C72" s="4">
        <v>1831</v>
      </c>
      <c r="D72" s="4">
        <v>1665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3290</v>
      </c>
      <c r="C73" s="4">
        <v>1749</v>
      </c>
      <c r="D73" s="4">
        <v>1541</v>
      </c>
      <c r="E73" s="53" t="s">
        <v>128</v>
      </c>
      <c r="F73" s="4">
        <v>30821</v>
      </c>
      <c r="G73" s="4">
        <v>15757</v>
      </c>
      <c r="H73" s="4">
        <v>15064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14</v>
      </c>
      <c r="G74" s="5">
        <v>14.1</v>
      </c>
      <c r="H74" s="5">
        <v>13.9</v>
      </c>
    </row>
    <row r="75" spans="1:8" ht="9.75" customHeight="1">
      <c r="A75" s="52" t="s">
        <v>121</v>
      </c>
      <c r="B75" s="4">
        <f>SUM(B76:B80)</f>
        <v>14089</v>
      </c>
      <c r="C75" s="4">
        <f>SUM(C76:C80)</f>
        <v>7525</v>
      </c>
      <c r="D75" s="4">
        <f>SUM(D76:D80)</f>
        <v>6564</v>
      </c>
      <c r="E75" s="53" t="s">
        <v>129</v>
      </c>
      <c r="F75" s="4">
        <v>132540</v>
      </c>
      <c r="G75" s="4">
        <v>70602</v>
      </c>
      <c r="H75" s="4">
        <v>61938</v>
      </c>
    </row>
    <row r="76" spans="1:8" ht="9.75" customHeight="1">
      <c r="A76" s="53" t="s">
        <v>122</v>
      </c>
      <c r="B76" s="4">
        <v>3229</v>
      </c>
      <c r="C76" s="4">
        <v>1774</v>
      </c>
      <c r="D76" s="4">
        <v>1455</v>
      </c>
      <c r="E76" s="52" t="s">
        <v>190</v>
      </c>
      <c r="F76" s="5">
        <v>60.2</v>
      </c>
      <c r="G76" s="5">
        <v>63</v>
      </c>
      <c r="H76" s="5">
        <v>57.2</v>
      </c>
    </row>
    <row r="77" spans="1:8" ht="9.75" customHeight="1">
      <c r="A77" s="53" t="s">
        <v>123</v>
      </c>
      <c r="B77" s="4">
        <v>3151</v>
      </c>
      <c r="C77" s="4">
        <v>1673</v>
      </c>
      <c r="D77" s="4">
        <v>1478</v>
      </c>
      <c r="E77" s="52" t="s">
        <v>130</v>
      </c>
      <c r="F77" s="4">
        <v>56940</v>
      </c>
      <c r="G77" s="4">
        <v>25694</v>
      </c>
      <c r="H77" s="4">
        <v>31246</v>
      </c>
    </row>
    <row r="78" spans="1:8" ht="9.75" customHeight="1">
      <c r="A78" s="53" t="s">
        <v>124</v>
      </c>
      <c r="B78" s="4">
        <v>2249</v>
      </c>
      <c r="C78" s="4">
        <v>1194</v>
      </c>
      <c r="D78" s="4">
        <v>1055</v>
      </c>
      <c r="E78" s="52" t="s">
        <v>190</v>
      </c>
      <c r="F78" s="5">
        <v>25.8</v>
      </c>
      <c r="G78" s="5">
        <v>22.9</v>
      </c>
      <c r="H78" s="5">
        <v>28.9</v>
      </c>
    </row>
    <row r="79" spans="1:8" ht="9.75" customHeight="1">
      <c r="A79" s="53" t="s">
        <v>125</v>
      </c>
      <c r="B79" s="4">
        <v>2843</v>
      </c>
      <c r="C79" s="4">
        <v>1495</v>
      </c>
      <c r="D79" s="4">
        <v>1348</v>
      </c>
      <c r="E79" s="52" t="s">
        <v>208</v>
      </c>
      <c r="F79" s="4">
        <v>26293</v>
      </c>
      <c r="G79" s="4">
        <v>10840</v>
      </c>
      <c r="H79" s="4">
        <v>15453</v>
      </c>
    </row>
    <row r="80" spans="1:8" ht="9.75" customHeight="1">
      <c r="A80" s="53" t="s">
        <v>126</v>
      </c>
      <c r="B80" s="4">
        <v>2617</v>
      </c>
      <c r="C80" s="4">
        <v>1389</v>
      </c>
      <c r="D80" s="4">
        <v>1228</v>
      </c>
      <c r="E80" s="52" t="s">
        <v>190</v>
      </c>
      <c r="F80" s="5">
        <v>11.9</v>
      </c>
      <c r="G80" s="5">
        <v>9.7</v>
      </c>
      <c r="H80" s="5">
        <v>14.3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45.2</v>
      </c>
      <c r="G82" s="6">
        <v>43.8</v>
      </c>
      <c r="H82" s="6">
        <v>46.7</v>
      </c>
    </row>
    <row r="83" spans="1:6" ht="13.5">
      <c r="A83" s="50"/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&amp;C&amp;--24-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H8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214</v>
      </c>
      <c r="B1" s="48" t="s">
        <v>0</v>
      </c>
      <c r="C1" s="49"/>
      <c r="D1" s="49"/>
      <c r="E1" s="49"/>
      <c r="F1" s="49"/>
      <c r="G1" s="49"/>
      <c r="H1" s="39" t="s">
        <v>267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46541</v>
      </c>
      <c r="C3" s="2">
        <f>SUM(C5,C12,C19,C26,C33,C40,C47,C54,C61,C68,C75,G5,G12,G19,G26,G33,G40,G47,G54,G61,G70,G68)</f>
        <v>22464</v>
      </c>
      <c r="D3" s="2">
        <f>SUM(D5,D12,D19,D26,D33,D40,D47,D54,D61,D68,D75,H5,H12,H19,H26,H33,H40,H47,H54,H61,H70,H68)</f>
        <v>24077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1443</v>
      </c>
      <c r="C5" s="4">
        <f>SUM(C6:C10)</f>
        <v>767</v>
      </c>
      <c r="D5" s="4">
        <f>SUM(D6:D10)</f>
        <v>676</v>
      </c>
      <c r="E5" s="52" t="s">
        <v>6</v>
      </c>
      <c r="F5" s="4">
        <f>SUM(F6:F10)</f>
        <v>3060</v>
      </c>
      <c r="G5" s="4">
        <f>SUM(G6:G10)</f>
        <v>1509</v>
      </c>
      <c r="H5" s="4">
        <f>SUM(H6:H10)</f>
        <v>1551</v>
      </c>
    </row>
    <row r="6" spans="1:8" ht="9.75" customHeight="1">
      <c r="A6" s="53" t="s">
        <v>7</v>
      </c>
      <c r="B6" s="4">
        <v>271</v>
      </c>
      <c r="C6" s="4">
        <v>134</v>
      </c>
      <c r="D6" s="4">
        <v>137</v>
      </c>
      <c r="E6" s="53" t="s">
        <v>8</v>
      </c>
      <c r="F6" s="4">
        <v>611</v>
      </c>
      <c r="G6" s="4">
        <v>299</v>
      </c>
      <c r="H6" s="4">
        <v>312</v>
      </c>
    </row>
    <row r="7" spans="1:8" ht="9.75" customHeight="1">
      <c r="A7" s="53" t="s">
        <v>9</v>
      </c>
      <c r="B7" s="4">
        <v>280</v>
      </c>
      <c r="C7" s="4">
        <v>154</v>
      </c>
      <c r="D7" s="4">
        <v>126</v>
      </c>
      <c r="E7" s="53" t="s">
        <v>10</v>
      </c>
      <c r="F7" s="4">
        <v>578</v>
      </c>
      <c r="G7" s="4">
        <v>279</v>
      </c>
      <c r="H7" s="4">
        <v>299</v>
      </c>
    </row>
    <row r="8" spans="1:8" ht="9.75" customHeight="1">
      <c r="A8" s="53" t="s">
        <v>11</v>
      </c>
      <c r="B8" s="4">
        <v>295</v>
      </c>
      <c r="C8" s="4">
        <v>173</v>
      </c>
      <c r="D8" s="4">
        <v>122</v>
      </c>
      <c r="E8" s="53" t="s">
        <v>12</v>
      </c>
      <c r="F8" s="4">
        <v>594</v>
      </c>
      <c r="G8" s="4">
        <v>302</v>
      </c>
      <c r="H8" s="4">
        <v>292</v>
      </c>
    </row>
    <row r="9" spans="1:8" ht="9.75" customHeight="1">
      <c r="A9" s="53" t="s">
        <v>13</v>
      </c>
      <c r="B9" s="4">
        <v>296</v>
      </c>
      <c r="C9" s="4">
        <v>139</v>
      </c>
      <c r="D9" s="4">
        <v>157</v>
      </c>
      <c r="E9" s="53" t="s">
        <v>14</v>
      </c>
      <c r="F9" s="4">
        <v>626</v>
      </c>
      <c r="G9" s="4">
        <v>310</v>
      </c>
      <c r="H9" s="4">
        <v>316</v>
      </c>
    </row>
    <row r="10" spans="1:8" ht="9.75" customHeight="1">
      <c r="A10" s="53" t="s">
        <v>15</v>
      </c>
      <c r="B10" s="4">
        <v>301</v>
      </c>
      <c r="C10" s="4">
        <v>167</v>
      </c>
      <c r="D10" s="4">
        <v>134</v>
      </c>
      <c r="E10" s="53" t="s">
        <v>16</v>
      </c>
      <c r="F10" s="4">
        <v>651</v>
      </c>
      <c r="G10" s="4">
        <v>319</v>
      </c>
      <c r="H10" s="4">
        <v>332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1673</v>
      </c>
      <c r="C12" s="4">
        <f>SUM(C13:C17)</f>
        <v>841</v>
      </c>
      <c r="D12" s="4">
        <f>SUM(D13:D17)</f>
        <v>832</v>
      </c>
      <c r="E12" s="52" t="s">
        <v>18</v>
      </c>
      <c r="F12" s="4">
        <f>SUM(F13:F17)</f>
        <v>3513</v>
      </c>
      <c r="G12" s="4">
        <f>SUM(G13:G17)</f>
        <v>1760</v>
      </c>
      <c r="H12" s="4">
        <f>SUM(H13:H17)</f>
        <v>1753</v>
      </c>
    </row>
    <row r="13" spans="1:8" ht="9.75" customHeight="1">
      <c r="A13" s="53" t="s">
        <v>19</v>
      </c>
      <c r="B13" s="4">
        <v>339</v>
      </c>
      <c r="C13" s="4">
        <v>159</v>
      </c>
      <c r="D13" s="4">
        <v>180</v>
      </c>
      <c r="E13" s="53" t="s">
        <v>20</v>
      </c>
      <c r="F13" s="4">
        <v>701</v>
      </c>
      <c r="G13" s="4">
        <v>335</v>
      </c>
      <c r="H13" s="4">
        <v>366</v>
      </c>
    </row>
    <row r="14" spans="1:8" ht="9.75" customHeight="1">
      <c r="A14" s="53" t="s">
        <v>21</v>
      </c>
      <c r="B14" s="4">
        <v>300</v>
      </c>
      <c r="C14" s="4">
        <v>152</v>
      </c>
      <c r="D14" s="4">
        <v>148</v>
      </c>
      <c r="E14" s="53" t="s">
        <v>22</v>
      </c>
      <c r="F14" s="4">
        <v>661</v>
      </c>
      <c r="G14" s="4">
        <v>316</v>
      </c>
      <c r="H14" s="4">
        <v>345</v>
      </c>
    </row>
    <row r="15" spans="1:8" ht="9.75" customHeight="1">
      <c r="A15" s="53" t="s">
        <v>23</v>
      </c>
      <c r="B15" s="4">
        <v>338</v>
      </c>
      <c r="C15" s="4">
        <v>182</v>
      </c>
      <c r="D15" s="4">
        <v>156</v>
      </c>
      <c r="E15" s="53" t="s">
        <v>24</v>
      </c>
      <c r="F15" s="4">
        <v>688</v>
      </c>
      <c r="G15" s="4">
        <v>352</v>
      </c>
      <c r="H15" s="4">
        <v>336</v>
      </c>
    </row>
    <row r="16" spans="1:8" ht="9.75" customHeight="1">
      <c r="A16" s="53" t="s">
        <v>25</v>
      </c>
      <c r="B16" s="4">
        <v>339</v>
      </c>
      <c r="C16" s="4">
        <v>178</v>
      </c>
      <c r="D16" s="4">
        <v>161</v>
      </c>
      <c r="E16" s="53" t="s">
        <v>26</v>
      </c>
      <c r="F16" s="4">
        <v>745</v>
      </c>
      <c r="G16" s="4">
        <v>388</v>
      </c>
      <c r="H16" s="4">
        <v>357</v>
      </c>
    </row>
    <row r="17" spans="1:8" ht="9.75" customHeight="1">
      <c r="A17" s="53" t="s">
        <v>27</v>
      </c>
      <c r="B17" s="4">
        <v>357</v>
      </c>
      <c r="C17" s="4">
        <v>170</v>
      </c>
      <c r="D17" s="4">
        <v>187</v>
      </c>
      <c r="E17" s="53" t="s">
        <v>28</v>
      </c>
      <c r="F17" s="4">
        <v>718</v>
      </c>
      <c r="G17" s="4">
        <v>369</v>
      </c>
      <c r="H17" s="4">
        <v>349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2109</v>
      </c>
      <c r="C19" s="4">
        <f>SUM(C20:C24)</f>
        <v>1063</v>
      </c>
      <c r="D19" s="4">
        <f>SUM(D20:D24)</f>
        <v>1046</v>
      </c>
      <c r="E19" s="52" t="s">
        <v>30</v>
      </c>
      <c r="F19" s="4">
        <f>SUM(F20:F24)</f>
        <v>3948</v>
      </c>
      <c r="G19" s="4">
        <f>SUM(G20:G24)</f>
        <v>1965</v>
      </c>
      <c r="H19" s="4">
        <f>SUM(H20:H24)</f>
        <v>1983</v>
      </c>
    </row>
    <row r="20" spans="1:8" ht="9.75" customHeight="1">
      <c r="A20" s="52" t="s">
        <v>31</v>
      </c>
      <c r="B20" s="4">
        <v>408</v>
      </c>
      <c r="C20" s="4">
        <v>208</v>
      </c>
      <c r="D20" s="4">
        <v>200</v>
      </c>
      <c r="E20" s="53" t="s">
        <v>32</v>
      </c>
      <c r="F20" s="4">
        <v>759</v>
      </c>
      <c r="G20" s="4">
        <v>367</v>
      </c>
      <c r="H20" s="4">
        <v>392</v>
      </c>
    </row>
    <row r="21" spans="1:8" ht="9.75" customHeight="1">
      <c r="A21" s="52" t="s">
        <v>33</v>
      </c>
      <c r="B21" s="4">
        <v>411</v>
      </c>
      <c r="C21" s="4">
        <v>220</v>
      </c>
      <c r="D21" s="4">
        <v>191</v>
      </c>
      <c r="E21" s="53" t="s">
        <v>34</v>
      </c>
      <c r="F21" s="4">
        <v>742</v>
      </c>
      <c r="G21" s="4">
        <v>357</v>
      </c>
      <c r="H21" s="4">
        <v>385</v>
      </c>
    </row>
    <row r="22" spans="1:8" ht="9.75" customHeight="1">
      <c r="A22" s="52" t="s">
        <v>35</v>
      </c>
      <c r="B22" s="4">
        <v>405</v>
      </c>
      <c r="C22" s="4">
        <v>193</v>
      </c>
      <c r="D22" s="4">
        <v>212</v>
      </c>
      <c r="E22" s="53" t="s">
        <v>36</v>
      </c>
      <c r="F22" s="4">
        <v>758</v>
      </c>
      <c r="G22" s="4">
        <v>394</v>
      </c>
      <c r="H22" s="4">
        <v>364</v>
      </c>
    </row>
    <row r="23" spans="1:8" ht="9.75" customHeight="1">
      <c r="A23" s="52" t="s">
        <v>37</v>
      </c>
      <c r="B23" s="4">
        <v>449</v>
      </c>
      <c r="C23" s="4">
        <v>214</v>
      </c>
      <c r="D23" s="4">
        <v>235</v>
      </c>
      <c r="E23" s="53" t="s">
        <v>38</v>
      </c>
      <c r="F23" s="4">
        <v>816</v>
      </c>
      <c r="G23" s="4">
        <v>402</v>
      </c>
      <c r="H23" s="4">
        <v>414</v>
      </c>
    </row>
    <row r="24" spans="1:8" ht="9.75" customHeight="1">
      <c r="A24" s="52" t="s">
        <v>39</v>
      </c>
      <c r="B24" s="4">
        <v>436</v>
      </c>
      <c r="C24" s="4">
        <v>228</v>
      </c>
      <c r="D24" s="4">
        <v>208</v>
      </c>
      <c r="E24" s="53" t="s">
        <v>40</v>
      </c>
      <c r="F24" s="4">
        <v>873</v>
      </c>
      <c r="G24" s="4">
        <v>445</v>
      </c>
      <c r="H24" s="4">
        <v>428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2324</v>
      </c>
      <c r="C26" s="4">
        <f>SUM(C27:C31)</f>
        <v>1167</v>
      </c>
      <c r="D26" s="4">
        <f>SUM(D27:D31)</f>
        <v>1157</v>
      </c>
      <c r="E26" s="52" t="s">
        <v>42</v>
      </c>
      <c r="F26" s="4">
        <f>SUM(F27:F31)</f>
        <v>3179</v>
      </c>
      <c r="G26" s="4">
        <f>SUM(G27:G31)</f>
        <v>1502</v>
      </c>
      <c r="H26" s="4">
        <f>SUM(H27:H31)</f>
        <v>1677</v>
      </c>
    </row>
    <row r="27" spans="1:8" ht="9.75" customHeight="1">
      <c r="A27" s="52" t="s">
        <v>43</v>
      </c>
      <c r="B27" s="4">
        <v>454</v>
      </c>
      <c r="C27" s="4">
        <v>227</v>
      </c>
      <c r="D27" s="4">
        <v>227</v>
      </c>
      <c r="E27" s="53" t="s">
        <v>44</v>
      </c>
      <c r="F27" s="4">
        <v>789</v>
      </c>
      <c r="G27" s="4">
        <v>383</v>
      </c>
      <c r="H27" s="4">
        <v>406</v>
      </c>
    </row>
    <row r="28" spans="1:8" ht="9.75" customHeight="1">
      <c r="A28" s="52" t="s">
        <v>45</v>
      </c>
      <c r="B28" s="4">
        <v>459</v>
      </c>
      <c r="C28" s="4">
        <v>224</v>
      </c>
      <c r="D28" s="4">
        <v>235</v>
      </c>
      <c r="E28" s="53" t="s">
        <v>46</v>
      </c>
      <c r="F28" s="4">
        <v>794</v>
      </c>
      <c r="G28" s="4">
        <v>396</v>
      </c>
      <c r="H28" s="4">
        <v>398</v>
      </c>
    </row>
    <row r="29" spans="1:8" ht="9.75" customHeight="1">
      <c r="A29" s="52" t="s">
        <v>47</v>
      </c>
      <c r="B29" s="4">
        <v>472</v>
      </c>
      <c r="C29" s="4">
        <v>233</v>
      </c>
      <c r="D29" s="4">
        <v>239</v>
      </c>
      <c r="E29" s="53" t="s">
        <v>48</v>
      </c>
      <c r="F29" s="4">
        <v>501</v>
      </c>
      <c r="G29" s="4">
        <v>229</v>
      </c>
      <c r="H29" s="4">
        <v>272</v>
      </c>
    </row>
    <row r="30" spans="1:8" ht="9.75" customHeight="1">
      <c r="A30" s="52" t="s">
        <v>49</v>
      </c>
      <c r="B30" s="4">
        <v>465</v>
      </c>
      <c r="C30" s="4">
        <v>250</v>
      </c>
      <c r="D30" s="4">
        <v>215</v>
      </c>
      <c r="E30" s="53" t="s">
        <v>50</v>
      </c>
      <c r="F30" s="4">
        <v>510</v>
      </c>
      <c r="G30" s="4">
        <v>235</v>
      </c>
      <c r="H30" s="4">
        <v>275</v>
      </c>
    </row>
    <row r="31" spans="1:8" ht="9.75" customHeight="1">
      <c r="A31" s="52" t="s">
        <v>51</v>
      </c>
      <c r="B31" s="4">
        <v>474</v>
      </c>
      <c r="C31" s="4">
        <v>233</v>
      </c>
      <c r="D31" s="4">
        <v>241</v>
      </c>
      <c r="E31" s="53" t="s">
        <v>52</v>
      </c>
      <c r="F31" s="4">
        <v>585</v>
      </c>
      <c r="G31" s="4">
        <v>259</v>
      </c>
      <c r="H31" s="4">
        <v>326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1629</v>
      </c>
      <c r="C33" s="4">
        <f>SUM(C34:C38)</f>
        <v>841</v>
      </c>
      <c r="D33" s="4">
        <f>SUM(D34:D38)</f>
        <v>788</v>
      </c>
      <c r="E33" s="52" t="s">
        <v>54</v>
      </c>
      <c r="F33" s="4">
        <f>SUM(F34:F38)</f>
        <v>2877</v>
      </c>
      <c r="G33" s="4">
        <f>SUM(G34:G38)</f>
        <v>1263</v>
      </c>
      <c r="H33" s="4">
        <f>SUM(H34:H38)</f>
        <v>1614</v>
      </c>
    </row>
    <row r="34" spans="1:8" ht="9.75" customHeight="1">
      <c r="A34" s="52" t="s">
        <v>55</v>
      </c>
      <c r="B34" s="4">
        <v>489</v>
      </c>
      <c r="C34" s="4">
        <v>244</v>
      </c>
      <c r="D34" s="4">
        <v>245</v>
      </c>
      <c r="E34" s="53" t="s">
        <v>56</v>
      </c>
      <c r="F34" s="4">
        <v>634</v>
      </c>
      <c r="G34" s="4">
        <v>293</v>
      </c>
      <c r="H34" s="4">
        <v>341</v>
      </c>
    </row>
    <row r="35" spans="1:8" ht="9.75" customHeight="1">
      <c r="A35" s="52" t="s">
        <v>57</v>
      </c>
      <c r="B35" s="4">
        <v>392</v>
      </c>
      <c r="C35" s="4">
        <v>209</v>
      </c>
      <c r="D35" s="4">
        <v>183</v>
      </c>
      <c r="E35" s="53" t="s">
        <v>58</v>
      </c>
      <c r="F35" s="4">
        <v>600</v>
      </c>
      <c r="G35" s="4">
        <v>273</v>
      </c>
      <c r="H35" s="4">
        <v>327</v>
      </c>
    </row>
    <row r="36" spans="1:8" ht="9.75" customHeight="1">
      <c r="A36" s="52" t="s">
        <v>59</v>
      </c>
      <c r="B36" s="4">
        <v>272</v>
      </c>
      <c r="C36" s="4">
        <v>146</v>
      </c>
      <c r="D36" s="4">
        <v>126</v>
      </c>
      <c r="E36" s="53" t="s">
        <v>60</v>
      </c>
      <c r="F36" s="4">
        <v>602</v>
      </c>
      <c r="G36" s="4">
        <v>263</v>
      </c>
      <c r="H36" s="4">
        <v>339</v>
      </c>
    </row>
    <row r="37" spans="1:8" ht="9.75" customHeight="1">
      <c r="A37" s="52" t="s">
        <v>61</v>
      </c>
      <c r="B37" s="4">
        <v>226</v>
      </c>
      <c r="C37" s="4">
        <v>115</v>
      </c>
      <c r="D37" s="4">
        <v>111</v>
      </c>
      <c r="E37" s="53" t="s">
        <v>62</v>
      </c>
      <c r="F37" s="4">
        <v>553</v>
      </c>
      <c r="G37" s="4">
        <v>240</v>
      </c>
      <c r="H37" s="4">
        <v>313</v>
      </c>
    </row>
    <row r="38" spans="1:8" ht="9.75" customHeight="1">
      <c r="A38" s="52" t="s">
        <v>63</v>
      </c>
      <c r="B38" s="4">
        <v>250</v>
      </c>
      <c r="C38" s="4">
        <v>127</v>
      </c>
      <c r="D38" s="4">
        <v>123</v>
      </c>
      <c r="E38" s="53" t="s">
        <v>64</v>
      </c>
      <c r="F38" s="4">
        <v>488</v>
      </c>
      <c r="G38" s="4">
        <v>194</v>
      </c>
      <c r="H38" s="4">
        <v>294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1639</v>
      </c>
      <c r="C40" s="4">
        <f>SUM(C41:C45)</f>
        <v>866</v>
      </c>
      <c r="D40" s="4">
        <f>SUM(D41:D45)</f>
        <v>773</v>
      </c>
      <c r="E40" s="52" t="s">
        <v>66</v>
      </c>
      <c r="F40" s="4">
        <f>SUM(F41:F45)</f>
        <v>2323</v>
      </c>
      <c r="G40" s="4">
        <f>SUM(G41:G45)</f>
        <v>943</v>
      </c>
      <c r="H40" s="4">
        <f>SUM(H41:H45)</f>
        <v>1380</v>
      </c>
    </row>
    <row r="41" spans="1:8" ht="9.75" customHeight="1">
      <c r="A41" s="52" t="s">
        <v>67</v>
      </c>
      <c r="B41" s="4">
        <v>253</v>
      </c>
      <c r="C41" s="4">
        <v>135</v>
      </c>
      <c r="D41" s="4">
        <v>118</v>
      </c>
      <c r="E41" s="53" t="s">
        <v>68</v>
      </c>
      <c r="F41" s="4">
        <v>474</v>
      </c>
      <c r="G41" s="4">
        <v>198</v>
      </c>
      <c r="H41" s="4">
        <v>276</v>
      </c>
    </row>
    <row r="42" spans="1:8" ht="9.75" customHeight="1">
      <c r="A42" s="52" t="s">
        <v>69</v>
      </c>
      <c r="B42" s="4">
        <v>361</v>
      </c>
      <c r="C42" s="4">
        <v>202</v>
      </c>
      <c r="D42" s="4">
        <v>159</v>
      </c>
      <c r="E42" s="53" t="s">
        <v>70</v>
      </c>
      <c r="F42" s="4">
        <v>481</v>
      </c>
      <c r="G42" s="4">
        <v>197</v>
      </c>
      <c r="H42" s="4">
        <v>284</v>
      </c>
    </row>
    <row r="43" spans="1:8" ht="9.75" customHeight="1">
      <c r="A43" s="52" t="s">
        <v>71</v>
      </c>
      <c r="B43" s="4">
        <v>282</v>
      </c>
      <c r="C43" s="4">
        <v>136</v>
      </c>
      <c r="D43" s="4">
        <v>146</v>
      </c>
      <c r="E43" s="53" t="s">
        <v>72</v>
      </c>
      <c r="F43" s="4">
        <v>422</v>
      </c>
      <c r="G43" s="4">
        <v>162</v>
      </c>
      <c r="H43" s="4">
        <v>260</v>
      </c>
    </row>
    <row r="44" spans="1:8" ht="9.75" customHeight="1">
      <c r="A44" s="52" t="s">
        <v>73</v>
      </c>
      <c r="B44" s="4">
        <v>351</v>
      </c>
      <c r="C44" s="4">
        <v>181</v>
      </c>
      <c r="D44" s="4">
        <v>170</v>
      </c>
      <c r="E44" s="53" t="s">
        <v>74</v>
      </c>
      <c r="F44" s="4">
        <v>501</v>
      </c>
      <c r="G44" s="4">
        <v>212</v>
      </c>
      <c r="H44" s="4">
        <v>289</v>
      </c>
    </row>
    <row r="45" spans="1:8" ht="9.75" customHeight="1">
      <c r="A45" s="52" t="s">
        <v>75</v>
      </c>
      <c r="B45" s="4">
        <v>392</v>
      </c>
      <c r="C45" s="4">
        <v>212</v>
      </c>
      <c r="D45" s="4">
        <v>180</v>
      </c>
      <c r="E45" s="53" t="s">
        <v>76</v>
      </c>
      <c r="F45" s="4">
        <v>445</v>
      </c>
      <c r="G45" s="4">
        <v>174</v>
      </c>
      <c r="H45" s="4">
        <v>271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2109</v>
      </c>
      <c r="C47" s="4">
        <f>SUM(C48:C52)</f>
        <v>1131</v>
      </c>
      <c r="D47" s="4">
        <f>SUM(D48:D52)</f>
        <v>978</v>
      </c>
      <c r="E47" s="52" t="s">
        <v>78</v>
      </c>
      <c r="F47" s="4">
        <f>SUM(F48:F52)</f>
        <v>1839</v>
      </c>
      <c r="G47" s="4">
        <f>SUM(G48:G52)</f>
        <v>644</v>
      </c>
      <c r="H47" s="4">
        <f>SUM(H48:H52)</f>
        <v>1195</v>
      </c>
    </row>
    <row r="48" spans="1:8" ht="9.75" customHeight="1">
      <c r="A48" s="52" t="s">
        <v>79</v>
      </c>
      <c r="B48" s="4">
        <v>354</v>
      </c>
      <c r="C48" s="4">
        <v>189</v>
      </c>
      <c r="D48" s="4">
        <v>165</v>
      </c>
      <c r="E48" s="53" t="s">
        <v>80</v>
      </c>
      <c r="F48" s="4">
        <v>428</v>
      </c>
      <c r="G48" s="4">
        <v>150</v>
      </c>
      <c r="H48" s="4">
        <v>278</v>
      </c>
    </row>
    <row r="49" spans="1:8" ht="9.75" customHeight="1">
      <c r="A49" s="52" t="s">
        <v>81</v>
      </c>
      <c r="B49" s="4">
        <v>376</v>
      </c>
      <c r="C49" s="4">
        <v>206</v>
      </c>
      <c r="D49" s="4">
        <v>170</v>
      </c>
      <c r="E49" s="53" t="s">
        <v>82</v>
      </c>
      <c r="F49" s="4">
        <v>398</v>
      </c>
      <c r="G49" s="4">
        <v>140</v>
      </c>
      <c r="H49" s="4">
        <v>258</v>
      </c>
    </row>
    <row r="50" spans="1:8" ht="9.75" customHeight="1">
      <c r="A50" s="52" t="s">
        <v>83</v>
      </c>
      <c r="B50" s="4">
        <v>413</v>
      </c>
      <c r="C50" s="4">
        <v>213</v>
      </c>
      <c r="D50" s="4">
        <v>200</v>
      </c>
      <c r="E50" s="53" t="s">
        <v>84</v>
      </c>
      <c r="F50" s="4">
        <v>361</v>
      </c>
      <c r="G50" s="4">
        <v>124</v>
      </c>
      <c r="H50" s="4">
        <v>237</v>
      </c>
    </row>
    <row r="51" spans="1:8" ht="9.75" customHeight="1">
      <c r="A51" s="52" t="s">
        <v>85</v>
      </c>
      <c r="B51" s="4">
        <v>475</v>
      </c>
      <c r="C51" s="4">
        <v>251</v>
      </c>
      <c r="D51" s="4">
        <v>224</v>
      </c>
      <c r="E51" s="53" t="s">
        <v>86</v>
      </c>
      <c r="F51" s="4">
        <v>328</v>
      </c>
      <c r="G51" s="4">
        <v>120</v>
      </c>
      <c r="H51" s="4">
        <v>208</v>
      </c>
    </row>
    <row r="52" spans="1:8" ht="9.75" customHeight="1">
      <c r="A52" s="52" t="s">
        <v>87</v>
      </c>
      <c r="B52" s="4">
        <v>491</v>
      </c>
      <c r="C52" s="4">
        <v>272</v>
      </c>
      <c r="D52" s="4">
        <v>219</v>
      </c>
      <c r="E52" s="53" t="s">
        <v>88</v>
      </c>
      <c r="F52" s="4">
        <v>324</v>
      </c>
      <c r="G52" s="4">
        <v>110</v>
      </c>
      <c r="H52" s="4">
        <v>214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2354</v>
      </c>
      <c r="C54" s="4">
        <f>SUM(C55:C59)</f>
        <v>1204</v>
      </c>
      <c r="D54" s="4">
        <f>SUM(D55:D59)</f>
        <v>1150</v>
      </c>
      <c r="E54" s="52" t="s">
        <v>90</v>
      </c>
      <c r="F54" s="4">
        <f>SUM(F55:F59)</f>
        <v>910</v>
      </c>
      <c r="G54" s="4">
        <f>SUM(G55:G59)</f>
        <v>244</v>
      </c>
      <c r="H54" s="4">
        <f>SUM(H55:H59)</f>
        <v>666</v>
      </c>
    </row>
    <row r="55" spans="1:8" ht="9.75" customHeight="1">
      <c r="A55" s="52" t="s">
        <v>91</v>
      </c>
      <c r="B55" s="4">
        <v>450</v>
      </c>
      <c r="C55" s="4">
        <v>240</v>
      </c>
      <c r="D55" s="4">
        <v>210</v>
      </c>
      <c r="E55" s="53" t="s">
        <v>92</v>
      </c>
      <c r="F55" s="4">
        <v>260</v>
      </c>
      <c r="G55" s="4">
        <v>78</v>
      </c>
      <c r="H55" s="4">
        <v>182</v>
      </c>
    </row>
    <row r="56" spans="1:8" ht="9.75" customHeight="1">
      <c r="A56" s="52" t="s">
        <v>93</v>
      </c>
      <c r="B56" s="4">
        <v>468</v>
      </c>
      <c r="C56" s="4">
        <v>236</v>
      </c>
      <c r="D56" s="4">
        <v>232</v>
      </c>
      <c r="E56" s="53" t="s">
        <v>94</v>
      </c>
      <c r="F56" s="4">
        <v>235</v>
      </c>
      <c r="G56" s="4">
        <v>71</v>
      </c>
      <c r="H56" s="4">
        <v>164</v>
      </c>
    </row>
    <row r="57" spans="1:8" ht="9.75" customHeight="1">
      <c r="A57" s="52" t="s">
        <v>95</v>
      </c>
      <c r="B57" s="4">
        <v>458</v>
      </c>
      <c r="C57" s="4">
        <v>239</v>
      </c>
      <c r="D57" s="4">
        <v>219</v>
      </c>
      <c r="E57" s="53" t="s">
        <v>96</v>
      </c>
      <c r="F57" s="4">
        <v>202</v>
      </c>
      <c r="G57" s="4">
        <v>53</v>
      </c>
      <c r="H57" s="4">
        <v>149</v>
      </c>
    </row>
    <row r="58" spans="1:8" ht="9.75" customHeight="1">
      <c r="A58" s="52" t="s">
        <v>97</v>
      </c>
      <c r="B58" s="4">
        <v>484</v>
      </c>
      <c r="C58" s="4">
        <v>240</v>
      </c>
      <c r="D58" s="4">
        <v>244</v>
      </c>
      <c r="E58" s="53" t="s">
        <v>98</v>
      </c>
      <c r="F58" s="4">
        <v>110</v>
      </c>
      <c r="G58" s="4">
        <v>25</v>
      </c>
      <c r="H58" s="4">
        <v>85</v>
      </c>
    </row>
    <row r="59" spans="1:8" ht="9.75" customHeight="1">
      <c r="A59" s="52" t="s">
        <v>99</v>
      </c>
      <c r="B59" s="4">
        <v>494</v>
      </c>
      <c r="C59" s="4">
        <v>249</v>
      </c>
      <c r="D59" s="4">
        <v>245</v>
      </c>
      <c r="E59" s="53" t="s">
        <v>100</v>
      </c>
      <c r="F59" s="4">
        <v>103</v>
      </c>
      <c r="G59" s="4">
        <v>17</v>
      </c>
      <c r="H59" s="4">
        <v>86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2959</v>
      </c>
      <c r="C61" s="4">
        <f>SUM(C62:C66)</f>
        <v>1483</v>
      </c>
      <c r="D61" s="4">
        <f>SUM(D62:D66)</f>
        <v>1476</v>
      </c>
      <c r="E61" s="52" t="s">
        <v>102</v>
      </c>
      <c r="F61" s="4">
        <f>SUM(F62:F66)</f>
        <v>212</v>
      </c>
      <c r="G61" s="4">
        <f>SUM(G62:G66)</f>
        <v>41</v>
      </c>
      <c r="H61" s="4">
        <f>SUM(H62:H66)</f>
        <v>171</v>
      </c>
    </row>
    <row r="62" spans="1:8" ht="9.75" customHeight="1">
      <c r="A62" s="53" t="s">
        <v>103</v>
      </c>
      <c r="B62" s="4">
        <v>518</v>
      </c>
      <c r="C62" s="4">
        <v>266</v>
      </c>
      <c r="D62" s="4">
        <v>252</v>
      </c>
      <c r="E62" s="53" t="s">
        <v>104</v>
      </c>
      <c r="F62" s="4">
        <v>85</v>
      </c>
      <c r="G62" s="4">
        <v>22</v>
      </c>
      <c r="H62" s="4">
        <v>63</v>
      </c>
    </row>
    <row r="63" spans="1:8" ht="9.75" customHeight="1">
      <c r="A63" s="53" t="s">
        <v>105</v>
      </c>
      <c r="B63" s="4">
        <v>573</v>
      </c>
      <c r="C63" s="4">
        <v>308</v>
      </c>
      <c r="D63" s="4">
        <v>265</v>
      </c>
      <c r="E63" s="53" t="s">
        <v>106</v>
      </c>
      <c r="F63" s="4">
        <v>59</v>
      </c>
      <c r="G63" s="4">
        <v>6</v>
      </c>
      <c r="H63" s="4">
        <v>53</v>
      </c>
    </row>
    <row r="64" spans="1:8" ht="9.75" customHeight="1">
      <c r="A64" s="53" t="s">
        <v>107</v>
      </c>
      <c r="B64" s="4">
        <v>572</v>
      </c>
      <c r="C64" s="4">
        <v>287</v>
      </c>
      <c r="D64" s="4">
        <v>285</v>
      </c>
      <c r="E64" s="53" t="s">
        <v>108</v>
      </c>
      <c r="F64" s="4">
        <v>37</v>
      </c>
      <c r="G64" s="4">
        <v>8</v>
      </c>
      <c r="H64" s="4">
        <v>29</v>
      </c>
    </row>
    <row r="65" spans="1:8" ht="9.75" customHeight="1">
      <c r="A65" s="53" t="s">
        <v>109</v>
      </c>
      <c r="B65" s="4">
        <v>669</v>
      </c>
      <c r="C65" s="4">
        <v>309</v>
      </c>
      <c r="D65" s="4">
        <v>360</v>
      </c>
      <c r="E65" s="53" t="s">
        <v>110</v>
      </c>
      <c r="F65" s="4">
        <v>27</v>
      </c>
      <c r="G65" s="4">
        <v>5</v>
      </c>
      <c r="H65" s="4">
        <v>22</v>
      </c>
    </row>
    <row r="66" spans="1:8" ht="9.75" customHeight="1">
      <c r="A66" s="53" t="s">
        <v>111</v>
      </c>
      <c r="B66" s="4">
        <v>627</v>
      </c>
      <c r="C66" s="4">
        <v>313</v>
      </c>
      <c r="D66" s="4">
        <v>314</v>
      </c>
      <c r="E66" s="53" t="s">
        <v>112</v>
      </c>
      <c r="F66" s="4">
        <v>4</v>
      </c>
      <c r="G66" s="4">
        <v>0</v>
      </c>
      <c r="H66" s="4">
        <v>4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3192</v>
      </c>
      <c r="C68" s="4">
        <f>SUM(C69:C73)</f>
        <v>1598</v>
      </c>
      <c r="D68" s="4">
        <f>SUM(D69:D73)</f>
        <v>1594</v>
      </c>
      <c r="E68" s="52" t="s">
        <v>114</v>
      </c>
      <c r="F68" s="4">
        <v>21</v>
      </c>
      <c r="G68" s="4">
        <v>0</v>
      </c>
      <c r="H68" s="4">
        <v>21</v>
      </c>
    </row>
    <row r="69" spans="1:8" ht="9.75" customHeight="1">
      <c r="A69" s="53" t="s">
        <v>115</v>
      </c>
      <c r="B69" s="4">
        <v>638</v>
      </c>
      <c r="C69" s="4">
        <v>305</v>
      </c>
      <c r="D69" s="4">
        <v>333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700</v>
      </c>
      <c r="C70" s="4">
        <v>341</v>
      </c>
      <c r="D70" s="4">
        <v>359</v>
      </c>
      <c r="E70" s="52" t="s">
        <v>117</v>
      </c>
      <c r="F70" s="4">
        <v>231</v>
      </c>
      <c r="G70" s="4">
        <v>129</v>
      </c>
      <c r="H70" s="4">
        <v>102</v>
      </c>
    </row>
    <row r="71" spans="1:8" ht="9.75" customHeight="1">
      <c r="A71" s="53" t="s">
        <v>118</v>
      </c>
      <c r="B71" s="4">
        <v>647</v>
      </c>
      <c r="C71" s="4">
        <v>342</v>
      </c>
      <c r="D71" s="4">
        <v>305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598</v>
      </c>
      <c r="C72" s="4">
        <v>313</v>
      </c>
      <c r="D72" s="4">
        <v>285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609</v>
      </c>
      <c r="C73" s="4">
        <v>297</v>
      </c>
      <c r="D73" s="4">
        <v>312</v>
      </c>
      <c r="E73" s="53" t="s">
        <v>128</v>
      </c>
      <c r="F73" s="4">
        <v>5225</v>
      </c>
      <c r="G73" s="4">
        <v>2671</v>
      </c>
      <c r="H73" s="4">
        <v>2554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11.3</v>
      </c>
      <c r="G74" s="5">
        <v>12</v>
      </c>
      <c r="H74" s="5">
        <v>10.7</v>
      </c>
    </row>
    <row r="75" spans="1:8" ht="9.75" customHeight="1">
      <c r="A75" s="52" t="s">
        <v>121</v>
      </c>
      <c r="B75" s="4">
        <f>SUM(B76:B80)</f>
        <v>2997</v>
      </c>
      <c r="C75" s="4">
        <f>SUM(C76:C80)</f>
        <v>1503</v>
      </c>
      <c r="D75" s="4">
        <f>SUM(D76:D80)</f>
        <v>1494</v>
      </c>
      <c r="E75" s="53" t="s">
        <v>129</v>
      </c>
      <c r="F75" s="4">
        <v>25776</v>
      </c>
      <c r="G75" s="4">
        <v>13062</v>
      </c>
      <c r="H75" s="4">
        <v>12714</v>
      </c>
    </row>
    <row r="76" spans="1:8" ht="9.75" customHeight="1">
      <c r="A76" s="53" t="s">
        <v>122</v>
      </c>
      <c r="B76" s="4">
        <v>647</v>
      </c>
      <c r="C76" s="4">
        <v>333</v>
      </c>
      <c r="D76" s="4">
        <v>314</v>
      </c>
      <c r="E76" s="52" t="s">
        <v>190</v>
      </c>
      <c r="F76" s="5">
        <v>55.7</v>
      </c>
      <c r="G76" s="5">
        <v>58.5</v>
      </c>
      <c r="H76" s="5">
        <v>53</v>
      </c>
    </row>
    <row r="77" spans="1:8" ht="9.75" customHeight="1">
      <c r="A77" s="53" t="s">
        <v>123</v>
      </c>
      <c r="B77" s="4">
        <v>645</v>
      </c>
      <c r="C77" s="4">
        <v>326</v>
      </c>
      <c r="D77" s="4">
        <v>319</v>
      </c>
      <c r="E77" s="52" t="s">
        <v>130</v>
      </c>
      <c r="F77" s="4">
        <v>15309</v>
      </c>
      <c r="G77" s="4">
        <v>6602</v>
      </c>
      <c r="H77" s="4">
        <v>8707</v>
      </c>
    </row>
    <row r="78" spans="1:8" ht="9.75" customHeight="1">
      <c r="A78" s="53" t="s">
        <v>124</v>
      </c>
      <c r="B78" s="4">
        <v>465</v>
      </c>
      <c r="C78" s="4">
        <v>227</v>
      </c>
      <c r="D78" s="4">
        <v>238</v>
      </c>
      <c r="E78" s="52" t="s">
        <v>190</v>
      </c>
      <c r="F78" s="5">
        <v>33.1</v>
      </c>
      <c r="G78" s="5">
        <v>29.6</v>
      </c>
      <c r="H78" s="5">
        <v>36.3</v>
      </c>
    </row>
    <row r="79" spans="1:8" ht="9.75" customHeight="1">
      <c r="A79" s="53" t="s">
        <v>125</v>
      </c>
      <c r="B79" s="4">
        <v>634</v>
      </c>
      <c r="C79" s="4">
        <v>313</v>
      </c>
      <c r="D79" s="4">
        <v>321</v>
      </c>
      <c r="E79" s="52" t="s">
        <v>208</v>
      </c>
      <c r="F79" s="4">
        <v>8182</v>
      </c>
      <c r="G79" s="4">
        <v>3135</v>
      </c>
      <c r="H79" s="4">
        <v>5047</v>
      </c>
    </row>
    <row r="80" spans="1:8" ht="9.75" customHeight="1">
      <c r="A80" s="53" t="s">
        <v>126</v>
      </c>
      <c r="B80" s="4">
        <v>606</v>
      </c>
      <c r="C80" s="4">
        <v>304</v>
      </c>
      <c r="D80" s="4">
        <v>302</v>
      </c>
      <c r="E80" s="52" t="s">
        <v>190</v>
      </c>
      <c r="F80" s="5">
        <v>17.7</v>
      </c>
      <c r="G80" s="5">
        <v>14</v>
      </c>
      <c r="H80" s="5">
        <v>21.1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50.3</v>
      </c>
      <c r="G82" s="6">
        <v>48.4</v>
      </c>
      <c r="H82" s="6">
        <v>52.1</v>
      </c>
    </row>
    <row r="83" spans="1:6" ht="13.5">
      <c r="A83" s="50"/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&amp;C&amp;--25-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金井 明彦６６</cp:lastModifiedBy>
  <cp:lastPrinted>2018-11-30T04:11:33Z</cp:lastPrinted>
  <dcterms:created xsi:type="dcterms:W3CDTF">2003-02-12T05:55:37Z</dcterms:created>
  <dcterms:modified xsi:type="dcterms:W3CDTF">2018-12-21T08:55:13Z</dcterms:modified>
  <cp:category/>
  <cp:version/>
  <cp:contentType/>
  <cp:contentStatus/>
</cp:coreProperties>
</file>