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42" documentId="13_ncr:1_{5825EA9C-BC72-4E86-8188-3BA6CE4D3DBE}" xr6:coauthVersionLast="47" xr6:coauthVersionMax="47" xr10:uidLastSave="{2EDF9FE0-7F7F-4FD9-87C7-7B06C23E38FB}"/>
  <bookViews>
    <workbookView xWindow="-120" yWindow="-120" windowWidth="29040" windowHeight="15840" xr2:uid="{00000000-000D-0000-FFFF-FFFF00000000}"/>
  </bookViews>
  <sheets>
    <sheet name="月間木材動態調査" sheetId="1" r:id="rId1"/>
  </sheets>
  <definedNames>
    <definedName name="_xlnm.Print_Area" localSheetId="0">月間木材動態調査!$A$1:$Q$47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O5" i="1"/>
  <c r="P5" i="1"/>
  <c r="Q5" i="1"/>
  <c r="N6" i="1"/>
  <c r="O6" i="1"/>
  <c r="P6" i="1"/>
  <c r="Q6" i="1"/>
  <c r="N7" i="1"/>
  <c r="O7" i="1"/>
  <c r="P7" i="1"/>
  <c r="Q7" i="1"/>
  <c r="N8" i="1"/>
  <c r="O8" i="1"/>
  <c r="P8" i="1"/>
  <c r="Q8" i="1"/>
  <c r="N9" i="1"/>
  <c r="O9" i="1"/>
  <c r="P9" i="1"/>
  <c r="Q9" i="1"/>
  <c r="N10" i="1"/>
  <c r="O10" i="1"/>
  <c r="P10" i="1"/>
  <c r="Q10" i="1"/>
  <c r="N11" i="1"/>
  <c r="O11" i="1"/>
  <c r="P11" i="1"/>
  <c r="Q11" i="1"/>
  <c r="N12" i="1"/>
  <c r="O12" i="1"/>
  <c r="P12" i="1"/>
  <c r="Q12" i="1"/>
  <c r="N13" i="1"/>
  <c r="O13" i="1"/>
  <c r="P13" i="1"/>
  <c r="Q13" i="1"/>
  <c r="N14" i="1"/>
  <c r="O14" i="1"/>
  <c r="P14" i="1"/>
  <c r="Q14" i="1"/>
  <c r="N15" i="1"/>
  <c r="O15" i="1"/>
  <c r="P15" i="1"/>
  <c r="Q15" i="1"/>
  <c r="N16" i="1"/>
  <c r="O16" i="1"/>
  <c r="P16" i="1"/>
  <c r="Q16" i="1"/>
  <c r="N17" i="1"/>
  <c r="O17" i="1"/>
  <c r="P17" i="1"/>
  <c r="Q17" i="1"/>
  <c r="N18" i="1"/>
  <c r="O18" i="1"/>
  <c r="P18" i="1"/>
  <c r="Q18" i="1"/>
  <c r="N19" i="1"/>
  <c r="O19" i="1"/>
  <c r="P19" i="1"/>
  <c r="Q19" i="1"/>
  <c r="N20" i="1"/>
  <c r="O20" i="1"/>
  <c r="P20" i="1"/>
  <c r="Q20" i="1"/>
  <c r="N21" i="1"/>
  <c r="O21" i="1"/>
  <c r="P21" i="1"/>
  <c r="Q21" i="1"/>
  <c r="N22" i="1"/>
  <c r="O22" i="1"/>
  <c r="P22" i="1"/>
  <c r="Q22" i="1"/>
  <c r="N23" i="1"/>
  <c r="O23" i="1"/>
  <c r="P23" i="1"/>
  <c r="Q23" i="1"/>
  <c r="N24" i="1"/>
  <c r="O24" i="1"/>
  <c r="P24" i="1"/>
  <c r="Q24" i="1"/>
  <c r="N25" i="1"/>
  <c r="O25" i="1"/>
  <c r="P25" i="1"/>
  <c r="Q25" i="1"/>
  <c r="N26" i="1"/>
  <c r="O26" i="1"/>
  <c r="P26" i="1"/>
  <c r="Q26" i="1"/>
  <c r="N27" i="1"/>
  <c r="O27" i="1"/>
  <c r="P27" i="1"/>
  <c r="Q27" i="1"/>
  <c r="N28" i="1"/>
  <c r="O28" i="1"/>
  <c r="P28" i="1"/>
  <c r="Q28" i="1"/>
  <c r="N29" i="1"/>
  <c r="O29" i="1"/>
  <c r="P29" i="1"/>
  <c r="Q29" i="1"/>
  <c r="N30" i="1"/>
  <c r="O30" i="1"/>
  <c r="P30" i="1"/>
  <c r="Q30" i="1"/>
  <c r="N31" i="1"/>
  <c r="O31" i="1"/>
  <c r="P31" i="1"/>
  <c r="Q31" i="1"/>
  <c r="N32" i="1"/>
  <c r="O32" i="1"/>
  <c r="P32" i="1"/>
  <c r="Q32" i="1"/>
  <c r="N33" i="1"/>
  <c r="O33" i="1"/>
  <c r="P33" i="1"/>
  <c r="Q33" i="1"/>
  <c r="N34" i="1"/>
  <c r="O34" i="1"/>
  <c r="P34" i="1"/>
  <c r="Q34" i="1"/>
  <c r="N35" i="1"/>
  <c r="O35" i="1"/>
  <c r="P35" i="1"/>
  <c r="Q35" i="1"/>
  <c r="N36" i="1"/>
  <c r="O36" i="1"/>
  <c r="P36" i="1"/>
  <c r="Q36" i="1"/>
  <c r="N37" i="1"/>
  <c r="O37" i="1"/>
  <c r="P37" i="1"/>
  <c r="Q37" i="1"/>
  <c r="N38" i="1"/>
  <c r="O38" i="1"/>
  <c r="P38" i="1"/>
  <c r="Q38" i="1"/>
  <c r="N39" i="1"/>
  <c r="O39" i="1"/>
  <c r="P39" i="1"/>
  <c r="Q39" i="1"/>
  <c r="N40" i="1"/>
  <c r="O40" i="1"/>
  <c r="P40" i="1"/>
  <c r="Q40" i="1"/>
  <c r="N41" i="1"/>
  <c r="O41" i="1"/>
  <c r="P41" i="1"/>
  <c r="Q41" i="1"/>
  <c r="N42" i="1"/>
  <c r="O42" i="1"/>
  <c r="P42" i="1"/>
  <c r="Q42" i="1"/>
  <c r="N43" i="1"/>
  <c r="O43" i="1"/>
  <c r="P43" i="1"/>
  <c r="Q43" i="1"/>
  <c r="N44" i="1"/>
  <c r="O44" i="1"/>
  <c r="P44" i="1"/>
  <c r="Q44" i="1"/>
  <c r="N45" i="1"/>
  <c r="O45" i="1"/>
  <c r="P45" i="1"/>
  <c r="Q45" i="1"/>
  <c r="N46" i="1"/>
  <c r="O46" i="1"/>
  <c r="P46" i="1"/>
  <c r="Q46" i="1"/>
  <c r="N47" i="1"/>
  <c r="O47" i="1"/>
  <c r="P47" i="1"/>
  <c r="Q47" i="1"/>
</calcChain>
</file>

<file path=xl/sharedStrings.xml><?xml version="1.0" encoding="utf-8"?>
<sst xmlns="http://schemas.openxmlformats.org/spreadsheetml/2006/main" count="256" uniqueCount="118">
  <si>
    <t>月間木材動態調査</t>
    <rPh sb="0" eb="2">
      <t>ゲッカン</t>
    </rPh>
    <rPh sb="2" eb="4">
      <t>モクザイ</t>
    </rPh>
    <rPh sb="4" eb="6">
      <t>ドウタイ</t>
    </rPh>
    <rPh sb="6" eb="8">
      <t>チョウサ</t>
    </rPh>
    <phoneticPr fontId="2"/>
  </si>
  <si>
    <t>○素材・製材・合板価格調査（県平均価格）</t>
    <rPh sb="1" eb="3">
      <t>ソザイ</t>
    </rPh>
    <rPh sb="4" eb="6">
      <t>セイザイ</t>
    </rPh>
    <rPh sb="7" eb="9">
      <t>ゴウハン</t>
    </rPh>
    <rPh sb="9" eb="11">
      <t>カカク</t>
    </rPh>
    <rPh sb="11" eb="13">
      <t>チョウサ</t>
    </rPh>
    <rPh sb="14" eb="15">
      <t>ケン</t>
    </rPh>
    <rPh sb="15" eb="17">
      <t>ヘイキン</t>
    </rPh>
    <rPh sb="17" eb="19">
      <t>カカク</t>
    </rPh>
    <phoneticPr fontId="2"/>
  </si>
  <si>
    <t>区　分</t>
    <rPh sb="0" eb="1">
      <t>ク</t>
    </rPh>
    <rPh sb="2" eb="3">
      <t>ブン</t>
    </rPh>
    <phoneticPr fontId="2"/>
  </si>
  <si>
    <t>樹種</t>
    <rPh sb="0" eb="2">
      <t>ジュシュ</t>
    </rPh>
    <phoneticPr fontId="2"/>
  </si>
  <si>
    <t>形　　量</t>
    <rPh sb="0" eb="1">
      <t>カタチ</t>
    </rPh>
    <rPh sb="3" eb="4">
      <t>リョウ</t>
    </rPh>
    <phoneticPr fontId="2"/>
  </si>
  <si>
    <t>前月差</t>
    <rPh sb="0" eb="2">
      <t>ゼンゲツ</t>
    </rPh>
    <rPh sb="2" eb="3">
      <t>サ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</si>
  <si>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</si>
  <si>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前月比</t>
    <rPh sb="0" eb="3">
      <t>ゼンゲツヒ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</si>
  <si>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</si>
  <si>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素材・丸太</t>
    <rPh sb="0" eb="2">
      <t>ソザイ</t>
    </rPh>
    <rPh sb="3" eb="5">
      <t>マルタ</t>
    </rPh>
    <phoneticPr fontId="2"/>
  </si>
  <si>
    <t>国産材</t>
    <rPh sb="0" eb="3">
      <t>コクサンザイ</t>
    </rPh>
    <phoneticPr fontId="2"/>
  </si>
  <si>
    <t>スギ</t>
    <phoneticPr fontId="2"/>
  </si>
  <si>
    <t>3.00m</t>
    <phoneticPr fontId="5"/>
  </si>
  <si>
    <t>柱　材</t>
    <rPh sb="0" eb="1">
      <t>ハシラ</t>
    </rPh>
    <rPh sb="2" eb="3">
      <t>ザイ</t>
    </rPh>
    <phoneticPr fontId="2"/>
  </si>
  <si>
    <t>3.00m</t>
    <phoneticPr fontId="5"/>
  </si>
  <si>
    <t>中　目　材</t>
    <rPh sb="0" eb="1">
      <t>ナカ</t>
    </rPh>
    <rPh sb="2" eb="3">
      <t>メ</t>
    </rPh>
    <rPh sb="4" eb="5">
      <t>ザイ</t>
    </rPh>
    <phoneticPr fontId="2"/>
  </si>
  <si>
    <t>4.00m</t>
    <phoneticPr fontId="5"/>
  </si>
  <si>
    <t>10～13cm</t>
  </si>
  <si>
    <t>母　屋　材</t>
    <rPh sb="0" eb="1">
      <t>ハハ</t>
    </rPh>
    <rPh sb="2" eb="3">
      <t>ヤ</t>
    </rPh>
    <rPh sb="4" eb="5">
      <t>ザイ</t>
    </rPh>
    <phoneticPr fontId="2"/>
  </si>
  <si>
    <t>30cm上</t>
  </si>
  <si>
    <t>太　丸　太</t>
    <rPh sb="0" eb="1">
      <t>フト</t>
    </rPh>
    <rPh sb="2" eb="3">
      <t>マル</t>
    </rPh>
    <rPh sb="4" eb="5">
      <t>タ</t>
    </rPh>
    <phoneticPr fontId="2"/>
  </si>
  <si>
    <t>ヒノキ</t>
    <phoneticPr fontId="2"/>
  </si>
  <si>
    <t>マツ</t>
    <phoneticPr fontId="2"/>
  </si>
  <si>
    <t>梁　丸　太</t>
    <rPh sb="0" eb="1">
      <t>ハリ</t>
    </rPh>
    <rPh sb="2" eb="3">
      <t>マル</t>
    </rPh>
    <rPh sb="4" eb="5">
      <t>フトシ</t>
    </rPh>
    <phoneticPr fontId="2"/>
  </si>
  <si>
    <t>外材</t>
    <rPh sb="0" eb="2">
      <t>ガイザイ</t>
    </rPh>
    <phoneticPr fontId="2"/>
  </si>
  <si>
    <t>米マツ</t>
    <rPh sb="0" eb="1">
      <t>ベイ</t>
    </rPh>
    <phoneticPr fontId="2"/>
  </si>
  <si>
    <t>12.00m上</t>
    <rPh sb="6" eb="7">
      <t>ウエ</t>
    </rPh>
    <phoneticPr fontId="5"/>
  </si>
  <si>
    <t>SS</t>
    <phoneticPr fontId="2"/>
  </si>
  <si>
    <t>IS</t>
    <phoneticPr fontId="2"/>
  </si>
  <si>
    <t>製材</t>
    <rPh sb="0" eb="2">
      <t>セイザイ</t>
    </rPh>
    <phoneticPr fontId="5"/>
  </si>
  <si>
    <t>スギ</t>
    <phoneticPr fontId="5"/>
  </si>
  <si>
    <t>3.00m</t>
  </si>
  <si>
    <t>10.5cm</t>
  </si>
  <si>
    <t>特等</t>
  </si>
  <si>
    <t>柱(SD20）</t>
  </si>
  <si>
    <t>柱(未乾燥）</t>
  </si>
  <si>
    <t>12.0cm</t>
  </si>
  <si>
    <t>3.65m</t>
  </si>
  <si>
    <t>1.5cm</t>
  </si>
  <si>
    <t>10.0cm</t>
  </si>
  <si>
    <t>貫</t>
  </si>
  <si>
    <t>4.0cm</t>
  </si>
  <si>
    <t>4.5cm</t>
  </si>
  <si>
    <t>タルキ</t>
  </si>
  <si>
    <t>カネ無</t>
  </si>
  <si>
    <t>鴨　居</t>
  </si>
  <si>
    <t>4.00m</t>
  </si>
  <si>
    <t>9.0cm</t>
  </si>
  <si>
    <t>１等</t>
  </si>
  <si>
    <t>母屋角</t>
  </si>
  <si>
    <t>24.0cm</t>
  </si>
  <si>
    <t>-</t>
  </si>
  <si>
    <t>桁（SD20)</t>
  </si>
  <si>
    <t>ヒノキ</t>
    <phoneticPr fontId="5"/>
  </si>
  <si>
    <t>柱（未乾燥）</t>
  </si>
  <si>
    <t>柱（SD20）</t>
  </si>
  <si>
    <t>土　台</t>
  </si>
  <si>
    <t>上小</t>
  </si>
  <si>
    <t>敷　居</t>
  </si>
  <si>
    <t>マツ</t>
    <phoneticPr fontId="5"/>
  </si>
  <si>
    <t>15.0cm</t>
  </si>
  <si>
    <t>18～20</t>
  </si>
  <si>
    <t>太鼓梁</t>
  </si>
  <si>
    <t>外材</t>
    <rPh sb="0" eb="2">
      <t>ガイザイ</t>
    </rPh>
    <phoneticPr fontId="5"/>
  </si>
  <si>
    <t>米ツガ</t>
  </si>
  <si>
    <t>防腐土台</t>
  </si>
  <si>
    <t>米マツ</t>
  </si>
  <si>
    <t>梁</t>
  </si>
  <si>
    <t>母　屋</t>
  </si>
  <si>
    <t>アカマツ</t>
  </si>
  <si>
    <t>3.0cm</t>
  </si>
  <si>
    <t>野縁</t>
  </si>
  <si>
    <t>ラ ワ ン</t>
  </si>
  <si>
    <t>2.4cm</t>
  </si>
  <si>
    <t>24cm</t>
  </si>
  <si>
    <t>集成材</t>
  </si>
  <si>
    <t>WW</t>
  </si>
  <si>
    <t>柱</t>
  </si>
  <si>
    <t>合板</t>
    <rPh sb="0" eb="2">
      <t>ゴウハン</t>
    </rPh>
    <phoneticPr fontId="5"/>
  </si>
  <si>
    <t>普通合板</t>
    <rPh sb="0" eb="2">
      <t>フツウ</t>
    </rPh>
    <rPh sb="2" eb="4">
      <t>ゴウバン</t>
    </rPh>
    <phoneticPr fontId="5"/>
  </si>
  <si>
    <t>12mm</t>
    <phoneticPr fontId="5"/>
  </si>
  <si>
    <t>タイプ２</t>
    <phoneticPr fontId="5"/>
  </si>
  <si>
    <t>コンクリート型枠合板</t>
    <rPh sb="6" eb="7">
      <t>ガタ</t>
    </rPh>
    <rPh sb="7" eb="8">
      <t>ワク</t>
    </rPh>
    <rPh sb="8" eb="10">
      <t>ゴウハン</t>
    </rPh>
    <phoneticPr fontId="5"/>
  </si>
  <si>
    <t>構造用合板</t>
    <rPh sb="0" eb="2">
      <t>コウゾウ</t>
    </rPh>
    <rPh sb="2" eb="3">
      <t>ヨウ</t>
    </rPh>
    <rPh sb="3" eb="5">
      <t>ゴウハン</t>
    </rPh>
    <phoneticPr fontId="5"/>
  </si>
  <si>
    <t>12mm</t>
  </si>
  <si>
    <t>針葉樹合板</t>
    <rPh sb="0" eb="3">
      <t>シンヨウジュ</t>
    </rPh>
    <rPh sb="3" eb="5">
      <t>ゴウハン</t>
    </rPh>
    <phoneticPr fontId="5"/>
  </si>
  <si>
    <t>ラワン合板</t>
    <rPh sb="3" eb="5">
      <t>ゴウハン</t>
    </rPh>
    <phoneticPr fontId="5"/>
  </si>
  <si>
    <t>24mm</t>
    <phoneticPr fontId="5"/>
  </si>
  <si>
    <t>24mm</t>
    <phoneticPr fontId="5"/>
  </si>
  <si>
    <t>針葉樹合板（県産材）</t>
    <rPh sb="0" eb="3">
      <t>シンヨウジュ</t>
    </rPh>
    <rPh sb="3" eb="5">
      <t>ゴウハン</t>
    </rPh>
    <rPh sb="6" eb="9">
      <t>ケンサンザイ</t>
    </rPh>
    <phoneticPr fontId="5"/>
  </si>
  <si>
    <t>土木資材</t>
    <rPh sb="0" eb="2">
      <t>ドボク</t>
    </rPh>
    <rPh sb="2" eb="4">
      <t>シザイ</t>
    </rPh>
    <phoneticPr fontId="5"/>
  </si>
  <si>
    <t>スギ</t>
    <phoneticPr fontId="5"/>
  </si>
  <si>
    <t>6～8cm</t>
    <phoneticPr fontId="5"/>
  </si>
  <si>
    <t>素材（丸太）</t>
  </si>
  <si>
    <t>1.00m</t>
  </si>
  <si>
    <t>6～12cm</t>
    <phoneticPr fontId="5"/>
  </si>
  <si>
    <t>杭（先端削済）</t>
  </si>
  <si>
    <t>県産カラマツ</t>
    <rPh sb="0" eb="2">
      <t>ケンサン</t>
    </rPh>
    <phoneticPr fontId="5"/>
  </si>
  <si>
    <t>9～12cm</t>
    <phoneticPr fontId="5"/>
  </si>
  <si>
    <t>13～16cm</t>
    <phoneticPr fontId="5"/>
  </si>
  <si>
    <t>太 鼓 落 し</t>
  </si>
  <si>
    <t>16～18cm</t>
    <phoneticPr fontId="2"/>
  </si>
  <si>
    <t>20～28cm</t>
    <phoneticPr fontId="2"/>
  </si>
  <si>
    <t>4.00m</t>
    <phoneticPr fontId="5"/>
  </si>
  <si>
    <t>22～28cm</t>
    <phoneticPr fontId="2"/>
  </si>
  <si>
    <t>16～22cm</t>
    <phoneticPr fontId="2"/>
  </si>
  <si>
    <t>22～28cm</t>
    <phoneticPr fontId="2"/>
  </si>
  <si>
    <t>18～28cm</t>
    <phoneticPr fontId="2"/>
  </si>
  <si>
    <t>R5年9月</t>
  </si>
  <si>
    <t>R6年7月</t>
  </si>
  <si>
    <t>R6年8月</t>
  </si>
  <si>
    <t>R6年9月</t>
  </si>
  <si>
    <t>単位</t>
  </si>
  <si>
    <t>円／立方メートル</t>
  </si>
  <si>
    <t>円／立方メートル</t>
    <phoneticPr fontId="2"/>
  </si>
  <si>
    <t>円／枚</t>
    <rPh sb="2" eb="3">
      <t>マイ</t>
    </rPh>
    <phoneticPr fontId="2"/>
  </si>
  <si>
    <t>円／本</t>
    <rPh sb="2" eb="3">
      <t>ホン</t>
    </rPh>
    <phoneticPr fontId="2"/>
  </si>
  <si>
    <t>令和6年9月15日現在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</si>
</sst>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#,##0;&quot;▲ &quot;#,##0"/>
  </numFmts>
  <fonts count="8" x14ac:knownFonts="1">
    <font>
      <sz val="11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0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176" fontId="0" fillId="0" borderId="12" xfId="0" applyNumberFormat="1" applyBorder="1">
      <alignment vertical="center"/>
    </xf>
    <xf numFmtId="38" fontId="6" fillId="0" borderId="9" xfId="1" applyFont="1" applyBorder="1" applyAlignment="1">
      <alignment vertical="center"/>
    </xf>
    <xf numFmtId="178" fontId="0" fillId="0" borderId="11" xfId="0" applyNumberFormat="1" applyBorder="1">
      <alignment vertical="center"/>
    </xf>
    <xf numFmtId="178" fontId="0" fillId="0" borderId="9" xfId="0" applyNumberFormat="1" applyBorder="1">
      <alignment vertical="center"/>
    </xf>
    <xf numFmtId="9" fontId="0" fillId="0" borderId="9" xfId="0" applyNumberFormat="1" applyBorder="1">
      <alignment vertical="center"/>
    </xf>
    <xf numFmtId="9" fontId="0" fillId="0" borderId="13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176" fontId="0" fillId="0" borderId="15" xfId="0" applyNumberFormat="1" applyBorder="1">
      <alignment vertical="center"/>
    </xf>
    <xf numFmtId="38" fontId="6" fillId="0" borderId="15" xfId="1" applyFont="1" applyBorder="1" applyAlignment="1">
      <alignment vertical="center"/>
    </xf>
    <xf numFmtId="178" fontId="0" fillId="0" borderId="17" xfId="0" applyNumberFormat="1" applyBorder="1">
      <alignment vertical="center"/>
    </xf>
    <xf numFmtId="178" fontId="0" fillId="0" borderId="15" xfId="0" applyNumberFormat="1" applyBorder="1">
      <alignment vertical="center"/>
    </xf>
    <xf numFmtId="9" fontId="0" fillId="0" borderId="15" xfId="0" applyNumberFormat="1" applyBorder="1">
      <alignment vertical="center"/>
    </xf>
    <xf numFmtId="9" fontId="0" fillId="0" borderId="18" xfId="0" applyNumberFormat="1" applyBorder="1">
      <alignment vertical="center"/>
    </xf>
    <xf numFmtId="0" fontId="0" fillId="0" borderId="20" xfId="0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23" xfId="0" applyNumberFormat="1" applyBorder="1">
      <alignment vertical="center"/>
    </xf>
    <xf numFmtId="38" fontId="6" fillId="0" borderId="20" xfId="1" applyFont="1" applyBorder="1" applyAlignment="1">
      <alignment vertical="center"/>
    </xf>
    <xf numFmtId="178" fontId="0" fillId="0" borderId="22" xfId="0" applyNumberFormat="1" applyBorder="1">
      <alignment vertical="center"/>
    </xf>
    <xf numFmtId="178" fontId="0" fillId="0" borderId="20" xfId="0" applyNumberFormat="1" applyBorder="1">
      <alignment vertical="center"/>
    </xf>
    <xf numFmtId="9" fontId="0" fillId="0" borderId="20" xfId="0" applyNumberFormat="1" applyBorder="1">
      <alignment vertical="center"/>
    </xf>
    <xf numFmtId="9" fontId="0" fillId="0" borderId="24" xfId="0" applyNumberFormat="1" applyBorder="1">
      <alignment vertical="center"/>
    </xf>
    <xf numFmtId="38" fontId="6" fillId="0" borderId="12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178" fontId="0" fillId="0" borderId="26" xfId="0" applyNumberFormat="1" applyBorder="1" applyAlignment="1">
      <alignment horizontal="right" vertical="center"/>
    </xf>
    <xf numFmtId="38" fontId="6" fillId="0" borderId="23" xfId="1" applyFont="1" applyBorder="1" applyAlignment="1">
      <alignment vertical="center"/>
    </xf>
    <xf numFmtId="176" fontId="0" fillId="0" borderId="34" xfId="0" applyNumberFormat="1" applyBorder="1">
      <alignment vertical="center"/>
    </xf>
    <xf numFmtId="176" fontId="7" fillId="0" borderId="34" xfId="0" applyNumberFormat="1" applyFont="1" applyBorder="1">
      <alignment vertical="center"/>
    </xf>
    <xf numFmtId="178" fontId="0" fillId="0" borderId="0" xfId="0" applyNumberForma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78" fontId="0" fillId="0" borderId="5" xfId="0" applyNumberFormat="1" applyBorder="1">
      <alignment vertical="center"/>
    </xf>
    <xf numFmtId="178" fontId="0" fillId="0" borderId="31" xfId="0" applyNumberFormat="1" applyBorder="1">
      <alignment vertical="center"/>
    </xf>
    <xf numFmtId="178" fontId="0" fillId="0" borderId="23" xfId="0" applyNumberFormat="1" applyBorder="1">
      <alignment vertical="center"/>
    </xf>
    <xf numFmtId="178" fontId="0" fillId="0" borderId="12" xfId="0" applyNumberFormat="1" applyBorder="1">
      <alignment vertical="center"/>
    </xf>
    <xf numFmtId="9" fontId="0" fillId="0" borderId="23" xfId="0" applyNumberFormat="1" applyBorder="1">
      <alignment vertical="center"/>
    </xf>
    <xf numFmtId="9" fontId="0" fillId="0" borderId="12" xfId="0" applyNumberFormat="1" applyBorder="1">
      <alignment vertical="center"/>
    </xf>
    <xf numFmtId="9" fontId="0" fillId="0" borderId="34" xfId="0" applyNumberFormat="1" applyBorder="1">
      <alignment vertical="center"/>
    </xf>
    <xf numFmtId="9" fontId="0" fillId="0" borderId="40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9" fontId="4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view="pageBreakPreview" zoomScaleNormal="100" zoomScaleSheetLayoutView="10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I57" sqref="I57"/>
    </sheetView>
  </sheetViews>
  <sheetFormatPr defaultRowHeight="13.5" x14ac:dyDescent="0.15"/>
  <cols>
    <col min="1" max="2" width="5.625" customWidth="1"/>
    <col min="3" max="5" width="9" style="3"/>
    <col min="6" max="6" width="11.125" style="3" customWidth="1"/>
    <col min="7" max="8" width="10.625" style="3" customWidth="1"/>
    <col min="9" max="9" width="15.875" style="3" bestFit="1" customWidth="1"/>
    <col min="10" max="13" width="9.625" style="4" customWidth="1"/>
    <col min="14" max="15" width="12.625" style="5" customWidth="1"/>
    <col min="16" max="17" width="12.625" style="6" customWidth="1"/>
  </cols>
  <sheetData>
    <row r="1" spans="1:19" ht="40.5" customHeight="1" x14ac:dyDescent="0.1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"/>
      <c r="S1" s="1"/>
    </row>
    <row r="2" spans="1:19" ht="21" customHeight="1" x14ac:dyDescent="0.15">
      <c r="A2" s="2" t="s">
        <v>1</v>
      </c>
    </row>
    <row r="3" spans="1:19" ht="14.25" thickBot="1" x14ac:dyDescent="0.2">
      <c r="N3" s="106" t="s">
        <v>117</v>
      </c>
      <c r="O3" s="106"/>
      <c r="P3" s="106"/>
      <c r="Q3" s="106"/>
    </row>
    <row r="4" spans="1:19" s="3" customFormat="1" ht="24.75" customHeight="1" thickBot="1" x14ac:dyDescent="0.2">
      <c r="A4" s="107" t="s">
        <v>2</v>
      </c>
      <c r="B4" s="108"/>
      <c r="C4" s="7" t="s">
        <v>3</v>
      </c>
      <c r="D4" s="108" t="s">
        <v>4</v>
      </c>
      <c r="E4" s="108"/>
      <c r="F4" s="108"/>
      <c r="G4" s="75" t="s">
        <v>2</v>
      </c>
      <c r="H4" s="76"/>
      <c r="I4" s="53" t="s">
        <v>112</v>
      </c>
      <c r="J4" s="8" t="s">
        <v>108</v>
      </c>
      <c r="K4" s="9" t="s">
        <v>109</v>
      </c>
      <c r="L4" s="8" t="s">
        <v>110</v>
      </c>
      <c r="M4" s="8" t="s">
        <v>111</v>
      </c>
      <c r="N4" s="10" t="s">
        <v>5</v>
      </c>
      <c r="O4" s="10" t="s">
        <v>6</v>
      </c>
      <c r="P4" s="11" t="s">
        <v>7</v>
      </c>
      <c r="Q4" s="12" t="s">
        <v>8</v>
      </c>
    </row>
    <row r="5" spans="1:19" ht="15" customHeight="1" x14ac:dyDescent="0.15">
      <c r="A5" s="102" t="s">
        <v>9</v>
      </c>
      <c r="B5" s="94" t="s">
        <v>10</v>
      </c>
      <c r="C5" s="72" t="s">
        <v>11</v>
      </c>
      <c r="D5" s="43" t="s">
        <v>12</v>
      </c>
      <c r="E5" s="97" t="s">
        <v>101</v>
      </c>
      <c r="F5" s="98"/>
      <c r="G5" s="77" t="s">
        <v>13</v>
      </c>
      <c r="H5" s="79"/>
      <c r="I5" s="59" t="s">
        <v>113</v>
      </c>
      <c r="J5" s="14">
        <v>10800</v>
      </c>
      <c r="K5" s="15">
        <v>12000</v>
      </c>
      <c r="L5" s="16">
        <v>11900</v>
      </c>
      <c r="M5" s="16">
        <v>11900</v>
      </c>
      <c r="N5" s="45">
        <f>M5-L5</f>
        <v>0</v>
      </c>
      <c r="O5" s="18">
        <f>M5-J5</f>
        <v>1100</v>
      </c>
      <c r="P5" s="19">
        <f>M5/L5</f>
        <v>1</v>
      </c>
      <c r="Q5" s="20">
        <f>M5/J5</f>
        <v>1.1018518518518519</v>
      </c>
    </row>
    <row r="6" spans="1:19" ht="15" customHeight="1" x14ac:dyDescent="0.15">
      <c r="A6" s="103"/>
      <c r="B6" s="95"/>
      <c r="C6" s="73"/>
      <c r="D6" s="44" t="s">
        <v>14</v>
      </c>
      <c r="E6" s="90" t="s">
        <v>102</v>
      </c>
      <c r="F6" s="91"/>
      <c r="G6" s="63" t="s">
        <v>13</v>
      </c>
      <c r="H6" s="64"/>
      <c r="I6" s="54" t="s">
        <v>113</v>
      </c>
      <c r="J6" s="22">
        <v>11400</v>
      </c>
      <c r="K6" s="22">
        <v>13100</v>
      </c>
      <c r="L6" s="23">
        <v>13000</v>
      </c>
      <c r="M6" s="23">
        <v>13000</v>
      </c>
      <c r="N6" s="25">
        <f t="shared" ref="N6:N14" si="0">M6-L6</f>
        <v>0</v>
      </c>
      <c r="O6" s="25">
        <f>M6-J6</f>
        <v>1600</v>
      </c>
      <c r="P6" s="26">
        <f>M6/L6</f>
        <v>1</v>
      </c>
      <c r="Q6" s="27">
        <f>M6/J6</f>
        <v>1.1403508771929824</v>
      </c>
    </row>
    <row r="7" spans="1:19" ht="15" customHeight="1" x14ac:dyDescent="0.15">
      <c r="A7" s="103"/>
      <c r="B7" s="95"/>
      <c r="C7" s="73"/>
      <c r="D7" s="44" t="s">
        <v>103</v>
      </c>
      <c r="E7" s="90" t="s">
        <v>104</v>
      </c>
      <c r="F7" s="91"/>
      <c r="G7" s="63" t="s">
        <v>15</v>
      </c>
      <c r="H7" s="64"/>
      <c r="I7" s="54" t="s">
        <v>113</v>
      </c>
      <c r="J7" s="22">
        <v>11600</v>
      </c>
      <c r="K7" s="22">
        <v>12700</v>
      </c>
      <c r="L7" s="23">
        <v>12600</v>
      </c>
      <c r="M7" s="23">
        <v>12400</v>
      </c>
      <c r="N7" s="46">
        <f t="shared" si="0"/>
        <v>-200</v>
      </c>
      <c r="O7" s="25">
        <f t="shared" ref="O7:O13" si="1">M7-J7</f>
        <v>800</v>
      </c>
      <c r="P7" s="26">
        <f t="shared" ref="P7:P47" si="2">M7/L7</f>
        <v>0.98412698412698407</v>
      </c>
      <c r="Q7" s="27">
        <f t="shared" ref="Q7:Q47" si="3">M7/J7</f>
        <v>1.0689655172413792</v>
      </c>
    </row>
    <row r="8" spans="1:19" ht="15" customHeight="1" x14ac:dyDescent="0.15">
      <c r="A8" s="103"/>
      <c r="B8" s="95"/>
      <c r="C8" s="73"/>
      <c r="D8" s="44" t="s">
        <v>16</v>
      </c>
      <c r="E8" s="90" t="s">
        <v>17</v>
      </c>
      <c r="F8" s="91"/>
      <c r="G8" s="63" t="s">
        <v>18</v>
      </c>
      <c r="H8" s="64"/>
      <c r="I8" s="54" t="s">
        <v>113</v>
      </c>
      <c r="J8" s="22">
        <v>10000</v>
      </c>
      <c r="K8" s="22">
        <v>9800</v>
      </c>
      <c r="L8" s="23">
        <v>9800</v>
      </c>
      <c r="M8" s="23">
        <v>9700</v>
      </c>
      <c r="N8" s="25">
        <f t="shared" si="0"/>
        <v>-100</v>
      </c>
      <c r="O8" s="25">
        <f t="shared" si="1"/>
        <v>-300</v>
      </c>
      <c r="P8" s="26">
        <f t="shared" si="2"/>
        <v>0.98979591836734693</v>
      </c>
      <c r="Q8" s="27">
        <f t="shared" si="3"/>
        <v>0.97</v>
      </c>
    </row>
    <row r="9" spans="1:19" ht="15" customHeight="1" x14ac:dyDescent="0.15">
      <c r="A9" s="103"/>
      <c r="B9" s="95"/>
      <c r="C9" s="73"/>
      <c r="D9" s="44" t="s">
        <v>16</v>
      </c>
      <c r="E9" s="90" t="s">
        <v>19</v>
      </c>
      <c r="F9" s="91"/>
      <c r="G9" s="63" t="s">
        <v>20</v>
      </c>
      <c r="H9" s="64"/>
      <c r="I9" s="54" t="s">
        <v>113</v>
      </c>
      <c r="J9" s="22">
        <v>12000</v>
      </c>
      <c r="K9" s="22">
        <v>12900</v>
      </c>
      <c r="L9" s="23">
        <v>12800</v>
      </c>
      <c r="M9" s="23">
        <v>12800</v>
      </c>
      <c r="N9" s="46">
        <f t="shared" si="0"/>
        <v>0</v>
      </c>
      <c r="O9" s="25">
        <f t="shared" si="1"/>
        <v>800</v>
      </c>
      <c r="P9" s="26">
        <f t="shared" si="2"/>
        <v>1</v>
      </c>
      <c r="Q9" s="27">
        <f t="shared" si="3"/>
        <v>1.0666666666666667</v>
      </c>
    </row>
    <row r="10" spans="1:19" ht="15" customHeight="1" x14ac:dyDescent="0.15">
      <c r="A10" s="103"/>
      <c r="B10" s="95"/>
      <c r="C10" s="99" t="s">
        <v>21</v>
      </c>
      <c r="D10" s="44" t="s">
        <v>14</v>
      </c>
      <c r="E10" s="90" t="s">
        <v>105</v>
      </c>
      <c r="F10" s="91"/>
      <c r="G10" s="63" t="s">
        <v>13</v>
      </c>
      <c r="H10" s="64"/>
      <c r="I10" s="54" t="s">
        <v>113</v>
      </c>
      <c r="J10" s="22">
        <v>16700</v>
      </c>
      <c r="K10" s="22">
        <v>17300</v>
      </c>
      <c r="L10" s="23">
        <v>17400</v>
      </c>
      <c r="M10" s="23">
        <v>17000</v>
      </c>
      <c r="N10" s="47">
        <f t="shared" si="0"/>
        <v>-400</v>
      </c>
      <c r="O10" s="25">
        <f t="shared" si="1"/>
        <v>300</v>
      </c>
      <c r="P10" s="26">
        <f t="shared" si="2"/>
        <v>0.97701149425287359</v>
      </c>
      <c r="Q10" s="27">
        <f t="shared" si="3"/>
        <v>1.0179640718562875</v>
      </c>
    </row>
    <row r="11" spans="1:19" ht="15" customHeight="1" x14ac:dyDescent="0.15">
      <c r="A11" s="103"/>
      <c r="B11" s="95"/>
      <c r="C11" s="100"/>
      <c r="D11" s="44" t="s">
        <v>16</v>
      </c>
      <c r="E11" s="90" t="s">
        <v>106</v>
      </c>
      <c r="F11" s="91"/>
      <c r="G11" s="63" t="s">
        <v>15</v>
      </c>
      <c r="H11" s="64"/>
      <c r="I11" s="54" t="s">
        <v>113</v>
      </c>
      <c r="J11" s="22">
        <v>19300</v>
      </c>
      <c r="K11" s="22">
        <v>18900</v>
      </c>
      <c r="L11" s="23">
        <v>18800</v>
      </c>
      <c r="M11" s="23">
        <v>18900</v>
      </c>
      <c r="N11" s="47">
        <f t="shared" si="0"/>
        <v>100</v>
      </c>
      <c r="O11" s="25">
        <f t="shared" si="1"/>
        <v>-400</v>
      </c>
      <c r="P11" s="26">
        <f t="shared" si="2"/>
        <v>1.0053191489361701</v>
      </c>
      <c r="Q11" s="27">
        <f t="shared" si="3"/>
        <v>0.97927461139896377</v>
      </c>
    </row>
    <row r="12" spans="1:19" ht="15" customHeight="1" x14ac:dyDescent="0.15">
      <c r="A12" s="103"/>
      <c r="B12" s="96"/>
      <c r="C12" s="21" t="s">
        <v>22</v>
      </c>
      <c r="D12" s="44" t="s">
        <v>16</v>
      </c>
      <c r="E12" s="90" t="s">
        <v>107</v>
      </c>
      <c r="F12" s="91"/>
      <c r="G12" s="63" t="s">
        <v>23</v>
      </c>
      <c r="H12" s="64"/>
      <c r="I12" s="54" t="s">
        <v>113</v>
      </c>
      <c r="J12" s="22">
        <v>9500</v>
      </c>
      <c r="K12" s="22">
        <v>10400</v>
      </c>
      <c r="L12" s="23">
        <v>10400</v>
      </c>
      <c r="M12" s="23">
        <v>10400</v>
      </c>
      <c r="N12" s="47">
        <f t="shared" si="0"/>
        <v>0</v>
      </c>
      <c r="O12" s="25">
        <f t="shared" si="1"/>
        <v>900</v>
      </c>
      <c r="P12" s="26">
        <f t="shared" si="2"/>
        <v>1</v>
      </c>
      <c r="Q12" s="27">
        <f t="shared" si="3"/>
        <v>1.0947368421052632</v>
      </c>
    </row>
    <row r="13" spans="1:19" ht="15" customHeight="1" x14ac:dyDescent="0.15">
      <c r="A13" s="103"/>
      <c r="B13" s="92" t="s">
        <v>24</v>
      </c>
      <c r="C13" s="73" t="s">
        <v>25</v>
      </c>
      <c r="D13" s="21" t="s">
        <v>26</v>
      </c>
      <c r="E13" s="63" t="s">
        <v>19</v>
      </c>
      <c r="F13" s="64"/>
      <c r="G13" s="63" t="s">
        <v>27</v>
      </c>
      <c r="H13" s="64"/>
      <c r="I13" s="54" t="s">
        <v>113</v>
      </c>
      <c r="J13" s="22">
        <v>47700</v>
      </c>
      <c r="K13" s="22">
        <v>48600</v>
      </c>
      <c r="L13" s="23">
        <v>48600</v>
      </c>
      <c r="M13" s="23">
        <v>48600</v>
      </c>
      <c r="N13" s="47">
        <f t="shared" si="0"/>
        <v>0</v>
      </c>
      <c r="O13" s="25">
        <f t="shared" si="1"/>
        <v>900</v>
      </c>
      <c r="P13" s="26">
        <f t="shared" si="2"/>
        <v>1</v>
      </c>
      <c r="Q13" s="27">
        <f t="shared" si="3"/>
        <v>1.0188679245283019</v>
      </c>
    </row>
    <row r="14" spans="1:19" ht="15" customHeight="1" thickBot="1" x14ac:dyDescent="0.2">
      <c r="A14" s="104"/>
      <c r="B14" s="93"/>
      <c r="C14" s="74"/>
      <c r="D14" s="28" t="s">
        <v>26</v>
      </c>
      <c r="E14" s="67" t="s">
        <v>19</v>
      </c>
      <c r="F14" s="68"/>
      <c r="G14" s="67" t="s">
        <v>28</v>
      </c>
      <c r="H14" s="68"/>
      <c r="I14" s="58" t="s">
        <v>113</v>
      </c>
      <c r="J14" s="29">
        <v>48400</v>
      </c>
      <c r="K14" s="30">
        <v>45700</v>
      </c>
      <c r="L14" s="31">
        <v>45700</v>
      </c>
      <c r="M14" s="31">
        <v>45700</v>
      </c>
      <c r="N14" s="33">
        <f t="shared" si="0"/>
        <v>0</v>
      </c>
      <c r="O14" s="33">
        <f>M14-J14</f>
        <v>-2700</v>
      </c>
      <c r="P14" s="49">
        <f t="shared" si="2"/>
        <v>1</v>
      </c>
      <c r="Q14" s="52">
        <f t="shared" si="3"/>
        <v>0.94421487603305787</v>
      </c>
    </row>
    <row r="15" spans="1:19" ht="15" customHeight="1" x14ac:dyDescent="0.15">
      <c r="A15" s="69" t="s">
        <v>29</v>
      </c>
      <c r="B15" s="101" t="s">
        <v>10</v>
      </c>
      <c r="C15" s="72" t="s">
        <v>30</v>
      </c>
      <c r="D15" s="13" t="s">
        <v>31</v>
      </c>
      <c r="E15" s="13" t="s">
        <v>32</v>
      </c>
      <c r="F15" s="13" t="s">
        <v>32</v>
      </c>
      <c r="G15" s="13" t="s">
        <v>33</v>
      </c>
      <c r="H15" s="13" t="s">
        <v>34</v>
      </c>
      <c r="I15" s="55" t="s">
        <v>113</v>
      </c>
      <c r="J15" s="14">
        <v>74200</v>
      </c>
      <c r="K15" s="14">
        <v>77400</v>
      </c>
      <c r="L15" s="36">
        <v>74900</v>
      </c>
      <c r="M15" s="36">
        <v>73500</v>
      </c>
      <c r="N15" s="17">
        <f>M15-L15</f>
        <v>-1400</v>
      </c>
      <c r="O15" s="18">
        <f>M15-J15</f>
        <v>-700</v>
      </c>
      <c r="P15" s="19">
        <f t="shared" si="2"/>
        <v>0.98130841121495327</v>
      </c>
      <c r="Q15" s="20">
        <f t="shared" si="3"/>
        <v>0.99056603773584906</v>
      </c>
    </row>
    <row r="16" spans="1:19" ht="15" customHeight="1" x14ac:dyDescent="0.15">
      <c r="A16" s="70"/>
      <c r="B16" s="92"/>
      <c r="C16" s="73"/>
      <c r="D16" s="21" t="s">
        <v>31</v>
      </c>
      <c r="E16" s="21" t="s">
        <v>32</v>
      </c>
      <c r="F16" s="21" t="s">
        <v>32</v>
      </c>
      <c r="G16" s="21" t="s">
        <v>33</v>
      </c>
      <c r="H16" s="21" t="s">
        <v>35</v>
      </c>
      <c r="I16" s="56" t="s">
        <v>113</v>
      </c>
      <c r="J16" s="22">
        <v>52500</v>
      </c>
      <c r="K16" s="22">
        <v>55800</v>
      </c>
      <c r="L16" s="23">
        <v>55800</v>
      </c>
      <c r="M16" s="23">
        <v>55800</v>
      </c>
      <c r="N16" s="24">
        <f>M16-L16</f>
        <v>0</v>
      </c>
      <c r="O16" s="25">
        <f>M16-J16</f>
        <v>3300</v>
      </c>
      <c r="P16" s="26">
        <f t="shared" si="2"/>
        <v>1</v>
      </c>
      <c r="Q16" s="27">
        <f t="shared" si="3"/>
        <v>1.0628571428571429</v>
      </c>
    </row>
    <row r="17" spans="1:17" ht="15" customHeight="1" x14ac:dyDescent="0.15">
      <c r="A17" s="70"/>
      <c r="B17" s="92"/>
      <c r="C17" s="73"/>
      <c r="D17" s="21" t="s">
        <v>31</v>
      </c>
      <c r="E17" s="21" t="s">
        <v>36</v>
      </c>
      <c r="F17" s="21" t="s">
        <v>36</v>
      </c>
      <c r="G17" s="21" t="s">
        <v>33</v>
      </c>
      <c r="H17" s="21" t="s">
        <v>34</v>
      </c>
      <c r="I17" s="56" t="s">
        <v>113</v>
      </c>
      <c r="J17" s="22">
        <v>71600</v>
      </c>
      <c r="K17" s="22">
        <v>75300</v>
      </c>
      <c r="L17" s="23">
        <v>74300</v>
      </c>
      <c r="M17" s="23">
        <v>73300</v>
      </c>
      <c r="N17" s="24">
        <f t="shared" ref="N17:N36" si="4">M17-L17</f>
        <v>-1000</v>
      </c>
      <c r="O17" s="25">
        <f t="shared" ref="O17:O36" si="5">M17-J17</f>
        <v>1700</v>
      </c>
      <c r="P17" s="26">
        <f t="shared" si="2"/>
        <v>0.98654104979811574</v>
      </c>
      <c r="Q17" s="27">
        <f t="shared" si="3"/>
        <v>1.0237430167597765</v>
      </c>
    </row>
    <row r="18" spans="1:17" ht="15" customHeight="1" x14ac:dyDescent="0.15">
      <c r="A18" s="70"/>
      <c r="B18" s="92"/>
      <c r="C18" s="73"/>
      <c r="D18" s="21" t="s">
        <v>31</v>
      </c>
      <c r="E18" s="21" t="s">
        <v>36</v>
      </c>
      <c r="F18" s="21" t="s">
        <v>36</v>
      </c>
      <c r="G18" s="21" t="s">
        <v>33</v>
      </c>
      <c r="H18" s="21" t="s">
        <v>35</v>
      </c>
      <c r="I18" s="56" t="s">
        <v>113</v>
      </c>
      <c r="J18" s="22">
        <v>52500</v>
      </c>
      <c r="K18" s="22">
        <v>55000</v>
      </c>
      <c r="L18" s="23">
        <v>55000</v>
      </c>
      <c r="M18" s="23">
        <v>55000</v>
      </c>
      <c r="N18" s="24">
        <f t="shared" si="4"/>
        <v>0</v>
      </c>
      <c r="O18" s="25">
        <f t="shared" si="5"/>
        <v>2500</v>
      </c>
      <c r="P18" s="26">
        <f t="shared" si="2"/>
        <v>1</v>
      </c>
      <c r="Q18" s="27">
        <f t="shared" si="3"/>
        <v>1.0476190476190477</v>
      </c>
    </row>
    <row r="19" spans="1:17" ht="15" customHeight="1" x14ac:dyDescent="0.15">
      <c r="A19" s="70"/>
      <c r="B19" s="92"/>
      <c r="C19" s="73"/>
      <c r="D19" s="21" t="s">
        <v>37</v>
      </c>
      <c r="E19" s="21" t="s">
        <v>38</v>
      </c>
      <c r="F19" s="21" t="s">
        <v>39</v>
      </c>
      <c r="G19" s="21" t="s">
        <v>33</v>
      </c>
      <c r="H19" s="21" t="s">
        <v>40</v>
      </c>
      <c r="I19" s="56" t="s">
        <v>113</v>
      </c>
      <c r="J19" s="22">
        <v>59200</v>
      </c>
      <c r="K19" s="22">
        <v>60200</v>
      </c>
      <c r="L19" s="23">
        <v>60200</v>
      </c>
      <c r="M19" s="23">
        <v>60200</v>
      </c>
      <c r="N19" s="24">
        <f t="shared" si="4"/>
        <v>0</v>
      </c>
      <c r="O19" s="25">
        <f t="shared" si="5"/>
        <v>1000</v>
      </c>
      <c r="P19" s="26">
        <f t="shared" si="2"/>
        <v>1</v>
      </c>
      <c r="Q19" s="27">
        <f t="shared" si="3"/>
        <v>1.0168918918918919</v>
      </c>
    </row>
    <row r="20" spans="1:17" ht="15" customHeight="1" x14ac:dyDescent="0.15">
      <c r="A20" s="70"/>
      <c r="B20" s="92"/>
      <c r="C20" s="73"/>
      <c r="D20" s="21" t="s">
        <v>37</v>
      </c>
      <c r="E20" s="21" t="s">
        <v>41</v>
      </c>
      <c r="F20" s="21" t="s">
        <v>42</v>
      </c>
      <c r="G20" s="21" t="s">
        <v>33</v>
      </c>
      <c r="H20" s="21" t="s">
        <v>43</v>
      </c>
      <c r="I20" s="56" t="s">
        <v>113</v>
      </c>
      <c r="J20" s="22">
        <v>64500</v>
      </c>
      <c r="K20" s="22">
        <v>63000</v>
      </c>
      <c r="L20" s="23">
        <v>63000</v>
      </c>
      <c r="M20" s="23">
        <v>63000</v>
      </c>
      <c r="N20" s="24">
        <f t="shared" si="4"/>
        <v>0</v>
      </c>
      <c r="O20" s="25">
        <f t="shared" si="5"/>
        <v>-1500</v>
      </c>
      <c r="P20" s="26">
        <f t="shared" si="2"/>
        <v>1</v>
      </c>
      <c r="Q20" s="27">
        <f t="shared" si="3"/>
        <v>0.97674418604651159</v>
      </c>
    </row>
    <row r="21" spans="1:17" ht="15" customHeight="1" x14ac:dyDescent="0.15">
      <c r="A21" s="70"/>
      <c r="B21" s="92"/>
      <c r="C21" s="73"/>
      <c r="D21" s="21" t="s">
        <v>37</v>
      </c>
      <c r="E21" s="21" t="s">
        <v>42</v>
      </c>
      <c r="F21" s="21" t="s">
        <v>32</v>
      </c>
      <c r="G21" s="21" t="s">
        <v>44</v>
      </c>
      <c r="H21" s="21" t="s">
        <v>45</v>
      </c>
      <c r="I21" s="56" t="s">
        <v>113</v>
      </c>
      <c r="J21" s="22">
        <v>182000</v>
      </c>
      <c r="K21" s="22">
        <v>184000</v>
      </c>
      <c r="L21" s="23">
        <v>184000</v>
      </c>
      <c r="M21" s="23">
        <v>184000</v>
      </c>
      <c r="N21" s="24">
        <f t="shared" si="4"/>
        <v>0</v>
      </c>
      <c r="O21" s="25">
        <f t="shared" si="5"/>
        <v>2000</v>
      </c>
      <c r="P21" s="26">
        <f t="shared" si="2"/>
        <v>1</v>
      </c>
      <c r="Q21" s="27">
        <f t="shared" si="3"/>
        <v>1.0109890109890109</v>
      </c>
    </row>
    <row r="22" spans="1:17" ht="15" customHeight="1" x14ac:dyDescent="0.15">
      <c r="A22" s="70"/>
      <c r="B22" s="92"/>
      <c r="C22" s="73"/>
      <c r="D22" s="21" t="s">
        <v>46</v>
      </c>
      <c r="E22" s="21" t="s">
        <v>47</v>
      </c>
      <c r="F22" s="21" t="s">
        <v>47</v>
      </c>
      <c r="G22" s="21" t="s">
        <v>48</v>
      </c>
      <c r="H22" s="21" t="s">
        <v>49</v>
      </c>
      <c r="I22" s="56" t="s">
        <v>113</v>
      </c>
      <c r="J22" s="22">
        <v>62000</v>
      </c>
      <c r="K22" s="22">
        <v>65500</v>
      </c>
      <c r="L22" s="23">
        <v>65300</v>
      </c>
      <c r="M22" s="23">
        <v>65800</v>
      </c>
      <c r="N22" s="24">
        <f t="shared" si="4"/>
        <v>500</v>
      </c>
      <c r="O22" s="25">
        <f t="shared" si="5"/>
        <v>3800</v>
      </c>
      <c r="P22" s="26">
        <f t="shared" si="2"/>
        <v>1.007656967840735</v>
      </c>
      <c r="Q22" s="27">
        <f t="shared" si="3"/>
        <v>1.0612903225806452</v>
      </c>
    </row>
    <row r="23" spans="1:17" ht="15" customHeight="1" x14ac:dyDescent="0.15">
      <c r="A23" s="70"/>
      <c r="B23" s="92"/>
      <c r="C23" s="73"/>
      <c r="D23" s="21" t="s">
        <v>46</v>
      </c>
      <c r="E23" s="21" t="s">
        <v>36</v>
      </c>
      <c r="F23" s="21" t="s">
        <v>50</v>
      </c>
      <c r="G23" s="21" t="s">
        <v>51</v>
      </c>
      <c r="H23" s="21" t="s">
        <v>52</v>
      </c>
      <c r="I23" s="56" t="s">
        <v>113</v>
      </c>
      <c r="J23" s="22">
        <v>89700</v>
      </c>
      <c r="K23" s="22">
        <v>89800</v>
      </c>
      <c r="L23" s="23">
        <v>88800</v>
      </c>
      <c r="M23" s="23">
        <v>88800</v>
      </c>
      <c r="N23" s="24">
        <f t="shared" si="4"/>
        <v>0</v>
      </c>
      <c r="O23" s="25">
        <f t="shared" si="5"/>
        <v>-900</v>
      </c>
      <c r="P23" s="26">
        <f t="shared" si="2"/>
        <v>1</v>
      </c>
      <c r="Q23" s="27">
        <f t="shared" si="3"/>
        <v>0.98996655518394649</v>
      </c>
    </row>
    <row r="24" spans="1:17" ht="15" customHeight="1" x14ac:dyDescent="0.15">
      <c r="A24" s="70"/>
      <c r="B24" s="92"/>
      <c r="C24" s="73" t="s">
        <v>53</v>
      </c>
      <c r="D24" s="21" t="s">
        <v>31</v>
      </c>
      <c r="E24" s="21" t="s">
        <v>32</v>
      </c>
      <c r="F24" s="21" t="s">
        <v>32</v>
      </c>
      <c r="G24" s="21" t="s">
        <v>33</v>
      </c>
      <c r="H24" s="21" t="s">
        <v>34</v>
      </c>
      <c r="I24" s="56" t="s">
        <v>113</v>
      </c>
      <c r="J24" s="22">
        <v>93000</v>
      </c>
      <c r="K24" s="22">
        <v>96500</v>
      </c>
      <c r="L24" s="23">
        <v>96300</v>
      </c>
      <c r="M24" s="23">
        <v>95300</v>
      </c>
      <c r="N24" s="24">
        <f t="shared" si="4"/>
        <v>-1000</v>
      </c>
      <c r="O24" s="25">
        <f t="shared" si="5"/>
        <v>2300</v>
      </c>
      <c r="P24" s="26">
        <f t="shared" si="2"/>
        <v>0.98961578400830741</v>
      </c>
      <c r="Q24" s="27">
        <f t="shared" si="3"/>
        <v>1.0247311827956989</v>
      </c>
    </row>
    <row r="25" spans="1:17" ht="15" customHeight="1" x14ac:dyDescent="0.15">
      <c r="A25" s="70"/>
      <c r="B25" s="92"/>
      <c r="C25" s="73"/>
      <c r="D25" s="21" t="s">
        <v>31</v>
      </c>
      <c r="E25" s="21" t="s">
        <v>32</v>
      </c>
      <c r="F25" s="21" t="s">
        <v>32</v>
      </c>
      <c r="G25" s="21" t="s">
        <v>33</v>
      </c>
      <c r="H25" s="21" t="s">
        <v>54</v>
      </c>
      <c r="I25" s="56" t="s">
        <v>113</v>
      </c>
      <c r="J25" s="22">
        <v>65000</v>
      </c>
      <c r="K25" s="22">
        <v>71900</v>
      </c>
      <c r="L25" s="23">
        <v>71300</v>
      </c>
      <c r="M25" s="23">
        <v>71300</v>
      </c>
      <c r="N25" s="24">
        <f t="shared" si="4"/>
        <v>0</v>
      </c>
      <c r="O25" s="25">
        <f t="shared" si="5"/>
        <v>6300</v>
      </c>
      <c r="P25" s="26">
        <f t="shared" si="2"/>
        <v>1</v>
      </c>
      <c r="Q25" s="27">
        <f t="shared" si="3"/>
        <v>1.0969230769230769</v>
      </c>
    </row>
    <row r="26" spans="1:17" ht="15" customHeight="1" x14ac:dyDescent="0.15">
      <c r="A26" s="70"/>
      <c r="B26" s="92"/>
      <c r="C26" s="73"/>
      <c r="D26" s="21" t="s">
        <v>31</v>
      </c>
      <c r="E26" s="21" t="s">
        <v>36</v>
      </c>
      <c r="F26" s="21" t="s">
        <v>36</v>
      </c>
      <c r="G26" s="21" t="s">
        <v>33</v>
      </c>
      <c r="H26" s="21" t="s">
        <v>55</v>
      </c>
      <c r="I26" s="56" t="s">
        <v>113</v>
      </c>
      <c r="J26" s="22">
        <v>90700</v>
      </c>
      <c r="K26" s="22">
        <v>90300</v>
      </c>
      <c r="L26" s="23">
        <v>90200</v>
      </c>
      <c r="M26" s="23">
        <v>88300</v>
      </c>
      <c r="N26" s="24">
        <f t="shared" si="4"/>
        <v>-1900</v>
      </c>
      <c r="O26" s="25">
        <f t="shared" si="5"/>
        <v>-2400</v>
      </c>
      <c r="P26" s="26">
        <f t="shared" si="2"/>
        <v>0.97893569844789352</v>
      </c>
      <c r="Q26" s="27">
        <f t="shared" si="3"/>
        <v>0.97353914002205066</v>
      </c>
    </row>
    <row r="27" spans="1:17" ht="15" customHeight="1" x14ac:dyDescent="0.15">
      <c r="A27" s="70"/>
      <c r="B27" s="92"/>
      <c r="C27" s="73"/>
      <c r="D27" s="21" t="s">
        <v>31</v>
      </c>
      <c r="E27" s="21" t="s">
        <v>36</v>
      </c>
      <c r="F27" s="21" t="s">
        <v>36</v>
      </c>
      <c r="G27" s="21" t="s">
        <v>33</v>
      </c>
      <c r="H27" s="21" t="s">
        <v>54</v>
      </c>
      <c r="I27" s="56" t="s">
        <v>113</v>
      </c>
      <c r="J27" s="22">
        <v>65000</v>
      </c>
      <c r="K27" s="22">
        <v>71300</v>
      </c>
      <c r="L27" s="23">
        <v>71000</v>
      </c>
      <c r="M27" s="23">
        <v>71000</v>
      </c>
      <c r="N27" s="24">
        <f t="shared" si="4"/>
        <v>0</v>
      </c>
      <c r="O27" s="25">
        <f t="shared" si="5"/>
        <v>6000</v>
      </c>
      <c r="P27" s="26">
        <f t="shared" si="2"/>
        <v>1</v>
      </c>
      <c r="Q27" s="27">
        <f t="shared" si="3"/>
        <v>1.0923076923076922</v>
      </c>
    </row>
    <row r="28" spans="1:17" ht="15" customHeight="1" x14ac:dyDescent="0.15">
      <c r="A28" s="70"/>
      <c r="B28" s="92"/>
      <c r="C28" s="73"/>
      <c r="D28" s="21" t="s">
        <v>46</v>
      </c>
      <c r="E28" s="21" t="s">
        <v>32</v>
      </c>
      <c r="F28" s="21" t="s">
        <v>32</v>
      </c>
      <c r="G28" s="21" t="s">
        <v>33</v>
      </c>
      <c r="H28" s="21" t="s">
        <v>56</v>
      </c>
      <c r="I28" s="56" t="s">
        <v>113</v>
      </c>
      <c r="J28" s="22">
        <v>98800</v>
      </c>
      <c r="K28" s="22">
        <v>102900</v>
      </c>
      <c r="L28" s="23">
        <v>102400</v>
      </c>
      <c r="M28" s="23">
        <v>100900</v>
      </c>
      <c r="N28" s="24">
        <f t="shared" si="4"/>
        <v>-1500</v>
      </c>
      <c r="O28" s="25">
        <f t="shared" si="5"/>
        <v>2100</v>
      </c>
      <c r="P28" s="26">
        <f t="shared" si="2"/>
        <v>0.9853515625</v>
      </c>
      <c r="Q28" s="27">
        <f t="shared" si="3"/>
        <v>1.0212550607287449</v>
      </c>
    </row>
    <row r="29" spans="1:17" ht="15" customHeight="1" x14ac:dyDescent="0.15">
      <c r="A29" s="70"/>
      <c r="B29" s="92"/>
      <c r="C29" s="73"/>
      <c r="D29" s="21" t="s">
        <v>46</v>
      </c>
      <c r="E29" s="21" t="s">
        <v>36</v>
      </c>
      <c r="F29" s="21" t="s">
        <v>36</v>
      </c>
      <c r="G29" s="21" t="s">
        <v>33</v>
      </c>
      <c r="H29" s="21" t="s">
        <v>56</v>
      </c>
      <c r="I29" s="56" t="s">
        <v>113</v>
      </c>
      <c r="J29" s="22">
        <v>97600</v>
      </c>
      <c r="K29" s="22">
        <v>99500</v>
      </c>
      <c r="L29" s="23">
        <v>99200</v>
      </c>
      <c r="M29" s="23">
        <v>102500</v>
      </c>
      <c r="N29" s="24">
        <f t="shared" si="4"/>
        <v>3300</v>
      </c>
      <c r="O29" s="25">
        <f t="shared" si="5"/>
        <v>4900</v>
      </c>
      <c r="P29" s="26">
        <f t="shared" si="2"/>
        <v>1.033266129032258</v>
      </c>
      <c r="Q29" s="27">
        <f t="shared" si="3"/>
        <v>1.0502049180327868</v>
      </c>
    </row>
    <row r="30" spans="1:17" ht="15" customHeight="1" x14ac:dyDescent="0.15">
      <c r="A30" s="70"/>
      <c r="B30" s="92"/>
      <c r="C30" s="73"/>
      <c r="D30" s="21" t="s">
        <v>46</v>
      </c>
      <c r="E30" s="21" t="s">
        <v>42</v>
      </c>
      <c r="F30" s="21" t="s">
        <v>32</v>
      </c>
      <c r="G30" s="21" t="s">
        <v>57</v>
      </c>
      <c r="H30" s="21" t="s">
        <v>58</v>
      </c>
      <c r="I30" s="56" t="s">
        <v>113</v>
      </c>
      <c r="J30" s="22">
        <v>238800</v>
      </c>
      <c r="K30" s="22">
        <v>243800</v>
      </c>
      <c r="L30" s="23">
        <v>243800</v>
      </c>
      <c r="M30" s="23">
        <v>243800</v>
      </c>
      <c r="N30" s="24">
        <f t="shared" si="4"/>
        <v>0</v>
      </c>
      <c r="O30" s="25">
        <f t="shared" si="5"/>
        <v>5000</v>
      </c>
      <c r="P30" s="26">
        <f t="shared" si="2"/>
        <v>1</v>
      </c>
      <c r="Q30" s="27">
        <f t="shared" si="3"/>
        <v>1.0209380234505863</v>
      </c>
    </row>
    <row r="31" spans="1:17" ht="15" customHeight="1" x14ac:dyDescent="0.15">
      <c r="A31" s="70"/>
      <c r="B31" s="92"/>
      <c r="C31" s="21" t="s">
        <v>59</v>
      </c>
      <c r="D31" s="21" t="s">
        <v>46</v>
      </c>
      <c r="E31" s="21" t="s">
        <v>60</v>
      </c>
      <c r="F31" s="21" t="s">
        <v>61</v>
      </c>
      <c r="G31" s="21" t="s">
        <v>51</v>
      </c>
      <c r="H31" s="21" t="s">
        <v>62</v>
      </c>
      <c r="I31" s="56" t="s">
        <v>113</v>
      </c>
      <c r="J31" s="22">
        <v>31100</v>
      </c>
      <c r="K31" s="22">
        <v>32400</v>
      </c>
      <c r="L31" s="23">
        <v>31100</v>
      </c>
      <c r="M31" s="23">
        <v>31100</v>
      </c>
      <c r="N31" s="24">
        <f t="shared" si="4"/>
        <v>0</v>
      </c>
      <c r="O31" s="25">
        <f t="shared" si="5"/>
        <v>0</v>
      </c>
      <c r="P31" s="26">
        <f t="shared" si="2"/>
        <v>1</v>
      </c>
      <c r="Q31" s="27">
        <f t="shared" si="3"/>
        <v>1</v>
      </c>
    </row>
    <row r="32" spans="1:17" ht="15" customHeight="1" x14ac:dyDescent="0.15">
      <c r="A32" s="70"/>
      <c r="B32" s="92" t="s">
        <v>63</v>
      </c>
      <c r="C32" s="21" t="s">
        <v>64</v>
      </c>
      <c r="D32" s="21" t="s">
        <v>46</v>
      </c>
      <c r="E32" s="21" t="s">
        <v>32</v>
      </c>
      <c r="F32" s="21" t="s">
        <v>32</v>
      </c>
      <c r="G32" s="21" t="s">
        <v>33</v>
      </c>
      <c r="H32" s="21" t="s">
        <v>65</v>
      </c>
      <c r="I32" s="56" t="s">
        <v>113</v>
      </c>
      <c r="J32" s="22">
        <v>118800</v>
      </c>
      <c r="K32" s="22">
        <v>121300</v>
      </c>
      <c r="L32" s="23">
        <v>118800</v>
      </c>
      <c r="M32" s="23">
        <v>118800</v>
      </c>
      <c r="N32" s="24">
        <f t="shared" si="4"/>
        <v>0</v>
      </c>
      <c r="O32" s="25">
        <f t="shared" si="5"/>
        <v>0</v>
      </c>
      <c r="P32" s="26">
        <f t="shared" si="2"/>
        <v>1</v>
      </c>
      <c r="Q32" s="27">
        <f t="shared" si="3"/>
        <v>1</v>
      </c>
    </row>
    <row r="33" spans="1:17" ht="15" customHeight="1" x14ac:dyDescent="0.15">
      <c r="A33" s="70"/>
      <c r="B33" s="92"/>
      <c r="C33" s="21" t="s">
        <v>66</v>
      </c>
      <c r="D33" s="21" t="s">
        <v>46</v>
      </c>
      <c r="E33" s="21" t="s">
        <v>36</v>
      </c>
      <c r="F33" s="21" t="s">
        <v>50</v>
      </c>
      <c r="G33" s="21" t="s">
        <v>33</v>
      </c>
      <c r="H33" s="21" t="s">
        <v>67</v>
      </c>
      <c r="I33" s="56" t="s">
        <v>113</v>
      </c>
      <c r="J33" s="22">
        <v>92500</v>
      </c>
      <c r="K33" s="22">
        <v>94800</v>
      </c>
      <c r="L33" s="23">
        <v>97300</v>
      </c>
      <c r="M33" s="23">
        <v>97100</v>
      </c>
      <c r="N33" s="24">
        <f t="shared" si="4"/>
        <v>-200</v>
      </c>
      <c r="O33" s="25">
        <f t="shared" si="5"/>
        <v>4600</v>
      </c>
      <c r="P33" s="26">
        <f t="shared" si="2"/>
        <v>0.99794450154162384</v>
      </c>
      <c r="Q33" s="27">
        <f t="shared" si="3"/>
        <v>1.0497297297297297</v>
      </c>
    </row>
    <row r="34" spans="1:17" ht="15" customHeight="1" x14ac:dyDescent="0.15">
      <c r="A34" s="70"/>
      <c r="B34" s="92"/>
      <c r="C34" s="21"/>
      <c r="D34" s="21" t="s">
        <v>46</v>
      </c>
      <c r="E34" s="21" t="s">
        <v>47</v>
      </c>
      <c r="F34" s="21" t="s">
        <v>47</v>
      </c>
      <c r="G34" s="21" t="s">
        <v>33</v>
      </c>
      <c r="H34" s="21" t="s">
        <v>68</v>
      </c>
      <c r="I34" s="56" t="s">
        <v>113</v>
      </c>
      <c r="J34" s="22">
        <v>110000</v>
      </c>
      <c r="K34" s="22">
        <v>107400</v>
      </c>
      <c r="L34" s="23">
        <v>106900</v>
      </c>
      <c r="M34" s="23">
        <v>106400</v>
      </c>
      <c r="N34" s="24">
        <f t="shared" si="4"/>
        <v>-500</v>
      </c>
      <c r="O34" s="25">
        <f t="shared" si="5"/>
        <v>-3600</v>
      </c>
      <c r="P34" s="26">
        <f t="shared" si="2"/>
        <v>0.99532273152478956</v>
      </c>
      <c r="Q34" s="27">
        <f t="shared" si="3"/>
        <v>0.96727272727272728</v>
      </c>
    </row>
    <row r="35" spans="1:17" ht="15" customHeight="1" x14ac:dyDescent="0.15">
      <c r="A35" s="70"/>
      <c r="B35" s="92"/>
      <c r="C35" s="21" t="s">
        <v>69</v>
      </c>
      <c r="D35" s="21" t="s">
        <v>46</v>
      </c>
      <c r="E35" s="21" t="s">
        <v>70</v>
      </c>
      <c r="F35" s="21" t="s">
        <v>41</v>
      </c>
      <c r="G35" s="21" t="s">
        <v>33</v>
      </c>
      <c r="H35" s="21" t="s">
        <v>71</v>
      </c>
      <c r="I35" s="56" t="s">
        <v>114</v>
      </c>
      <c r="J35" s="22">
        <v>111300</v>
      </c>
      <c r="K35" s="22">
        <v>121300</v>
      </c>
      <c r="L35" s="23">
        <v>121300</v>
      </c>
      <c r="M35" s="23">
        <v>123100</v>
      </c>
      <c r="N35" s="24">
        <f t="shared" si="4"/>
        <v>1800</v>
      </c>
      <c r="O35" s="25">
        <f t="shared" si="5"/>
        <v>11800</v>
      </c>
      <c r="P35" s="26">
        <f t="shared" si="2"/>
        <v>1.0148392415498764</v>
      </c>
      <c r="Q35" s="27">
        <f t="shared" si="3"/>
        <v>1.106019766397125</v>
      </c>
    </row>
    <row r="36" spans="1:17" ht="15" customHeight="1" x14ac:dyDescent="0.15">
      <c r="A36" s="70"/>
      <c r="B36" s="92"/>
      <c r="C36" s="21" t="s">
        <v>72</v>
      </c>
      <c r="D36" s="21" t="s">
        <v>46</v>
      </c>
      <c r="E36" s="21" t="s">
        <v>73</v>
      </c>
      <c r="F36" s="21" t="s">
        <v>74</v>
      </c>
      <c r="G36" s="21" t="s">
        <v>51</v>
      </c>
      <c r="H36" s="21" t="s">
        <v>51</v>
      </c>
      <c r="I36" s="56" t="s">
        <v>113</v>
      </c>
      <c r="J36" s="22">
        <v>410000</v>
      </c>
      <c r="K36" s="22">
        <v>410000</v>
      </c>
      <c r="L36" s="23">
        <v>410000</v>
      </c>
      <c r="M36" s="23">
        <v>410000</v>
      </c>
      <c r="N36" s="24">
        <f t="shared" si="4"/>
        <v>0</v>
      </c>
      <c r="O36" s="25">
        <f t="shared" si="5"/>
        <v>0</v>
      </c>
      <c r="P36" s="26">
        <f t="shared" si="2"/>
        <v>1</v>
      </c>
      <c r="Q36" s="27">
        <f t="shared" si="3"/>
        <v>1</v>
      </c>
    </row>
    <row r="37" spans="1:17" ht="15" customHeight="1" thickBot="1" x14ac:dyDescent="0.2">
      <c r="A37" s="71"/>
      <c r="B37" s="93"/>
      <c r="C37" s="28" t="s">
        <v>75</v>
      </c>
      <c r="D37" s="28" t="s">
        <v>31</v>
      </c>
      <c r="E37" s="28" t="s">
        <v>32</v>
      </c>
      <c r="F37" s="28" t="s">
        <v>32</v>
      </c>
      <c r="G37" s="28" t="s">
        <v>76</v>
      </c>
      <c r="H37" s="28" t="s">
        <v>77</v>
      </c>
      <c r="I37" s="57" t="s">
        <v>113</v>
      </c>
      <c r="J37" s="29">
        <v>88200</v>
      </c>
      <c r="K37" s="29">
        <v>93600</v>
      </c>
      <c r="L37" s="31">
        <v>93600</v>
      </c>
      <c r="M37" s="31">
        <v>93600</v>
      </c>
      <c r="N37" s="32">
        <f>M37-L37</f>
        <v>0</v>
      </c>
      <c r="O37" s="33">
        <f>M37-J37</f>
        <v>5400</v>
      </c>
      <c r="P37" s="49">
        <f t="shared" si="2"/>
        <v>1</v>
      </c>
      <c r="Q37" s="52">
        <f t="shared" si="3"/>
        <v>1.0612244897959184</v>
      </c>
    </row>
    <row r="38" spans="1:17" ht="15" customHeight="1" x14ac:dyDescent="0.15">
      <c r="A38" s="69" t="s">
        <v>78</v>
      </c>
      <c r="B38" s="77" t="s">
        <v>79</v>
      </c>
      <c r="C38" s="78"/>
      <c r="D38" s="78"/>
      <c r="E38" s="79"/>
      <c r="F38" s="13" t="s">
        <v>80</v>
      </c>
      <c r="G38" s="75" t="s">
        <v>81</v>
      </c>
      <c r="H38" s="76"/>
      <c r="I38" s="55" t="s">
        <v>115</v>
      </c>
      <c r="J38" s="14">
        <v>2950</v>
      </c>
      <c r="K38" s="15">
        <v>2950</v>
      </c>
      <c r="L38" s="36">
        <v>2950</v>
      </c>
      <c r="M38" s="36">
        <v>2950</v>
      </c>
      <c r="N38" s="17">
        <f>M38-L38</f>
        <v>0</v>
      </c>
      <c r="O38" s="18">
        <f>M38-J38</f>
        <v>0</v>
      </c>
      <c r="P38" s="19">
        <f t="shared" si="2"/>
        <v>1</v>
      </c>
      <c r="Q38" s="20">
        <f t="shared" si="3"/>
        <v>1</v>
      </c>
    </row>
    <row r="39" spans="1:17" ht="15" customHeight="1" x14ac:dyDescent="0.15">
      <c r="A39" s="70"/>
      <c r="B39" s="63" t="s">
        <v>82</v>
      </c>
      <c r="C39" s="80"/>
      <c r="D39" s="80"/>
      <c r="E39" s="64"/>
      <c r="F39" s="21" t="s">
        <v>80</v>
      </c>
      <c r="G39" s="65"/>
      <c r="H39" s="66"/>
      <c r="I39" s="60" t="s">
        <v>115</v>
      </c>
      <c r="J39" s="22">
        <v>2300</v>
      </c>
      <c r="K39" s="22">
        <v>2200</v>
      </c>
      <c r="L39" s="23">
        <v>2200</v>
      </c>
      <c r="M39" s="23">
        <v>2200</v>
      </c>
      <c r="N39" s="24">
        <f>M39-L39</f>
        <v>0</v>
      </c>
      <c r="O39" s="25">
        <f>M39-J39</f>
        <v>-100</v>
      </c>
      <c r="P39" s="26">
        <f t="shared" si="2"/>
        <v>1</v>
      </c>
      <c r="Q39" s="27">
        <f t="shared" si="3"/>
        <v>0.95652173913043481</v>
      </c>
    </row>
    <row r="40" spans="1:17" ht="15" customHeight="1" x14ac:dyDescent="0.15">
      <c r="A40" s="70"/>
      <c r="B40" s="81" t="s">
        <v>83</v>
      </c>
      <c r="C40" s="82"/>
      <c r="D40" s="82"/>
      <c r="E40" s="83"/>
      <c r="F40" s="21" t="s">
        <v>84</v>
      </c>
      <c r="G40" s="63" t="s">
        <v>85</v>
      </c>
      <c r="H40" s="64"/>
      <c r="I40" s="54" t="s">
        <v>115</v>
      </c>
      <c r="J40" s="22">
        <v>1950</v>
      </c>
      <c r="K40" s="22">
        <v>1650</v>
      </c>
      <c r="L40" s="23">
        <v>1600</v>
      </c>
      <c r="M40" s="23">
        <v>1600</v>
      </c>
      <c r="N40" s="24">
        <f t="shared" ref="N40:N42" si="6">M40-L40</f>
        <v>0</v>
      </c>
      <c r="O40" s="25">
        <f t="shared" ref="O40:O47" si="7">M40-J40</f>
        <v>-350</v>
      </c>
      <c r="P40" s="26">
        <f t="shared" si="2"/>
        <v>1</v>
      </c>
      <c r="Q40" s="27">
        <f t="shared" si="3"/>
        <v>0.82051282051282048</v>
      </c>
    </row>
    <row r="41" spans="1:17" ht="15" customHeight="1" x14ac:dyDescent="0.15">
      <c r="A41" s="70"/>
      <c r="B41" s="84"/>
      <c r="C41" s="85"/>
      <c r="D41" s="85"/>
      <c r="E41" s="86"/>
      <c r="F41" s="21" t="s">
        <v>84</v>
      </c>
      <c r="G41" s="63" t="s">
        <v>86</v>
      </c>
      <c r="H41" s="64"/>
      <c r="I41" s="54" t="s">
        <v>115</v>
      </c>
      <c r="J41" s="22">
        <v>2500</v>
      </c>
      <c r="K41" s="22">
        <v>2450</v>
      </c>
      <c r="L41" s="23">
        <v>2450</v>
      </c>
      <c r="M41" s="23">
        <v>2400</v>
      </c>
      <c r="N41" s="24">
        <f t="shared" si="6"/>
        <v>-50</v>
      </c>
      <c r="O41" s="25">
        <f t="shared" si="7"/>
        <v>-100</v>
      </c>
      <c r="P41" s="26">
        <f t="shared" si="2"/>
        <v>0.97959183673469385</v>
      </c>
      <c r="Q41" s="27">
        <f t="shared" si="3"/>
        <v>0.96</v>
      </c>
    </row>
    <row r="42" spans="1:17" ht="15" customHeight="1" x14ac:dyDescent="0.15">
      <c r="A42" s="70"/>
      <c r="B42" s="84"/>
      <c r="C42" s="85"/>
      <c r="D42" s="85"/>
      <c r="E42" s="86"/>
      <c r="F42" s="37" t="s">
        <v>87</v>
      </c>
      <c r="G42" s="65" t="s">
        <v>85</v>
      </c>
      <c r="H42" s="66"/>
      <c r="I42" s="60" t="s">
        <v>115</v>
      </c>
      <c r="J42" s="38">
        <v>3900</v>
      </c>
      <c r="K42" s="15">
        <v>3400</v>
      </c>
      <c r="L42" s="36">
        <v>3350</v>
      </c>
      <c r="M42" s="36">
        <v>3350</v>
      </c>
      <c r="N42" s="24">
        <f t="shared" si="6"/>
        <v>0</v>
      </c>
      <c r="O42" s="25">
        <f t="shared" si="7"/>
        <v>-550</v>
      </c>
      <c r="P42" s="26">
        <f t="shared" si="2"/>
        <v>1</v>
      </c>
      <c r="Q42" s="27">
        <f t="shared" si="3"/>
        <v>0.85897435897435892</v>
      </c>
    </row>
    <row r="43" spans="1:17" ht="15" customHeight="1" thickBot="1" x14ac:dyDescent="0.2">
      <c r="A43" s="71"/>
      <c r="B43" s="87"/>
      <c r="C43" s="88"/>
      <c r="D43" s="88"/>
      <c r="E43" s="89"/>
      <c r="F43" s="28" t="s">
        <v>88</v>
      </c>
      <c r="G43" s="67" t="s">
        <v>89</v>
      </c>
      <c r="H43" s="68"/>
      <c r="I43" s="61" t="s">
        <v>115</v>
      </c>
      <c r="J43" s="38">
        <v>4200</v>
      </c>
      <c r="K43" s="29">
        <v>3750</v>
      </c>
      <c r="L43" s="39">
        <v>3700</v>
      </c>
      <c r="M43" s="39">
        <v>3700</v>
      </c>
      <c r="N43" s="24">
        <f>M43-L43</f>
        <v>0</v>
      </c>
      <c r="O43" s="33">
        <f t="shared" si="7"/>
        <v>-500</v>
      </c>
      <c r="P43" s="34">
        <f t="shared" si="2"/>
        <v>1</v>
      </c>
      <c r="Q43" s="52">
        <f t="shared" si="3"/>
        <v>0.88095238095238093</v>
      </c>
    </row>
    <row r="44" spans="1:17" ht="15" customHeight="1" x14ac:dyDescent="0.15">
      <c r="A44" s="69" t="s">
        <v>90</v>
      </c>
      <c r="B44" s="75" t="s">
        <v>91</v>
      </c>
      <c r="C44" s="76"/>
      <c r="D44" s="13" t="s">
        <v>46</v>
      </c>
      <c r="E44" s="13" t="s">
        <v>92</v>
      </c>
      <c r="F44" s="13" t="s">
        <v>51</v>
      </c>
      <c r="G44" s="72" t="s">
        <v>93</v>
      </c>
      <c r="H44" s="72"/>
      <c r="I44" s="55" t="s">
        <v>116</v>
      </c>
      <c r="J44" s="14">
        <v>410</v>
      </c>
      <c r="K44" s="15">
        <v>410</v>
      </c>
      <c r="L44" s="16">
        <v>410</v>
      </c>
      <c r="M44" s="16">
        <v>430</v>
      </c>
      <c r="N44" s="17">
        <f>M44-L44</f>
        <v>20</v>
      </c>
      <c r="O44" s="48">
        <f t="shared" si="7"/>
        <v>20</v>
      </c>
      <c r="P44" s="50">
        <f t="shared" si="2"/>
        <v>1.0487804878048781</v>
      </c>
      <c r="Q44" s="20">
        <f t="shared" si="3"/>
        <v>1.0487804878048781</v>
      </c>
    </row>
    <row r="45" spans="1:17" ht="15" customHeight="1" x14ac:dyDescent="0.15">
      <c r="A45" s="70"/>
      <c r="B45" s="65"/>
      <c r="C45" s="66"/>
      <c r="D45" s="21" t="s">
        <v>94</v>
      </c>
      <c r="E45" s="21" t="s">
        <v>95</v>
      </c>
      <c r="F45" s="21" t="s">
        <v>51</v>
      </c>
      <c r="G45" s="73" t="s">
        <v>96</v>
      </c>
      <c r="H45" s="73"/>
      <c r="I45" s="56" t="s">
        <v>116</v>
      </c>
      <c r="J45" s="22">
        <v>320</v>
      </c>
      <c r="K45" s="22">
        <v>280</v>
      </c>
      <c r="L45" s="23">
        <v>280</v>
      </c>
      <c r="M45" s="23">
        <v>290</v>
      </c>
      <c r="N45" s="24">
        <f>M45-L45</f>
        <v>10</v>
      </c>
      <c r="O45" s="25">
        <f t="shared" si="7"/>
        <v>-30</v>
      </c>
      <c r="P45" s="26">
        <f t="shared" si="2"/>
        <v>1.0357142857142858</v>
      </c>
      <c r="Q45" s="27">
        <f t="shared" si="3"/>
        <v>0.90625</v>
      </c>
    </row>
    <row r="46" spans="1:17" ht="15" customHeight="1" x14ac:dyDescent="0.15">
      <c r="A46" s="70"/>
      <c r="B46" s="81" t="s">
        <v>97</v>
      </c>
      <c r="C46" s="83"/>
      <c r="D46" s="21" t="s">
        <v>46</v>
      </c>
      <c r="E46" s="21" t="s">
        <v>98</v>
      </c>
      <c r="F46" s="21" t="s">
        <v>51</v>
      </c>
      <c r="G46" s="73" t="s">
        <v>93</v>
      </c>
      <c r="H46" s="73"/>
      <c r="I46" s="56" t="s">
        <v>113</v>
      </c>
      <c r="J46" s="22">
        <v>28000</v>
      </c>
      <c r="K46" s="22">
        <v>23000</v>
      </c>
      <c r="L46" s="23">
        <v>23000</v>
      </c>
      <c r="M46" s="23">
        <v>23000</v>
      </c>
      <c r="N46" s="24">
        <f>M46-L46</f>
        <v>0</v>
      </c>
      <c r="O46" s="25">
        <f t="shared" si="7"/>
        <v>-5000</v>
      </c>
      <c r="P46" s="26">
        <f t="shared" si="2"/>
        <v>1</v>
      </c>
      <c r="Q46" s="27">
        <f t="shared" si="3"/>
        <v>0.8214285714285714</v>
      </c>
    </row>
    <row r="47" spans="1:17" ht="15" customHeight="1" thickBot="1" x14ac:dyDescent="0.2">
      <c r="A47" s="71"/>
      <c r="B47" s="87"/>
      <c r="C47" s="89"/>
      <c r="D47" s="28" t="s">
        <v>46</v>
      </c>
      <c r="E47" s="28" t="s">
        <v>99</v>
      </c>
      <c r="F47" s="28" t="s">
        <v>51</v>
      </c>
      <c r="G47" s="74" t="s">
        <v>100</v>
      </c>
      <c r="H47" s="74"/>
      <c r="I47" s="57" t="s">
        <v>113</v>
      </c>
      <c r="J47" s="29">
        <v>40000</v>
      </c>
      <c r="K47" s="29">
        <v>34000</v>
      </c>
      <c r="L47" s="39">
        <v>34000</v>
      </c>
      <c r="M47" s="39">
        <v>34000</v>
      </c>
      <c r="N47" s="32">
        <f>M47-L47</f>
        <v>0</v>
      </c>
      <c r="O47" s="33">
        <f t="shared" si="7"/>
        <v>-6000</v>
      </c>
      <c r="P47" s="49">
        <f t="shared" si="2"/>
        <v>1</v>
      </c>
      <c r="Q47" s="35">
        <f t="shared" si="3"/>
        <v>0.85</v>
      </c>
    </row>
    <row r="48" spans="1:17" ht="15" customHeight="1" x14ac:dyDescent="0.15">
      <c r="L48" s="40"/>
      <c r="M48" s="41"/>
      <c r="N48" s="42"/>
      <c r="O48" s="42"/>
      <c r="P48" s="51"/>
    </row>
    <row r="49" spans="1:17" x14ac:dyDescent="0.1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0" spans="1:17" x14ac:dyDescent="0.1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1:17" x14ac:dyDescent="0.1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1:17" x14ac:dyDescent="0.15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x14ac:dyDescent="0.1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</sheetData>
  <mergeCells count="57">
    <mergeCell ref="A5:A14"/>
    <mergeCell ref="A1:Q1"/>
    <mergeCell ref="N3:Q3"/>
    <mergeCell ref="A4:B4"/>
    <mergeCell ref="D4:F4"/>
    <mergeCell ref="G4:H4"/>
    <mergeCell ref="E6:F6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A15:A37"/>
    <mergeCell ref="B15:B31"/>
    <mergeCell ref="C15:C23"/>
    <mergeCell ref="C24:C30"/>
    <mergeCell ref="B32:B37"/>
    <mergeCell ref="E12:F12"/>
    <mergeCell ref="G12:H12"/>
    <mergeCell ref="B13:B14"/>
    <mergeCell ref="C13:C14"/>
    <mergeCell ref="E13:F13"/>
    <mergeCell ref="G13:H13"/>
    <mergeCell ref="E14:F14"/>
    <mergeCell ref="G14:H14"/>
    <mergeCell ref="B5:B12"/>
    <mergeCell ref="E11:F11"/>
    <mergeCell ref="G11:H11"/>
    <mergeCell ref="C5:C9"/>
    <mergeCell ref="E5:F5"/>
    <mergeCell ref="G5:H5"/>
    <mergeCell ref="C10:C11"/>
    <mergeCell ref="G41:H41"/>
    <mergeCell ref="G42:H42"/>
    <mergeCell ref="G43:H43"/>
    <mergeCell ref="A44:A47"/>
    <mergeCell ref="G44:H44"/>
    <mergeCell ref="G45:H45"/>
    <mergeCell ref="G46:H46"/>
    <mergeCell ref="G47:H47"/>
    <mergeCell ref="A38:A43"/>
    <mergeCell ref="G38:H39"/>
    <mergeCell ref="G40:H40"/>
    <mergeCell ref="B38:E38"/>
    <mergeCell ref="B39:E39"/>
    <mergeCell ref="B40:E43"/>
    <mergeCell ref="B44:C45"/>
    <mergeCell ref="B46:C47"/>
    <mergeCell ref="A52:Q52"/>
    <mergeCell ref="A53:Q53"/>
    <mergeCell ref="A51:Q51"/>
    <mergeCell ref="A50:Q50"/>
    <mergeCell ref="A49:Q49"/>
  </mergeCells>
  <phoneticPr fontId="2"/>
  <pageMargins left="0.70866141732283472" right="0.70866141732283472" top="0.39370078740157483" bottom="0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月間木材動態調査</vt:lpstr>
      <vt:lpstr>月間木材動態調査!Print_Area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2018-06-19T04:50:47Z</dcterms:created>
  <dcterms:modified xsi:type="dcterms:W3CDTF">2024-12-26T00:46:14Z</dcterms:modified>
</cp:coreProperties>
</file>