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75" windowWidth="18315" windowHeight="11205"/>
  </bookViews>
  <sheets>
    <sheet name="月間木材動態調査" sheetId="1" r:id="rId1"/>
  </sheets>
  <definedNames>
    <definedName name="_xlnm.Print_Area" localSheetId="0">月間木材動態調査!$A$1:$P$53</definedName>
  </definedNames>
  <calcPr calcId="152511"/>
</workbook>
</file>

<file path=xl/calcChain.xml><?xml version="1.0" encoding="utf-8"?>
<calcChain xmlns="http://schemas.openxmlformats.org/spreadsheetml/2006/main">
  <c r="O43" i="1" l="1"/>
  <c r="O44" i="1"/>
  <c r="M43" i="1"/>
  <c r="M44" i="1"/>
  <c r="P42" i="1" l="1"/>
  <c r="O42" i="1"/>
  <c r="N42" i="1"/>
  <c r="M42" i="1"/>
  <c r="P41" i="1"/>
  <c r="O41" i="1"/>
  <c r="N41" i="1"/>
  <c r="M41" i="1"/>
  <c r="N10" i="1" l="1"/>
  <c r="O5" i="1" l="1"/>
  <c r="P5" i="1"/>
  <c r="M5" i="1"/>
  <c r="N5" i="1"/>
  <c r="O34" i="1"/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5" i="1"/>
  <c r="P46" i="1"/>
  <c r="P47" i="1"/>
  <c r="P48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5" i="1"/>
  <c r="O36" i="1"/>
  <c r="O37" i="1"/>
  <c r="O38" i="1"/>
  <c r="O39" i="1"/>
  <c r="O40" i="1"/>
  <c r="O45" i="1"/>
  <c r="O46" i="1"/>
  <c r="O47" i="1"/>
  <c r="O48" i="1"/>
  <c r="N46" i="1"/>
  <c r="N40" i="1"/>
  <c r="N6" i="1"/>
  <c r="N7" i="1"/>
  <c r="N8" i="1"/>
  <c r="N9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5" i="1"/>
  <c r="N47" i="1"/>
  <c r="N48" i="1"/>
  <c r="M33" i="1"/>
  <c r="M29" i="1"/>
  <c r="M25" i="1"/>
  <c r="M19" i="1"/>
  <c r="M14" i="1"/>
  <c r="M12" i="1"/>
  <c r="M6" i="1"/>
  <c r="M7" i="1"/>
  <c r="M8" i="1"/>
  <c r="M9" i="1"/>
  <c r="M10" i="1"/>
  <c r="M11" i="1"/>
  <c r="M13" i="1"/>
  <c r="M15" i="1"/>
  <c r="M16" i="1"/>
  <c r="M17" i="1"/>
  <c r="M18" i="1"/>
  <c r="M20" i="1"/>
  <c r="M21" i="1"/>
  <c r="M22" i="1"/>
  <c r="M23" i="1"/>
  <c r="M24" i="1"/>
  <c r="M26" i="1"/>
  <c r="M27" i="1"/>
  <c r="M28" i="1"/>
  <c r="M30" i="1"/>
  <c r="M31" i="1"/>
  <c r="M32" i="1"/>
  <c r="M34" i="1"/>
  <c r="M35" i="1"/>
  <c r="M36" i="1"/>
  <c r="M37" i="1"/>
  <c r="M38" i="1"/>
  <c r="M39" i="1"/>
  <c r="M40" i="1"/>
  <c r="M45" i="1"/>
  <c r="M46" i="1"/>
  <c r="M47" i="1"/>
  <c r="M48" i="1"/>
</calcChain>
</file>

<file path=xl/sharedStrings.xml><?xml version="1.0" encoding="utf-8"?>
<sst xmlns="http://schemas.openxmlformats.org/spreadsheetml/2006/main" count="220" uniqueCount="112">
  <si>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1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</si>
  <si>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1"/>
  </si>
  <si>
    <t>樹種</t>
    <rPh sb="0" eb="2">
      <t>ジュシュ</t>
    </rPh>
    <phoneticPr fontId="1"/>
  </si>
  <si>
    <t>前月差</t>
    <rPh sb="0" eb="2">
      <t>ゼンゲツ</t>
    </rPh>
    <rPh sb="2" eb="3">
      <t>サ</t>
    </rPh>
    <phoneticPr fontId="1"/>
  </si>
  <si>
    <t>前年同月差</t>
    <rPh sb="0" eb="2">
      <t>ゼンネン</t>
    </rPh>
    <rPh sb="2" eb="4">
      <t>ドウゲツ</t>
    </rPh>
    <rPh sb="4" eb="5">
      <t>サ</t>
    </rPh>
    <phoneticPr fontId="1"/>
  </si>
  <si>
    <t>前月比</t>
    <rPh sb="0" eb="3">
      <t>ゼンゲツヒ</t>
    </rPh>
    <phoneticPr fontId="1"/>
  </si>
  <si>
    <t>前年同月比</t>
    <rPh sb="0" eb="2">
      <t>ゼンネン</t>
    </rPh>
    <rPh sb="2" eb="4">
      <t>ドウゲツ</t>
    </rPh>
    <rPh sb="4" eb="5">
      <t>ヒ</t>
    </rPh>
    <phoneticPr fontId="1"/>
  </si>
  <si>
    <t>スギ</t>
    <phoneticPr fontId="1"/>
  </si>
  <si>
    <t>ヒノキ</t>
    <phoneticPr fontId="1"/>
  </si>
  <si>
    <t>マツ</t>
    <phoneticPr fontId="1"/>
  </si>
  <si>
    <t>国産材</t>
    <rPh sb="0" eb="3">
      <t>コクサンザイ</t>
    </rPh>
    <phoneticPr fontId="1"/>
  </si>
  <si>
    <t>米マツ</t>
  </si>
  <si>
    <t>米マツ</t>
    <rPh sb="0" eb="1">
      <t>ベイ</t>
    </rPh>
    <phoneticPr fontId="1"/>
  </si>
  <si>
    <t>外材</t>
    <rPh sb="0" eb="2">
      <t>ガイザイ</t>
    </rPh>
    <phoneticPr fontId="1"/>
  </si>
  <si>
    <t>素材・丸太</t>
    <rPh sb="0" eb="2">
      <t>ソザイ</t>
    </rPh>
    <rPh sb="3" eb="5">
      <t>マルタ</t>
    </rPh>
    <phoneticPr fontId="1"/>
  </si>
  <si>
    <t>柱　材</t>
    <rPh sb="0" eb="1">
      <t>ハシラ</t>
    </rPh>
    <rPh sb="2" eb="3">
      <t>ザイ</t>
    </rPh>
    <phoneticPr fontId="1"/>
  </si>
  <si>
    <t>区　分</t>
    <rPh sb="0" eb="1">
      <t>ク</t>
    </rPh>
    <rPh sb="2" eb="3">
      <t>ブン</t>
    </rPh>
    <phoneticPr fontId="1"/>
  </si>
  <si>
    <t>中　目　材</t>
    <rPh sb="0" eb="1">
      <t>ナカ</t>
    </rPh>
    <rPh sb="2" eb="3">
      <t>メ</t>
    </rPh>
    <rPh sb="4" eb="5">
      <t>ザイ</t>
    </rPh>
    <phoneticPr fontId="1"/>
  </si>
  <si>
    <t>母　屋　材</t>
    <rPh sb="0" eb="1">
      <t>ハハ</t>
    </rPh>
    <rPh sb="2" eb="3">
      <t>ヤ</t>
    </rPh>
    <rPh sb="4" eb="5">
      <t>ザイ</t>
    </rPh>
    <phoneticPr fontId="1"/>
  </si>
  <si>
    <t>梁　丸　太</t>
    <rPh sb="0" eb="1">
      <t>ハリ</t>
    </rPh>
    <rPh sb="2" eb="3">
      <t>マル</t>
    </rPh>
    <rPh sb="4" eb="5">
      <t>フトシ</t>
    </rPh>
    <phoneticPr fontId="1"/>
  </si>
  <si>
    <t>SS</t>
    <phoneticPr fontId="1"/>
  </si>
  <si>
    <t>IS</t>
    <phoneticPr fontId="1"/>
  </si>
  <si>
    <t>3.00m</t>
  </si>
  <si>
    <t>3.65m</t>
  </si>
  <si>
    <t>4.00m</t>
  </si>
  <si>
    <t>14～16cm</t>
  </si>
  <si>
    <t>18～24cm</t>
  </si>
  <si>
    <t>18～28cm</t>
  </si>
  <si>
    <t>10～13cm</t>
  </si>
  <si>
    <t>30cm上</t>
  </si>
  <si>
    <t>13～16cm</t>
  </si>
  <si>
    <t>18～22cm</t>
  </si>
  <si>
    <t>12.00m上</t>
    <rPh sb="6" eb="7">
      <t>ウエ</t>
    </rPh>
    <phoneticPr fontId="6"/>
  </si>
  <si>
    <t>3.00m</t>
    <phoneticPr fontId="6"/>
  </si>
  <si>
    <t>3.00m</t>
    <phoneticPr fontId="6"/>
  </si>
  <si>
    <t>3.65m</t>
    <phoneticPr fontId="6"/>
  </si>
  <si>
    <t>4.00m</t>
    <phoneticPr fontId="6"/>
  </si>
  <si>
    <t>10.5cm</t>
  </si>
  <si>
    <t>12.0cm</t>
  </si>
  <si>
    <t>1.5cm</t>
  </si>
  <si>
    <t>10.0cm</t>
  </si>
  <si>
    <t>4.0cm</t>
  </si>
  <si>
    <t>4.5cm</t>
  </si>
  <si>
    <t>9.0cm</t>
  </si>
  <si>
    <t>24.0cm</t>
  </si>
  <si>
    <t>15.0cm</t>
  </si>
  <si>
    <t>18～20</t>
  </si>
  <si>
    <t>スギ</t>
    <phoneticPr fontId="6"/>
  </si>
  <si>
    <t>ヒノキ</t>
    <phoneticPr fontId="6"/>
  </si>
  <si>
    <t>マツ</t>
    <phoneticPr fontId="6"/>
  </si>
  <si>
    <t>特等</t>
  </si>
  <si>
    <t>柱(SD20）</t>
  </si>
  <si>
    <t>柱(未乾燥）</t>
  </si>
  <si>
    <t>貫</t>
  </si>
  <si>
    <t>タルキ</t>
  </si>
  <si>
    <t>カネ無</t>
  </si>
  <si>
    <t>鴨　居</t>
  </si>
  <si>
    <t>１等</t>
  </si>
  <si>
    <t>母屋角</t>
  </si>
  <si>
    <t>-</t>
  </si>
  <si>
    <t>柱（SD20）</t>
  </si>
  <si>
    <t>土　台</t>
  </si>
  <si>
    <t>敷　居</t>
  </si>
  <si>
    <t>太鼓梁</t>
  </si>
  <si>
    <t>桁（SD20)</t>
  </si>
  <si>
    <t>柱（未乾燥）</t>
  </si>
  <si>
    <t>上小</t>
  </si>
  <si>
    <t>米ツガ</t>
  </si>
  <si>
    <t>防腐土台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</si>
  <si>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</si>
  <si>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</si>
  <si>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</si>
  <si>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</si>
  <si>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</si>
  <si>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</si>
  <si>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</si>
  <si>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</si>
  <si>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</si>
  <si>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</si>
  <si>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</si>
  <si>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外材</t>
    <rPh sb="0" eb="2">
      <t>ガイザイ</t>
    </rPh>
    <phoneticPr fontId="6"/>
  </si>
  <si>
    <t>製材</t>
    <rPh sb="0" eb="2">
      <t>セイザイ</t>
    </rPh>
    <phoneticPr fontId="6"/>
  </si>
  <si>
    <t>12mm</t>
  </si>
  <si>
    <t>12mm</t>
    <phoneticPr fontId="6"/>
  </si>
  <si>
    <t>12mm</t>
    <phoneticPr fontId="6"/>
  </si>
  <si>
    <t>普通合板</t>
    <rPh sb="0" eb="2">
      <t>フツウ</t>
    </rPh>
    <rPh sb="2" eb="4">
      <t>ゴウバン</t>
    </rPh>
    <phoneticPr fontId="6"/>
  </si>
  <si>
    <t>コンクリート型枠合板</t>
    <rPh sb="6" eb="7">
      <t>ガタ</t>
    </rPh>
    <rPh sb="7" eb="8">
      <t>ワク</t>
    </rPh>
    <rPh sb="8" eb="10">
      <t>ゴウハン</t>
    </rPh>
    <phoneticPr fontId="6"/>
  </si>
  <si>
    <t>構造用合板</t>
    <rPh sb="0" eb="2">
      <t>コウゾウ</t>
    </rPh>
    <rPh sb="2" eb="3">
      <t>ヨウ</t>
    </rPh>
    <rPh sb="3" eb="5">
      <t>ゴウハン</t>
    </rPh>
    <phoneticPr fontId="6"/>
  </si>
  <si>
    <t>合板</t>
    <rPh sb="0" eb="2">
      <t>ゴウハン</t>
    </rPh>
    <phoneticPr fontId="6"/>
  </si>
  <si>
    <t>タイプ２</t>
    <phoneticPr fontId="6"/>
  </si>
  <si>
    <t>針葉樹合板</t>
    <rPh sb="0" eb="3">
      <t>シンヨウジュ</t>
    </rPh>
    <rPh sb="3" eb="5">
      <t>ゴウハン</t>
    </rPh>
    <phoneticPr fontId="6"/>
  </si>
  <si>
    <t>ラワン合板</t>
    <rPh sb="3" eb="5">
      <t>ゴウハン</t>
    </rPh>
    <phoneticPr fontId="6"/>
  </si>
  <si>
    <t>1.00m</t>
  </si>
  <si>
    <t>土木資材</t>
    <rPh sb="0" eb="2">
      <t>ドボク</t>
    </rPh>
    <rPh sb="2" eb="4">
      <t>シザイ</t>
    </rPh>
    <phoneticPr fontId="6"/>
  </si>
  <si>
    <t>県産カラマツ</t>
    <rPh sb="0" eb="2">
      <t>ケンサン</t>
    </rPh>
    <phoneticPr fontId="6"/>
  </si>
  <si>
    <t>6～8cm</t>
    <phoneticPr fontId="6"/>
  </si>
  <si>
    <t>6～12cm</t>
    <phoneticPr fontId="6"/>
  </si>
  <si>
    <t>9～12cm</t>
    <phoneticPr fontId="6"/>
  </si>
  <si>
    <t>13～16cm</t>
    <phoneticPr fontId="6"/>
  </si>
  <si>
    <t>素材（丸太）</t>
  </si>
  <si>
    <t>杭（先端削済）</t>
  </si>
  <si>
    <t>太 鼓 落 し</t>
  </si>
  <si>
    <t>形　　量</t>
    <rPh sb="0" eb="1">
      <t>カタチ</t>
    </rPh>
    <rPh sb="3" eb="4">
      <t>リョウ</t>
    </rPh>
    <phoneticPr fontId="1"/>
  </si>
  <si>
    <t>28年4月</t>
    <rPh sb="2" eb="3">
      <t>ネン</t>
    </rPh>
    <rPh sb="4" eb="5">
      <t>ガツ</t>
    </rPh>
    <phoneticPr fontId="6"/>
  </si>
  <si>
    <t>24mm</t>
    <phoneticPr fontId="6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</si>
  <si>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6"/>
  </si>
  <si>
    <t>－</t>
    <phoneticPr fontId="6"/>
  </si>
  <si>
    <t>※構造用合板の24ｍｍを今年度より追加しました。</t>
    <rPh sb="1" eb="4">
      <t>コウゾウヨウ</t>
    </rPh>
    <rPh sb="4" eb="6">
      <t>ゴウハン</t>
    </rPh>
    <rPh sb="12" eb="15">
      <t>コンネンド</t>
    </rPh>
    <rPh sb="17" eb="19">
      <t>ツイカ</t>
    </rPh>
    <phoneticPr fontId="6"/>
  </si>
  <si>
    <t>28年5月</t>
    <rPh sb="2" eb="3">
      <t>ネン</t>
    </rPh>
    <rPh sb="4" eb="5">
      <t>ガツ</t>
    </rPh>
    <phoneticPr fontId="6"/>
  </si>
  <si>
    <t>平成28年6月15日現在（単位：円／立方メートル）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rPh sb="13" eb="15">
      <t>タンイ</t>
    </rPh>
    <rPh sb="16" eb="17">
      <t>エン</t>
    </rPh>
    <rPh sb="18" eb="20">
      <t>リッポウ</t>
    </rPh>
    <phoneticPr fontId="1"/>
  </si>
  <si>
    <t>27年6月</t>
    <rPh sb="2" eb="3">
      <t>ネン</t>
    </rPh>
    <rPh sb="4" eb="5">
      <t>ガツ</t>
    </rPh>
    <phoneticPr fontId="1"/>
  </si>
  <si>
    <t>28年6月</t>
    <rPh sb="2" eb="3">
      <t>ネン</t>
    </rPh>
    <rPh sb="4" eb="5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</si>
</sst>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 ;[Red]\-#,##0\ "/>
    <numFmt numFmtId="178" formatCode="#,##0;&quot;▲ &quot;#,##0"/>
  </numFmts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5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2" borderId="5" applyNumberFormat="0" applyFon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23" borderId="1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7" applyNumberFormat="0" applyAlignment="0" applyProtection="0">
      <alignment vertical="center"/>
    </xf>
    <xf numFmtId="37" fontId="24" fillId="0" borderId="0"/>
    <xf numFmtId="0" fontId="23" fillId="4" borderId="0" applyNumberFormat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9" fontId="0" fillId="0" borderId="0" xfId="0" applyNumberFormat="1">
      <alignment vertical="center"/>
    </xf>
    <xf numFmtId="9" fontId="0" fillId="0" borderId="1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14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8" xfId="0" applyNumberFormat="1" applyBorder="1">
      <alignment vertical="center"/>
    </xf>
    <xf numFmtId="9" fontId="0" fillId="0" borderId="19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9" fontId="0" fillId="0" borderId="15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8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0" xfId="0" applyNumberFormat="1" applyBorder="1">
      <alignment vertical="center"/>
    </xf>
    <xf numFmtId="177" fontId="0" fillId="0" borderId="0" xfId="0" applyNumberFormat="1">
      <alignment vertical="center"/>
    </xf>
    <xf numFmtId="177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178" fontId="0" fillId="0" borderId="18" xfId="0" applyNumberFormat="1" applyBorder="1">
      <alignment vertical="center"/>
    </xf>
    <xf numFmtId="178" fontId="0" fillId="0" borderId="1" xfId="0" applyNumberFormat="1" applyBorder="1">
      <alignment vertical="center"/>
    </xf>
    <xf numFmtId="178" fontId="0" fillId="0" borderId="20" xfId="0" applyNumberFormat="1" applyBorder="1">
      <alignment vertical="center"/>
    </xf>
    <xf numFmtId="178" fontId="0" fillId="0" borderId="0" xfId="0" applyNumberFormat="1">
      <alignment vertical="center"/>
    </xf>
    <xf numFmtId="178" fontId="0" fillId="0" borderId="27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26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49" fontId="0" fillId="0" borderId="35" xfId="0" applyNumberFormat="1" applyBorder="1" applyAlignment="1">
      <alignment horizontal="center" vertical="center"/>
    </xf>
    <xf numFmtId="38" fontId="5" fillId="0" borderId="18" xfId="37" applyFont="1" applyBorder="1" applyAlignment="1">
      <alignment vertical="center"/>
    </xf>
    <xf numFmtId="38" fontId="5" fillId="0" borderId="1" xfId="37" applyFont="1" applyBorder="1" applyAlignment="1">
      <alignment vertical="center"/>
    </xf>
    <xf numFmtId="38" fontId="5" fillId="0" borderId="20" xfId="37" applyFont="1" applyBorder="1" applyAlignment="1">
      <alignment vertical="center"/>
    </xf>
    <xf numFmtId="38" fontId="5" fillId="0" borderId="34" xfId="37" applyFont="1" applyBorder="1" applyAlignment="1">
      <alignment vertical="center"/>
    </xf>
    <xf numFmtId="38" fontId="5" fillId="0" borderId="33" xfId="37" applyFont="1" applyBorder="1" applyAlignment="1">
      <alignment vertical="center"/>
    </xf>
    <xf numFmtId="176" fontId="0" fillId="0" borderId="36" xfId="0" applyNumberFormat="1" applyBorder="1">
      <alignment vertical="center"/>
    </xf>
    <xf numFmtId="176" fontId="25" fillId="0" borderId="36" xfId="0" applyNumberFormat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8" fontId="0" fillId="0" borderId="28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4" fillId="0" borderId="32" xfId="0" applyNumberFormat="1" applyFont="1" applyBorder="1" applyAlignment="1">
      <alignment horizontal="right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30"/>
    <cellStyle name="パーセント 3" xfId="29"/>
    <cellStyle name="メモ 2" xfId="31"/>
    <cellStyle name="リンク セル 2" xfId="32"/>
    <cellStyle name="悪い 2" xfId="33"/>
    <cellStyle name="計算 2" xfId="34"/>
    <cellStyle name="警告文 2" xfId="35"/>
    <cellStyle name="桁区切り 2" xfId="37"/>
    <cellStyle name="桁区切り 3" xfId="3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1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9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L46" sqref="L46"/>
    </sheetView>
  </sheetViews>
  <sheetFormatPr defaultRowHeight="13.5"/>
  <cols>
    <col min="1" max="2" width="5.625" customWidth="1"/>
    <col min="3" max="5" width="9" style="1"/>
    <col min="6" max="6" width="11.125" style="1" customWidth="1"/>
    <col min="7" max="8" width="10.625" style="1" customWidth="1"/>
    <col min="9" max="12" width="9.625" style="17" customWidth="1"/>
    <col min="13" max="14" width="12.625" style="21" customWidth="1"/>
    <col min="15" max="16" width="12.625" style="7" customWidth="1"/>
  </cols>
  <sheetData>
    <row r="1" spans="1:18" ht="40.5" customHeight="1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3"/>
      <c r="R1" s="3"/>
    </row>
    <row r="2" spans="1:18" ht="21" customHeight="1">
      <c r="A2" s="2" t="s">
        <v>1</v>
      </c>
    </row>
    <row r="3" spans="1:18" ht="14.25" thickBot="1">
      <c r="M3" s="75" t="s">
        <v>109</v>
      </c>
      <c r="N3" s="75"/>
      <c r="O3" s="75"/>
      <c r="P3" s="75"/>
    </row>
    <row r="4" spans="1:18" s="1" customFormat="1" ht="24.75" customHeight="1" thickBot="1">
      <c r="A4" s="70" t="s">
        <v>16</v>
      </c>
      <c r="B4" s="71"/>
      <c r="C4" s="14" t="s">
        <v>2</v>
      </c>
      <c r="D4" s="71" t="s">
        <v>102</v>
      </c>
      <c r="E4" s="71"/>
      <c r="F4" s="71"/>
      <c r="G4" s="68" t="s">
        <v>16</v>
      </c>
      <c r="H4" s="69"/>
      <c r="I4" s="23" t="s">
        <v>110</v>
      </c>
      <c r="J4" s="33" t="s">
        <v>103</v>
      </c>
      <c r="K4" s="23" t="s">
        <v>108</v>
      </c>
      <c r="L4" s="23" t="s">
        <v>111</v>
      </c>
      <c r="M4" s="22" t="s">
        <v>3</v>
      </c>
      <c r="N4" s="22" t="s">
        <v>4</v>
      </c>
      <c r="O4" s="15" t="s">
        <v>5</v>
      </c>
      <c r="P4" s="16" t="s">
        <v>6</v>
      </c>
    </row>
    <row r="5" spans="1:18" ht="15" customHeight="1">
      <c r="A5" s="55" t="s">
        <v>14</v>
      </c>
      <c r="B5" s="60" t="s">
        <v>10</v>
      </c>
      <c r="C5" s="58" t="s">
        <v>7</v>
      </c>
      <c r="D5" s="5" t="s">
        <v>33</v>
      </c>
      <c r="E5" s="72" t="s">
        <v>25</v>
      </c>
      <c r="F5" s="73"/>
      <c r="G5" s="72" t="s">
        <v>15</v>
      </c>
      <c r="H5" s="73"/>
      <c r="I5" s="18">
        <v>9900</v>
      </c>
      <c r="J5" s="32">
        <v>11100</v>
      </c>
      <c r="K5" s="34">
        <v>10600</v>
      </c>
      <c r="L5" s="34">
        <v>10200</v>
      </c>
      <c r="M5" s="28">
        <f>L5-K5</f>
        <v>-400</v>
      </c>
      <c r="N5" s="24">
        <f>L5-I5</f>
        <v>300</v>
      </c>
      <c r="O5" s="12">
        <f>L5/K5</f>
        <v>0.96226415094339623</v>
      </c>
      <c r="P5" s="13">
        <f>L5/I5</f>
        <v>1.0303030303030303</v>
      </c>
    </row>
    <row r="6" spans="1:18" ht="15" customHeight="1">
      <c r="A6" s="56"/>
      <c r="B6" s="61"/>
      <c r="C6" s="59"/>
      <c r="D6" s="4" t="s">
        <v>34</v>
      </c>
      <c r="E6" s="44" t="s">
        <v>26</v>
      </c>
      <c r="F6" s="45"/>
      <c r="G6" s="44" t="s">
        <v>15</v>
      </c>
      <c r="H6" s="45"/>
      <c r="I6" s="19">
        <v>10200</v>
      </c>
      <c r="J6" s="19">
        <v>11300</v>
      </c>
      <c r="K6" s="35">
        <v>10700</v>
      </c>
      <c r="L6" s="35">
        <v>10500</v>
      </c>
      <c r="M6" s="29">
        <f t="shared" ref="M6:M48" si="0">L6-K6</f>
        <v>-200</v>
      </c>
      <c r="N6" s="25">
        <f t="shared" ref="N6:N48" si="1">L6-I6</f>
        <v>300</v>
      </c>
      <c r="O6" s="8">
        <f t="shared" ref="O6:O48" si="2">L6/K6</f>
        <v>0.98130841121495327</v>
      </c>
      <c r="P6" s="10">
        <f t="shared" ref="P6:P48" si="3">L6/I6</f>
        <v>1.0294117647058822</v>
      </c>
    </row>
    <row r="7" spans="1:18" ht="15" customHeight="1">
      <c r="A7" s="56"/>
      <c r="B7" s="61"/>
      <c r="C7" s="59"/>
      <c r="D7" s="4" t="s">
        <v>35</v>
      </c>
      <c r="E7" s="44" t="s">
        <v>27</v>
      </c>
      <c r="F7" s="45"/>
      <c r="G7" s="44" t="s">
        <v>17</v>
      </c>
      <c r="H7" s="45"/>
      <c r="I7" s="19">
        <v>10200</v>
      </c>
      <c r="J7" s="19">
        <v>11700</v>
      </c>
      <c r="K7" s="35">
        <v>11200</v>
      </c>
      <c r="L7" s="35">
        <v>10900</v>
      </c>
      <c r="M7" s="29">
        <f t="shared" si="0"/>
        <v>-300</v>
      </c>
      <c r="N7" s="25">
        <f t="shared" si="1"/>
        <v>700</v>
      </c>
      <c r="O7" s="8">
        <f t="shared" si="2"/>
        <v>0.9732142857142857</v>
      </c>
      <c r="P7" s="10">
        <f t="shared" si="3"/>
        <v>1.0686274509803921</v>
      </c>
    </row>
    <row r="8" spans="1:18" ht="15" customHeight="1">
      <c r="A8" s="56"/>
      <c r="B8" s="61"/>
      <c r="C8" s="59"/>
      <c r="D8" s="4" t="s">
        <v>36</v>
      </c>
      <c r="E8" s="44" t="s">
        <v>28</v>
      </c>
      <c r="F8" s="45"/>
      <c r="G8" s="44" t="s">
        <v>18</v>
      </c>
      <c r="H8" s="45"/>
      <c r="I8" s="19">
        <v>7600</v>
      </c>
      <c r="J8" s="19">
        <v>7500</v>
      </c>
      <c r="K8" s="35">
        <v>7300</v>
      </c>
      <c r="L8" s="35">
        <v>7400</v>
      </c>
      <c r="M8" s="29">
        <f t="shared" si="0"/>
        <v>100</v>
      </c>
      <c r="N8" s="25">
        <f t="shared" si="1"/>
        <v>-200</v>
      </c>
      <c r="O8" s="8">
        <f t="shared" si="2"/>
        <v>1.0136986301369864</v>
      </c>
      <c r="P8" s="10">
        <f t="shared" si="3"/>
        <v>0.97368421052631582</v>
      </c>
    </row>
    <row r="9" spans="1:18" ht="15" customHeight="1">
      <c r="A9" s="56"/>
      <c r="B9" s="61"/>
      <c r="C9" s="59"/>
      <c r="D9" s="4" t="s">
        <v>36</v>
      </c>
      <c r="E9" s="44" t="s">
        <v>29</v>
      </c>
      <c r="F9" s="45"/>
      <c r="G9" s="44" t="s">
        <v>18</v>
      </c>
      <c r="H9" s="45"/>
      <c r="I9" s="19">
        <v>10900</v>
      </c>
      <c r="J9" s="19">
        <v>12700</v>
      </c>
      <c r="K9" s="35">
        <v>12500</v>
      </c>
      <c r="L9" s="35">
        <v>12200</v>
      </c>
      <c r="M9" s="29">
        <f t="shared" si="0"/>
        <v>-300</v>
      </c>
      <c r="N9" s="25">
        <f t="shared" si="1"/>
        <v>1300</v>
      </c>
      <c r="O9" s="8">
        <f t="shared" si="2"/>
        <v>0.97599999999999998</v>
      </c>
      <c r="P9" s="10">
        <f t="shared" si="3"/>
        <v>1.1192660550458715</v>
      </c>
    </row>
    <row r="10" spans="1:18" ht="15" customHeight="1">
      <c r="A10" s="56"/>
      <c r="B10" s="61"/>
      <c r="C10" s="59" t="s">
        <v>8</v>
      </c>
      <c r="D10" s="4" t="s">
        <v>34</v>
      </c>
      <c r="E10" s="44" t="s">
        <v>30</v>
      </c>
      <c r="F10" s="45"/>
      <c r="G10" s="44" t="s">
        <v>15</v>
      </c>
      <c r="H10" s="45"/>
      <c r="I10" s="19">
        <v>14100</v>
      </c>
      <c r="J10" s="19">
        <v>13500</v>
      </c>
      <c r="K10" s="35">
        <v>14000</v>
      </c>
      <c r="L10" s="35">
        <v>14100</v>
      </c>
      <c r="M10" s="29">
        <f t="shared" si="0"/>
        <v>100</v>
      </c>
      <c r="N10" s="25">
        <f>L10-I10</f>
        <v>0</v>
      </c>
      <c r="O10" s="8">
        <f t="shared" si="2"/>
        <v>1.0071428571428571</v>
      </c>
      <c r="P10" s="10">
        <f t="shared" si="3"/>
        <v>1</v>
      </c>
    </row>
    <row r="11" spans="1:18" ht="15" customHeight="1">
      <c r="A11" s="56"/>
      <c r="B11" s="61"/>
      <c r="C11" s="59"/>
      <c r="D11" s="4" t="s">
        <v>34</v>
      </c>
      <c r="E11" s="44" t="s">
        <v>31</v>
      </c>
      <c r="F11" s="45"/>
      <c r="G11" s="44" t="s">
        <v>15</v>
      </c>
      <c r="H11" s="45"/>
      <c r="I11" s="19">
        <v>14100</v>
      </c>
      <c r="J11" s="19">
        <v>13900</v>
      </c>
      <c r="K11" s="35">
        <v>14300</v>
      </c>
      <c r="L11" s="35">
        <v>14400</v>
      </c>
      <c r="M11" s="29">
        <f t="shared" si="0"/>
        <v>100</v>
      </c>
      <c r="N11" s="25">
        <f t="shared" si="1"/>
        <v>300</v>
      </c>
      <c r="O11" s="8">
        <f t="shared" si="2"/>
        <v>1.0069930069930071</v>
      </c>
      <c r="P11" s="10">
        <f t="shared" si="3"/>
        <v>1.0212765957446808</v>
      </c>
    </row>
    <row r="12" spans="1:18" ht="15" customHeight="1">
      <c r="A12" s="56"/>
      <c r="B12" s="61"/>
      <c r="C12" s="59"/>
      <c r="D12" s="4" t="s">
        <v>36</v>
      </c>
      <c r="E12" s="44" t="s">
        <v>27</v>
      </c>
      <c r="F12" s="45"/>
      <c r="G12" s="44" t="s">
        <v>17</v>
      </c>
      <c r="H12" s="45"/>
      <c r="I12" s="19">
        <v>15900</v>
      </c>
      <c r="J12" s="19">
        <v>16400</v>
      </c>
      <c r="K12" s="35">
        <v>16200</v>
      </c>
      <c r="L12" s="35">
        <v>16400</v>
      </c>
      <c r="M12" s="29">
        <f>L12-K12</f>
        <v>200</v>
      </c>
      <c r="N12" s="25">
        <f t="shared" si="1"/>
        <v>500</v>
      </c>
      <c r="O12" s="8">
        <f t="shared" si="2"/>
        <v>1.0123456790123457</v>
      </c>
      <c r="P12" s="10">
        <f t="shared" si="3"/>
        <v>1.0314465408805031</v>
      </c>
    </row>
    <row r="13" spans="1:18" ht="15" customHeight="1">
      <c r="A13" s="56"/>
      <c r="B13" s="61"/>
      <c r="C13" s="4" t="s">
        <v>9</v>
      </c>
      <c r="D13" s="4" t="s">
        <v>36</v>
      </c>
      <c r="E13" s="44" t="s">
        <v>31</v>
      </c>
      <c r="F13" s="45"/>
      <c r="G13" s="44" t="s">
        <v>19</v>
      </c>
      <c r="H13" s="45"/>
      <c r="I13" s="19">
        <v>8200</v>
      </c>
      <c r="J13" s="19">
        <v>8600</v>
      </c>
      <c r="K13" s="35">
        <v>8600</v>
      </c>
      <c r="L13" s="35">
        <v>8800</v>
      </c>
      <c r="M13" s="29">
        <f t="shared" si="0"/>
        <v>200</v>
      </c>
      <c r="N13" s="25">
        <f t="shared" si="1"/>
        <v>600</v>
      </c>
      <c r="O13" s="8">
        <f t="shared" si="2"/>
        <v>1.0232558139534884</v>
      </c>
      <c r="P13" s="10">
        <f t="shared" si="3"/>
        <v>1.0731707317073171</v>
      </c>
    </row>
    <row r="14" spans="1:18" ht="15" customHeight="1">
      <c r="A14" s="56"/>
      <c r="B14" s="61" t="s">
        <v>13</v>
      </c>
      <c r="C14" s="59" t="s">
        <v>12</v>
      </c>
      <c r="D14" s="4" t="s">
        <v>32</v>
      </c>
      <c r="E14" s="44" t="s">
        <v>29</v>
      </c>
      <c r="F14" s="45"/>
      <c r="G14" s="44" t="s">
        <v>20</v>
      </c>
      <c r="H14" s="45"/>
      <c r="I14" s="19">
        <v>32500</v>
      </c>
      <c r="J14" s="19">
        <v>32000</v>
      </c>
      <c r="K14" s="35">
        <v>32000</v>
      </c>
      <c r="L14" s="35">
        <v>32000</v>
      </c>
      <c r="M14" s="29">
        <f>L14-K14</f>
        <v>0</v>
      </c>
      <c r="N14" s="25">
        <f t="shared" si="1"/>
        <v>-500</v>
      </c>
      <c r="O14" s="8">
        <f t="shared" si="2"/>
        <v>1</v>
      </c>
      <c r="P14" s="10">
        <f t="shared" si="3"/>
        <v>0.98461538461538467</v>
      </c>
    </row>
    <row r="15" spans="1:18" ht="15" customHeight="1" thickBot="1">
      <c r="A15" s="57"/>
      <c r="B15" s="66"/>
      <c r="C15" s="67"/>
      <c r="D15" s="6" t="s">
        <v>32</v>
      </c>
      <c r="E15" s="62" t="s">
        <v>29</v>
      </c>
      <c r="F15" s="63"/>
      <c r="G15" s="62" t="s">
        <v>21</v>
      </c>
      <c r="H15" s="63"/>
      <c r="I15" s="20">
        <v>29100</v>
      </c>
      <c r="J15" s="31">
        <v>28800</v>
      </c>
      <c r="K15" s="36">
        <v>28800</v>
      </c>
      <c r="L15" s="36">
        <v>28800</v>
      </c>
      <c r="M15" s="30">
        <f t="shared" si="0"/>
        <v>0</v>
      </c>
      <c r="N15" s="26">
        <f t="shared" si="1"/>
        <v>-300</v>
      </c>
      <c r="O15" s="9">
        <f t="shared" si="2"/>
        <v>1</v>
      </c>
      <c r="P15" s="11">
        <f t="shared" si="3"/>
        <v>0.98969072164948457</v>
      </c>
    </row>
    <row r="16" spans="1:18" ht="15" customHeight="1">
      <c r="A16" s="55" t="s">
        <v>81</v>
      </c>
      <c r="B16" s="60" t="s">
        <v>10</v>
      </c>
      <c r="C16" s="58" t="s">
        <v>47</v>
      </c>
      <c r="D16" s="5" t="s">
        <v>22</v>
      </c>
      <c r="E16" s="5" t="s">
        <v>37</v>
      </c>
      <c r="F16" s="5" t="s">
        <v>37</v>
      </c>
      <c r="G16" s="5" t="s">
        <v>50</v>
      </c>
      <c r="H16" s="5" t="s">
        <v>51</v>
      </c>
      <c r="I16" s="18">
        <v>58100</v>
      </c>
      <c r="J16" s="18">
        <v>56900</v>
      </c>
      <c r="K16" s="37">
        <v>57300</v>
      </c>
      <c r="L16" s="37">
        <v>57800</v>
      </c>
      <c r="M16" s="28">
        <f t="shared" si="0"/>
        <v>500</v>
      </c>
      <c r="N16" s="24">
        <f t="shared" si="1"/>
        <v>-300</v>
      </c>
      <c r="O16" s="12">
        <f t="shared" si="2"/>
        <v>1.0087260034904013</v>
      </c>
      <c r="P16" s="13">
        <f t="shared" si="3"/>
        <v>0.99483648881239239</v>
      </c>
    </row>
    <row r="17" spans="1:16" ht="15" customHeight="1">
      <c r="A17" s="56"/>
      <c r="B17" s="61"/>
      <c r="C17" s="59"/>
      <c r="D17" s="4" t="s">
        <v>22</v>
      </c>
      <c r="E17" s="4" t="s">
        <v>37</v>
      </c>
      <c r="F17" s="4" t="s">
        <v>37</v>
      </c>
      <c r="G17" s="4" t="s">
        <v>50</v>
      </c>
      <c r="H17" s="4" t="s">
        <v>52</v>
      </c>
      <c r="I17" s="19">
        <v>44400</v>
      </c>
      <c r="J17" s="19">
        <v>44600</v>
      </c>
      <c r="K17" s="35">
        <v>45000</v>
      </c>
      <c r="L17" s="35">
        <v>45000</v>
      </c>
      <c r="M17" s="29">
        <f t="shared" si="0"/>
        <v>0</v>
      </c>
      <c r="N17" s="25">
        <f t="shared" si="1"/>
        <v>600</v>
      </c>
      <c r="O17" s="8">
        <f t="shared" si="2"/>
        <v>1</v>
      </c>
      <c r="P17" s="10">
        <f t="shared" si="3"/>
        <v>1.0135135135135136</v>
      </c>
    </row>
    <row r="18" spans="1:16" ht="15" customHeight="1">
      <c r="A18" s="56"/>
      <c r="B18" s="61"/>
      <c r="C18" s="59"/>
      <c r="D18" s="4" t="s">
        <v>22</v>
      </c>
      <c r="E18" s="4" t="s">
        <v>38</v>
      </c>
      <c r="F18" s="4" t="s">
        <v>38</v>
      </c>
      <c r="G18" s="4" t="s">
        <v>50</v>
      </c>
      <c r="H18" s="4" t="s">
        <v>51</v>
      </c>
      <c r="I18" s="19">
        <v>58200</v>
      </c>
      <c r="J18" s="19">
        <v>56700</v>
      </c>
      <c r="K18" s="35">
        <v>57100</v>
      </c>
      <c r="L18" s="35">
        <v>57600</v>
      </c>
      <c r="M18" s="29">
        <f t="shared" si="0"/>
        <v>500</v>
      </c>
      <c r="N18" s="25">
        <f t="shared" si="1"/>
        <v>-600</v>
      </c>
      <c r="O18" s="8">
        <f t="shared" si="2"/>
        <v>1.0087565674255692</v>
      </c>
      <c r="P18" s="10">
        <f t="shared" si="3"/>
        <v>0.98969072164948457</v>
      </c>
    </row>
    <row r="19" spans="1:16" ht="15" customHeight="1">
      <c r="A19" s="56"/>
      <c r="B19" s="61"/>
      <c r="C19" s="59"/>
      <c r="D19" s="4" t="s">
        <v>22</v>
      </c>
      <c r="E19" s="4" t="s">
        <v>38</v>
      </c>
      <c r="F19" s="4" t="s">
        <v>38</v>
      </c>
      <c r="G19" s="4" t="s">
        <v>50</v>
      </c>
      <c r="H19" s="4" t="s">
        <v>52</v>
      </c>
      <c r="I19" s="19">
        <v>43900</v>
      </c>
      <c r="J19" s="19">
        <v>44400</v>
      </c>
      <c r="K19" s="35">
        <v>44800</v>
      </c>
      <c r="L19" s="35">
        <v>45000</v>
      </c>
      <c r="M19" s="29">
        <f>L19-K19</f>
        <v>200</v>
      </c>
      <c r="N19" s="25">
        <f t="shared" si="1"/>
        <v>1100</v>
      </c>
      <c r="O19" s="8">
        <f t="shared" si="2"/>
        <v>1.0044642857142858</v>
      </c>
      <c r="P19" s="10">
        <f t="shared" si="3"/>
        <v>1.0250569476082005</v>
      </c>
    </row>
    <row r="20" spans="1:16" ht="15" customHeight="1">
      <c r="A20" s="56"/>
      <c r="B20" s="61"/>
      <c r="C20" s="59"/>
      <c r="D20" s="4" t="s">
        <v>23</v>
      </c>
      <c r="E20" s="4" t="s">
        <v>39</v>
      </c>
      <c r="F20" s="4" t="s">
        <v>40</v>
      </c>
      <c r="G20" s="4" t="s">
        <v>50</v>
      </c>
      <c r="H20" s="4" t="s">
        <v>53</v>
      </c>
      <c r="I20" s="19">
        <v>49800</v>
      </c>
      <c r="J20" s="19">
        <v>51500</v>
      </c>
      <c r="K20" s="35">
        <v>52100</v>
      </c>
      <c r="L20" s="35">
        <v>51900</v>
      </c>
      <c r="M20" s="29">
        <f t="shared" si="0"/>
        <v>-200</v>
      </c>
      <c r="N20" s="25">
        <f t="shared" si="1"/>
        <v>2100</v>
      </c>
      <c r="O20" s="8">
        <f t="shared" si="2"/>
        <v>0.99616122840690979</v>
      </c>
      <c r="P20" s="10">
        <f t="shared" si="3"/>
        <v>1.0421686746987953</v>
      </c>
    </row>
    <row r="21" spans="1:16" ht="15" customHeight="1">
      <c r="A21" s="56"/>
      <c r="B21" s="61"/>
      <c r="C21" s="59"/>
      <c r="D21" s="4" t="s">
        <v>23</v>
      </c>
      <c r="E21" s="4" t="s">
        <v>41</v>
      </c>
      <c r="F21" s="4" t="s">
        <v>42</v>
      </c>
      <c r="G21" s="4" t="s">
        <v>50</v>
      </c>
      <c r="H21" s="4" t="s">
        <v>54</v>
      </c>
      <c r="I21" s="19">
        <v>50300</v>
      </c>
      <c r="J21" s="19">
        <v>50700</v>
      </c>
      <c r="K21" s="35">
        <v>51300</v>
      </c>
      <c r="L21" s="35">
        <v>51300</v>
      </c>
      <c r="M21" s="29">
        <f t="shared" si="0"/>
        <v>0</v>
      </c>
      <c r="N21" s="25">
        <f t="shared" si="1"/>
        <v>1000</v>
      </c>
      <c r="O21" s="8">
        <f t="shared" si="2"/>
        <v>1</v>
      </c>
      <c r="P21" s="10">
        <f t="shared" si="3"/>
        <v>1.0198807157057654</v>
      </c>
    </row>
    <row r="22" spans="1:16" ht="15" customHeight="1">
      <c r="A22" s="56"/>
      <c r="B22" s="61"/>
      <c r="C22" s="59"/>
      <c r="D22" s="4" t="s">
        <v>23</v>
      </c>
      <c r="E22" s="4" t="s">
        <v>42</v>
      </c>
      <c r="F22" s="4" t="s">
        <v>37</v>
      </c>
      <c r="G22" s="4" t="s">
        <v>55</v>
      </c>
      <c r="H22" s="4" t="s">
        <v>56</v>
      </c>
      <c r="I22" s="19">
        <v>168000</v>
      </c>
      <c r="J22" s="19">
        <v>166000</v>
      </c>
      <c r="K22" s="35">
        <v>166000</v>
      </c>
      <c r="L22" s="35">
        <v>166000</v>
      </c>
      <c r="M22" s="29">
        <f t="shared" si="0"/>
        <v>0</v>
      </c>
      <c r="N22" s="25">
        <f t="shared" si="1"/>
        <v>-2000</v>
      </c>
      <c r="O22" s="8">
        <f t="shared" si="2"/>
        <v>1</v>
      </c>
      <c r="P22" s="10">
        <f t="shared" si="3"/>
        <v>0.98809523809523814</v>
      </c>
    </row>
    <row r="23" spans="1:16" ht="15" customHeight="1">
      <c r="A23" s="56"/>
      <c r="B23" s="61"/>
      <c r="C23" s="59"/>
      <c r="D23" s="4" t="s">
        <v>24</v>
      </c>
      <c r="E23" s="4" t="s">
        <v>43</v>
      </c>
      <c r="F23" s="4" t="s">
        <v>43</v>
      </c>
      <c r="G23" s="4" t="s">
        <v>57</v>
      </c>
      <c r="H23" s="4" t="s">
        <v>58</v>
      </c>
      <c r="I23" s="19">
        <v>48300</v>
      </c>
      <c r="J23" s="19">
        <v>49700</v>
      </c>
      <c r="K23" s="35">
        <v>49800</v>
      </c>
      <c r="L23" s="35">
        <v>49300</v>
      </c>
      <c r="M23" s="29">
        <f t="shared" si="0"/>
        <v>-500</v>
      </c>
      <c r="N23" s="25">
        <f t="shared" si="1"/>
        <v>1000</v>
      </c>
      <c r="O23" s="8">
        <f t="shared" si="2"/>
        <v>0.98995983935742971</v>
      </c>
      <c r="P23" s="10">
        <f t="shared" si="3"/>
        <v>1.020703933747412</v>
      </c>
    </row>
    <row r="24" spans="1:16" ht="15" customHeight="1">
      <c r="A24" s="56"/>
      <c r="B24" s="61"/>
      <c r="C24" s="59"/>
      <c r="D24" s="4" t="s">
        <v>24</v>
      </c>
      <c r="E24" s="4" t="s">
        <v>38</v>
      </c>
      <c r="F24" s="4" t="s">
        <v>44</v>
      </c>
      <c r="G24" s="4" t="s">
        <v>59</v>
      </c>
      <c r="H24" s="4" t="s">
        <v>64</v>
      </c>
      <c r="I24" s="19">
        <v>73900</v>
      </c>
      <c r="J24" s="19">
        <v>73900</v>
      </c>
      <c r="K24" s="35">
        <v>74300</v>
      </c>
      <c r="L24" s="35">
        <v>74600</v>
      </c>
      <c r="M24" s="29">
        <f t="shared" si="0"/>
        <v>300</v>
      </c>
      <c r="N24" s="25">
        <f t="shared" si="1"/>
        <v>700</v>
      </c>
      <c r="O24" s="8">
        <f t="shared" si="2"/>
        <v>1.0040376850605652</v>
      </c>
      <c r="P24" s="10">
        <f t="shared" si="3"/>
        <v>1.0094722598105548</v>
      </c>
    </row>
    <row r="25" spans="1:16" ht="15" customHeight="1">
      <c r="A25" s="56"/>
      <c r="B25" s="61"/>
      <c r="C25" s="59" t="s">
        <v>48</v>
      </c>
      <c r="D25" s="4" t="s">
        <v>22</v>
      </c>
      <c r="E25" s="4" t="s">
        <v>37</v>
      </c>
      <c r="F25" s="4" t="s">
        <v>37</v>
      </c>
      <c r="G25" s="4" t="s">
        <v>50</v>
      </c>
      <c r="H25" s="4" t="s">
        <v>51</v>
      </c>
      <c r="I25" s="19">
        <v>68400</v>
      </c>
      <c r="J25" s="19">
        <v>69500</v>
      </c>
      <c r="K25" s="35">
        <v>70000</v>
      </c>
      <c r="L25" s="35">
        <v>70000</v>
      </c>
      <c r="M25" s="29">
        <f>L25-K25</f>
        <v>0</v>
      </c>
      <c r="N25" s="25">
        <f t="shared" si="1"/>
        <v>1600</v>
      </c>
      <c r="O25" s="8">
        <f t="shared" si="2"/>
        <v>1</v>
      </c>
      <c r="P25" s="10">
        <f t="shared" si="3"/>
        <v>1.0233918128654971</v>
      </c>
    </row>
    <row r="26" spans="1:16" ht="15" customHeight="1">
      <c r="A26" s="56"/>
      <c r="B26" s="61"/>
      <c r="C26" s="59"/>
      <c r="D26" s="4" t="s">
        <v>22</v>
      </c>
      <c r="E26" s="4" t="s">
        <v>37</v>
      </c>
      <c r="F26" s="4" t="s">
        <v>37</v>
      </c>
      <c r="G26" s="4" t="s">
        <v>50</v>
      </c>
      <c r="H26" s="4" t="s">
        <v>65</v>
      </c>
      <c r="I26" s="19">
        <v>58700</v>
      </c>
      <c r="J26" s="19">
        <v>60500</v>
      </c>
      <c r="K26" s="35">
        <v>61200</v>
      </c>
      <c r="L26" s="35">
        <v>61200</v>
      </c>
      <c r="M26" s="29">
        <f t="shared" si="0"/>
        <v>0</v>
      </c>
      <c r="N26" s="25">
        <f t="shared" si="1"/>
        <v>2500</v>
      </c>
      <c r="O26" s="8">
        <f t="shared" si="2"/>
        <v>1</v>
      </c>
      <c r="P26" s="10">
        <f t="shared" si="3"/>
        <v>1.0425894378194207</v>
      </c>
    </row>
    <row r="27" spans="1:16" ht="15" customHeight="1">
      <c r="A27" s="56"/>
      <c r="B27" s="61"/>
      <c r="C27" s="59"/>
      <c r="D27" s="4" t="s">
        <v>22</v>
      </c>
      <c r="E27" s="4" t="s">
        <v>38</v>
      </c>
      <c r="F27" s="4" t="s">
        <v>38</v>
      </c>
      <c r="G27" s="4" t="s">
        <v>50</v>
      </c>
      <c r="H27" s="4" t="s">
        <v>60</v>
      </c>
      <c r="I27" s="19">
        <v>68400</v>
      </c>
      <c r="J27" s="19">
        <v>69500</v>
      </c>
      <c r="K27" s="35">
        <v>69500</v>
      </c>
      <c r="L27" s="35">
        <v>70000</v>
      </c>
      <c r="M27" s="29">
        <f t="shared" si="0"/>
        <v>500</v>
      </c>
      <c r="N27" s="25">
        <f t="shared" si="1"/>
        <v>1600</v>
      </c>
      <c r="O27" s="8">
        <f t="shared" si="2"/>
        <v>1.0071942446043165</v>
      </c>
      <c r="P27" s="10">
        <f t="shared" si="3"/>
        <v>1.0233918128654971</v>
      </c>
    </row>
    <row r="28" spans="1:16" ht="15" customHeight="1">
      <c r="A28" s="56"/>
      <c r="B28" s="61"/>
      <c r="C28" s="59"/>
      <c r="D28" s="4" t="s">
        <v>22</v>
      </c>
      <c r="E28" s="4" t="s">
        <v>38</v>
      </c>
      <c r="F28" s="4" t="s">
        <v>38</v>
      </c>
      <c r="G28" s="4" t="s">
        <v>50</v>
      </c>
      <c r="H28" s="4" t="s">
        <v>65</v>
      </c>
      <c r="I28" s="19">
        <v>58700</v>
      </c>
      <c r="J28" s="19">
        <v>60500</v>
      </c>
      <c r="K28" s="35">
        <v>61200</v>
      </c>
      <c r="L28" s="35">
        <v>61200</v>
      </c>
      <c r="M28" s="29">
        <f t="shared" si="0"/>
        <v>0</v>
      </c>
      <c r="N28" s="25">
        <f t="shared" si="1"/>
        <v>2500</v>
      </c>
      <c r="O28" s="8">
        <f t="shared" si="2"/>
        <v>1</v>
      </c>
      <c r="P28" s="10">
        <f t="shared" si="3"/>
        <v>1.0425894378194207</v>
      </c>
    </row>
    <row r="29" spans="1:16" ht="15" customHeight="1">
      <c r="A29" s="56"/>
      <c r="B29" s="61"/>
      <c r="C29" s="59"/>
      <c r="D29" s="4" t="s">
        <v>24</v>
      </c>
      <c r="E29" s="4" t="s">
        <v>37</v>
      </c>
      <c r="F29" s="4" t="s">
        <v>37</v>
      </c>
      <c r="G29" s="4" t="s">
        <v>50</v>
      </c>
      <c r="H29" s="4" t="s">
        <v>61</v>
      </c>
      <c r="I29" s="19">
        <v>74700</v>
      </c>
      <c r="J29" s="19">
        <v>74300</v>
      </c>
      <c r="K29" s="35">
        <v>75000</v>
      </c>
      <c r="L29" s="35">
        <v>75000</v>
      </c>
      <c r="M29" s="29">
        <f>L29-K29</f>
        <v>0</v>
      </c>
      <c r="N29" s="25">
        <f t="shared" si="1"/>
        <v>300</v>
      </c>
      <c r="O29" s="8">
        <f t="shared" si="2"/>
        <v>1</v>
      </c>
      <c r="P29" s="10">
        <f t="shared" si="3"/>
        <v>1.0040160642570282</v>
      </c>
    </row>
    <row r="30" spans="1:16" ht="15" customHeight="1">
      <c r="A30" s="56"/>
      <c r="B30" s="61"/>
      <c r="C30" s="59"/>
      <c r="D30" s="4" t="s">
        <v>24</v>
      </c>
      <c r="E30" s="4" t="s">
        <v>38</v>
      </c>
      <c r="F30" s="4" t="s">
        <v>38</v>
      </c>
      <c r="G30" s="4" t="s">
        <v>50</v>
      </c>
      <c r="H30" s="4" t="s">
        <v>61</v>
      </c>
      <c r="I30" s="19">
        <v>74700</v>
      </c>
      <c r="J30" s="19">
        <v>73600</v>
      </c>
      <c r="K30" s="35">
        <v>74300</v>
      </c>
      <c r="L30" s="35">
        <v>75300</v>
      </c>
      <c r="M30" s="29">
        <f t="shared" si="0"/>
        <v>1000</v>
      </c>
      <c r="N30" s="25">
        <f t="shared" si="1"/>
        <v>600</v>
      </c>
      <c r="O30" s="8">
        <f t="shared" si="2"/>
        <v>1.0134589502018843</v>
      </c>
      <c r="P30" s="10">
        <f t="shared" si="3"/>
        <v>1.0080321285140563</v>
      </c>
    </row>
    <row r="31" spans="1:16" ht="15" customHeight="1">
      <c r="A31" s="56"/>
      <c r="B31" s="61"/>
      <c r="C31" s="59"/>
      <c r="D31" s="4" t="s">
        <v>24</v>
      </c>
      <c r="E31" s="4" t="s">
        <v>42</v>
      </c>
      <c r="F31" s="4" t="s">
        <v>37</v>
      </c>
      <c r="G31" s="4" t="s">
        <v>66</v>
      </c>
      <c r="H31" s="4" t="s">
        <v>62</v>
      </c>
      <c r="I31" s="19">
        <v>220000</v>
      </c>
      <c r="J31" s="19">
        <v>225000</v>
      </c>
      <c r="K31" s="35">
        <v>225000</v>
      </c>
      <c r="L31" s="35">
        <v>225000</v>
      </c>
      <c r="M31" s="29">
        <f t="shared" si="0"/>
        <v>0</v>
      </c>
      <c r="N31" s="25">
        <f t="shared" si="1"/>
        <v>5000</v>
      </c>
      <c r="O31" s="8">
        <f t="shared" si="2"/>
        <v>1</v>
      </c>
      <c r="P31" s="10">
        <f t="shared" si="3"/>
        <v>1.0227272727272727</v>
      </c>
    </row>
    <row r="32" spans="1:16" ht="15" customHeight="1">
      <c r="A32" s="56"/>
      <c r="B32" s="61"/>
      <c r="C32" s="4" t="s">
        <v>49</v>
      </c>
      <c r="D32" s="4" t="s">
        <v>24</v>
      </c>
      <c r="E32" s="4" t="s">
        <v>45</v>
      </c>
      <c r="F32" s="4" t="s">
        <v>46</v>
      </c>
      <c r="G32" s="4" t="s">
        <v>59</v>
      </c>
      <c r="H32" s="4" t="s">
        <v>63</v>
      </c>
      <c r="I32" s="19">
        <v>36800</v>
      </c>
      <c r="J32" s="19">
        <v>38000</v>
      </c>
      <c r="K32" s="35">
        <v>38400</v>
      </c>
      <c r="L32" s="35">
        <v>38400</v>
      </c>
      <c r="M32" s="29">
        <f t="shared" si="0"/>
        <v>0</v>
      </c>
      <c r="N32" s="25">
        <f t="shared" si="1"/>
        <v>1600</v>
      </c>
      <c r="O32" s="8">
        <f t="shared" si="2"/>
        <v>1</v>
      </c>
      <c r="P32" s="10">
        <f t="shared" si="3"/>
        <v>1.0434782608695652</v>
      </c>
    </row>
    <row r="33" spans="1:16" ht="15" customHeight="1">
      <c r="A33" s="56"/>
      <c r="B33" s="61" t="s">
        <v>80</v>
      </c>
      <c r="C33" s="4" t="s">
        <v>67</v>
      </c>
      <c r="D33" s="4" t="s">
        <v>24</v>
      </c>
      <c r="E33" s="4" t="s">
        <v>37</v>
      </c>
      <c r="F33" s="4" t="s">
        <v>37</v>
      </c>
      <c r="G33" s="4" t="s">
        <v>50</v>
      </c>
      <c r="H33" s="4" t="s">
        <v>68</v>
      </c>
      <c r="I33" s="19">
        <v>68600</v>
      </c>
      <c r="J33" s="19">
        <v>69100</v>
      </c>
      <c r="K33" s="35">
        <v>69900</v>
      </c>
      <c r="L33" s="35">
        <v>69900</v>
      </c>
      <c r="M33" s="29">
        <f>L33-K33</f>
        <v>0</v>
      </c>
      <c r="N33" s="25">
        <f t="shared" si="1"/>
        <v>1300</v>
      </c>
      <c r="O33" s="8">
        <f t="shared" si="2"/>
        <v>1</v>
      </c>
      <c r="P33" s="10">
        <f t="shared" si="3"/>
        <v>1.0189504373177842</v>
      </c>
    </row>
    <row r="34" spans="1:16" ht="15" customHeight="1">
      <c r="A34" s="56"/>
      <c r="B34" s="61"/>
      <c r="C34" s="4" t="s">
        <v>11</v>
      </c>
      <c r="D34" s="4" t="s">
        <v>24</v>
      </c>
      <c r="E34" s="4" t="s">
        <v>38</v>
      </c>
      <c r="F34" s="4" t="s">
        <v>44</v>
      </c>
      <c r="G34" s="4" t="s">
        <v>50</v>
      </c>
      <c r="H34" s="4" t="s">
        <v>69</v>
      </c>
      <c r="I34" s="19">
        <v>70300</v>
      </c>
      <c r="J34" s="19">
        <v>70700</v>
      </c>
      <c r="K34" s="35">
        <v>71100</v>
      </c>
      <c r="L34" s="35">
        <v>70900</v>
      </c>
      <c r="M34" s="29">
        <f t="shared" si="0"/>
        <v>-200</v>
      </c>
      <c r="N34" s="25">
        <f t="shared" si="1"/>
        <v>600</v>
      </c>
      <c r="O34" s="8">
        <f>L34/K34</f>
        <v>0.99718706047819972</v>
      </c>
      <c r="P34" s="10">
        <f t="shared" si="3"/>
        <v>1.0085348506401137</v>
      </c>
    </row>
    <row r="35" spans="1:16" ht="15" customHeight="1">
      <c r="A35" s="56"/>
      <c r="B35" s="61"/>
      <c r="C35" s="4"/>
      <c r="D35" s="4" t="s">
        <v>24</v>
      </c>
      <c r="E35" s="4" t="s">
        <v>43</v>
      </c>
      <c r="F35" s="4" t="s">
        <v>43</v>
      </c>
      <c r="G35" s="4" t="s">
        <v>50</v>
      </c>
      <c r="H35" s="4" t="s">
        <v>70</v>
      </c>
      <c r="I35" s="19">
        <v>69700</v>
      </c>
      <c r="J35" s="19">
        <v>68600</v>
      </c>
      <c r="K35" s="35">
        <v>69100</v>
      </c>
      <c r="L35" s="35">
        <v>69000</v>
      </c>
      <c r="M35" s="29">
        <f t="shared" si="0"/>
        <v>-100</v>
      </c>
      <c r="N35" s="25">
        <f t="shared" si="1"/>
        <v>-700</v>
      </c>
      <c r="O35" s="8">
        <f t="shared" si="2"/>
        <v>0.9985528219971056</v>
      </c>
      <c r="P35" s="10">
        <f t="shared" si="3"/>
        <v>0.98995695839311337</v>
      </c>
    </row>
    <row r="36" spans="1:16" ht="15" customHeight="1">
      <c r="A36" s="56"/>
      <c r="B36" s="61"/>
      <c r="C36" s="4" t="s">
        <v>71</v>
      </c>
      <c r="D36" s="4" t="s">
        <v>24</v>
      </c>
      <c r="E36" s="4" t="s">
        <v>72</v>
      </c>
      <c r="F36" s="4" t="s">
        <v>41</v>
      </c>
      <c r="G36" s="4" t="s">
        <v>50</v>
      </c>
      <c r="H36" s="4" t="s">
        <v>73</v>
      </c>
      <c r="I36" s="19">
        <v>71200</v>
      </c>
      <c r="J36" s="19">
        <v>73900</v>
      </c>
      <c r="K36" s="35">
        <v>74200</v>
      </c>
      <c r="L36" s="35">
        <v>74200</v>
      </c>
      <c r="M36" s="29">
        <f t="shared" si="0"/>
        <v>0</v>
      </c>
      <c r="N36" s="25">
        <f t="shared" si="1"/>
        <v>3000</v>
      </c>
      <c r="O36" s="8">
        <f t="shared" si="2"/>
        <v>1</v>
      </c>
      <c r="P36" s="10">
        <f t="shared" si="3"/>
        <v>1.0421348314606742</v>
      </c>
    </row>
    <row r="37" spans="1:16" ht="15" customHeight="1">
      <c r="A37" s="56"/>
      <c r="B37" s="61"/>
      <c r="C37" s="4" t="s">
        <v>74</v>
      </c>
      <c r="D37" s="4" t="s">
        <v>24</v>
      </c>
      <c r="E37" s="4" t="s">
        <v>75</v>
      </c>
      <c r="F37" s="4" t="s">
        <v>76</v>
      </c>
      <c r="G37" s="4" t="s">
        <v>59</v>
      </c>
      <c r="H37" s="4" t="s">
        <v>59</v>
      </c>
      <c r="I37" s="19">
        <v>300000</v>
      </c>
      <c r="J37" s="19">
        <v>317300</v>
      </c>
      <c r="K37" s="35">
        <v>317300</v>
      </c>
      <c r="L37" s="35">
        <v>317300</v>
      </c>
      <c r="M37" s="29">
        <f t="shared" si="0"/>
        <v>0</v>
      </c>
      <c r="N37" s="25">
        <f t="shared" si="1"/>
        <v>17300</v>
      </c>
      <c r="O37" s="8">
        <f t="shared" si="2"/>
        <v>1</v>
      </c>
      <c r="P37" s="10">
        <f t="shared" si="3"/>
        <v>1.0576666666666668</v>
      </c>
    </row>
    <row r="38" spans="1:16" ht="15" customHeight="1" thickBot="1">
      <c r="A38" s="57"/>
      <c r="B38" s="66"/>
      <c r="C38" s="6" t="s">
        <v>77</v>
      </c>
      <c r="D38" s="6" t="s">
        <v>22</v>
      </c>
      <c r="E38" s="6" t="s">
        <v>37</v>
      </c>
      <c r="F38" s="6" t="s">
        <v>37</v>
      </c>
      <c r="G38" s="6" t="s">
        <v>78</v>
      </c>
      <c r="H38" s="6" t="s">
        <v>79</v>
      </c>
      <c r="I38" s="20">
        <v>67000</v>
      </c>
      <c r="J38" s="20">
        <v>69300</v>
      </c>
      <c r="K38" s="36">
        <v>70000</v>
      </c>
      <c r="L38" s="36">
        <v>71500</v>
      </c>
      <c r="M38" s="30">
        <f t="shared" si="0"/>
        <v>1500</v>
      </c>
      <c r="N38" s="26">
        <f t="shared" si="1"/>
        <v>4500</v>
      </c>
      <c r="O38" s="9">
        <f t="shared" si="2"/>
        <v>1.0214285714285714</v>
      </c>
      <c r="P38" s="11">
        <f t="shared" si="3"/>
        <v>1.0671641791044777</v>
      </c>
    </row>
    <row r="39" spans="1:16" ht="15" customHeight="1">
      <c r="A39" s="55" t="s">
        <v>88</v>
      </c>
      <c r="B39" s="58" t="s">
        <v>85</v>
      </c>
      <c r="C39" s="58"/>
      <c r="D39" s="58"/>
      <c r="E39" s="58"/>
      <c r="F39" s="5" t="s">
        <v>83</v>
      </c>
      <c r="G39" s="68" t="s">
        <v>89</v>
      </c>
      <c r="H39" s="69"/>
      <c r="I39" s="18">
        <v>1830</v>
      </c>
      <c r="J39" s="32">
        <v>1930</v>
      </c>
      <c r="K39" s="37">
        <v>1930</v>
      </c>
      <c r="L39" s="37">
        <v>1930</v>
      </c>
      <c r="M39" s="28">
        <f t="shared" si="0"/>
        <v>0</v>
      </c>
      <c r="N39" s="24">
        <f t="shared" si="1"/>
        <v>100</v>
      </c>
      <c r="O39" s="12">
        <f t="shared" si="2"/>
        <v>1</v>
      </c>
      <c r="P39" s="13">
        <f t="shared" si="3"/>
        <v>1.0546448087431695</v>
      </c>
    </row>
    <row r="40" spans="1:16" ht="15" customHeight="1">
      <c r="A40" s="56"/>
      <c r="B40" s="59" t="s">
        <v>86</v>
      </c>
      <c r="C40" s="59"/>
      <c r="D40" s="59"/>
      <c r="E40" s="59"/>
      <c r="F40" s="4" t="s">
        <v>84</v>
      </c>
      <c r="G40" s="64"/>
      <c r="H40" s="65"/>
      <c r="I40" s="19">
        <v>1490</v>
      </c>
      <c r="J40" s="19">
        <v>1510</v>
      </c>
      <c r="K40" s="35">
        <v>1500</v>
      </c>
      <c r="L40" s="35">
        <v>1500</v>
      </c>
      <c r="M40" s="29">
        <f t="shared" si="0"/>
        <v>0</v>
      </c>
      <c r="N40" s="25">
        <f t="shared" si="1"/>
        <v>10</v>
      </c>
      <c r="O40" s="8">
        <f t="shared" si="2"/>
        <v>1</v>
      </c>
      <c r="P40" s="10">
        <f t="shared" si="3"/>
        <v>1.0067114093959733</v>
      </c>
    </row>
    <row r="41" spans="1:16" ht="15" customHeight="1">
      <c r="A41" s="56"/>
      <c r="B41" s="46" t="s">
        <v>87</v>
      </c>
      <c r="C41" s="47"/>
      <c r="D41" s="47"/>
      <c r="E41" s="48"/>
      <c r="F41" s="41" t="s">
        <v>82</v>
      </c>
      <c r="G41" s="44" t="s">
        <v>90</v>
      </c>
      <c r="H41" s="45"/>
      <c r="I41" s="19">
        <v>1040</v>
      </c>
      <c r="J41" s="19">
        <v>1080</v>
      </c>
      <c r="K41" s="35">
        <v>1080</v>
      </c>
      <c r="L41" s="35">
        <v>1080</v>
      </c>
      <c r="M41" s="29">
        <f t="shared" ref="M41:M44" si="4">L41-K41</f>
        <v>0</v>
      </c>
      <c r="N41" s="25">
        <f t="shared" ref="N41:N42" si="5">L41-I41</f>
        <v>40</v>
      </c>
      <c r="O41" s="8">
        <f t="shared" ref="O41:O44" si="6">L41/K41</f>
        <v>1</v>
      </c>
      <c r="P41" s="10">
        <f t="shared" ref="P41:P42" si="7">L41/I41</f>
        <v>1.0384615384615385</v>
      </c>
    </row>
    <row r="42" spans="1:16" ht="15" customHeight="1">
      <c r="A42" s="56"/>
      <c r="B42" s="49"/>
      <c r="C42" s="50"/>
      <c r="D42" s="50"/>
      <c r="E42" s="51"/>
      <c r="F42" s="41" t="s">
        <v>82</v>
      </c>
      <c r="G42" s="44" t="s">
        <v>91</v>
      </c>
      <c r="H42" s="45"/>
      <c r="I42" s="19">
        <v>1540</v>
      </c>
      <c r="J42" s="19">
        <v>1540</v>
      </c>
      <c r="K42" s="35">
        <v>1540</v>
      </c>
      <c r="L42" s="35">
        <v>1520</v>
      </c>
      <c r="M42" s="29">
        <f t="shared" si="4"/>
        <v>-20</v>
      </c>
      <c r="N42" s="25">
        <f t="shared" si="5"/>
        <v>-20</v>
      </c>
      <c r="O42" s="8">
        <f t="shared" si="6"/>
        <v>0.98701298701298701</v>
      </c>
      <c r="P42" s="10">
        <f t="shared" si="7"/>
        <v>0.98701298701298701</v>
      </c>
    </row>
    <row r="43" spans="1:16" ht="15" customHeight="1">
      <c r="A43" s="56"/>
      <c r="B43" s="49"/>
      <c r="C43" s="50"/>
      <c r="D43" s="50"/>
      <c r="E43" s="51"/>
      <c r="F43" s="42" t="s">
        <v>104</v>
      </c>
      <c r="G43" s="64" t="s">
        <v>90</v>
      </c>
      <c r="H43" s="65"/>
      <c r="I43" s="32"/>
      <c r="J43" s="32">
        <v>2200</v>
      </c>
      <c r="K43" s="37">
        <v>2200</v>
      </c>
      <c r="L43" s="37">
        <v>2210</v>
      </c>
      <c r="M43" s="29">
        <f t="shared" si="4"/>
        <v>10</v>
      </c>
      <c r="N43" s="43" t="s">
        <v>106</v>
      </c>
      <c r="O43" s="8">
        <f t="shared" si="6"/>
        <v>1.0045454545454546</v>
      </c>
      <c r="P43" s="43" t="s">
        <v>106</v>
      </c>
    </row>
    <row r="44" spans="1:16" ht="15" customHeight="1" thickBot="1">
      <c r="A44" s="57"/>
      <c r="B44" s="52"/>
      <c r="C44" s="53"/>
      <c r="D44" s="53"/>
      <c r="E44" s="54"/>
      <c r="F44" s="6" t="s">
        <v>104</v>
      </c>
      <c r="G44" s="62" t="s">
        <v>105</v>
      </c>
      <c r="H44" s="63"/>
      <c r="I44" s="20"/>
      <c r="J44" s="20">
        <v>2320</v>
      </c>
      <c r="K44" s="38">
        <v>2320</v>
      </c>
      <c r="L44" s="38">
        <v>2300</v>
      </c>
      <c r="M44" s="29">
        <f t="shared" si="4"/>
        <v>-20</v>
      </c>
      <c r="N44" s="43" t="s">
        <v>106</v>
      </c>
      <c r="O44" s="8">
        <f t="shared" si="6"/>
        <v>0.99137931034482762</v>
      </c>
      <c r="P44" s="43" t="s">
        <v>106</v>
      </c>
    </row>
    <row r="45" spans="1:16" ht="15" customHeight="1">
      <c r="A45" s="55" t="s">
        <v>93</v>
      </c>
      <c r="B45" s="58" t="s">
        <v>47</v>
      </c>
      <c r="C45" s="58"/>
      <c r="D45" s="5" t="s">
        <v>24</v>
      </c>
      <c r="E45" s="5" t="s">
        <v>95</v>
      </c>
      <c r="F45" s="5" t="s">
        <v>59</v>
      </c>
      <c r="G45" s="58" t="s">
        <v>99</v>
      </c>
      <c r="H45" s="58"/>
      <c r="I45" s="18">
        <v>350</v>
      </c>
      <c r="J45" s="32">
        <v>340</v>
      </c>
      <c r="K45" s="34">
        <v>340</v>
      </c>
      <c r="L45" s="34">
        <v>300</v>
      </c>
      <c r="M45" s="28">
        <f t="shared" si="0"/>
        <v>-40</v>
      </c>
      <c r="N45" s="24">
        <f t="shared" si="1"/>
        <v>-50</v>
      </c>
      <c r="O45" s="12">
        <f t="shared" si="2"/>
        <v>0.88235294117647056</v>
      </c>
      <c r="P45" s="13">
        <f t="shared" si="3"/>
        <v>0.8571428571428571</v>
      </c>
    </row>
    <row r="46" spans="1:16" ht="15" customHeight="1">
      <c r="A46" s="56"/>
      <c r="B46" s="59"/>
      <c r="C46" s="59"/>
      <c r="D46" s="4" t="s">
        <v>92</v>
      </c>
      <c r="E46" s="4" t="s">
        <v>96</v>
      </c>
      <c r="F46" s="4" t="s">
        <v>59</v>
      </c>
      <c r="G46" s="59" t="s">
        <v>100</v>
      </c>
      <c r="H46" s="59"/>
      <c r="I46" s="19">
        <v>210</v>
      </c>
      <c r="J46" s="19">
        <v>190</v>
      </c>
      <c r="K46" s="35">
        <v>200</v>
      </c>
      <c r="L46" s="35">
        <v>200</v>
      </c>
      <c r="M46" s="29">
        <f t="shared" si="0"/>
        <v>0</v>
      </c>
      <c r="N46" s="25">
        <f t="shared" si="1"/>
        <v>-10</v>
      </c>
      <c r="O46" s="8">
        <f t="shared" si="2"/>
        <v>1</v>
      </c>
      <c r="P46" s="10">
        <f t="shared" si="3"/>
        <v>0.95238095238095233</v>
      </c>
    </row>
    <row r="47" spans="1:16" ht="15" customHeight="1">
      <c r="A47" s="56"/>
      <c r="B47" s="59" t="s">
        <v>94</v>
      </c>
      <c r="C47" s="59"/>
      <c r="D47" s="4" t="s">
        <v>24</v>
      </c>
      <c r="E47" s="4" t="s">
        <v>97</v>
      </c>
      <c r="F47" s="4" t="s">
        <v>59</v>
      </c>
      <c r="G47" s="59" t="s">
        <v>99</v>
      </c>
      <c r="H47" s="59"/>
      <c r="I47" s="19">
        <v>15300</v>
      </c>
      <c r="J47" s="19">
        <v>15400</v>
      </c>
      <c r="K47" s="35">
        <v>15400</v>
      </c>
      <c r="L47" s="35">
        <v>15400</v>
      </c>
      <c r="M47" s="29">
        <f t="shared" si="0"/>
        <v>0</v>
      </c>
      <c r="N47" s="25">
        <f t="shared" si="1"/>
        <v>100</v>
      </c>
      <c r="O47" s="8">
        <f t="shared" si="2"/>
        <v>1</v>
      </c>
      <c r="P47" s="10">
        <f t="shared" si="3"/>
        <v>1.0065359477124183</v>
      </c>
    </row>
    <row r="48" spans="1:16" ht="15" customHeight="1" thickBot="1">
      <c r="A48" s="57"/>
      <c r="B48" s="67"/>
      <c r="C48" s="67"/>
      <c r="D48" s="6" t="s">
        <v>24</v>
      </c>
      <c r="E48" s="6" t="s">
        <v>98</v>
      </c>
      <c r="F48" s="6" t="s">
        <v>59</v>
      </c>
      <c r="G48" s="67" t="s">
        <v>101</v>
      </c>
      <c r="H48" s="67"/>
      <c r="I48" s="20">
        <v>28800</v>
      </c>
      <c r="J48" s="20">
        <v>29000</v>
      </c>
      <c r="K48" s="38">
        <v>29000</v>
      </c>
      <c r="L48" s="38">
        <v>29000</v>
      </c>
      <c r="M48" s="30">
        <f t="shared" si="0"/>
        <v>0</v>
      </c>
      <c r="N48" s="26">
        <f t="shared" si="1"/>
        <v>200</v>
      </c>
      <c r="O48" s="9">
        <f t="shared" si="2"/>
        <v>1</v>
      </c>
      <c r="P48" s="11">
        <f t="shared" si="3"/>
        <v>1.0069444444444444</v>
      </c>
    </row>
    <row r="49" spans="1:14">
      <c r="A49" t="s">
        <v>107</v>
      </c>
      <c r="K49" s="39"/>
      <c r="L49" s="40"/>
      <c r="M49" s="27"/>
      <c r="N49" s="27"/>
    </row>
  </sheetData>
  <mergeCells count="54">
    <mergeCell ref="G7:H7"/>
    <mergeCell ref="G9:H9"/>
    <mergeCell ref="G10:H10"/>
    <mergeCell ref="A1:P1"/>
    <mergeCell ref="C5:C9"/>
    <mergeCell ref="C10:C12"/>
    <mergeCell ref="B5:B13"/>
    <mergeCell ref="M3:P3"/>
    <mergeCell ref="E6:F6"/>
    <mergeCell ref="E7:F7"/>
    <mergeCell ref="E8:F8"/>
    <mergeCell ref="E9:F9"/>
    <mergeCell ref="C14:C15"/>
    <mergeCell ref="B14:B15"/>
    <mergeCell ref="A5:A15"/>
    <mergeCell ref="G4:H4"/>
    <mergeCell ref="G11:H11"/>
    <mergeCell ref="A4:B4"/>
    <mergeCell ref="D4:F4"/>
    <mergeCell ref="G14:H14"/>
    <mergeCell ref="G15:H15"/>
    <mergeCell ref="G5:H5"/>
    <mergeCell ref="G6:H6"/>
    <mergeCell ref="E15:F15"/>
    <mergeCell ref="G12:H12"/>
    <mergeCell ref="G13:H13"/>
    <mergeCell ref="G8:H8"/>
    <mergeCell ref="E5:F5"/>
    <mergeCell ref="E10:F10"/>
    <mergeCell ref="E11:F11"/>
    <mergeCell ref="E12:F12"/>
    <mergeCell ref="E13:F13"/>
    <mergeCell ref="E14:F14"/>
    <mergeCell ref="G47:H47"/>
    <mergeCell ref="G48:H48"/>
    <mergeCell ref="A45:A48"/>
    <mergeCell ref="B45:C46"/>
    <mergeCell ref="B47:C48"/>
    <mergeCell ref="G45:H45"/>
    <mergeCell ref="G46:H46"/>
    <mergeCell ref="G41:H41"/>
    <mergeCell ref="G42:H42"/>
    <mergeCell ref="B41:E44"/>
    <mergeCell ref="A16:A38"/>
    <mergeCell ref="B39:E39"/>
    <mergeCell ref="B40:E40"/>
    <mergeCell ref="A39:A44"/>
    <mergeCell ref="C16:C24"/>
    <mergeCell ref="C25:C31"/>
    <mergeCell ref="B16:B32"/>
    <mergeCell ref="G44:H44"/>
    <mergeCell ref="G43:H43"/>
    <mergeCell ref="B33:B38"/>
    <mergeCell ref="G39:H40"/>
  </mergeCells>
  <phoneticPr fontId="6"/>
  <pageMargins left="0.70866141732283472" right="0.70866141732283472" top="0.39370078740157483" bottom="0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月間木材動態調査</vt:lpstr>
      <vt:lpstr>月間木材動態調査!Print_Area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2013-12-04T05:30:13Z</dcterms:created>
  <dcterms:modified xsi:type="dcterms:W3CDTF">2016-07-14T07:22:31Z</dcterms:modified>
</cp:coreProperties>
</file>