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44C6349-BCEA-4EDD-BB3D-5BE01234654F}" xr6:coauthVersionLast="47" xr6:coauthVersionMax="47" xr10:uidLastSave="{00000000-0000-0000-0000-000000000000}"/>
  <bookViews>
    <workbookView xWindow="-120" yWindow="-120" windowWidth="29040" windowHeight="15720" activeTab="2" xr2:uid="{95222723-EFA1-4202-B6EE-3F11E04DC58B}"/>
  </bookViews>
  <sheets>
    <sheet name="1401" sheetId="1" r:id="rId1"/>
    <sheet name="1402" sheetId="2" r:id="rId2"/>
    <sheet name="1403" sheetId="3" r:id="rId3"/>
    <sheet name="1404" sheetId="5" r:id="rId4"/>
    <sheet name="1405" sheetId="6" r:id="rId5"/>
    <sheet name="1406" sheetId="4" r:id="rId6"/>
  </sheets>
  <definedNames>
    <definedName name="_xlnm.Print_Area" localSheetId="0">'1401'!$A$2:$BO$60</definedName>
    <definedName name="_xlnm.Print_Area" localSheetId="1">'1402'!$A$1:$P$46</definedName>
    <definedName name="_xlnm.Print_Area" localSheetId="2">'1403'!$A$1:$P$58</definedName>
    <definedName name="_xlnm.Print_Area" localSheetId="5">'1406'!$A$1:$AO$42</definedName>
    <definedName name="_xlnm.Print_Titles" localSheetId="0">'1401'!$A:$C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" i="4" l="1"/>
  <c r="AB18" i="4"/>
  <c r="AC18" i="4"/>
  <c r="AC32" i="4" s="1"/>
  <c r="AC39" i="4" s="1"/>
  <c r="AD18" i="4"/>
  <c r="AD32" i="4" s="1"/>
  <c r="AD39" i="4" s="1"/>
  <c r="AE18" i="4"/>
  <c r="AF18" i="4"/>
  <c r="AG18" i="4"/>
  <c r="AH18" i="4"/>
  <c r="AI18" i="4"/>
  <c r="AJ18" i="4"/>
  <c r="AK18" i="4"/>
  <c r="AK32" i="4" s="1"/>
  <c r="AK39" i="4" s="1"/>
  <c r="AL18" i="4"/>
  <c r="AL32" i="4" s="1"/>
  <c r="AL39" i="4" s="1"/>
  <c r="AM18" i="4"/>
  <c r="AN18" i="4"/>
  <c r="AB31" i="4"/>
  <c r="AC31" i="4"/>
  <c r="AD31" i="4"/>
  <c r="AE31" i="4"/>
  <c r="AE32" i="4" s="1"/>
  <c r="AE39" i="4" s="1"/>
  <c r="AF31" i="4"/>
  <c r="AF32" i="4" s="1"/>
  <c r="AF39" i="4" s="1"/>
  <c r="AG31" i="4"/>
  <c r="AG32" i="4" s="1"/>
  <c r="AG39" i="4" s="1"/>
  <c r="AH31" i="4"/>
  <c r="AI31" i="4"/>
  <c r="AJ31" i="4"/>
  <c r="AK31" i="4"/>
  <c r="AL31" i="4"/>
  <c r="AM31" i="4"/>
  <c r="AM32" i="4" s="1"/>
  <c r="AM39" i="4" s="1"/>
  <c r="AN31" i="4"/>
  <c r="AN32" i="4" s="1"/>
  <c r="AN39" i="4" s="1"/>
  <c r="AB32" i="4"/>
  <c r="AH32" i="4"/>
  <c r="AH39" i="4" s="1"/>
  <c r="AI32" i="4"/>
  <c r="AI39" i="4" s="1"/>
  <c r="AJ32" i="4"/>
  <c r="AJ39" i="4" s="1"/>
  <c r="AB34" i="4"/>
  <c r="AB38" i="4" s="1"/>
  <c r="AB35" i="4"/>
  <c r="AB36" i="4"/>
  <c r="AB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O39" i="4" s="1"/>
  <c r="AB39" i="4" l="1"/>
  <c r="AB40" i="4" s="1"/>
  <c r="AL40" i="4"/>
  <c r="AF40" i="4"/>
  <c r="E6" i="2"/>
  <c r="F6" i="2"/>
  <c r="G6" i="2"/>
  <c r="H6" i="2"/>
  <c r="I6" i="2"/>
  <c r="M6" i="2"/>
  <c r="F7" i="2"/>
  <c r="E7" i="2" s="1"/>
  <c r="G7" i="2"/>
  <c r="H7" i="2"/>
  <c r="I7" i="2"/>
  <c r="M7" i="2"/>
  <c r="F8" i="2"/>
  <c r="E8" i="2" s="1"/>
  <c r="G8" i="2"/>
  <c r="H8" i="2"/>
  <c r="I8" i="2"/>
  <c r="J8" i="2"/>
  <c r="N8" i="2"/>
  <c r="O8" i="2"/>
  <c r="M8" i="2" s="1"/>
  <c r="P8" i="2"/>
  <c r="F9" i="2"/>
  <c r="E9" i="2" s="1"/>
  <c r="G9" i="2"/>
  <c r="H9" i="2"/>
  <c r="I9" i="2"/>
  <c r="M9" i="2"/>
  <c r="F10" i="2"/>
  <c r="E10" i="2" s="1"/>
  <c r="G10" i="2"/>
  <c r="H10" i="2"/>
  <c r="I10" i="2"/>
  <c r="M10" i="2"/>
  <c r="F11" i="2"/>
  <c r="G11" i="2"/>
  <c r="E11" i="2" s="1"/>
  <c r="H11" i="2"/>
  <c r="I11" i="2"/>
  <c r="M11" i="2"/>
  <c r="F12" i="2"/>
  <c r="G12" i="2"/>
  <c r="E12" i="2" s="1"/>
  <c r="H12" i="2"/>
  <c r="I12" i="2"/>
  <c r="M12" i="2"/>
  <c r="F13" i="2"/>
  <c r="E13" i="2" s="1"/>
  <c r="G13" i="2"/>
  <c r="H13" i="2"/>
  <c r="I13" i="2"/>
  <c r="M13" i="2"/>
  <c r="F14" i="2"/>
  <c r="E14" i="2" s="1"/>
  <c r="G14" i="2"/>
  <c r="H14" i="2"/>
  <c r="I14" i="2"/>
  <c r="N14" i="2"/>
  <c r="M14" i="2" s="1"/>
  <c r="F15" i="2"/>
  <c r="E15" i="2" s="1"/>
  <c r="G15" i="2"/>
  <c r="H15" i="2"/>
  <c r="I15" i="2"/>
  <c r="M15" i="2"/>
  <c r="G16" i="2"/>
  <c r="E16" i="2" s="1"/>
  <c r="H16" i="2"/>
  <c r="I16" i="2"/>
  <c r="M16" i="2"/>
  <c r="F18" i="2"/>
  <c r="E18" i="2" s="1"/>
  <c r="G18" i="2"/>
  <c r="H18" i="2"/>
  <c r="I18" i="2"/>
  <c r="M18" i="2"/>
  <c r="F19" i="2"/>
  <c r="E19" i="2" s="1"/>
  <c r="G19" i="2"/>
  <c r="H19" i="2"/>
  <c r="I19" i="2"/>
  <c r="M19" i="2"/>
  <c r="F20" i="2"/>
  <c r="E20" i="2" s="1"/>
  <c r="G20" i="2"/>
  <c r="H20" i="2"/>
  <c r="I20" i="2"/>
  <c r="M20" i="2"/>
  <c r="E21" i="2"/>
  <c r="I21" i="2"/>
  <c r="M21" i="2"/>
  <c r="E22" i="2"/>
  <c r="I22" i="2"/>
  <c r="M22" i="2"/>
  <c r="E23" i="2"/>
  <c r="I23" i="2"/>
  <c r="M23" i="2"/>
  <c r="F24" i="2"/>
  <c r="G24" i="2"/>
  <c r="H24" i="2"/>
  <c r="I24" i="2"/>
  <c r="M24" i="2"/>
  <c r="E24" i="2" s="1"/>
  <c r="E25" i="2"/>
  <c r="F25" i="2"/>
  <c r="G25" i="2"/>
  <c r="H25" i="2"/>
  <c r="I25" i="2"/>
  <c r="M25" i="2"/>
  <c r="E26" i="2"/>
  <c r="F26" i="2"/>
  <c r="G26" i="2"/>
  <c r="H26" i="2"/>
  <c r="I26" i="2"/>
  <c r="M26" i="2"/>
  <c r="E27" i="2"/>
  <c r="I27" i="2"/>
  <c r="M27" i="2"/>
  <c r="E28" i="2"/>
  <c r="I28" i="2"/>
  <c r="M28" i="2"/>
  <c r="E29" i="2"/>
  <c r="I29" i="2"/>
  <c r="M29" i="2"/>
  <c r="E30" i="2"/>
  <c r="E31" i="2"/>
  <c r="E32" i="2"/>
  <c r="AH40" i="4" l="1"/>
  <c r="AM40" i="4"/>
  <c r="AD40" i="4"/>
  <c r="AE40" i="4"/>
  <c r="AG40" i="4"/>
  <c r="AC40" i="4"/>
  <c r="AI40" i="4"/>
  <c r="AK40" i="4"/>
  <c r="AJ40" i="4"/>
</calcChain>
</file>

<file path=xl/sharedStrings.xml><?xml version="1.0" encoding="utf-8"?>
<sst xmlns="http://schemas.openxmlformats.org/spreadsheetml/2006/main" count="712" uniqueCount="212">
  <si>
    <t>14－第１表　介護サービス利用状況(件数)，要介護度別，市町村・保健福祉事務所別</t>
    <rPh sb="3" eb="4">
      <t>ダイ</t>
    </rPh>
    <rPh sb="5" eb="6">
      <t>ヒョウ</t>
    </rPh>
    <rPh sb="7" eb="9">
      <t>カイゴ</t>
    </rPh>
    <rPh sb="13" eb="15">
      <t>リヨウ</t>
    </rPh>
    <rPh sb="15" eb="17">
      <t>ジョウキョウ</t>
    </rPh>
    <rPh sb="18" eb="20">
      <t>ケンスウ</t>
    </rPh>
    <rPh sb="22" eb="23">
      <t>ヨウ</t>
    </rPh>
    <rPh sb="23" eb="25">
      <t>カイゴ</t>
    </rPh>
    <rPh sb="25" eb="26">
      <t>ド</t>
    </rPh>
    <rPh sb="26" eb="27">
      <t>ベツ</t>
    </rPh>
    <rPh sb="28" eb="31">
      <t>シチョウソン</t>
    </rPh>
    <rPh sb="32" eb="34">
      <t>ホケン</t>
    </rPh>
    <rPh sb="34" eb="36">
      <t>フクシ</t>
    </rPh>
    <rPh sb="36" eb="38">
      <t>ジム</t>
    </rPh>
    <rPh sb="38" eb="39">
      <t>ショ</t>
    </rPh>
    <rPh sb="39" eb="40">
      <t>ベツ</t>
    </rPh>
    <phoneticPr fontId="8"/>
  </si>
  <si>
    <t>訪問サービス</t>
    <rPh sb="0" eb="2">
      <t>ホウモン</t>
    </rPh>
    <phoneticPr fontId="5"/>
  </si>
  <si>
    <t>通所サービス</t>
    <rPh sb="0" eb="2">
      <t>ツウショ</t>
    </rPh>
    <phoneticPr fontId="5"/>
  </si>
  <si>
    <t>短期入所サービス</t>
    <rPh sb="0" eb="2">
      <t>タンキ</t>
    </rPh>
    <rPh sb="2" eb="4">
      <t>ニュウショ</t>
    </rPh>
    <phoneticPr fontId="5"/>
  </si>
  <si>
    <t>福祉用具・住宅改修サービス</t>
    <rPh sb="0" eb="4">
      <t>フクシヨウグ</t>
    </rPh>
    <rPh sb="5" eb="7">
      <t>ジュウタク</t>
    </rPh>
    <rPh sb="7" eb="9">
      <t>カイシュウ</t>
    </rPh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</si>
  <si>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</si>
  <si>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介護予防支援・居宅介護支援</t>
    <rPh sb="0" eb="2">
      <t>カイゴ</t>
    </rPh>
    <rPh sb="2" eb="4">
      <t>ヨボウ</t>
    </rPh>
    <rPh sb="4" eb="6">
      <t>シエン</t>
    </rPh>
    <rPh sb="7" eb="9">
      <t>キョタク</t>
    </rPh>
    <rPh sb="9" eb="11">
      <t>カイゴ</t>
    </rPh>
    <rPh sb="11" eb="13">
      <t>シエン</t>
    </rPh>
    <phoneticPr fontId="5"/>
  </si>
  <si>
    <t>地域密着型（介護予防）サービス</t>
    <rPh sb="0" eb="2">
      <t>チイキ</t>
    </rPh>
    <rPh sb="2" eb="5">
      <t>ミッチャクガタ</t>
    </rPh>
    <rPh sb="6" eb="8">
      <t>カイゴ</t>
    </rPh>
    <rPh sb="8" eb="10">
      <t>ヨボウ</t>
    </rPh>
    <phoneticPr fontId="5"/>
  </si>
  <si>
    <t>施設サービス</t>
    <rPh sb="0" eb="2">
      <t>シセツ</t>
    </rPh>
    <phoneticPr fontId="5"/>
  </si>
  <si>
    <t>要介護度別内訳</t>
    <rPh sb="0" eb="3">
      <t>ヨウカイゴ</t>
    </rPh>
    <rPh sb="3" eb="4">
      <t>ド</t>
    </rPh>
    <rPh sb="4" eb="7">
      <t>ベツウチワケ</t>
    </rPh>
    <phoneticPr fontId="5"/>
  </si>
  <si>
    <t>要介護度別内訳</t>
    <rPh sb="0" eb="3">
      <t>ヨウカイゴ</t>
    </rPh>
    <rPh sb="3" eb="4">
      <t>ド</t>
    </rPh>
    <rPh sb="4" eb="5">
      <t>ベツ</t>
    </rPh>
    <rPh sb="5" eb="7">
      <t>ウチワケ</t>
    </rPh>
    <phoneticPr fontId="5"/>
  </si>
  <si>
    <t>要支援1</t>
    <rPh sb="0" eb="3">
      <t>ヨウシエン</t>
    </rPh>
    <phoneticPr fontId="5"/>
  </si>
  <si>
    <t>要支援２</t>
    <rPh sb="0" eb="3">
      <t>ヨウシエン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</si>
  <si>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</si>
  <si>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</si>
  <si>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</si>
  <si>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</si>
  <si>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</si>
  <si>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合計</t>
    <rPh sb="0" eb="2">
      <t>ゴウケイ</t>
    </rPh>
    <phoneticPr fontId="5"/>
  </si>
  <si>
    <t>県　計</t>
    <phoneticPr fontId="5"/>
  </si>
  <si>
    <t>市　計</t>
    <rPh sb="0" eb="1">
      <t>シ</t>
    </rPh>
    <rPh sb="2" eb="3">
      <t>ケイ</t>
    </rPh>
    <phoneticPr fontId="5"/>
  </si>
  <si>
    <t>町村計</t>
    <rPh sb="0" eb="2">
      <t>チョウソン</t>
    </rPh>
    <rPh sb="2" eb="3">
      <t>ケイ</t>
    </rPh>
    <phoneticPr fontId="5"/>
  </si>
  <si>
    <t>渋川保健福祉事務所</t>
    <rPh sb="0" eb="2">
      <t>シブカワ</t>
    </rPh>
    <rPh sb="2" eb="4">
      <t>ホケン</t>
    </rPh>
    <rPh sb="4" eb="6">
      <t>フクシ</t>
    </rPh>
    <rPh sb="6" eb="9">
      <t>ジムショ</t>
    </rPh>
    <phoneticPr fontId="5"/>
  </si>
  <si>
    <t>渋川市</t>
    <phoneticPr fontId="5"/>
  </si>
  <si>
    <t>榛東村</t>
  </si>
  <si>
    <t>吉岡町</t>
  </si>
  <si>
    <t>伊勢崎保健福祉事務所</t>
    <rPh sb="0" eb="3">
      <t>イセサキ</t>
    </rPh>
    <rPh sb="3" eb="5">
      <t>ホケン</t>
    </rPh>
    <rPh sb="5" eb="7">
      <t>フクシ</t>
    </rPh>
    <rPh sb="7" eb="10">
      <t>ジムショ</t>
    </rPh>
    <phoneticPr fontId="5"/>
  </si>
  <si>
    <t>前橋市</t>
    <phoneticPr fontId="5"/>
  </si>
  <si>
    <t>伊勢崎市</t>
  </si>
  <si>
    <t>玉村町</t>
  </si>
  <si>
    <t>富岡保健福祉事務所</t>
    <rPh sb="0" eb="2">
      <t>トミオカ</t>
    </rPh>
    <rPh sb="2" eb="4">
      <t>ホケン</t>
    </rPh>
    <rPh sb="4" eb="6">
      <t>フクシ</t>
    </rPh>
    <rPh sb="6" eb="9">
      <t>ジムショ</t>
    </rPh>
    <phoneticPr fontId="5"/>
  </si>
  <si>
    <t>高崎市</t>
  </si>
  <si>
    <t>安中市</t>
  </si>
  <si>
    <t>藤岡市</t>
  </si>
  <si>
    <t>上野村</t>
  </si>
  <si>
    <t>神流町</t>
    <rPh sb="0" eb="3">
      <t>カンナマチ</t>
    </rPh>
    <phoneticPr fontId="5"/>
  </si>
  <si>
    <t>富岡市</t>
  </si>
  <si>
    <t>下仁田町</t>
  </si>
  <si>
    <t>南牧村</t>
  </si>
  <si>
    <t>甘楽町</t>
  </si>
  <si>
    <t>吾妻保健福祉事務所</t>
    <rPh sb="0" eb="2">
      <t>アガツマ</t>
    </rPh>
    <rPh sb="2" eb="4">
      <t>ホケン</t>
    </rPh>
    <rPh sb="4" eb="6">
      <t>フクシ</t>
    </rPh>
    <rPh sb="6" eb="9">
      <t>ジムショ</t>
    </rPh>
    <phoneticPr fontId="5"/>
  </si>
  <si>
    <t>中之条町</t>
  </si>
  <si>
    <t>長野原町</t>
  </si>
  <si>
    <t>嬬恋村</t>
  </si>
  <si>
    <t>草津町</t>
  </si>
  <si>
    <t>高山村</t>
  </si>
  <si>
    <t>東吾妻町</t>
    <rPh sb="0" eb="1">
      <t>ヒガシ</t>
    </rPh>
    <phoneticPr fontId="5"/>
  </si>
  <si>
    <t>利根沼田保健福祉事務所</t>
    <rPh sb="0" eb="2">
      <t>トネ</t>
    </rPh>
    <rPh sb="4" eb="6">
      <t>ホケン</t>
    </rPh>
    <rPh sb="6" eb="8">
      <t>フクシ</t>
    </rPh>
    <rPh sb="8" eb="11">
      <t>ジムショ</t>
    </rPh>
    <phoneticPr fontId="5"/>
  </si>
  <si>
    <t>沼田市</t>
  </si>
  <si>
    <t>片品村</t>
  </si>
  <si>
    <t>川場村</t>
  </si>
  <si>
    <t>昭和村</t>
  </si>
  <si>
    <t>みなかみ町</t>
    <phoneticPr fontId="5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</si>
  <si>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5"/>
  </si>
  <si>
    <t>太田市</t>
  </si>
  <si>
    <t>桐生市</t>
  </si>
  <si>
    <t>みどり市</t>
    <rPh sb="3" eb="4">
      <t>シ</t>
    </rPh>
    <phoneticPr fontId="5"/>
  </si>
  <si>
    <t>館林保健福祉事務所</t>
    <rPh sb="0" eb="2">
      <t>タテバヤシ</t>
    </rPh>
    <rPh sb="2" eb="4">
      <t>ホケン</t>
    </rPh>
    <rPh sb="4" eb="6">
      <t>フクシ</t>
    </rPh>
    <rPh sb="6" eb="9">
      <t>ジムショ</t>
    </rPh>
    <phoneticPr fontId="5"/>
  </si>
  <si>
    <t>館林市</t>
  </si>
  <si>
    <t>板倉町</t>
  </si>
  <si>
    <t>明和町</t>
  </si>
  <si>
    <t>千代田町</t>
  </si>
  <si>
    <t>大泉町</t>
  </si>
  <si>
    <t>邑楽町</t>
    <rPh sb="0" eb="3">
      <t>オウラマチ</t>
    </rPh>
    <phoneticPr fontId="5"/>
  </si>
  <si>
    <t>出典：介護保険事業状況報告（年報）</t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rPh sb="14" eb="16">
      <t>ネンポウ</t>
    </rPh>
    <phoneticPr fontId="5"/>
  </si>
  <si>
    <t>令和５年３月～令和６年２月サービス分　（件）</t>
    <rPh sb="0" eb="2">
      <t>レイワ</t>
    </rPh>
    <rPh sb="5" eb="6">
      <t>ガツ</t>
    </rPh>
    <rPh sb="7" eb="9">
      <t>レイワ</t>
    </rPh>
    <rPh sb="10" eb="11">
      <t>ネン</t>
    </rPh>
    <rPh sb="12" eb="13">
      <t>ガツ</t>
    </rPh>
    <rPh sb="17" eb="18">
      <t>ブン</t>
    </rPh>
    <rPh sb="20" eb="21">
      <t>ケン</t>
    </rPh>
    <phoneticPr fontId="5"/>
  </si>
  <si>
    <t>出典：福祉行政報告例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3"/>
  </si>
  <si>
    <t>-</t>
  </si>
  <si>
    <t>現在員数</t>
  </si>
  <si>
    <t>定員</t>
  </si>
  <si>
    <t>施設数</t>
  </si>
  <si>
    <t>生活支援ハウス</t>
  </si>
  <si>
    <t>軽費老人ホームＢ型</t>
  </si>
  <si>
    <t>軽費老人ホームＡ型</t>
  </si>
  <si>
    <t>都市型軽費老人ホーム</t>
  </si>
  <si>
    <t>軽費老人ホーム</t>
  </si>
  <si>
    <t>・</t>
  </si>
  <si>
    <t>・</t>
    <phoneticPr fontId="3"/>
  </si>
  <si>
    <t>その他</t>
  </si>
  <si>
    <t>管外委託分</t>
  </si>
  <si>
    <t>管内分</t>
  </si>
  <si>
    <t>総数</t>
  </si>
  <si>
    <t>被措置者</t>
  </si>
  <si>
    <t>特別養護老人ホーム</t>
  </si>
  <si>
    <t>-</t>
    <phoneticPr fontId="3"/>
  </si>
  <si>
    <t>養護老人ホーム</t>
  </si>
  <si>
    <t>（別掲）
高崎市</t>
    <rPh sb="1" eb="3">
      <t>ベッケイ</t>
    </rPh>
    <phoneticPr fontId="3"/>
  </si>
  <si>
    <t>（別掲）
前橋市</t>
    <rPh sb="1" eb="3">
      <t>ベッケイ</t>
    </rPh>
    <phoneticPr fontId="3"/>
  </si>
  <si>
    <t>群馬県</t>
  </si>
  <si>
    <t>計</t>
    <rPh sb="0" eb="1">
      <t>ケイ</t>
    </rPh>
    <phoneticPr fontId="3"/>
  </si>
  <si>
    <t>私立</t>
    <rPh sb="0" eb="2">
      <t>シリツ</t>
    </rPh>
    <phoneticPr fontId="3"/>
  </si>
  <si>
    <t>公立</t>
    <rPh sb="0" eb="2">
      <t>コウリツ</t>
    </rPh>
    <phoneticPr fontId="3"/>
  </si>
  <si>
    <t>総数</t>
    <rPh sb="0" eb="2">
      <t>ソウスウ</t>
    </rPh>
    <phoneticPr fontId="3"/>
  </si>
  <si>
    <t>令和６年度　</t>
    <rPh sb="0" eb="2">
      <t>レイワ</t>
    </rPh>
    <rPh sb="3" eb="5">
      <t>ネンド</t>
    </rPh>
    <phoneticPr fontId="3"/>
  </si>
  <si>
    <t>前橋市</t>
  </si>
  <si>
    <t>渋川市</t>
  </si>
  <si>
    <t>要介護5</t>
    <rPh sb="0" eb="1">
      <t>ヨウ</t>
    </rPh>
    <rPh sb="1" eb="3">
      <t>カイゴ</t>
    </rPh>
    <phoneticPr fontId="5"/>
  </si>
  <si>
    <t>要介護4</t>
    <rPh sb="0" eb="1">
      <t>ヨウ</t>
    </rPh>
    <rPh sb="1" eb="3">
      <t>カイゴ</t>
    </rPh>
    <phoneticPr fontId="5"/>
  </si>
  <si>
    <t>要介護3</t>
    <rPh sb="0" eb="1">
      <t>ヨウ</t>
    </rPh>
    <rPh sb="1" eb="3">
      <t>カイゴ</t>
    </rPh>
    <phoneticPr fontId="5"/>
  </si>
  <si>
    <t>要介護2</t>
    <rPh sb="0" eb="1">
      <t>ヨウ</t>
    </rPh>
    <rPh sb="1" eb="3">
      <t>カイゴ</t>
    </rPh>
    <phoneticPr fontId="5"/>
  </si>
  <si>
    <t>要介護1</t>
    <rPh sb="0" eb="1">
      <t>ヨウ</t>
    </rPh>
    <rPh sb="1" eb="3">
      <t>カイゴ</t>
    </rPh>
    <phoneticPr fontId="5"/>
  </si>
  <si>
    <t>要支援2</t>
    <rPh sb="0" eb="3">
      <t>ヨウシエン</t>
    </rPh>
    <phoneticPr fontId="5"/>
  </si>
  <si>
    <t>要支援1</t>
    <rPh sb="0" eb="1">
      <t>ヨウ</t>
    </rPh>
    <rPh sb="1" eb="3">
      <t>シエン</t>
    </rPh>
    <phoneticPr fontId="5"/>
  </si>
  <si>
    <t>要介護度別内訳</t>
  </si>
  <si>
    <t>第２号
被保険者</t>
    <phoneticPr fontId="5"/>
  </si>
  <si>
    <t>第１号
被保険者</t>
    <phoneticPr fontId="5"/>
  </si>
  <si>
    <t>総数</t>
    <rPh sb="0" eb="2">
      <t>ソウスウ</t>
    </rPh>
    <phoneticPr fontId="5"/>
  </si>
  <si>
    <t>75歳以上</t>
    <phoneticPr fontId="5"/>
  </si>
  <si>
    <t>65歳以上
75歳未満</t>
    <phoneticPr fontId="5"/>
  </si>
  <si>
    <t>要介護（要支援）認定者数</t>
  </si>
  <si>
    <t>第1号被保険者数</t>
  </si>
  <si>
    <t xml:space="preserve">令和６年３月３１日現在  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5"/>
  </si>
  <si>
    <t>※２ 基準該当サービスは含まない。</t>
    <rPh sb="3" eb="5">
      <t>キジュン</t>
    </rPh>
    <rPh sb="5" eb="7">
      <t>ガイトウ</t>
    </rPh>
    <rPh sb="12" eb="13">
      <t>フク</t>
    </rPh>
    <phoneticPr fontId="5"/>
  </si>
  <si>
    <t>※１ 指定数の中には、休止数は含むが、廃止数は含まない。</t>
    <rPh sb="3" eb="5">
      <t>シテイ</t>
    </rPh>
    <rPh sb="5" eb="6">
      <t>スウ</t>
    </rPh>
    <rPh sb="7" eb="8">
      <t>ナカ</t>
    </rPh>
    <rPh sb="11" eb="13">
      <t>キュウシ</t>
    </rPh>
    <rPh sb="13" eb="14">
      <t>スウ</t>
    </rPh>
    <rPh sb="15" eb="16">
      <t>フク</t>
    </rPh>
    <rPh sb="19" eb="21">
      <t>ハイシ</t>
    </rPh>
    <rPh sb="21" eb="22">
      <t>スウ</t>
    </rPh>
    <rPh sb="23" eb="24">
      <t>フク</t>
    </rPh>
    <phoneticPr fontId="5"/>
  </si>
  <si>
    <t>総計に対する構成比</t>
    <phoneticPr fontId="5"/>
  </si>
  <si>
    <t>出典：介護高齢課調べ</t>
    <rPh sb="0" eb="2">
      <t>シュッテン</t>
    </rPh>
    <rPh sb="3" eb="8">
      <t>カイゴコウレイカ</t>
    </rPh>
    <rPh sb="8" eb="9">
      <t>シラ</t>
    </rPh>
    <phoneticPr fontId="5"/>
  </si>
  <si>
    <t>総計</t>
    <rPh sb="0" eb="2">
      <t>ソウケイ</t>
    </rPh>
    <phoneticPr fontId="5"/>
  </si>
  <si>
    <t>施設サービス　計</t>
    <rPh sb="0" eb="2">
      <t>シセツ</t>
    </rPh>
    <rPh sb="7" eb="8">
      <t>ケイ</t>
    </rPh>
    <phoneticPr fontId="5"/>
  </si>
  <si>
    <t>・</t>
    <phoneticPr fontId="5"/>
  </si>
  <si>
    <t>介護医療院</t>
    <rPh sb="0" eb="2">
      <t>カイゴ</t>
    </rPh>
    <rPh sb="2" eb="5">
      <t>イリョウイン</t>
    </rPh>
    <phoneticPr fontId="5"/>
  </si>
  <si>
    <t>-</t>
    <phoneticPr fontId="5"/>
  </si>
  <si>
    <t>介護療養型医療施設</t>
    <rPh sb="0" eb="9">
      <t>カイゴリョウヨウガタイリョウシセツ</t>
    </rPh>
    <phoneticPr fontId="5"/>
  </si>
  <si>
    <t>介護老人保健施設</t>
    <rPh sb="0" eb="8">
      <t>カイゴロウジンホケンシセツ</t>
    </rPh>
    <phoneticPr fontId="5"/>
  </si>
  <si>
    <t>介護老人福祉施設</t>
    <rPh sb="0" eb="4">
      <t>カイゴロウジン</t>
    </rPh>
    <rPh sb="4" eb="6">
      <t>フクシ</t>
    </rPh>
    <rPh sb="6" eb="8">
      <t>シセツ</t>
    </rPh>
    <phoneticPr fontId="5"/>
  </si>
  <si>
    <t>居宅介護支援</t>
    <rPh sb="0" eb="6">
      <t>キョタクカイゴシエン</t>
    </rPh>
    <phoneticPr fontId="5"/>
  </si>
  <si>
    <t>居宅サービス　計</t>
    <rPh sb="0" eb="2">
      <t>キョタク</t>
    </rPh>
    <rPh sb="7" eb="8">
      <t>ケイ</t>
    </rPh>
    <phoneticPr fontId="5"/>
  </si>
  <si>
    <t>介護予防給付　小計</t>
    <rPh sb="0" eb="2">
      <t>カイゴ</t>
    </rPh>
    <rPh sb="2" eb="4">
      <t>ヨボウ</t>
    </rPh>
    <rPh sb="4" eb="6">
      <t>キュウフ</t>
    </rPh>
    <rPh sb="7" eb="8">
      <t>ショウ</t>
    </rPh>
    <rPh sb="8" eb="9">
      <t>ケイ</t>
    </rPh>
    <phoneticPr fontId="5"/>
  </si>
  <si>
    <t>福祉用具販売</t>
  </si>
  <si>
    <t>福祉用具貸与</t>
  </si>
  <si>
    <t>特定施設入居者生活介護</t>
    <rPh sb="5" eb="6">
      <t>キョ</t>
    </rPh>
    <phoneticPr fontId="5"/>
  </si>
  <si>
    <t>短期入所療養介護</t>
  </si>
  <si>
    <t>短期入所生活介護</t>
  </si>
  <si>
    <t>通所リハビリテーション</t>
  </si>
  <si>
    <t xml:space="preserve"> - </t>
  </si>
  <si>
    <t>通所介護</t>
  </si>
  <si>
    <t>居宅療養管理指導</t>
  </si>
  <si>
    <t>訪問リハビリテーション</t>
  </si>
  <si>
    <t>訪問看護</t>
  </si>
  <si>
    <t>訪問入浴介護</t>
  </si>
  <si>
    <t>訪問介護</t>
  </si>
  <si>
    <t>介護予防給付</t>
    <rPh sb="0" eb="2">
      <t>カイゴ</t>
    </rPh>
    <rPh sb="2" eb="4">
      <t>ヨボウ</t>
    </rPh>
    <rPh sb="4" eb="6">
      <t>キュウフ</t>
    </rPh>
    <phoneticPr fontId="5"/>
  </si>
  <si>
    <t>介護給付　小計</t>
    <rPh sb="0" eb="2">
      <t>カイゴ</t>
    </rPh>
    <rPh sb="2" eb="4">
      <t>キュウフ</t>
    </rPh>
    <rPh sb="5" eb="6">
      <t>ショウ</t>
    </rPh>
    <rPh sb="6" eb="7">
      <t>ケイ</t>
    </rPh>
    <phoneticPr fontId="5"/>
  </si>
  <si>
    <t>介護給付</t>
    <rPh sb="0" eb="2">
      <t>カイゴ</t>
    </rPh>
    <rPh sb="2" eb="4">
      <t>キュウフ</t>
    </rPh>
    <phoneticPr fontId="5"/>
  </si>
  <si>
    <t>居　宅　サ　ー　ビ　ス</t>
    <rPh sb="0" eb="1">
      <t>キョ</t>
    </rPh>
    <rPh sb="2" eb="3">
      <t>タク</t>
    </rPh>
    <phoneticPr fontId="5"/>
  </si>
  <si>
    <t>個人等</t>
    <rPh sb="0" eb="2">
      <t>コジン</t>
    </rPh>
    <rPh sb="2" eb="3">
      <t>トウ</t>
    </rPh>
    <phoneticPr fontId="5"/>
  </si>
  <si>
    <t>その
他の
法人</t>
    <rPh sb="0" eb="4">
      <t>ソノタ</t>
    </rPh>
    <rPh sb="6" eb="8">
      <t>ホウジン</t>
    </rPh>
    <phoneticPr fontId="5"/>
  </si>
  <si>
    <t>地方
公共
団体</t>
    <rPh sb="0" eb="2">
      <t>チホウ</t>
    </rPh>
    <rPh sb="3" eb="5">
      <t>コウキョウ</t>
    </rPh>
    <rPh sb="6" eb="8">
      <t>ダンタイ</t>
    </rPh>
    <phoneticPr fontId="5"/>
  </si>
  <si>
    <t>民法
法人
(社団・
財団)</t>
    <rPh sb="0" eb="2">
      <t>ミンポウ</t>
    </rPh>
    <rPh sb="3" eb="5">
      <t>ホウジン</t>
    </rPh>
    <rPh sb="7" eb="8">
      <t>シャ</t>
    </rPh>
    <rPh sb="8" eb="9">
      <t>ダン</t>
    </rPh>
    <rPh sb="11" eb="13">
      <t>ザイダン</t>
    </rPh>
    <phoneticPr fontId="5"/>
  </si>
  <si>
    <t>生活
協同
組合</t>
    <rPh sb="0" eb="2">
      <t>セイカツ</t>
    </rPh>
    <rPh sb="3" eb="5">
      <t>キョウドウ</t>
    </rPh>
    <rPh sb="6" eb="8">
      <t>クミアイ</t>
    </rPh>
    <phoneticPr fontId="5"/>
  </si>
  <si>
    <t>農業
協同
組合</t>
    <rPh sb="0" eb="2">
      <t>ノウギョウ</t>
    </rPh>
    <rPh sb="3" eb="5">
      <t>キョウドウ</t>
    </rPh>
    <rPh sb="6" eb="8">
      <t>クミアイ</t>
    </rPh>
    <phoneticPr fontId="5"/>
  </si>
  <si>
    <t>NPO
法人</t>
    <rPh sb="4" eb="6">
      <t>ホウジン</t>
    </rPh>
    <phoneticPr fontId="5"/>
  </si>
  <si>
    <t>社会
福祉
法人
(社協
以外)</t>
    <rPh sb="0" eb="8">
      <t>シャカイフクシホウジン</t>
    </rPh>
    <rPh sb="10" eb="12">
      <t>シャキョウ</t>
    </rPh>
    <rPh sb="13" eb="15">
      <t>イガイ</t>
    </rPh>
    <phoneticPr fontId="5"/>
  </si>
  <si>
    <t>社会
福祉
法人
(社協)</t>
    <rPh sb="0" eb="8">
      <t>シャカイフクシホウジン</t>
    </rPh>
    <rPh sb="10" eb="12">
      <t>シャキョウ</t>
    </rPh>
    <phoneticPr fontId="5"/>
  </si>
  <si>
    <t>医療
法人</t>
    <rPh sb="0" eb="5">
      <t>イリョウホウジン</t>
    </rPh>
    <phoneticPr fontId="5"/>
  </si>
  <si>
    <t>営利
法人</t>
    <rPh sb="0" eb="2">
      <t>エイリ</t>
    </rPh>
    <rPh sb="3" eb="5">
      <t>ホウジン</t>
    </rPh>
    <phoneticPr fontId="5"/>
  </si>
  <si>
    <t>定員</t>
    <rPh sb="0" eb="2">
      <t>テイイン</t>
    </rPh>
    <phoneticPr fontId="5"/>
  </si>
  <si>
    <t>(再掲)
休止中</t>
    <rPh sb="1" eb="3">
      <t>サイケイ</t>
    </rPh>
    <rPh sb="5" eb="8">
      <t>キュウシチュウ</t>
    </rPh>
    <phoneticPr fontId="5"/>
  </si>
  <si>
    <t>設置主体別指定数</t>
    <rPh sb="0" eb="2">
      <t>セッチ</t>
    </rPh>
    <rPh sb="2" eb="4">
      <t>シュタイ</t>
    </rPh>
    <rPh sb="4" eb="5">
      <t>ベツ</t>
    </rPh>
    <rPh sb="5" eb="7">
      <t>シテイ</t>
    </rPh>
    <rPh sb="7" eb="8">
      <t>スウ</t>
    </rPh>
    <phoneticPr fontId="5"/>
  </si>
  <si>
    <t>R6</t>
    <phoneticPr fontId="5"/>
  </si>
  <si>
    <t>R5</t>
    <phoneticPr fontId="5"/>
  </si>
  <si>
    <t>R4</t>
    <phoneticPr fontId="5"/>
  </si>
  <si>
    <t>R3</t>
  </si>
  <si>
    <t>R2</t>
    <phoneticPr fontId="5"/>
  </si>
  <si>
    <t>H31</t>
    <phoneticPr fontId="5"/>
  </si>
  <si>
    <t>H30</t>
    <phoneticPr fontId="5"/>
  </si>
  <si>
    <t>H29</t>
    <phoneticPr fontId="5"/>
  </si>
  <si>
    <t>H28</t>
    <phoneticPr fontId="5"/>
  </si>
  <si>
    <t>H27</t>
    <phoneticPr fontId="5"/>
  </si>
  <si>
    <t>H26</t>
    <phoneticPr fontId="5"/>
  </si>
  <si>
    <t>H25</t>
    <phoneticPr fontId="5"/>
  </si>
  <si>
    <t>H24</t>
    <phoneticPr fontId="5"/>
  </si>
  <si>
    <t>H23</t>
    <phoneticPr fontId="5"/>
  </si>
  <si>
    <t>H22</t>
    <phoneticPr fontId="5"/>
  </si>
  <si>
    <t>H21</t>
    <phoneticPr fontId="5"/>
  </si>
  <si>
    <t>H20</t>
    <phoneticPr fontId="5"/>
  </si>
  <si>
    <t>H19</t>
    <phoneticPr fontId="5"/>
  </si>
  <si>
    <t>H18</t>
    <phoneticPr fontId="5"/>
  </si>
  <si>
    <t>H17</t>
    <phoneticPr fontId="5"/>
  </si>
  <si>
    <t>H16</t>
    <phoneticPr fontId="5"/>
  </si>
  <si>
    <t>H15</t>
    <phoneticPr fontId="5"/>
  </si>
  <si>
    <t>H14</t>
    <phoneticPr fontId="5"/>
  </si>
  <si>
    <t>H13</t>
    <phoneticPr fontId="5"/>
  </si>
  <si>
    <t>H12</t>
    <phoneticPr fontId="5"/>
  </si>
  <si>
    <t>サービス・施設種別</t>
    <rPh sb="5" eb="7">
      <t>シセツ</t>
    </rPh>
    <rPh sb="7" eb="9">
      <t>シュベツ</t>
    </rPh>
    <phoneticPr fontId="5"/>
  </si>
  <si>
    <t>各年４月１日現在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</si>
  <si>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（注）「介護サービス受給者」の総数は各月ごとの総数の累計人数、区分ごとの数は当該年度における施設介護サービス受給者数の延べ人数のため総数と一致しない。</t>
    <rPh sb="1" eb="2">
      <t>チュウ</t>
    </rPh>
    <rPh sb="4" eb="6">
      <t>カイゴ</t>
    </rPh>
    <rPh sb="10" eb="13">
      <t>ジュキュウシャ</t>
    </rPh>
    <rPh sb="15" eb="17">
      <t>ソウスウ</t>
    </rPh>
    <rPh sb="31" eb="33">
      <t>クブン</t>
    </rPh>
    <rPh sb="36" eb="37">
      <t>スウ</t>
    </rPh>
    <rPh sb="66" eb="68">
      <t>ソウスウ</t>
    </rPh>
    <rPh sb="69" eb="71">
      <t>イッチ</t>
    </rPh>
    <phoneticPr fontId="5"/>
  </si>
  <si>
    <t>利根沼田保健福祉事務所</t>
    <rPh sb="0" eb="2">
      <t>トネ</t>
    </rPh>
    <rPh sb="2" eb="4">
      <t>ヌマタ</t>
    </rPh>
    <rPh sb="4" eb="6">
      <t>ホケン</t>
    </rPh>
    <rPh sb="6" eb="8">
      <t>フクシ</t>
    </rPh>
    <rPh sb="8" eb="11">
      <t>ジムショ</t>
    </rPh>
    <phoneticPr fontId="5"/>
  </si>
  <si>
    <t>介護医療院</t>
    <rPh sb="0" eb="2">
      <t>カイゴ</t>
    </rPh>
    <rPh sb="2" eb="4">
      <t>イリョウ</t>
    </rPh>
    <rPh sb="4" eb="5">
      <t>イン</t>
    </rPh>
    <phoneticPr fontId="5"/>
  </si>
  <si>
    <t>介護療養型
医療施設</t>
    <rPh sb="0" eb="2">
      <t>カイゴ</t>
    </rPh>
    <rPh sb="2" eb="5">
      <t>リョウヨウガタ</t>
    </rPh>
    <rPh sb="6" eb="8">
      <t>イリョウ</t>
    </rPh>
    <rPh sb="8" eb="10">
      <t>シセツ</t>
    </rPh>
    <phoneticPr fontId="5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</si>
  <si>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5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</si>
  <si>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5"/>
  </si>
  <si>
    <t>施設種別内訳</t>
  </si>
  <si>
    <t>施設介護サービス受給者数（注）</t>
    <rPh sb="13" eb="14">
      <t>チュウ</t>
    </rPh>
    <phoneticPr fontId="5"/>
  </si>
  <si>
    <t>地域密着型（介護予防）ｻｰﾋﾞｽ受給者数</t>
    <rPh sb="0" eb="2">
      <t>チイキ</t>
    </rPh>
    <rPh sb="2" eb="5">
      <t>ミッチャクガタ</t>
    </rPh>
    <rPh sb="6" eb="8">
      <t>カイゴ</t>
    </rPh>
    <rPh sb="8" eb="10">
      <t>ヨボウ</t>
    </rPh>
    <rPh sb="16" eb="19">
      <t>ジュキュウシャ</t>
    </rPh>
    <rPh sb="19" eb="20">
      <t>スウ</t>
    </rPh>
    <phoneticPr fontId="5"/>
  </si>
  <si>
    <t>居宅介護(介護予防)サービス受給者数</t>
    <rPh sb="5" eb="7">
      <t>カイゴ</t>
    </rPh>
    <rPh sb="7" eb="9">
      <t>ヨボウ</t>
    </rPh>
    <phoneticPr fontId="5"/>
  </si>
  <si>
    <t xml:space="preserve">令和５年３月～令和６年２月受給者数（延べ人数） 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6">
      <t>ジュキュウシャ</t>
    </rPh>
    <rPh sb="16" eb="17">
      <t>スウ</t>
    </rPh>
    <rPh sb="18" eb="19">
      <t>ノ</t>
    </rPh>
    <rPh sb="20" eb="22">
      <t>ニンズウ</t>
    </rPh>
    <phoneticPr fontId="5"/>
  </si>
  <si>
    <t>出典：介護保険事業状況報告</t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phoneticPr fontId="24"/>
  </si>
  <si>
    <t>施設介護サービス</t>
    <rPh sb="0" eb="2">
      <t>シセツ</t>
    </rPh>
    <rPh sb="2" eb="4">
      <t>カイゴ</t>
    </rPh>
    <phoneticPr fontId="5"/>
  </si>
  <si>
    <t>地域密着型介護（介護予防）サービス</t>
    <rPh sb="0" eb="2">
      <t>チイキ</t>
    </rPh>
    <rPh sb="2" eb="5">
      <t>ミッチャクガタ</t>
    </rPh>
    <rPh sb="5" eb="7">
      <t>カイゴ</t>
    </rPh>
    <rPh sb="8" eb="10">
      <t>カイゴ</t>
    </rPh>
    <rPh sb="10" eb="12">
      <t>ヨボウ</t>
    </rPh>
    <phoneticPr fontId="5"/>
  </si>
  <si>
    <t>居宅介護（介護予防）サービス</t>
    <rPh sb="0" eb="2">
      <t>キョタク</t>
    </rPh>
    <rPh sb="2" eb="4">
      <t>カイゴ</t>
    </rPh>
    <rPh sb="5" eb="7">
      <t>カイゴ</t>
    </rPh>
    <rPh sb="7" eb="9">
      <t>ヨボウ</t>
    </rPh>
    <phoneticPr fontId="5"/>
  </si>
  <si>
    <t>給付費
（単位：千円）</t>
    <rPh sb="0" eb="2">
      <t>キュウフ</t>
    </rPh>
    <rPh sb="2" eb="3">
      <t>ヒ</t>
    </rPh>
    <rPh sb="5" eb="7">
      <t>タンイ</t>
    </rPh>
    <rPh sb="8" eb="10">
      <t>センエン</t>
    </rPh>
    <phoneticPr fontId="24"/>
  </si>
  <si>
    <t>施設介護サービス－介護老人福祉施設</t>
    <rPh sb="0" eb="2">
      <t>シセツ</t>
    </rPh>
    <rPh sb="2" eb="4">
      <t>カイゴ</t>
    </rPh>
    <phoneticPr fontId="5"/>
  </si>
  <si>
    <t>費用額
（単位：千円）</t>
    <rPh sb="0" eb="2">
      <t>ヒヨウ</t>
    </rPh>
    <rPh sb="2" eb="3">
      <t>ガク</t>
    </rPh>
    <rPh sb="5" eb="7">
      <t>タンイ</t>
    </rPh>
    <rPh sb="8" eb="10">
      <t>センエン</t>
    </rPh>
    <phoneticPr fontId="24"/>
  </si>
  <si>
    <t>単位数
（単位：千単位）</t>
    <rPh sb="0" eb="3">
      <t>タンイスウ</t>
    </rPh>
    <rPh sb="5" eb="7">
      <t>タンイ</t>
    </rPh>
    <rPh sb="8" eb="11">
      <t>センタンイ</t>
    </rPh>
    <phoneticPr fontId="24"/>
  </si>
  <si>
    <t>件数
（単位：件）</t>
    <rPh sb="0" eb="2">
      <t>ケンスウ</t>
    </rPh>
    <rPh sb="4" eb="6">
      <t>タンイ</t>
    </rPh>
    <rPh sb="7" eb="8">
      <t>ケン</t>
    </rPh>
    <phoneticPr fontId="24"/>
  </si>
  <si>
    <t>要支援１</t>
    <rPh sb="0" eb="3">
      <t>ヨウシエン</t>
    </rPh>
    <phoneticPr fontId="5"/>
  </si>
  <si>
    <t>令和５年度累計（令和５年３月サービス分～令和６年２月サービス分） 　</t>
    <rPh sb="0" eb="2">
      <t>レイワ</t>
    </rPh>
    <rPh sb="8" eb="10">
      <t>レイワ</t>
    </rPh>
    <rPh sb="11" eb="12">
      <t>ネン</t>
    </rPh>
    <rPh sb="20" eb="22">
      <t>レイワ</t>
    </rPh>
    <phoneticPr fontId="24"/>
  </si>
  <si>
    <t>14－第２表　老人ホーム等の施設数，定員及び年度末現在員数</t>
    <rPh sb="3" eb="4">
      <t>ダイ</t>
    </rPh>
    <rPh sb="5" eb="6">
      <t>ヒョウ</t>
    </rPh>
    <phoneticPr fontId="8"/>
  </si>
  <si>
    <t>14－第６表　介護保険サービス事業所・施設指定状況</t>
    <phoneticPr fontId="5"/>
  </si>
  <si>
    <t>14－第５表　介護保険給付（介護予防給付含む。）　件数・単位数・費用額・給付費，要介護度別</t>
    <rPh sb="3" eb="4">
      <t>ダイ</t>
    </rPh>
    <rPh sb="5" eb="6">
      <t>ヒョウ</t>
    </rPh>
    <rPh sb="7" eb="9">
      <t>カイゴ</t>
    </rPh>
    <rPh sb="14" eb="16">
      <t>カイゴ</t>
    </rPh>
    <rPh sb="16" eb="18">
      <t>ヨボウ</t>
    </rPh>
    <rPh sb="18" eb="20">
      <t>キュウフ</t>
    </rPh>
    <rPh sb="20" eb="21">
      <t>フク</t>
    </rPh>
    <rPh sb="25" eb="27">
      <t>ケンスウ</t>
    </rPh>
    <rPh sb="28" eb="31">
      <t>タンイスウ</t>
    </rPh>
    <rPh sb="32" eb="34">
      <t>ヒヨウ</t>
    </rPh>
    <rPh sb="34" eb="35">
      <t>ガク</t>
    </rPh>
    <rPh sb="36" eb="39">
      <t>キュウフヒ</t>
    </rPh>
    <rPh sb="40" eb="41">
      <t>ヨウ</t>
    </rPh>
    <rPh sb="41" eb="43">
      <t>カイゴ</t>
    </rPh>
    <rPh sb="43" eb="44">
      <t>ド</t>
    </rPh>
    <rPh sb="44" eb="45">
      <t>ベツ</t>
    </rPh>
    <phoneticPr fontId="8"/>
  </si>
  <si>
    <t>14－第４表  介護サービス受給者数,　市町村・保健福祉事務所別</t>
    <rPh sb="3" eb="4">
      <t>ダイ</t>
    </rPh>
    <rPh sb="5" eb="6">
      <t>ヒョウ</t>
    </rPh>
    <rPh sb="8" eb="10">
      <t>カイゴ</t>
    </rPh>
    <rPh sb="14" eb="17">
      <t>ジュキュウシャ</t>
    </rPh>
    <rPh sb="17" eb="18">
      <t>スウ</t>
    </rPh>
    <rPh sb="20" eb="23">
      <t>シチョウソン</t>
    </rPh>
    <rPh sb="24" eb="26">
      <t>ホケン</t>
    </rPh>
    <rPh sb="26" eb="28">
      <t>フクシ</t>
    </rPh>
    <rPh sb="28" eb="31">
      <t>ジムショ</t>
    </rPh>
    <rPh sb="31" eb="32">
      <t>ベツ</t>
    </rPh>
    <phoneticPr fontId="5"/>
  </si>
  <si>
    <t>14－第３表　介護保険被保険者数・要介護認定者数,　市町村・保健福祉事務所別</t>
    <rPh sb="3" eb="4">
      <t>ダイ</t>
    </rPh>
    <rPh sb="5" eb="6">
      <t>ヒョウ</t>
    </rPh>
    <rPh sb="7" eb="9">
      <t>カイゴ</t>
    </rPh>
    <rPh sb="9" eb="11">
      <t>ホケン</t>
    </rPh>
    <rPh sb="11" eb="12">
      <t>ヒ</t>
    </rPh>
    <rPh sb="12" eb="15">
      <t>ホケンシャ</t>
    </rPh>
    <rPh sb="15" eb="16">
      <t>スウ</t>
    </rPh>
    <rPh sb="17" eb="18">
      <t>ヨウ</t>
    </rPh>
    <rPh sb="18" eb="20">
      <t>カイゴ</t>
    </rPh>
    <rPh sb="20" eb="23">
      <t>ニンテイシャ</t>
    </rPh>
    <rPh sb="23" eb="24">
      <t>スウ</t>
    </rPh>
    <rPh sb="26" eb="29">
      <t>シチョウソン</t>
    </rPh>
    <rPh sb="30" eb="32">
      <t>ホケン</t>
    </rPh>
    <rPh sb="32" eb="34">
      <t>フクシ</t>
    </rPh>
    <rPh sb="34" eb="37">
      <t>ジムショ</t>
    </rPh>
    <rPh sb="37" eb="38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</si>
</sst>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.0%"/>
    <numFmt numFmtId="178" formatCode="_ * #,##0_ ;_ * \△#,##0_ ;_ * &quot;-&quot;_ ;_ @_ "/>
  </numFmts>
  <fonts count="2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54">
    <xf numFmtId="0" fontId="0" fillId="0" borderId="0" xfId="0"/>
    <xf numFmtId="38" fontId="9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38" fontId="10" fillId="0" borderId="0" xfId="1" applyFont="1" applyFill="1" applyBorder="1" applyAlignment="1"/>
    <xf numFmtId="38" fontId="10" fillId="0" borderId="0" xfId="1" applyFont="1" applyFill="1" applyAlignment="1"/>
    <xf numFmtId="38" fontId="10" fillId="0" borderId="0" xfId="1" applyFont="1" applyFill="1" applyBorder="1" applyAlignment="1">
      <alignment horizontal="right"/>
    </xf>
    <xf numFmtId="38" fontId="10" fillId="0" borderId="0" xfId="1" applyFont="1" applyFill="1" applyAlignment="1">
      <alignment horizontal="right"/>
    </xf>
    <xf numFmtId="38" fontId="11" fillId="0" borderId="15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38" fontId="11" fillId="0" borderId="6" xfId="1" applyFont="1" applyFill="1" applyBorder="1" applyAlignment="1">
      <alignment vertical="center" wrapText="1"/>
    </xf>
    <xf numFmtId="38" fontId="11" fillId="0" borderId="10" xfId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8" fontId="11" fillId="0" borderId="0" xfId="1" applyFont="1" applyFill="1" applyAlignment="1">
      <alignment vertical="center" wrapText="1"/>
    </xf>
    <xf numFmtId="38" fontId="11" fillId="0" borderId="2" xfId="1" applyFont="1" applyFill="1" applyBorder="1" applyAlignment="1">
      <alignment horizontal="center" vertical="center" wrapText="1"/>
    </xf>
    <xf numFmtId="38" fontId="11" fillId="0" borderId="1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10" xfId="1" applyFont="1" applyFill="1" applyBorder="1" applyAlignment="1">
      <alignment horizontal="center" vertical="center" wrapText="1"/>
    </xf>
    <xf numFmtId="38" fontId="11" fillId="0" borderId="9" xfId="1" applyFont="1" applyFill="1" applyBorder="1" applyAlignment="1">
      <alignment horizontal="center" vertical="center" wrapText="1"/>
    </xf>
    <xf numFmtId="38" fontId="12" fillId="0" borderId="12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 shrinkToFit="1"/>
    </xf>
    <xf numFmtId="176" fontId="10" fillId="0" borderId="7" xfId="1" applyNumberFormat="1" applyFont="1" applyFill="1" applyBorder="1" applyAlignment="1">
      <alignment vertical="center" shrinkToFit="1"/>
    </xf>
    <xf numFmtId="176" fontId="10" fillId="0" borderId="6" xfId="1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41" fontId="10" fillId="0" borderId="5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4" xfId="1" applyNumberFormat="1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 shrinkToFit="1"/>
    </xf>
    <xf numFmtId="0" fontId="11" fillId="0" borderId="4" xfId="0" applyFont="1" applyBorder="1" applyAlignment="1">
      <alignment vertical="center"/>
    </xf>
    <xf numFmtId="41" fontId="10" fillId="0" borderId="5" xfId="2" applyNumberFormat="1" applyFont="1" applyFill="1" applyBorder="1" applyAlignment="1" applyProtection="1">
      <alignment vertical="center" shrinkToFit="1"/>
      <protection locked="0"/>
    </xf>
    <xf numFmtId="41" fontId="10" fillId="0" borderId="0" xfId="2" applyNumberFormat="1" applyFont="1" applyFill="1" applyAlignment="1" applyProtection="1">
      <alignment vertical="center" shrinkToFit="1"/>
      <protection locked="0"/>
    </xf>
    <xf numFmtId="41" fontId="10" fillId="0" borderId="4" xfId="2" applyNumberFormat="1" applyFont="1" applyFill="1" applyBorder="1" applyAlignment="1" applyProtection="1">
      <alignment vertical="center" shrinkToFit="1"/>
      <protection locked="0"/>
    </xf>
    <xf numFmtId="3" fontId="10" fillId="0" borderId="0" xfId="2" applyNumberFormat="1" applyFont="1" applyAlignment="1" applyProtection="1">
      <alignment vertical="center"/>
      <protection locked="0"/>
    </xf>
    <xf numFmtId="3" fontId="11" fillId="0" borderId="0" xfId="0" applyNumberFormat="1" applyFont="1" applyAlignment="1">
      <alignment vertical="center" shrinkToFit="1"/>
    </xf>
    <xf numFmtId="3" fontId="11" fillId="0" borderId="0" xfId="2" applyNumberFormat="1" applyFont="1" applyAlignment="1">
      <alignment horizontal="distributed" vertical="center" shrinkToFit="1"/>
    </xf>
    <xf numFmtId="0" fontId="11" fillId="0" borderId="4" xfId="0" applyFont="1" applyBorder="1" applyAlignment="1">
      <alignment horizontal="right" vertical="center"/>
    </xf>
    <xf numFmtId="41" fontId="10" fillId="0" borderId="5" xfId="0" applyNumberFormat="1" applyFont="1" applyFill="1" applyBorder="1" applyAlignment="1">
      <alignment vertical="center" shrinkToFit="1"/>
    </xf>
    <xf numFmtId="41" fontId="10" fillId="0" borderId="0" xfId="0" applyNumberFormat="1" applyFont="1" applyFill="1" applyAlignment="1">
      <alignment vertical="center" shrinkToFit="1"/>
    </xf>
    <xf numFmtId="3" fontId="11" fillId="0" borderId="4" xfId="2" applyNumberFormat="1" applyFont="1" applyBorder="1" applyAlignment="1">
      <alignment horizontal="distributed" vertical="center"/>
    </xf>
    <xf numFmtId="41" fontId="10" fillId="0" borderId="4" xfId="0" applyNumberFormat="1" applyFont="1" applyFill="1" applyBorder="1" applyAlignment="1">
      <alignment vertical="center" shrinkToFit="1"/>
    </xf>
    <xf numFmtId="3" fontId="11" fillId="0" borderId="0" xfId="2" applyNumberFormat="1" applyFont="1" applyAlignment="1" applyProtection="1">
      <alignment vertical="center"/>
      <protection locked="0"/>
    </xf>
    <xf numFmtId="3" fontId="11" fillId="0" borderId="0" xfId="2" applyNumberFormat="1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3" fontId="11" fillId="0" borderId="2" xfId="0" applyNumberFormat="1" applyFont="1" applyBorder="1" applyAlignment="1">
      <alignment vertical="center" shrinkToFit="1"/>
    </xf>
    <xf numFmtId="3" fontId="11" fillId="0" borderId="2" xfId="2" applyNumberFormat="1" applyFont="1" applyBorder="1" applyAlignment="1">
      <alignment horizontal="distributed" vertical="center" shrinkToFit="1"/>
    </xf>
    <xf numFmtId="3" fontId="11" fillId="0" borderId="2" xfId="2" applyNumberFormat="1" applyFont="1" applyBorder="1" applyAlignment="1">
      <alignment horizontal="distributed" vertical="center"/>
    </xf>
    <xf numFmtId="41" fontId="10" fillId="0" borderId="3" xfId="0" applyNumberFormat="1" applyFont="1" applyFill="1" applyBorder="1" applyAlignment="1">
      <alignment vertical="center" shrinkToFit="1"/>
    </xf>
    <xf numFmtId="41" fontId="10" fillId="0" borderId="2" xfId="0" applyNumberFormat="1" applyFont="1" applyFill="1" applyBorder="1" applyAlignment="1">
      <alignment vertical="center" shrinkToFit="1"/>
    </xf>
    <xf numFmtId="41" fontId="10" fillId="0" borderId="1" xfId="1" applyNumberFormat="1" applyFont="1" applyFill="1" applyBorder="1" applyAlignment="1">
      <alignment vertical="center" shrinkToFit="1"/>
    </xf>
    <xf numFmtId="41" fontId="10" fillId="0" borderId="2" xfId="1" applyNumberFormat="1" applyFont="1" applyFill="1" applyBorder="1" applyAlignment="1">
      <alignment vertical="center" shrinkToFit="1"/>
    </xf>
    <xf numFmtId="3" fontId="10" fillId="0" borderId="0" xfId="2" applyNumberFormat="1" applyFont="1" applyAlignment="1">
      <alignment horizontal="distributed" vertical="center"/>
    </xf>
    <xf numFmtId="41" fontId="10" fillId="0" borderId="0" xfId="0" applyNumberFormat="1" applyFont="1" applyAlignment="1">
      <alignment vertical="center"/>
    </xf>
    <xf numFmtId="0" fontId="11" fillId="0" borderId="0" xfId="4" applyFont="1">
      <alignment vertical="center"/>
    </xf>
    <xf numFmtId="0" fontId="6" fillId="0" borderId="0" xfId="4" applyFont="1">
      <alignment vertical="center"/>
    </xf>
    <xf numFmtId="41" fontId="6" fillId="0" borderId="0" xfId="4" applyNumberFormat="1" applyFont="1" applyAlignment="1">
      <alignment horizontal="right" vertical="center"/>
    </xf>
    <xf numFmtId="41" fontId="14" fillId="0" borderId="2" xfId="4" applyNumberFormat="1" applyFont="1" applyBorder="1" applyAlignment="1">
      <alignment horizontal="right" vertical="center"/>
    </xf>
    <xf numFmtId="41" fontId="6" fillId="0" borderId="2" xfId="4" applyNumberFormat="1" applyFont="1" applyBorder="1" applyAlignment="1">
      <alignment horizontal="right" vertical="center"/>
    </xf>
    <xf numFmtId="41" fontId="6" fillId="0" borderId="3" xfId="5" applyNumberFormat="1" applyFont="1" applyFill="1" applyBorder="1" applyAlignment="1">
      <alignment horizontal="right" vertical="center"/>
    </xf>
    <xf numFmtId="41" fontId="6" fillId="0" borderId="5" xfId="5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41" fontId="6" fillId="0" borderId="7" xfId="4" applyNumberFormat="1" applyFont="1" applyBorder="1" applyAlignment="1">
      <alignment horizontal="right" vertical="center"/>
    </xf>
    <xf numFmtId="41" fontId="6" fillId="0" borderId="8" xfId="5" applyNumberFormat="1" applyFont="1" applyFill="1" applyBorder="1">
      <alignment vertical="center"/>
    </xf>
    <xf numFmtId="41" fontId="6" fillId="0" borderId="1" xfId="4" applyNumberFormat="1" applyFont="1" applyBorder="1" applyAlignment="1">
      <alignment horizontal="right" vertical="center"/>
    </xf>
    <xf numFmtId="41" fontId="6" fillId="0" borderId="3" xfId="4" applyNumberFormat="1" applyFont="1" applyBorder="1" applyAlignment="1">
      <alignment horizontal="right" vertical="center"/>
    </xf>
    <xf numFmtId="41" fontId="6" fillId="0" borderId="3" xfId="5" applyNumberFormat="1" applyFont="1" applyBorder="1">
      <alignment vertical="center"/>
    </xf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5" xfId="5" applyNumberFormat="1" applyFont="1" applyBorder="1">
      <alignment vertical="center"/>
    </xf>
    <xf numFmtId="41" fontId="6" fillId="0" borderId="6" xfId="4" applyNumberFormat="1" applyFont="1" applyBorder="1" applyAlignment="1">
      <alignment horizontal="right" vertical="center"/>
    </xf>
    <xf numFmtId="41" fontId="6" fillId="0" borderId="8" xfId="4" applyNumberFormat="1" applyFont="1" applyBorder="1" applyAlignment="1">
      <alignment horizontal="right" vertical="center"/>
    </xf>
    <xf numFmtId="41" fontId="6" fillId="0" borderId="8" xfId="5" applyNumberFormat="1" applyFont="1" applyBorder="1">
      <alignment vertical="center"/>
    </xf>
    <xf numFmtId="41" fontId="6" fillId="0" borderId="3" xfId="5" applyNumberFormat="1" applyFont="1" applyFill="1" applyBorder="1">
      <alignment vertical="center"/>
    </xf>
    <xf numFmtId="41" fontId="6" fillId="0" borderId="5" xfId="5" applyNumberFormat="1" applyFont="1" applyFill="1" applyBorder="1">
      <alignment vertical="center"/>
    </xf>
    <xf numFmtId="41" fontId="6" fillId="0" borderId="3" xfId="5" applyNumberFormat="1" applyFont="1" applyFill="1" applyBorder="1" applyAlignment="1">
      <alignment horizontal="center" vertical="center"/>
    </xf>
    <xf numFmtId="0" fontId="6" fillId="0" borderId="10" xfId="4" applyFont="1" applyBorder="1">
      <alignment vertical="center"/>
    </xf>
    <xf numFmtId="0" fontId="11" fillId="0" borderId="0" xfId="4" applyFont="1" applyAlignment="1">
      <alignment horizontal="center" vertical="center"/>
    </xf>
    <xf numFmtId="0" fontId="11" fillId="0" borderId="10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6" fillId="0" borderId="21" xfId="4" applyFont="1" applyBorder="1" applyAlignment="1">
      <alignment horizontal="right" vertical="center"/>
    </xf>
    <xf numFmtId="0" fontId="11" fillId="0" borderId="21" xfId="4" applyFont="1" applyBorder="1">
      <alignment vertical="center"/>
    </xf>
    <xf numFmtId="38" fontId="15" fillId="0" borderId="0" xfId="5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1" fontId="12" fillId="0" borderId="2" xfId="1" applyNumberFormat="1" applyFont="1" applyFill="1" applyBorder="1" applyAlignment="1">
      <alignment horizontal="right" vertical="center" shrinkToFit="1"/>
    </xf>
    <xf numFmtId="41" fontId="12" fillId="0" borderId="3" xfId="1" applyNumberFormat="1" applyFont="1" applyFill="1" applyBorder="1" applyAlignment="1">
      <alignment horizontal="right" vertical="center" shrinkToFit="1"/>
    </xf>
    <xf numFmtId="41" fontId="12" fillId="0" borderId="1" xfId="1" applyNumberFormat="1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distributed" vertical="center" shrinkToFit="1"/>
    </xf>
    <xf numFmtId="3" fontId="12" fillId="0" borderId="2" xfId="0" applyNumberFormat="1" applyFont="1" applyBorder="1" applyAlignment="1">
      <alignment vertical="center" shrinkToFit="1"/>
    </xf>
    <xf numFmtId="41" fontId="12" fillId="0" borderId="0" xfId="1" applyNumberFormat="1" applyFont="1" applyFill="1" applyBorder="1" applyAlignment="1">
      <alignment horizontal="right" vertical="center" shrinkToFit="1"/>
    </xf>
    <xf numFmtId="41" fontId="12" fillId="0" borderId="5" xfId="1" applyNumberFormat="1" applyFont="1" applyFill="1" applyBorder="1" applyAlignment="1">
      <alignment horizontal="right" vertical="center" shrinkToFit="1"/>
    </xf>
    <xf numFmtId="41" fontId="12" fillId="0" borderId="4" xfId="1" applyNumberFormat="1" applyFont="1" applyFill="1" applyBorder="1" applyAlignment="1">
      <alignment horizontal="right" vertical="center" shrinkToFit="1"/>
    </xf>
    <xf numFmtId="0" fontId="12" fillId="0" borderId="4" xfId="0" applyFont="1" applyBorder="1" applyAlignment="1">
      <alignment horizontal="center" vertical="center"/>
    </xf>
    <xf numFmtId="3" fontId="12" fillId="0" borderId="0" xfId="2" applyNumberFormat="1" applyFont="1" applyAlignment="1">
      <alignment horizontal="distributed" vertical="center" shrinkToFit="1"/>
    </xf>
    <xf numFmtId="3" fontId="12" fillId="0" borderId="0" xfId="2" applyNumberFormat="1" applyFont="1" applyAlignment="1" applyProtection="1">
      <alignment vertical="center"/>
      <protection locked="0"/>
    </xf>
    <xf numFmtId="3" fontId="12" fillId="0" borderId="0" xfId="0" applyNumberFormat="1" applyFont="1" applyAlignment="1">
      <alignment vertical="center" shrinkToFit="1"/>
    </xf>
    <xf numFmtId="41" fontId="12" fillId="0" borderId="0" xfId="1" applyNumberFormat="1" applyFont="1" applyFill="1" applyBorder="1" applyAlignment="1">
      <alignment vertical="center" shrinkToFit="1"/>
    </xf>
    <xf numFmtId="41" fontId="12" fillId="0" borderId="5" xfId="1" applyNumberFormat="1" applyFont="1" applyFill="1" applyBorder="1" applyAlignment="1">
      <alignment vertical="center" shrinkToFit="1"/>
    </xf>
    <xf numFmtId="41" fontId="12" fillId="0" borderId="4" xfId="1" applyNumberFormat="1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41" fontId="12" fillId="0" borderId="4" xfId="2" applyNumberFormat="1" applyFont="1" applyBorder="1" applyAlignment="1" applyProtection="1">
      <alignment vertical="center" shrinkToFit="1"/>
      <protection locked="0"/>
    </xf>
    <xf numFmtId="41" fontId="12" fillId="0" borderId="0" xfId="2" applyNumberFormat="1" applyFont="1" applyAlignment="1" applyProtection="1">
      <alignment vertical="center" shrinkToFit="1"/>
      <protection locked="0"/>
    </xf>
    <xf numFmtId="41" fontId="12" fillId="0" borderId="5" xfId="2" applyNumberFormat="1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distributed" vertical="center"/>
    </xf>
    <xf numFmtId="41" fontId="12" fillId="0" borderId="6" xfId="1" applyNumberFormat="1" applyFont="1" applyFill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 shrinkToFit="1"/>
    </xf>
    <xf numFmtId="41" fontId="12" fillId="0" borderId="8" xfId="1" applyNumberFormat="1" applyFont="1" applyFill="1" applyBorder="1" applyAlignment="1">
      <alignment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textRotation="255"/>
    </xf>
    <xf numFmtId="3" fontId="19" fillId="0" borderId="8" xfId="1" applyNumberFormat="1" applyFont="1" applyFill="1" applyBorder="1" applyAlignment="1">
      <alignment horizontal="right" vertical="center"/>
    </xf>
    <xf numFmtId="177" fontId="19" fillId="0" borderId="13" xfId="0" applyNumberFormat="1" applyFont="1" applyBorder="1" applyAlignment="1">
      <alignment horizontal="right" vertical="center"/>
    </xf>
    <xf numFmtId="177" fontId="19" fillId="0" borderId="10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178" fontId="19" fillId="0" borderId="25" xfId="1" applyNumberFormat="1" applyFont="1" applyFill="1" applyBorder="1" applyAlignment="1">
      <alignment horizontal="right" vertical="center" shrinkToFit="1"/>
    </xf>
    <xf numFmtId="178" fontId="19" fillId="0" borderId="26" xfId="1" applyNumberFormat="1" applyFont="1" applyFill="1" applyBorder="1" applyAlignment="1">
      <alignment horizontal="right" vertical="center" shrinkToFit="1"/>
    </xf>
    <xf numFmtId="178" fontId="19" fillId="0" borderId="27" xfId="1" applyNumberFormat="1" applyFont="1" applyFill="1" applyBorder="1" applyAlignment="1">
      <alignment horizontal="right" vertical="center" shrinkToFit="1"/>
    </xf>
    <xf numFmtId="176" fontId="19" fillId="0" borderId="25" xfId="1" applyNumberFormat="1" applyFont="1" applyFill="1" applyBorder="1" applyAlignment="1">
      <alignment horizontal="right" vertical="center" shrinkToFit="1"/>
    </xf>
    <xf numFmtId="176" fontId="19" fillId="0" borderId="25" xfId="1" applyNumberFormat="1" applyFont="1" applyFill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2" fillId="0" borderId="25" xfId="0" applyFont="1" applyBorder="1" applyAlignment="1">
      <alignment vertical="center"/>
    </xf>
    <xf numFmtId="178" fontId="19" fillId="0" borderId="7" xfId="1" applyNumberFormat="1" applyFont="1" applyFill="1" applyBorder="1" applyAlignment="1">
      <alignment horizontal="right" vertical="center" shrinkToFit="1"/>
    </xf>
    <xf numFmtId="178" fontId="19" fillId="0" borderId="18" xfId="1" applyNumberFormat="1" applyFont="1" applyFill="1" applyBorder="1" applyAlignment="1">
      <alignment horizontal="right" vertical="center" shrinkToFit="1"/>
    </xf>
    <xf numFmtId="178" fontId="19" fillId="0" borderId="22" xfId="1" applyNumberFormat="1" applyFont="1" applyFill="1" applyBorder="1" applyAlignment="1">
      <alignment horizontal="right" vertical="center" shrinkToFit="1"/>
    </xf>
    <xf numFmtId="178" fontId="19" fillId="0" borderId="6" xfId="1" applyNumberFormat="1" applyFont="1" applyFill="1" applyBorder="1" applyAlignment="1">
      <alignment horizontal="right" vertical="center" shrinkToFit="1"/>
    </xf>
    <xf numFmtId="41" fontId="19" fillId="0" borderId="28" xfId="1" applyNumberFormat="1" applyFont="1" applyFill="1" applyBorder="1" applyAlignment="1">
      <alignment horizontal="right" vertical="center"/>
    </xf>
    <xf numFmtId="41" fontId="19" fillId="0" borderId="7" xfId="1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178" fontId="19" fillId="0" borderId="0" xfId="1" applyNumberFormat="1" applyFont="1" applyFill="1" applyBorder="1" applyAlignment="1">
      <alignment horizontal="right" vertical="center" shrinkToFit="1"/>
    </xf>
    <xf numFmtId="178" fontId="19" fillId="0" borderId="9" xfId="1" applyNumberFormat="1" applyFont="1" applyFill="1" applyBorder="1" applyAlignment="1">
      <alignment horizontal="right" vertical="center" shrinkToFit="1"/>
    </xf>
    <xf numFmtId="178" fontId="19" fillId="0" borderId="4" xfId="1" applyNumberFormat="1" applyFont="1" applyFill="1" applyBorder="1" applyAlignment="1">
      <alignment horizontal="right" vertical="center" shrinkToFit="1"/>
    </xf>
    <xf numFmtId="41" fontId="19" fillId="0" borderId="2" xfId="1" applyNumberFormat="1" applyFont="1" applyFill="1" applyBorder="1" applyAlignment="1">
      <alignment horizontal="right" vertical="center"/>
    </xf>
    <xf numFmtId="41" fontId="19" fillId="0" borderId="0" xfId="1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 shrinkToFit="1"/>
    </xf>
    <xf numFmtId="0" fontId="16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1" fontId="19" fillId="0" borderId="29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 textRotation="255"/>
    </xf>
    <xf numFmtId="41" fontId="19" fillId="0" borderId="0" xfId="0" applyNumberFormat="1" applyFont="1" applyAlignment="1">
      <alignment vertical="center"/>
    </xf>
    <xf numFmtId="178" fontId="19" fillId="0" borderId="30" xfId="1" applyNumberFormat="1" applyFont="1" applyFill="1" applyBorder="1" applyAlignment="1">
      <alignment horizontal="right" vertical="center" shrinkToFit="1"/>
    </xf>
    <xf numFmtId="178" fontId="19" fillId="0" borderId="31" xfId="1" applyNumberFormat="1" applyFont="1" applyFill="1" applyBorder="1" applyAlignment="1">
      <alignment horizontal="right" vertical="center" shrinkToFit="1"/>
    </xf>
    <xf numFmtId="178" fontId="19" fillId="0" borderId="32" xfId="1" applyNumberFormat="1" applyFont="1" applyFill="1" applyBorder="1" applyAlignment="1">
      <alignment horizontal="right" vertical="center" shrinkToFit="1"/>
    </xf>
    <xf numFmtId="178" fontId="19" fillId="0" borderId="33" xfId="1" applyNumberFormat="1" applyFont="1" applyFill="1" applyBorder="1" applyAlignment="1">
      <alignment horizontal="right" vertical="center" shrinkToFit="1"/>
    </xf>
    <xf numFmtId="41" fontId="19" fillId="0" borderId="33" xfId="1" applyNumberFormat="1" applyFont="1" applyFill="1" applyBorder="1" applyAlignment="1">
      <alignment horizontal="right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78" fontId="19" fillId="0" borderId="34" xfId="1" applyNumberFormat="1" applyFont="1" applyFill="1" applyBorder="1" applyAlignment="1">
      <alignment horizontal="right" vertical="center" shrinkToFit="1"/>
    </xf>
    <xf numFmtId="178" fontId="19" fillId="0" borderId="35" xfId="1" applyNumberFormat="1" applyFont="1" applyFill="1" applyBorder="1" applyAlignment="1">
      <alignment horizontal="right" vertical="center" shrinkToFit="1"/>
    </xf>
    <xf numFmtId="178" fontId="19" fillId="0" borderId="36" xfId="1" applyNumberFormat="1" applyFont="1" applyFill="1" applyBorder="1" applyAlignment="1">
      <alignment horizontal="right" vertical="center" shrinkToFit="1"/>
    </xf>
    <xf numFmtId="178" fontId="19" fillId="0" borderId="37" xfId="1" applyNumberFormat="1" applyFont="1" applyFill="1" applyBorder="1" applyAlignment="1">
      <alignment horizontal="right" vertical="center" shrinkToFit="1"/>
    </xf>
    <xf numFmtId="41" fontId="19" fillId="0" borderId="36" xfId="1" applyNumberFormat="1" applyFont="1" applyFill="1" applyBorder="1" applyAlignment="1">
      <alignment horizontal="right" vertical="center"/>
    </xf>
    <xf numFmtId="0" fontId="12" fillId="0" borderId="37" xfId="0" applyFont="1" applyBorder="1" applyAlignment="1">
      <alignment horizontal="right" vertical="center"/>
    </xf>
    <xf numFmtId="0" fontId="12" fillId="0" borderId="36" xfId="0" applyFont="1" applyBorder="1" applyAlignment="1">
      <alignment vertical="center"/>
    </xf>
    <xf numFmtId="0" fontId="12" fillId="0" borderId="36" xfId="0" applyFont="1" applyBorder="1" applyAlignment="1">
      <alignment vertical="center" textRotation="255"/>
    </xf>
    <xf numFmtId="178" fontId="19" fillId="0" borderId="10" xfId="1" applyNumberFormat="1" applyFont="1" applyFill="1" applyBorder="1" applyAlignment="1">
      <alignment horizontal="right" vertical="center" shrinkToFit="1"/>
    </xf>
    <xf numFmtId="178" fontId="19" fillId="0" borderId="13" xfId="1" applyNumberFormat="1" applyFont="1" applyFill="1" applyBorder="1" applyAlignment="1">
      <alignment horizontal="right" vertical="center" shrinkToFit="1"/>
    </xf>
    <xf numFmtId="178" fontId="19" fillId="0" borderId="11" xfId="1" applyNumberFormat="1" applyFont="1" applyFill="1" applyBorder="1" applyAlignment="1">
      <alignment horizontal="right" vertical="center" shrinkToFit="1"/>
    </xf>
    <xf numFmtId="178" fontId="19" fillId="0" borderId="12" xfId="1" applyNumberFormat="1" applyFont="1" applyFill="1" applyBorder="1" applyAlignment="1">
      <alignment horizontal="right" vertical="center" shrinkToFit="1"/>
    </xf>
    <xf numFmtId="41" fontId="19" fillId="0" borderId="13" xfId="1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78" fontId="19" fillId="0" borderId="38" xfId="1" applyNumberFormat="1" applyFont="1" applyFill="1" applyBorder="1" applyAlignment="1">
      <alignment horizontal="right" vertical="center" shrinkToFit="1"/>
    </xf>
    <xf numFmtId="178" fontId="19" fillId="0" borderId="1" xfId="1" applyNumberFormat="1" applyFont="1" applyFill="1" applyBorder="1" applyAlignment="1">
      <alignment horizontal="right" vertical="center" shrinkToFit="1"/>
    </xf>
    <xf numFmtId="178" fontId="19" fillId="0" borderId="2" xfId="1" applyNumberFormat="1" applyFont="1" applyFill="1" applyBorder="1" applyAlignment="1">
      <alignment horizontal="right" vertical="center" shrinkToFit="1"/>
    </xf>
    <xf numFmtId="0" fontId="12" fillId="0" borderId="22" xfId="0" applyFont="1" applyBorder="1" applyAlignment="1">
      <alignment vertical="center"/>
    </xf>
    <xf numFmtId="178" fontId="19" fillId="0" borderId="39" xfId="1" applyNumberFormat="1" applyFont="1" applyFill="1" applyBorder="1" applyAlignment="1">
      <alignment horizontal="right" vertical="center" shrinkToFit="1"/>
    </xf>
    <xf numFmtId="178" fontId="19" fillId="0" borderId="0" xfId="1" applyNumberFormat="1" applyFont="1" applyFill="1" applyAlignment="1">
      <alignment horizontal="right"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vertical="center"/>
    </xf>
    <xf numFmtId="178" fontId="19" fillId="0" borderId="40" xfId="1" applyNumberFormat="1" applyFont="1" applyFill="1" applyBorder="1" applyAlignment="1">
      <alignment horizontal="right" vertical="center" shrinkToFit="1"/>
    </xf>
    <xf numFmtId="178" fontId="19" fillId="0" borderId="5" xfId="1" applyNumberFormat="1" applyFont="1" applyFill="1" applyBorder="1" applyAlignment="1">
      <alignment horizontal="right" vertical="center" shrinkToFit="1"/>
    </xf>
    <xf numFmtId="178" fontId="19" fillId="0" borderId="8" xfId="1" applyNumberFormat="1" applyFont="1" applyFill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21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top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vertical="top"/>
    </xf>
    <xf numFmtId="0" fontId="18" fillId="0" borderId="0" xfId="0" applyFont="1" applyAlignment="1">
      <alignment vertical="top"/>
    </xf>
    <xf numFmtId="0" fontId="22" fillId="0" borderId="0" xfId="0" applyFont="1" applyAlignment="1">
      <alignment vertical="center"/>
    </xf>
    <xf numFmtId="41" fontId="12" fillId="0" borderId="2" xfId="0" applyNumberFormat="1" applyFont="1" applyBorder="1" applyAlignment="1">
      <alignment vertical="center"/>
    </xf>
    <xf numFmtId="41" fontId="12" fillId="0" borderId="2" xfId="0" applyNumberFormat="1" applyFont="1" applyBorder="1" applyAlignment="1">
      <alignment vertical="center" shrinkToFit="1"/>
    </xf>
    <xf numFmtId="41" fontId="12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 shrinkToFit="1"/>
    </xf>
    <xf numFmtId="0" fontId="12" fillId="0" borderId="13" xfId="0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 wrapText="1"/>
    </xf>
    <xf numFmtId="38" fontId="12" fillId="0" borderId="11" xfId="1" applyFont="1" applyBorder="1" applyAlignment="1">
      <alignment horizontal="center" vertical="center" wrapText="1"/>
    </xf>
    <xf numFmtId="38" fontId="12" fillId="0" borderId="0" xfId="1" applyFont="1" applyFill="1" applyAlignment="1">
      <alignment vertical="center"/>
    </xf>
    <xf numFmtId="38" fontId="22" fillId="0" borderId="0" xfId="1" applyFont="1" applyAlignment="1">
      <alignment vertical="center"/>
    </xf>
    <xf numFmtId="0" fontId="11" fillId="0" borderId="0" xfId="6" applyFont="1">
      <alignment vertical="center"/>
    </xf>
    <xf numFmtId="38" fontId="11" fillId="0" borderId="2" xfId="7" applyFont="1" applyFill="1" applyBorder="1" applyAlignment="1">
      <alignment horizontal="right" vertical="center" shrinkToFit="1"/>
    </xf>
    <xf numFmtId="38" fontId="11" fillId="0" borderId="3" xfId="7" applyFont="1" applyFill="1" applyBorder="1" applyAlignment="1">
      <alignment horizontal="right" vertical="center" shrinkToFit="1"/>
    </xf>
    <xf numFmtId="0" fontId="11" fillId="0" borderId="11" xfId="6" applyFont="1" applyBorder="1">
      <alignment vertical="center"/>
    </xf>
    <xf numFmtId="38" fontId="11" fillId="0" borderId="0" xfId="7" applyFont="1" applyFill="1" applyBorder="1" applyAlignment="1">
      <alignment horizontal="right" vertical="center" shrinkToFit="1"/>
    </xf>
    <xf numFmtId="38" fontId="11" fillId="0" borderId="5" xfId="7" applyFont="1" applyFill="1" applyBorder="1" applyAlignment="1">
      <alignment horizontal="right" vertical="center" shrinkToFit="1"/>
    </xf>
    <xf numFmtId="38" fontId="11" fillId="0" borderId="7" xfId="7" applyFont="1" applyFill="1" applyBorder="1" applyAlignment="1">
      <alignment horizontal="right" vertical="center" shrinkToFit="1"/>
    </xf>
    <xf numFmtId="38" fontId="11" fillId="0" borderId="8" xfId="7" applyFont="1" applyFill="1" applyBorder="1" applyAlignment="1">
      <alignment horizontal="right" vertical="center" shrinkToFit="1"/>
    </xf>
    <xf numFmtId="0" fontId="11" fillId="0" borderId="22" xfId="6" applyFont="1" applyBorder="1">
      <alignment vertical="center"/>
    </xf>
    <xf numFmtId="0" fontId="11" fillId="0" borderId="9" xfId="6" applyFont="1" applyBorder="1">
      <alignment vertical="center"/>
    </xf>
    <xf numFmtId="0" fontId="11" fillId="0" borderId="10" xfId="6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1" fillId="0" borderId="10" xfId="6" applyFont="1" applyBorder="1" applyAlignment="1">
      <alignment horizontal="center" vertical="center" wrapText="1"/>
    </xf>
    <xf numFmtId="0" fontId="11" fillId="0" borderId="0" xfId="6" applyFont="1" applyAlignment="1">
      <alignment horizontal="right" vertical="center"/>
    </xf>
    <xf numFmtId="0" fontId="11" fillId="0" borderId="0" xfId="6" applyFont="1" applyAlignment="1">
      <alignment horizontal="distributed"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38" fontId="9" fillId="0" borderId="0" xfId="7" applyFont="1" applyFill="1" applyAlignment="1">
      <alignment horizontal="left" vertical="center"/>
    </xf>
    <xf numFmtId="38" fontId="25" fillId="0" borderId="0" xfId="7" applyFont="1" applyFill="1" applyAlignment="1">
      <alignment horizontal="left" vertical="center"/>
    </xf>
    <xf numFmtId="38" fontId="11" fillId="0" borderId="16" xfId="1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/>
    </xf>
    <xf numFmtId="38" fontId="11" fillId="0" borderId="14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11" fillId="0" borderId="10" xfId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distributed" vertical="center" shrinkToFit="1"/>
    </xf>
    <xf numFmtId="3" fontId="11" fillId="0" borderId="4" xfId="0" applyNumberFormat="1" applyFont="1" applyBorder="1" applyAlignment="1">
      <alignment horizontal="distributed" vertical="center" shrinkToFit="1"/>
    </xf>
    <xf numFmtId="3" fontId="11" fillId="0" borderId="0" xfId="2" applyNumberFormat="1" applyFont="1" applyAlignment="1" applyProtection="1">
      <alignment horizontal="distributed" vertical="center"/>
      <protection locked="0"/>
    </xf>
    <xf numFmtId="3" fontId="11" fillId="0" borderId="4" xfId="2" applyNumberFormat="1" applyFont="1" applyBorder="1" applyAlignment="1" applyProtection="1">
      <alignment horizontal="distributed" vertical="center"/>
      <protection locked="0"/>
    </xf>
    <xf numFmtId="0" fontId="11" fillId="0" borderId="20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/>
    </xf>
    <xf numFmtId="0" fontId="6" fillId="0" borderId="11" xfId="4" applyFont="1" applyBorder="1">
      <alignment vertical="center"/>
    </xf>
    <xf numFmtId="0" fontId="6" fillId="0" borderId="10" xfId="4" applyFont="1" applyBorder="1">
      <alignment vertical="center"/>
    </xf>
    <xf numFmtId="0" fontId="6" fillId="0" borderId="11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9" xfId="4" applyFont="1" applyBorder="1">
      <alignment vertical="center"/>
    </xf>
    <xf numFmtId="0" fontId="6" fillId="0" borderId="3" xfId="4" applyFont="1" applyBorder="1">
      <alignment vertical="center"/>
    </xf>
    <xf numFmtId="0" fontId="12" fillId="0" borderId="2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3" fontId="12" fillId="0" borderId="0" xfId="0" applyNumberFormat="1" applyFont="1" applyAlignment="1">
      <alignment horizontal="distributed" vertical="center" shrinkToFit="1"/>
    </xf>
    <xf numFmtId="3" fontId="12" fillId="0" borderId="4" xfId="0" applyNumberFormat="1" applyFont="1" applyBorder="1" applyAlignment="1">
      <alignment horizontal="distributed" vertical="center" shrinkToFit="1"/>
    </xf>
    <xf numFmtId="3" fontId="12" fillId="0" borderId="0" xfId="2" applyNumberFormat="1" applyFont="1" applyAlignment="1" applyProtection="1">
      <alignment vertical="center"/>
      <protection locked="0"/>
    </xf>
    <xf numFmtId="3" fontId="12" fillId="0" borderId="4" xfId="2" applyNumberFormat="1" applyFont="1" applyBorder="1" applyAlignment="1" applyProtection="1">
      <alignment vertical="center"/>
      <protection locked="0"/>
    </xf>
    <xf numFmtId="3" fontId="12" fillId="0" borderId="0" xfId="2" applyNumberFormat="1" applyFont="1" applyAlignment="1" applyProtection="1">
      <alignment horizontal="distributed" vertical="center"/>
      <protection locked="0"/>
    </xf>
    <xf numFmtId="3" fontId="12" fillId="0" borderId="4" xfId="2" applyNumberFormat="1" applyFont="1" applyBorder="1" applyAlignment="1" applyProtection="1">
      <alignment horizontal="distributed" vertical="center"/>
      <protection locked="0"/>
    </xf>
    <xf numFmtId="3" fontId="12" fillId="0" borderId="0" xfId="2" applyNumberFormat="1" applyFont="1" applyAlignment="1" applyProtection="1">
      <alignment vertical="center" shrinkToFit="1"/>
      <protection locked="0"/>
    </xf>
    <xf numFmtId="3" fontId="12" fillId="0" borderId="4" xfId="2" applyNumberFormat="1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3" fontId="12" fillId="0" borderId="0" xfId="2" applyNumberFormat="1" applyFont="1" applyAlignment="1" applyProtection="1">
      <alignment horizontal="distributed" vertical="center" shrinkToFit="1"/>
      <protection locked="0"/>
    </xf>
    <xf numFmtId="3" fontId="12" fillId="0" borderId="4" xfId="2" applyNumberFormat="1" applyFont="1" applyBorder="1" applyAlignment="1" applyProtection="1">
      <alignment horizontal="distributed" vertical="center" shrinkToFit="1"/>
      <protection locked="0"/>
    </xf>
    <xf numFmtId="0" fontId="11" fillId="0" borderId="12" xfId="6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1" fillId="0" borderId="12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17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</cellXfs>
  <cellStyles count="8">
    <cellStyle name="桁区切り" xfId="1" builtinId="6"/>
    <cellStyle name="桁区切り 2" xfId="5" xr:uid="{7CA7A5BF-A7F4-479D-9436-6EF7EEA2AEF8}"/>
    <cellStyle name="桁区切り 3" xfId="7" xr:uid="{756DF710-E50A-4CD3-8B40-3DB42DDDE5A7}"/>
    <cellStyle name="標準" xfId="0" builtinId="0"/>
    <cellStyle name="標準 2" xfId="4" xr:uid="{A663409C-C1AA-4091-BF02-C7DB9A6FD546}"/>
    <cellStyle name="標準 3" xfId="6" xr:uid="{4C2DD375-2247-4BC6-8544-752EDE21B95E}"/>
    <cellStyle name="標準_09JJ1" xfId="2" xr:uid="{96F6F2C4-9A71-439E-9288-4791FDF631C3}"/>
    <cellStyle name="標準_ひとり" xfId="3" xr:uid="{563358E5-041F-4AFA-B74F-8726D894B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B99F-6006-49FF-A10B-C7E9A1A40E22}">
  <dimension ref="A1:BP62"/>
  <sheetViews>
    <sheetView zoomScale="70" zoomScaleNormal="70" zoomScaleSheetLayoutView="75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O21" sqref="O21"/>
    </sheetView>
  </sheetViews>
  <sheetFormatPr defaultColWidth="9" defaultRowHeight="13.5" customHeight="1" x14ac:dyDescent="0.15"/>
  <cols>
    <col min="1" max="1" width="5.125" style="3" customWidth="1"/>
    <col min="2" max="2" width="15.875" style="3" customWidth="1"/>
    <col min="3" max="3" width="2.125" style="3" customWidth="1"/>
    <col min="4" max="10" width="7.875" style="3" customWidth="1"/>
    <col min="11" max="11" width="9" style="3" bestFit="1" customWidth="1"/>
    <col min="12" max="13" width="7.875" style="3" customWidth="1"/>
    <col min="14" max="14" width="8.375" style="3" customWidth="1"/>
    <col min="15" max="18" width="7.875" style="3" customWidth="1"/>
    <col min="19" max="19" width="9" style="3" bestFit="1" customWidth="1"/>
    <col min="20" max="26" width="7.875" style="3" customWidth="1"/>
    <col min="27" max="27" width="8" style="3" bestFit="1" customWidth="1"/>
    <col min="28" max="34" width="7.875" style="3" customWidth="1"/>
    <col min="35" max="35" width="10.875" style="3" customWidth="1"/>
    <col min="36" max="42" width="7.875" style="3" customWidth="1"/>
    <col min="43" max="43" width="8" style="3" bestFit="1" customWidth="1"/>
    <col min="44" max="45" width="8.375" style="3" customWidth="1"/>
    <col min="46" max="46" width="10.875" style="3" customWidth="1"/>
    <col min="47" max="47" width="11" style="3" customWidth="1"/>
    <col min="48" max="50" width="8.375" style="3" customWidth="1"/>
    <col min="51" max="51" width="9" style="3" bestFit="1" customWidth="1"/>
    <col min="52" max="52" width="8" style="3" bestFit="1" customWidth="1"/>
    <col min="53" max="54" width="8.125" style="3" bestFit="1" customWidth="1"/>
    <col min="55" max="55" width="8.125" style="3" customWidth="1"/>
    <col min="56" max="58" width="8.125" style="3" bestFit="1" customWidth="1"/>
    <col min="59" max="59" width="9" style="3" bestFit="1" customWidth="1"/>
    <col min="60" max="60" width="8" style="3" bestFit="1" customWidth="1"/>
    <col min="61" max="62" width="8.125" style="3" bestFit="1" customWidth="1"/>
    <col min="63" max="63" width="8.125" style="3" customWidth="1"/>
    <col min="64" max="66" width="8.125" style="3" bestFit="1" customWidth="1"/>
    <col min="67" max="67" width="9.375" style="3" customWidth="1"/>
    <col min="68" max="68" width="9.125" style="3" bestFit="1" customWidth="1"/>
    <col min="69" max="16384" width="9" style="3"/>
  </cols>
  <sheetData>
    <row r="1" spans="1:68" s="4" customFormat="1" ht="24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3"/>
      <c r="L1" s="3"/>
      <c r="AH1" s="5"/>
    </row>
    <row r="2" spans="1:68" s="7" customFormat="1" ht="23.25" customHeight="1" thickBot="1" x14ac:dyDescent="0.2">
      <c r="A2" s="6"/>
      <c r="C2" s="6"/>
      <c r="S2" s="8" t="s">
        <v>65</v>
      </c>
      <c r="AI2" s="8" t="s">
        <v>65</v>
      </c>
      <c r="AQ2" s="9"/>
      <c r="AR2" s="6"/>
      <c r="AY2" s="8" t="s">
        <v>65</v>
      </c>
      <c r="BG2" s="8"/>
      <c r="BO2" s="8" t="s">
        <v>65</v>
      </c>
    </row>
    <row r="3" spans="1:68" s="11" customFormat="1" ht="13.5" customHeight="1" thickTop="1" x14ac:dyDescent="0.15">
      <c r="A3" s="10"/>
      <c r="B3" s="10"/>
      <c r="C3" s="10"/>
      <c r="D3" s="242" t="s">
        <v>1</v>
      </c>
      <c r="E3" s="243"/>
      <c r="F3" s="243"/>
      <c r="G3" s="243"/>
      <c r="H3" s="243"/>
      <c r="I3" s="243"/>
      <c r="J3" s="243"/>
      <c r="K3" s="244"/>
      <c r="L3" s="255" t="s">
        <v>2</v>
      </c>
      <c r="M3" s="255"/>
      <c r="N3" s="255"/>
      <c r="O3" s="255"/>
      <c r="P3" s="255"/>
      <c r="Q3" s="255"/>
      <c r="R3" s="255"/>
      <c r="S3" s="255"/>
      <c r="T3" s="255" t="s">
        <v>3</v>
      </c>
      <c r="U3" s="255"/>
      <c r="V3" s="255"/>
      <c r="W3" s="255"/>
      <c r="X3" s="255"/>
      <c r="Y3" s="255"/>
      <c r="Z3" s="255"/>
      <c r="AA3" s="255"/>
      <c r="AB3" s="258" t="s">
        <v>4</v>
      </c>
      <c r="AC3" s="259"/>
      <c r="AD3" s="259"/>
      <c r="AE3" s="259"/>
      <c r="AF3" s="259"/>
      <c r="AG3" s="259"/>
      <c r="AH3" s="259"/>
      <c r="AI3" s="260"/>
      <c r="AJ3" s="258" t="s">
        <v>5</v>
      </c>
      <c r="AK3" s="259"/>
      <c r="AL3" s="259"/>
      <c r="AM3" s="259"/>
      <c r="AN3" s="259"/>
      <c r="AO3" s="259"/>
      <c r="AP3" s="259"/>
      <c r="AQ3" s="260"/>
      <c r="AR3" s="242" t="s">
        <v>6</v>
      </c>
      <c r="AS3" s="243"/>
      <c r="AT3" s="243"/>
      <c r="AU3" s="243"/>
      <c r="AV3" s="243"/>
      <c r="AW3" s="243"/>
      <c r="AX3" s="243"/>
      <c r="AY3" s="244"/>
      <c r="AZ3" s="242" t="s">
        <v>7</v>
      </c>
      <c r="BA3" s="243"/>
      <c r="BB3" s="243"/>
      <c r="BC3" s="243"/>
      <c r="BD3" s="243"/>
      <c r="BE3" s="243"/>
      <c r="BF3" s="243"/>
      <c r="BG3" s="244"/>
      <c r="BH3" s="242" t="s">
        <v>8</v>
      </c>
      <c r="BI3" s="243"/>
      <c r="BJ3" s="243"/>
      <c r="BK3" s="243"/>
      <c r="BL3" s="243"/>
      <c r="BM3" s="243"/>
      <c r="BN3" s="243"/>
      <c r="BO3" s="244"/>
    </row>
    <row r="4" spans="1:68" s="12" customFormat="1" ht="13.5" customHeight="1" x14ac:dyDescent="0.15">
      <c r="A4" s="11"/>
      <c r="B4" s="11"/>
      <c r="C4" s="11"/>
      <c r="D4" s="245"/>
      <c r="E4" s="246"/>
      <c r="F4" s="246"/>
      <c r="G4" s="246"/>
      <c r="H4" s="246"/>
      <c r="I4" s="246"/>
      <c r="J4" s="246"/>
      <c r="K4" s="247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61"/>
      <c r="AC4" s="262"/>
      <c r="AD4" s="262"/>
      <c r="AE4" s="262"/>
      <c r="AF4" s="262"/>
      <c r="AG4" s="262"/>
      <c r="AH4" s="262"/>
      <c r="AI4" s="263"/>
      <c r="AJ4" s="261"/>
      <c r="AK4" s="262"/>
      <c r="AL4" s="262"/>
      <c r="AM4" s="262"/>
      <c r="AN4" s="262"/>
      <c r="AO4" s="262"/>
      <c r="AP4" s="262"/>
      <c r="AQ4" s="263"/>
      <c r="AR4" s="245"/>
      <c r="AS4" s="246"/>
      <c r="AT4" s="246"/>
      <c r="AU4" s="246"/>
      <c r="AV4" s="246"/>
      <c r="AW4" s="246"/>
      <c r="AX4" s="246"/>
      <c r="AY4" s="247"/>
      <c r="AZ4" s="245"/>
      <c r="BA4" s="251"/>
      <c r="BB4" s="251"/>
      <c r="BC4" s="251"/>
      <c r="BD4" s="251"/>
      <c r="BE4" s="251"/>
      <c r="BF4" s="251"/>
      <c r="BG4" s="247"/>
      <c r="BH4" s="245"/>
      <c r="BI4" s="246"/>
      <c r="BJ4" s="246"/>
      <c r="BK4" s="246"/>
      <c r="BL4" s="246"/>
      <c r="BM4" s="246"/>
      <c r="BN4" s="246"/>
      <c r="BO4" s="247"/>
      <c r="BP4" s="11"/>
    </row>
    <row r="5" spans="1:68" s="12" customFormat="1" ht="13.5" customHeight="1" x14ac:dyDescent="0.15">
      <c r="A5" s="11"/>
      <c r="B5" s="11"/>
      <c r="C5" s="11"/>
      <c r="D5" s="248"/>
      <c r="E5" s="249"/>
      <c r="F5" s="249"/>
      <c r="G5" s="249"/>
      <c r="H5" s="249"/>
      <c r="I5" s="249"/>
      <c r="J5" s="249"/>
      <c r="K5" s="250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64"/>
      <c r="AC5" s="265"/>
      <c r="AD5" s="265"/>
      <c r="AE5" s="265"/>
      <c r="AF5" s="265"/>
      <c r="AG5" s="265"/>
      <c r="AH5" s="265"/>
      <c r="AI5" s="266"/>
      <c r="AJ5" s="264"/>
      <c r="AK5" s="265"/>
      <c r="AL5" s="265"/>
      <c r="AM5" s="265"/>
      <c r="AN5" s="265"/>
      <c r="AO5" s="265"/>
      <c r="AP5" s="265"/>
      <c r="AQ5" s="266"/>
      <c r="AR5" s="248"/>
      <c r="AS5" s="249"/>
      <c r="AT5" s="249"/>
      <c r="AU5" s="249"/>
      <c r="AV5" s="249"/>
      <c r="AW5" s="249"/>
      <c r="AX5" s="249"/>
      <c r="AY5" s="250"/>
      <c r="AZ5" s="248"/>
      <c r="BA5" s="249"/>
      <c r="BB5" s="249"/>
      <c r="BC5" s="249"/>
      <c r="BD5" s="249"/>
      <c r="BE5" s="249"/>
      <c r="BF5" s="249"/>
      <c r="BG5" s="250"/>
      <c r="BH5" s="248"/>
      <c r="BI5" s="249"/>
      <c r="BJ5" s="249"/>
      <c r="BK5" s="249"/>
      <c r="BL5" s="249"/>
      <c r="BM5" s="249"/>
      <c r="BN5" s="249"/>
      <c r="BO5" s="250"/>
      <c r="BP5" s="11"/>
    </row>
    <row r="6" spans="1:68" s="19" customFormat="1" ht="27.6" customHeight="1" x14ac:dyDescent="0.15">
      <c r="A6" s="13"/>
      <c r="B6" s="13"/>
      <c r="C6" s="13"/>
      <c r="D6" s="252" t="s">
        <v>9</v>
      </c>
      <c r="E6" s="253"/>
      <c r="F6" s="254"/>
      <c r="G6" s="254"/>
      <c r="H6" s="254"/>
      <c r="I6" s="254"/>
      <c r="J6" s="254"/>
      <c r="K6" s="14"/>
      <c r="L6" s="253" t="s">
        <v>9</v>
      </c>
      <c r="M6" s="253"/>
      <c r="N6" s="254"/>
      <c r="O6" s="254"/>
      <c r="P6" s="254"/>
      <c r="Q6" s="254"/>
      <c r="R6" s="254"/>
      <c r="S6" s="15"/>
      <c r="T6" s="16"/>
      <c r="U6" s="17"/>
      <c r="V6" s="18"/>
      <c r="W6" s="253" t="s">
        <v>10</v>
      </c>
      <c r="X6" s="253"/>
      <c r="Y6" s="18"/>
      <c r="Z6" s="18"/>
      <c r="AA6" s="15"/>
      <c r="AB6" s="253" t="s">
        <v>9</v>
      </c>
      <c r="AC6" s="253"/>
      <c r="AD6" s="254"/>
      <c r="AE6" s="254"/>
      <c r="AF6" s="254"/>
      <c r="AG6" s="254"/>
      <c r="AH6" s="254"/>
      <c r="AI6" s="15"/>
      <c r="AJ6" s="252" t="s">
        <v>9</v>
      </c>
      <c r="AK6" s="253"/>
      <c r="AL6" s="254"/>
      <c r="AM6" s="254"/>
      <c r="AN6" s="254"/>
      <c r="AO6" s="254"/>
      <c r="AP6" s="254"/>
      <c r="AQ6" s="15"/>
      <c r="AR6" s="253" t="s">
        <v>9</v>
      </c>
      <c r="AS6" s="253"/>
      <c r="AT6" s="254"/>
      <c r="AU6" s="254"/>
      <c r="AV6" s="254"/>
      <c r="AW6" s="254"/>
      <c r="AX6" s="254"/>
      <c r="AY6" s="15"/>
      <c r="AZ6" s="253" t="s">
        <v>9</v>
      </c>
      <c r="BA6" s="253"/>
      <c r="BB6" s="254"/>
      <c r="BC6" s="254"/>
      <c r="BD6" s="254"/>
      <c r="BE6" s="254"/>
      <c r="BF6" s="254"/>
      <c r="BG6" s="15"/>
      <c r="BH6" s="252" t="s">
        <v>9</v>
      </c>
      <c r="BI6" s="253"/>
      <c r="BJ6" s="254"/>
      <c r="BK6" s="254"/>
      <c r="BL6" s="254"/>
      <c r="BM6" s="254"/>
      <c r="BN6" s="254"/>
      <c r="BO6" s="15"/>
      <c r="BP6" s="13"/>
    </row>
    <row r="7" spans="1:68" s="27" customFormat="1" ht="27.6" customHeight="1" x14ac:dyDescent="0.15">
      <c r="A7" s="20"/>
      <c r="B7" s="20"/>
      <c r="C7" s="21"/>
      <c r="D7" s="22" t="s">
        <v>11</v>
      </c>
      <c r="E7" s="22" t="s">
        <v>12</v>
      </c>
      <c r="F7" s="22" t="s">
        <v>13</v>
      </c>
      <c r="G7" s="22" t="s">
        <v>14</v>
      </c>
      <c r="H7" s="22" t="s">
        <v>15</v>
      </c>
      <c r="I7" s="22" t="s">
        <v>16</v>
      </c>
      <c r="J7" s="23" t="s">
        <v>17</v>
      </c>
      <c r="K7" s="24" t="s">
        <v>18</v>
      </c>
      <c r="L7" s="25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3" t="s">
        <v>17</v>
      </c>
      <c r="S7" s="24" t="s">
        <v>18</v>
      </c>
      <c r="T7" s="22" t="s">
        <v>11</v>
      </c>
      <c r="U7" s="22" t="s">
        <v>12</v>
      </c>
      <c r="V7" s="22" t="s">
        <v>13</v>
      </c>
      <c r="W7" s="22" t="s">
        <v>14</v>
      </c>
      <c r="X7" s="22" t="s">
        <v>15</v>
      </c>
      <c r="Y7" s="22" t="s">
        <v>16</v>
      </c>
      <c r="Z7" s="23" t="s">
        <v>17</v>
      </c>
      <c r="AA7" s="24" t="s">
        <v>18</v>
      </c>
      <c r="AB7" s="25" t="s">
        <v>11</v>
      </c>
      <c r="AC7" s="22" t="s">
        <v>12</v>
      </c>
      <c r="AD7" s="22" t="s">
        <v>13</v>
      </c>
      <c r="AE7" s="22" t="s">
        <v>14</v>
      </c>
      <c r="AF7" s="22" t="s">
        <v>15</v>
      </c>
      <c r="AG7" s="22" t="s">
        <v>16</v>
      </c>
      <c r="AH7" s="23" t="s">
        <v>17</v>
      </c>
      <c r="AI7" s="24" t="s">
        <v>18</v>
      </c>
      <c r="AJ7" s="25" t="s">
        <v>11</v>
      </c>
      <c r="AK7" s="22" t="s">
        <v>12</v>
      </c>
      <c r="AL7" s="22" t="s">
        <v>13</v>
      </c>
      <c r="AM7" s="22" t="s">
        <v>14</v>
      </c>
      <c r="AN7" s="22" t="s">
        <v>15</v>
      </c>
      <c r="AO7" s="22" t="s">
        <v>16</v>
      </c>
      <c r="AP7" s="23" t="s">
        <v>17</v>
      </c>
      <c r="AQ7" s="24" t="s">
        <v>18</v>
      </c>
      <c r="AR7" s="25" t="s">
        <v>11</v>
      </c>
      <c r="AS7" s="22" t="s">
        <v>12</v>
      </c>
      <c r="AT7" s="22" t="s">
        <v>13</v>
      </c>
      <c r="AU7" s="22" t="s">
        <v>14</v>
      </c>
      <c r="AV7" s="22" t="s">
        <v>15</v>
      </c>
      <c r="AW7" s="22" t="s">
        <v>16</v>
      </c>
      <c r="AX7" s="23" t="s">
        <v>17</v>
      </c>
      <c r="AY7" s="24" t="s">
        <v>18</v>
      </c>
      <c r="AZ7" s="25" t="s">
        <v>11</v>
      </c>
      <c r="BA7" s="22" t="s">
        <v>12</v>
      </c>
      <c r="BB7" s="22" t="s">
        <v>13</v>
      </c>
      <c r="BC7" s="22" t="s">
        <v>14</v>
      </c>
      <c r="BD7" s="22" t="s">
        <v>15</v>
      </c>
      <c r="BE7" s="22" t="s">
        <v>16</v>
      </c>
      <c r="BF7" s="23" t="s">
        <v>17</v>
      </c>
      <c r="BG7" s="24" t="s">
        <v>18</v>
      </c>
      <c r="BH7" s="22" t="s">
        <v>11</v>
      </c>
      <c r="BI7" s="22" t="s">
        <v>12</v>
      </c>
      <c r="BJ7" s="22" t="s">
        <v>13</v>
      </c>
      <c r="BK7" s="22" t="s">
        <v>14</v>
      </c>
      <c r="BL7" s="22" t="s">
        <v>15</v>
      </c>
      <c r="BM7" s="22" t="s">
        <v>16</v>
      </c>
      <c r="BN7" s="23" t="s">
        <v>17</v>
      </c>
      <c r="BO7" s="24" t="s">
        <v>18</v>
      </c>
      <c r="BP7" s="26"/>
    </row>
    <row r="8" spans="1:68" ht="26.1" customHeight="1" x14ac:dyDescent="0.15">
      <c r="A8" s="11"/>
      <c r="B8" s="28"/>
      <c r="C8" s="29"/>
      <c r="D8" s="30"/>
      <c r="E8" s="31"/>
      <c r="F8" s="31"/>
      <c r="G8" s="31"/>
      <c r="H8" s="31"/>
      <c r="I8" s="31"/>
      <c r="J8" s="31"/>
      <c r="K8" s="32"/>
      <c r="L8" s="30"/>
      <c r="M8" s="31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1"/>
      <c r="Z8" s="31"/>
      <c r="AA8" s="31"/>
      <c r="AB8" s="30"/>
      <c r="AC8" s="31"/>
      <c r="AD8" s="31"/>
      <c r="AE8" s="31"/>
      <c r="AF8" s="31"/>
      <c r="AG8" s="31"/>
      <c r="AH8" s="31"/>
      <c r="AI8" s="32"/>
      <c r="AJ8" s="30"/>
      <c r="AK8" s="31"/>
      <c r="AL8" s="31"/>
      <c r="AM8" s="31"/>
      <c r="AN8" s="31"/>
      <c r="AO8" s="31"/>
      <c r="AP8" s="31"/>
      <c r="AQ8" s="32"/>
      <c r="AR8" s="31"/>
      <c r="AS8" s="31"/>
      <c r="AT8" s="31"/>
      <c r="AU8" s="31"/>
      <c r="AV8" s="31"/>
      <c r="AW8" s="31"/>
      <c r="AX8" s="31"/>
      <c r="AY8" s="31"/>
      <c r="AZ8" s="30"/>
      <c r="BA8" s="31"/>
      <c r="BB8" s="31"/>
      <c r="BC8" s="31"/>
      <c r="BD8" s="31"/>
      <c r="BE8" s="31"/>
      <c r="BF8" s="31"/>
      <c r="BG8" s="32"/>
      <c r="BH8" s="31"/>
      <c r="BI8" s="31"/>
      <c r="BJ8" s="31"/>
      <c r="BK8" s="31"/>
      <c r="BL8" s="31"/>
      <c r="BM8" s="31"/>
      <c r="BN8" s="31"/>
      <c r="BO8" s="32"/>
      <c r="BP8" s="33"/>
    </row>
    <row r="9" spans="1:68" ht="26.1" customHeight="1" x14ac:dyDescent="0.15">
      <c r="A9" s="34"/>
      <c r="B9" s="35" t="s">
        <v>19</v>
      </c>
      <c r="C9" s="36"/>
      <c r="D9" s="37">
        <v>12995</v>
      </c>
      <c r="E9" s="38">
        <v>21719</v>
      </c>
      <c r="F9" s="38">
        <v>123394</v>
      </c>
      <c r="G9" s="38">
        <v>123613</v>
      </c>
      <c r="H9" s="38">
        <v>97150</v>
      </c>
      <c r="I9" s="38">
        <v>105367</v>
      </c>
      <c r="J9" s="38">
        <v>83065</v>
      </c>
      <c r="K9" s="39">
        <v>567303</v>
      </c>
      <c r="L9" s="37">
        <v>14140</v>
      </c>
      <c r="M9" s="38">
        <v>18520</v>
      </c>
      <c r="N9" s="38">
        <v>125194</v>
      </c>
      <c r="O9" s="38">
        <v>100196</v>
      </c>
      <c r="P9" s="38">
        <v>62310</v>
      </c>
      <c r="Q9" s="38">
        <v>48588</v>
      </c>
      <c r="R9" s="38">
        <v>25407</v>
      </c>
      <c r="S9" s="39">
        <v>394355</v>
      </c>
      <c r="T9" s="38">
        <v>344</v>
      </c>
      <c r="U9" s="38">
        <v>994</v>
      </c>
      <c r="V9" s="38">
        <v>10976</v>
      </c>
      <c r="W9" s="38">
        <v>14460</v>
      </c>
      <c r="X9" s="38">
        <v>18784</v>
      </c>
      <c r="Y9" s="38">
        <v>15061</v>
      </c>
      <c r="Z9" s="38">
        <v>6802</v>
      </c>
      <c r="AA9" s="38">
        <v>67421</v>
      </c>
      <c r="AB9" s="37">
        <v>39420</v>
      </c>
      <c r="AC9" s="38">
        <v>62461</v>
      </c>
      <c r="AD9" s="38">
        <v>90814</v>
      </c>
      <c r="AE9" s="38">
        <v>109114</v>
      </c>
      <c r="AF9" s="38">
        <v>73136</v>
      </c>
      <c r="AG9" s="38">
        <v>65425</v>
      </c>
      <c r="AH9" s="38">
        <v>39009</v>
      </c>
      <c r="AI9" s="39">
        <v>479379</v>
      </c>
      <c r="AJ9" s="37">
        <v>1791</v>
      </c>
      <c r="AK9" s="38">
        <v>1418</v>
      </c>
      <c r="AL9" s="38">
        <v>7832</v>
      </c>
      <c r="AM9" s="38">
        <v>7322</v>
      </c>
      <c r="AN9" s="38">
        <v>6929</v>
      </c>
      <c r="AO9" s="38">
        <v>7835</v>
      </c>
      <c r="AP9" s="38">
        <v>4648</v>
      </c>
      <c r="AQ9" s="39">
        <v>37775</v>
      </c>
      <c r="AR9" s="38">
        <v>53570</v>
      </c>
      <c r="AS9" s="38">
        <v>77272</v>
      </c>
      <c r="AT9" s="38">
        <v>188743</v>
      </c>
      <c r="AU9" s="38">
        <v>149632</v>
      </c>
      <c r="AV9" s="38">
        <v>92425</v>
      </c>
      <c r="AW9" s="38">
        <v>73394</v>
      </c>
      <c r="AX9" s="38">
        <v>40808</v>
      </c>
      <c r="AY9" s="38">
        <v>675844</v>
      </c>
      <c r="AZ9" s="37">
        <v>1068</v>
      </c>
      <c r="BA9" s="38">
        <v>1169</v>
      </c>
      <c r="BB9" s="38">
        <v>45087</v>
      </c>
      <c r="BC9" s="38">
        <v>37548</v>
      </c>
      <c r="BD9" s="38">
        <v>32980</v>
      </c>
      <c r="BE9" s="38">
        <v>29458</v>
      </c>
      <c r="BF9" s="38">
        <v>19362</v>
      </c>
      <c r="BG9" s="39">
        <v>166672</v>
      </c>
      <c r="BH9" s="38">
        <v>0</v>
      </c>
      <c r="BI9" s="38">
        <v>0</v>
      </c>
      <c r="BJ9" s="38">
        <v>10723</v>
      </c>
      <c r="BK9" s="38">
        <v>15955</v>
      </c>
      <c r="BL9" s="38">
        <v>47907</v>
      </c>
      <c r="BM9" s="38">
        <v>73481</v>
      </c>
      <c r="BN9" s="38">
        <v>54055</v>
      </c>
      <c r="BO9" s="39">
        <v>202121</v>
      </c>
      <c r="BP9" s="40"/>
    </row>
    <row r="10" spans="1:68" ht="26.1" customHeight="1" x14ac:dyDescent="0.15">
      <c r="A10" s="34"/>
      <c r="B10" s="35" t="s">
        <v>20</v>
      </c>
      <c r="C10" s="36"/>
      <c r="D10" s="37">
        <v>11158</v>
      </c>
      <c r="E10" s="38">
        <v>18300</v>
      </c>
      <c r="F10" s="38">
        <v>109730</v>
      </c>
      <c r="G10" s="38">
        <v>109912</v>
      </c>
      <c r="H10" s="38">
        <v>86240</v>
      </c>
      <c r="I10" s="38">
        <v>94661</v>
      </c>
      <c r="J10" s="38">
        <v>74956</v>
      </c>
      <c r="K10" s="39">
        <v>504957</v>
      </c>
      <c r="L10" s="37">
        <v>11891</v>
      </c>
      <c r="M10" s="38">
        <v>15146</v>
      </c>
      <c r="N10" s="38">
        <v>107563</v>
      </c>
      <c r="O10" s="38">
        <v>84988</v>
      </c>
      <c r="P10" s="38">
        <v>53783</v>
      </c>
      <c r="Q10" s="38">
        <v>42819</v>
      </c>
      <c r="R10" s="38">
        <v>22404</v>
      </c>
      <c r="S10" s="39">
        <v>338594</v>
      </c>
      <c r="T10" s="38">
        <v>312</v>
      </c>
      <c r="U10" s="38">
        <v>794</v>
      </c>
      <c r="V10" s="38">
        <v>9156</v>
      </c>
      <c r="W10" s="38">
        <v>11632</v>
      </c>
      <c r="X10" s="38">
        <v>15651</v>
      </c>
      <c r="Y10" s="38">
        <v>12648</v>
      </c>
      <c r="Z10" s="38">
        <v>5780</v>
      </c>
      <c r="AA10" s="38">
        <v>55973</v>
      </c>
      <c r="AB10" s="37">
        <v>34040</v>
      </c>
      <c r="AC10" s="38">
        <v>52921</v>
      </c>
      <c r="AD10" s="38">
        <v>79647</v>
      </c>
      <c r="AE10" s="38">
        <v>94306</v>
      </c>
      <c r="AF10" s="38">
        <v>63032</v>
      </c>
      <c r="AG10" s="38">
        <v>57454</v>
      </c>
      <c r="AH10" s="38">
        <v>34294</v>
      </c>
      <c r="AI10" s="39">
        <v>415694</v>
      </c>
      <c r="AJ10" s="37">
        <v>1524</v>
      </c>
      <c r="AK10" s="38">
        <v>1076</v>
      </c>
      <c r="AL10" s="38">
        <v>6907</v>
      </c>
      <c r="AM10" s="38">
        <v>6276</v>
      </c>
      <c r="AN10" s="38">
        <v>5910</v>
      </c>
      <c r="AO10" s="38">
        <v>7029</v>
      </c>
      <c r="AP10" s="38">
        <v>3939</v>
      </c>
      <c r="AQ10" s="39">
        <v>32661</v>
      </c>
      <c r="AR10" s="38">
        <v>45988</v>
      </c>
      <c r="AS10" s="38">
        <v>65192</v>
      </c>
      <c r="AT10" s="38">
        <v>163251</v>
      </c>
      <c r="AU10" s="38">
        <v>127625</v>
      </c>
      <c r="AV10" s="38">
        <v>79026</v>
      </c>
      <c r="AW10" s="38">
        <v>63971</v>
      </c>
      <c r="AX10" s="38">
        <v>35843</v>
      </c>
      <c r="AY10" s="38">
        <v>580896</v>
      </c>
      <c r="AZ10" s="37">
        <v>813</v>
      </c>
      <c r="BA10" s="38">
        <v>910</v>
      </c>
      <c r="BB10" s="38">
        <v>39472</v>
      </c>
      <c r="BC10" s="38">
        <v>32314</v>
      </c>
      <c r="BD10" s="38">
        <v>28405</v>
      </c>
      <c r="BE10" s="38">
        <v>25587</v>
      </c>
      <c r="BF10" s="38">
        <v>17060</v>
      </c>
      <c r="BG10" s="39">
        <v>144561</v>
      </c>
      <c r="BH10" s="38">
        <v>0</v>
      </c>
      <c r="BI10" s="38">
        <v>0</v>
      </c>
      <c r="BJ10" s="38">
        <v>9405</v>
      </c>
      <c r="BK10" s="38">
        <v>13285</v>
      </c>
      <c r="BL10" s="38">
        <v>39690</v>
      </c>
      <c r="BM10" s="38">
        <v>61771</v>
      </c>
      <c r="BN10" s="38">
        <v>44275</v>
      </c>
      <c r="BO10" s="39">
        <v>168426</v>
      </c>
      <c r="BP10" s="33"/>
    </row>
    <row r="11" spans="1:68" ht="26.1" customHeight="1" x14ac:dyDescent="0.15">
      <c r="A11" s="34"/>
      <c r="B11" s="35" t="s">
        <v>21</v>
      </c>
      <c r="C11" s="36"/>
      <c r="D11" s="37">
        <v>1837</v>
      </c>
      <c r="E11" s="38">
        <v>3419</v>
      </c>
      <c r="F11" s="38">
        <v>13664</v>
      </c>
      <c r="G11" s="38">
        <v>13701</v>
      </c>
      <c r="H11" s="38">
        <v>10910</v>
      </c>
      <c r="I11" s="38">
        <v>10706</v>
      </c>
      <c r="J11" s="38">
        <v>8109</v>
      </c>
      <c r="K11" s="39">
        <v>62346</v>
      </c>
      <c r="L11" s="37">
        <v>2249</v>
      </c>
      <c r="M11" s="38">
        <v>3374</v>
      </c>
      <c r="N11" s="38">
        <v>17631</v>
      </c>
      <c r="O11" s="38">
        <v>15208</v>
      </c>
      <c r="P11" s="38">
        <v>8527</v>
      </c>
      <c r="Q11" s="38">
        <v>5769</v>
      </c>
      <c r="R11" s="38">
        <v>3003</v>
      </c>
      <c r="S11" s="39">
        <v>55761</v>
      </c>
      <c r="T11" s="38">
        <v>32</v>
      </c>
      <c r="U11" s="38">
        <v>200</v>
      </c>
      <c r="V11" s="38">
        <v>1820</v>
      </c>
      <c r="W11" s="38">
        <v>2828</v>
      </c>
      <c r="X11" s="38">
        <v>3133</v>
      </c>
      <c r="Y11" s="38">
        <v>2413</v>
      </c>
      <c r="Z11" s="38">
        <v>1022</v>
      </c>
      <c r="AA11" s="38">
        <v>11448</v>
      </c>
      <c r="AB11" s="37">
        <v>5380</v>
      </c>
      <c r="AC11" s="38">
        <v>9540</v>
      </c>
      <c r="AD11" s="38">
        <v>11167</v>
      </c>
      <c r="AE11" s="38">
        <v>14808</v>
      </c>
      <c r="AF11" s="38">
        <v>10104</v>
      </c>
      <c r="AG11" s="38">
        <v>7971</v>
      </c>
      <c r="AH11" s="38">
        <v>4715</v>
      </c>
      <c r="AI11" s="39">
        <v>63685</v>
      </c>
      <c r="AJ11" s="37">
        <v>267</v>
      </c>
      <c r="AK11" s="38">
        <v>342</v>
      </c>
      <c r="AL11" s="38">
        <v>925</v>
      </c>
      <c r="AM11" s="38">
        <v>1046</v>
      </c>
      <c r="AN11" s="38">
        <v>1019</v>
      </c>
      <c r="AO11" s="38">
        <v>806</v>
      </c>
      <c r="AP11" s="38">
        <v>709</v>
      </c>
      <c r="AQ11" s="39">
        <v>5114</v>
      </c>
      <c r="AR11" s="38">
        <v>7582</v>
      </c>
      <c r="AS11" s="38">
        <v>12080</v>
      </c>
      <c r="AT11" s="38">
        <v>25492</v>
      </c>
      <c r="AU11" s="38">
        <v>22007</v>
      </c>
      <c r="AV11" s="38">
        <v>13399</v>
      </c>
      <c r="AW11" s="38">
        <v>9423</v>
      </c>
      <c r="AX11" s="38">
        <v>4965</v>
      </c>
      <c r="AY11" s="38">
        <v>94948</v>
      </c>
      <c r="AZ11" s="37">
        <v>255</v>
      </c>
      <c r="BA11" s="38">
        <v>259</v>
      </c>
      <c r="BB11" s="38">
        <v>5615</v>
      </c>
      <c r="BC11" s="38">
        <v>5234</v>
      </c>
      <c r="BD11" s="38">
        <v>4575</v>
      </c>
      <c r="BE11" s="38">
        <v>3871</v>
      </c>
      <c r="BF11" s="38">
        <v>2302</v>
      </c>
      <c r="BG11" s="39">
        <v>22111</v>
      </c>
      <c r="BH11" s="38">
        <v>0</v>
      </c>
      <c r="BI11" s="38">
        <v>0</v>
      </c>
      <c r="BJ11" s="38">
        <v>1318</v>
      </c>
      <c r="BK11" s="38">
        <v>2670</v>
      </c>
      <c r="BL11" s="38">
        <v>8217</v>
      </c>
      <c r="BM11" s="38">
        <v>11710</v>
      </c>
      <c r="BN11" s="38">
        <v>9780</v>
      </c>
      <c r="BO11" s="39">
        <v>33695</v>
      </c>
      <c r="BP11" s="33"/>
    </row>
    <row r="12" spans="1:68" s="45" customFormat="1" ht="26.1" customHeight="1" x14ac:dyDescent="0.15">
      <c r="A12" s="34"/>
      <c r="B12" s="34"/>
      <c r="C12" s="41"/>
      <c r="D12" s="42"/>
      <c r="E12" s="43"/>
      <c r="F12" s="43"/>
      <c r="G12" s="43"/>
      <c r="H12" s="43"/>
      <c r="I12" s="43"/>
      <c r="J12" s="43"/>
      <c r="K12" s="44"/>
      <c r="L12" s="42"/>
      <c r="M12" s="43"/>
      <c r="N12" s="43"/>
      <c r="O12" s="43"/>
      <c r="P12" s="43"/>
      <c r="Q12" s="43"/>
      <c r="R12" s="43"/>
      <c r="S12" s="44"/>
      <c r="T12" s="43"/>
      <c r="U12" s="43"/>
      <c r="V12" s="43"/>
      <c r="W12" s="43"/>
      <c r="X12" s="43"/>
      <c r="Y12" s="43"/>
      <c r="Z12" s="43"/>
      <c r="AA12" s="43"/>
      <c r="AB12" s="42"/>
      <c r="AC12" s="43"/>
      <c r="AD12" s="43"/>
      <c r="AE12" s="43"/>
      <c r="AF12" s="43"/>
      <c r="AG12" s="43"/>
      <c r="AH12" s="43"/>
      <c r="AI12" s="44"/>
      <c r="AJ12" s="42"/>
      <c r="AK12" s="43"/>
      <c r="AL12" s="43"/>
      <c r="AM12" s="43"/>
      <c r="AN12" s="43"/>
      <c r="AO12" s="43"/>
      <c r="AP12" s="43"/>
      <c r="AQ12" s="44"/>
      <c r="AR12" s="43"/>
      <c r="AS12" s="43"/>
      <c r="AT12" s="43"/>
      <c r="AU12" s="43"/>
      <c r="AV12" s="43"/>
      <c r="AW12" s="43"/>
      <c r="AX12" s="43"/>
      <c r="AY12" s="43"/>
      <c r="AZ12" s="42"/>
      <c r="BA12" s="43"/>
      <c r="BB12" s="43"/>
      <c r="BC12" s="43"/>
      <c r="BD12" s="43"/>
      <c r="BE12" s="43"/>
      <c r="BF12" s="43"/>
      <c r="BG12" s="44"/>
      <c r="BH12" s="43"/>
      <c r="BI12" s="43"/>
      <c r="BJ12" s="43"/>
      <c r="BK12" s="43"/>
      <c r="BL12" s="43"/>
      <c r="BM12" s="43"/>
      <c r="BN12" s="43"/>
      <c r="BO12" s="44"/>
    </row>
    <row r="13" spans="1:68" ht="26.1" customHeight="1" x14ac:dyDescent="0.15">
      <c r="A13" s="267" t="s">
        <v>22</v>
      </c>
      <c r="B13" s="267"/>
      <c r="C13" s="268"/>
      <c r="D13" s="37">
        <v>676</v>
      </c>
      <c r="E13" s="38">
        <v>1169</v>
      </c>
      <c r="F13" s="38">
        <v>6512</v>
      </c>
      <c r="G13" s="38">
        <v>6015</v>
      </c>
      <c r="H13" s="38">
        <v>4419</v>
      </c>
      <c r="I13" s="38">
        <v>5267</v>
      </c>
      <c r="J13" s="38">
        <v>4377</v>
      </c>
      <c r="K13" s="39">
        <v>28435</v>
      </c>
      <c r="L13" s="37">
        <v>633</v>
      </c>
      <c r="M13" s="38">
        <v>1286</v>
      </c>
      <c r="N13" s="38">
        <v>8618</v>
      </c>
      <c r="O13" s="38">
        <v>6895</v>
      </c>
      <c r="P13" s="38">
        <v>4261</v>
      </c>
      <c r="Q13" s="38">
        <v>3391</v>
      </c>
      <c r="R13" s="38">
        <v>1833</v>
      </c>
      <c r="S13" s="39">
        <v>26917</v>
      </c>
      <c r="T13" s="38">
        <v>35</v>
      </c>
      <c r="U13" s="38">
        <v>59</v>
      </c>
      <c r="V13" s="38">
        <v>647</v>
      </c>
      <c r="W13" s="38">
        <v>900</v>
      </c>
      <c r="X13" s="38">
        <v>962</v>
      </c>
      <c r="Y13" s="38">
        <v>884</v>
      </c>
      <c r="Z13" s="38">
        <v>323</v>
      </c>
      <c r="AA13" s="38">
        <v>3810</v>
      </c>
      <c r="AB13" s="37">
        <v>2040</v>
      </c>
      <c r="AC13" s="38">
        <v>4230</v>
      </c>
      <c r="AD13" s="38">
        <v>5569</v>
      </c>
      <c r="AE13" s="38">
        <v>6168</v>
      </c>
      <c r="AF13" s="38">
        <v>4189</v>
      </c>
      <c r="AG13" s="38">
        <v>3924</v>
      </c>
      <c r="AH13" s="38">
        <v>2524</v>
      </c>
      <c r="AI13" s="39">
        <v>28644</v>
      </c>
      <c r="AJ13" s="37">
        <v>22</v>
      </c>
      <c r="AK13" s="38">
        <v>44</v>
      </c>
      <c r="AL13" s="38">
        <v>211</v>
      </c>
      <c r="AM13" s="38">
        <v>212</v>
      </c>
      <c r="AN13" s="38">
        <v>243</v>
      </c>
      <c r="AO13" s="38">
        <v>277</v>
      </c>
      <c r="AP13" s="38">
        <v>215</v>
      </c>
      <c r="AQ13" s="39">
        <v>1224</v>
      </c>
      <c r="AR13" s="38">
        <v>2693</v>
      </c>
      <c r="AS13" s="38">
        <v>5079</v>
      </c>
      <c r="AT13" s="38">
        <v>11690</v>
      </c>
      <c r="AU13" s="38">
        <v>9253</v>
      </c>
      <c r="AV13" s="38">
        <v>5453</v>
      </c>
      <c r="AW13" s="38">
        <v>4696</v>
      </c>
      <c r="AX13" s="38">
        <v>2744</v>
      </c>
      <c r="AY13" s="38">
        <v>41608</v>
      </c>
      <c r="AZ13" s="37">
        <v>34</v>
      </c>
      <c r="BA13" s="38">
        <v>64</v>
      </c>
      <c r="BB13" s="38">
        <v>1845</v>
      </c>
      <c r="BC13" s="38">
        <v>1661</v>
      </c>
      <c r="BD13" s="38">
        <v>1354</v>
      </c>
      <c r="BE13" s="38">
        <v>1183</v>
      </c>
      <c r="BF13" s="38">
        <v>696</v>
      </c>
      <c r="BG13" s="39">
        <v>6837</v>
      </c>
      <c r="BH13" s="38">
        <v>0</v>
      </c>
      <c r="BI13" s="38">
        <v>0</v>
      </c>
      <c r="BJ13" s="38">
        <v>855</v>
      </c>
      <c r="BK13" s="38">
        <v>1245</v>
      </c>
      <c r="BL13" s="38">
        <v>3326</v>
      </c>
      <c r="BM13" s="38">
        <v>5139</v>
      </c>
      <c r="BN13" s="38">
        <v>3819</v>
      </c>
      <c r="BO13" s="39">
        <v>14384</v>
      </c>
      <c r="BP13" s="33"/>
    </row>
    <row r="14" spans="1:68" s="45" customFormat="1" ht="26.1" customHeight="1" x14ac:dyDescent="0.15">
      <c r="A14" s="46"/>
      <c r="B14" s="35" t="s">
        <v>23</v>
      </c>
      <c r="C14" s="36"/>
      <c r="D14" s="37">
        <v>505</v>
      </c>
      <c r="E14" s="38">
        <v>925</v>
      </c>
      <c r="F14" s="38">
        <v>5282</v>
      </c>
      <c r="G14" s="38">
        <v>4559</v>
      </c>
      <c r="H14" s="38">
        <v>3359</v>
      </c>
      <c r="I14" s="38">
        <v>4084</v>
      </c>
      <c r="J14" s="38">
        <v>3127</v>
      </c>
      <c r="K14" s="39">
        <v>21841</v>
      </c>
      <c r="L14" s="37">
        <v>466</v>
      </c>
      <c r="M14" s="38">
        <v>812</v>
      </c>
      <c r="N14" s="38">
        <v>6419</v>
      </c>
      <c r="O14" s="38">
        <v>5108</v>
      </c>
      <c r="P14" s="38">
        <v>3287</v>
      </c>
      <c r="Q14" s="38">
        <v>2629</v>
      </c>
      <c r="R14" s="38">
        <v>1371</v>
      </c>
      <c r="S14" s="39">
        <v>20092</v>
      </c>
      <c r="T14" s="38">
        <v>34</v>
      </c>
      <c r="U14" s="38">
        <v>35</v>
      </c>
      <c r="V14" s="38">
        <v>450</v>
      </c>
      <c r="W14" s="38">
        <v>624</v>
      </c>
      <c r="X14" s="38">
        <v>683</v>
      </c>
      <c r="Y14" s="38">
        <v>645</v>
      </c>
      <c r="Z14" s="38">
        <v>222</v>
      </c>
      <c r="AA14" s="38">
        <v>2693</v>
      </c>
      <c r="AB14" s="37">
        <v>1586</v>
      </c>
      <c r="AC14" s="38">
        <v>2936</v>
      </c>
      <c r="AD14" s="38">
        <v>4413</v>
      </c>
      <c r="AE14" s="38">
        <v>4465</v>
      </c>
      <c r="AF14" s="38">
        <v>3165</v>
      </c>
      <c r="AG14" s="38">
        <v>3075</v>
      </c>
      <c r="AH14" s="38">
        <v>1841</v>
      </c>
      <c r="AI14" s="39">
        <v>21481</v>
      </c>
      <c r="AJ14" s="37">
        <v>22</v>
      </c>
      <c r="AK14" s="38">
        <v>24</v>
      </c>
      <c r="AL14" s="38">
        <v>175</v>
      </c>
      <c r="AM14" s="38">
        <v>172</v>
      </c>
      <c r="AN14" s="38">
        <v>172</v>
      </c>
      <c r="AO14" s="38">
        <v>194</v>
      </c>
      <c r="AP14" s="38">
        <v>173</v>
      </c>
      <c r="AQ14" s="39">
        <v>932</v>
      </c>
      <c r="AR14" s="38">
        <v>2067</v>
      </c>
      <c r="AS14" s="38">
        <v>3527</v>
      </c>
      <c r="AT14" s="38">
        <v>8985</v>
      </c>
      <c r="AU14" s="38">
        <v>6892</v>
      </c>
      <c r="AV14" s="38">
        <v>4122</v>
      </c>
      <c r="AW14" s="38">
        <v>3683</v>
      </c>
      <c r="AX14" s="38">
        <v>2043</v>
      </c>
      <c r="AY14" s="38">
        <v>31319</v>
      </c>
      <c r="AZ14" s="37">
        <v>13</v>
      </c>
      <c r="BA14" s="38">
        <v>33</v>
      </c>
      <c r="BB14" s="38">
        <v>1541</v>
      </c>
      <c r="BC14" s="38">
        <v>1368</v>
      </c>
      <c r="BD14" s="38">
        <v>1102</v>
      </c>
      <c r="BE14" s="38">
        <v>996</v>
      </c>
      <c r="BF14" s="38">
        <v>542</v>
      </c>
      <c r="BG14" s="39">
        <v>5595</v>
      </c>
      <c r="BH14" s="38">
        <v>0</v>
      </c>
      <c r="BI14" s="38">
        <v>0</v>
      </c>
      <c r="BJ14" s="38">
        <v>721</v>
      </c>
      <c r="BK14" s="38">
        <v>927</v>
      </c>
      <c r="BL14" s="38">
        <v>2446</v>
      </c>
      <c r="BM14" s="38">
        <v>4194</v>
      </c>
      <c r="BN14" s="38">
        <v>2826</v>
      </c>
      <c r="BO14" s="39">
        <v>11114</v>
      </c>
    </row>
    <row r="15" spans="1:68" ht="26.1" customHeight="1" x14ac:dyDescent="0.15">
      <c r="A15" s="12"/>
      <c r="B15" s="47" t="s">
        <v>24</v>
      </c>
      <c r="C15" s="48"/>
      <c r="D15" s="49">
        <v>56</v>
      </c>
      <c r="E15" s="50">
        <v>75</v>
      </c>
      <c r="F15" s="50">
        <v>621</v>
      </c>
      <c r="G15" s="50">
        <v>629</v>
      </c>
      <c r="H15" s="50">
        <v>532</v>
      </c>
      <c r="I15" s="50">
        <v>469</v>
      </c>
      <c r="J15" s="50">
        <v>408</v>
      </c>
      <c r="K15" s="39">
        <v>2790</v>
      </c>
      <c r="L15" s="49">
        <v>77</v>
      </c>
      <c r="M15" s="50">
        <v>237</v>
      </c>
      <c r="N15" s="50">
        <v>1139</v>
      </c>
      <c r="O15" s="50">
        <v>810</v>
      </c>
      <c r="P15" s="50">
        <v>435</v>
      </c>
      <c r="Q15" s="50">
        <v>376</v>
      </c>
      <c r="R15" s="50">
        <v>163</v>
      </c>
      <c r="S15" s="39">
        <v>3237</v>
      </c>
      <c r="T15" s="50">
        <v>1</v>
      </c>
      <c r="U15" s="50">
        <v>1</v>
      </c>
      <c r="V15" s="50">
        <v>70</v>
      </c>
      <c r="W15" s="50">
        <v>124</v>
      </c>
      <c r="X15" s="50">
        <v>172</v>
      </c>
      <c r="Y15" s="50">
        <v>167</v>
      </c>
      <c r="Z15" s="50">
        <v>39</v>
      </c>
      <c r="AA15" s="38">
        <v>574</v>
      </c>
      <c r="AB15" s="49">
        <v>208</v>
      </c>
      <c r="AC15" s="50">
        <v>708</v>
      </c>
      <c r="AD15" s="50">
        <v>696</v>
      </c>
      <c r="AE15" s="50">
        <v>890</v>
      </c>
      <c r="AF15" s="50">
        <v>540</v>
      </c>
      <c r="AG15" s="50">
        <v>418</v>
      </c>
      <c r="AH15" s="50">
        <v>241</v>
      </c>
      <c r="AI15" s="39">
        <v>3701</v>
      </c>
      <c r="AJ15" s="49">
        <v>0</v>
      </c>
      <c r="AK15" s="50">
        <v>0</v>
      </c>
      <c r="AL15" s="50">
        <v>5</v>
      </c>
      <c r="AM15" s="50">
        <v>8</v>
      </c>
      <c r="AN15" s="50">
        <v>29</v>
      </c>
      <c r="AO15" s="50">
        <v>18</v>
      </c>
      <c r="AP15" s="50">
        <v>12</v>
      </c>
      <c r="AQ15" s="39">
        <v>72</v>
      </c>
      <c r="AR15" s="50">
        <v>261</v>
      </c>
      <c r="AS15" s="50">
        <v>792</v>
      </c>
      <c r="AT15" s="50">
        <v>1452</v>
      </c>
      <c r="AU15" s="50">
        <v>1114</v>
      </c>
      <c r="AV15" s="50">
        <v>664</v>
      </c>
      <c r="AW15" s="50">
        <v>517</v>
      </c>
      <c r="AX15" s="50">
        <v>256</v>
      </c>
      <c r="AY15" s="38">
        <v>5056</v>
      </c>
      <c r="AZ15" s="49">
        <v>3</v>
      </c>
      <c r="BA15" s="50">
        <v>15</v>
      </c>
      <c r="BB15" s="50">
        <v>189</v>
      </c>
      <c r="BC15" s="50">
        <v>149</v>
      </c>
      <c r="BD15" s="50">
        <v>144</v>
      </c>
      <c r="BE15" s="50">
        <v>106</v>
      </c>
      <c r="BF15" s="50">
        <v>26</v>
      </c>
      <c r="BG15" s="39">
        <v>632</v>
      </c>
      <c r="BH15" s="50">
        <v>0</v>
      </c>
      <c r="BI15" s="50">
        <v>0</v>
      </c>
      <c r="BJ15" s="50">
        <v>57</v>
      </c>
      <c r="BK15" s="50">
        <v>109</v>
      </c>
      <c r="BL15" s="50">
        <v>471</v>
      </c>
      <c r="BM15" s="50">
        <v>426</v>
      </c>
      <c r="BN15" s="50">
        <v>532</v>
      </c>
      <c r="BO15" s="39">
        <v>1595</v>
      </c>
      <c r="BP15" s="33"/>
    </row>
    <row r="16" spans="1:68" ht="26.1" customHeight="1" x14ac:dyDescent="0.15">
      <c r="A16" s="46"/>
      <c r="B16" s="47" t="s">
        <v>25</v>
      </c>
      <c r="C16" s="51"/>
      <c r="D16" s="49">
        <v>115</v>
      </c>
      <c r="E16" s="50">
        <v>169</v>
      </c>
      <c r="F16" s="50">
        <v>609</v>
      </c>
      <c r="G16" s="50">
        <v>827</v>
      </c>
      <c r="H16" s="50">
        <v>528</v>
      </c>
      <c r="I16" s="50">
        <v>714</v>
      </c>
      <c r="J16" s="50">
        <v>842</v>
      </c>
      <c r="K16" s="39">
        <v>3804</v>
      </c>
      <c r="L16" s="49">
        <v>90</v>
      </c>
      <c r="M16" s="50">
        <v>237</v>
      </c>
      <c r="N16" s="50">
        <v>1060</v>
      </c>
      <c r="O16" s="50">
        <v>977</v>
      </c>
      <c r="P16" s="50">
        <v>539</v>
      </c>
      <c r="Q16" s="50">
        <v>386</v>
      </c>
      <c r="R16" s="50">
        <v>299</v>
      </c>
      <c r="S16" s="39">
        <v>3588</v>
      </c>
      <c r="T16" s="50">
        <v>0</v>
      </c>
      <c r="U16" s="50">
        <v>23</v>
      </c>
      <c r="V16" s="50">
        <v>127</v>
      </c>
      <c r="W16" s="50">
        <v>152</v>
      </c>
      <c r="X16" s="50">
        <v>107</v>
      </c>
      <c r="Y16" s="50">
        <v>72</v>
      </c>
      <c r="Z16" s="50">
        <v>62</v>
      </c>
      <c r="AA16" s="38">
        <v>543</v>
      </c>
      <c r="AB16" s="49">
        <v>246</v>
      </c>
      <c r="AC16" s="50">
        <v>586</v>
      </c>
      <c r="AD16" s="50">
        <v>460</v>
      </c>
      <c r="AE16" s="50">
        <v>813</v>
      </c>
      <c r="AF16" s="50">
        <v>484</v>
      </c>
      <c r="AG16" s="50">
        <v>431</v>
      </c>
      <c r="AH16" s="50">
        <v>442</v>
      </c>
      <c r="AI16" s="39">
        <v>3462</v>
      </c>
      <c r="AJ16" s="49">
        <v>0</v>
      </c>
      <c r="AK16" s="50">
        <v>20</v>
      </c>
      <c r="AL16" s="50">
        <v>31</v>
      </c>
      <c r="AM16" s="50">
        <v>32</v>
      </c>
      <c r="AN16" s="50">
        <v>42</v>
      </c>
      <c r="AO16" s="50">
        <v>65</v>
      </c>
      <c r="AP16" s="50">
        <v>30</v>
      </c>
      <c r="AQ16" s="39">
        <v>220</v>
      </c>
      <c r="AR16" s="50">
        <v>365</v>
      </c>
      <c r="AS16" s="50">
        <v>760</v>
      </c>
      <c r="AT16" s="50">
        <v>1253</v>
      </c>
      <c r="AU16" s="50">
        <v>1247</v>
      </c>
      <c r="AV16" s="50">
        <v>667</v>
      </c>
      <c r="AW16" s="50">
        <v>496</v>
      </c>
      <c r="AX16" s="50">
        <v>445</v>
      </c>
      <c r="AY16" s="38">
        <v>5233</v>
      </c>
      <c r="AZ16" s="49">
        <v>18</v>
      </c>
      <c r="BA16" s="50">
        <v>16</v>
      </c>
      <c r="BB16" s="50">
        <v>115</v>
      </c>
      <c r="BC16" s="50">
        <v>144</v>
      </c>
      <c r="BD16" s="50">
        <v>108</v>
      </c>
      <c r="BE16" s="50">
        <v>81</v>
      </c>
      <c r="BF16" s="50">
        <v>128</v>
      </c>
      <c r="BG16" s="39">
        <v>610</v>
      </c>
      <c r="BH16" s="50">
        <v>0</v>
      </c>
      <c r="BI16" s="50">
        <v>0</v>
      </c>
      <c r="BJ16" s="50">
        <v>77</v>
      </c>
      <c r="BK16" s="50">
        <v>209</v>
      </c>
      <c r="BL16" s="50">
        <v>409</v>
      </c>
      <c r="BM16" s="50">
        <v>519</v>
      </c>
      <c r="BN16" s="50">
        <v>461</v>
      </c>
      <c r="BO16" s="39">
        <v>1675</v>
      </c>
      <c r="BP16" s="33"/>
    </row>
    <row r="17" spans="1:68" s="45" customFormat="1" ht="26.1" customHeight="1" x14ac:dyDescent="0.15">
      <c r="A17" s="46"/>
      <c r="B17" s="47"/>
      <c r="C17" s="51"/>
      <c r="D17" s="49"/>
      <c r="E17" s="50"/>
      <c r="F17" s="50"/>
      <c r="G17" s="50"/>
      <c r="H17" s="50"/>
      <c r="I17" s="50"/>
      <c r="J17" s="50"/>
      <c r="K17" s="52"/>
      <c r="L17" s="49"/>
      <c r="M17" s="50"/>
      <c r="N17" s="50"/>
      <c r="O17" s="50"/>
      <c r="P17" s="50"/>
      <c r="Q17" s="50"/>
      <c r="R17" s="50"/>
      <c r="S17" s="52"/>
      <c r="T17" s="50"/>
      <c r="U17" s="50"/>
      <c r="V17" s="50"/>
      <c r="W17" s="50"/>
      <c r="X17" s="50"/>
      <c r="Y17" s="50"/>
      <c r="Z17" s="50"/>
      <c r="AA17" s="50"/>
      <c r="AB17" s="49"/>
      <c r="AC17" s="50"/>
      <c r="AD17" s="50"/>
      <c r="AE17" s="50"/>
      <c r="AF17" s="50"/>
      <c r="AG17" s="50"/>
      <c r="AH17" s="50"/>
      <c r="AI17" s="52"/>
      <c r="AJ17" s="49"/>
      <c r="AK17" s="50"/>
      <c r="AL17" s="50"/>
      <c r="AM17" s="50"/>
      <c r="AN17" s="50"/>
      <c r="AO17" s="50"/>
      <c r="AP17" s="50"/>
      <c r="AQ17" s="52"/>
      <c r="AR17" s="50"/>
      <c r="AS17" s="50"/>
      <c r="AT17" s="50"/>
      <c r="AU17" s="50"/>
      <c r="AV17" s="50"/>
      <c r="AW17" s="50"/>
      <c r="AX17" s="50"/>
      <c r="AY17" s="50"/>
      <c r="AZ17" s="49"/>
      <c r="BA17" s="50"/>
      <c r="BB17" s="50"/>
      <c r="BC17" s="50"/>
      <c r="BD17" s="50"/>
      <c r="BE17" s="50"/>
      <c r="BF17" s="50"/>
      <c r="BG17" s="52"/>
      <c r="BH17" s="50"/>
      <c r="BI17" s="50"/>
      <c r="BJ17" s="50"/>
      <c r="BK17" s="50"/>
      <c r="BL17" s="50"/>
      <c r="BM17" s="50"/>
      <c r="BN17" s="50"/>
      <c r="BO17" s="52"/>
    </row>
    <row r="18" spans="1:68" ht="26.1" customHeight="1" x14ac:dyDescent="0.15">
      <c r="A18" s="269" t="s">
        <v>26</v>
      </c>
      <c r="B18" s="269"/>
      <c r="C18" s="270"/>
      <c r="D18" s="37">
        <v>4588</v>
      </c>
      <c r="E18" s="38">
        <v>6289</v>
      </c>
      <c r="F18" s="38">
        <v>39293</v>
      </c>
      <c r="G18" s="38">
        <v>41378</v>
      </c>
      <c r="H18" s="38">
        <v>33539</v>
      </c>
      <c r="I18" s="38">
        <v>43060</v>
      </c>
      <c r="J18" s="38">
        <v>33517</v>
      </c>
      <c r="K18" s="39">
        <v>201664</v>
      </c>
      <c r="L18" s="37">
        <v>2984</v>
      </c>
      <c r="M18" s="38">
        <v>3121</v>
      </c>
      <c r="N18" s="38">
        <v>34397</v>
      </c>
      <c r="O18" s="38">
        <v>28334</v>
      </c>
      <c r="P18" s="38">
        <v>19074</v>
      </c>
      <c r="Q18" s="38">
        <v>17668</v>
      </c>
      <c r="R18" s="38">
        <v>9465</v>
      </c>
      <c r="S18" s="39">
        <v>115043</v>
      </c>
      <c r="T18" s="38">
        <v>132</v>
      </c>
      <c r="U18" s="38">
        <v>342</v>
      </c>
      <c r="V18" s="38">
        <v>3248</v>
      </c>
      <c r="W18" s="38">
        <v>4020</v>
      </c>
      <c r="X18" s="38">
        <v>5551</v>
      </c>
      <c r="Y18" s="38">
        <v>4397</v>
      </c>
      <c r="Z18" s="38">
        <v>2022</v>
      </c>
      <c r="AA18" s="38">
        <v>19712</v>
      </c>
      <c r="AB18" s="37">
        <v>13540</v>
      </c>
      <c r="AC18" s="38">
        <v>18036</v>
      </c>
      <c r="AD18" s="38">
        <v>25798</v>
      </c>
      <c r="AE18" s="38">
        <v>32324</v>
      </c>
      <c r="AF18" s="38">
        <v>22749</v>
      </c>
      <c r="AG18" s="38">
        <v>23654</v>
      </c>
      <c r="AH18" s="38">
        <v>13959</v>
      </c>
      <c r="AI18" s="39">
        <v>150060</v>
      </c>
      <c r="AJ18" s="37">
        <v>514</v>
      </c>
      <c r="AK18" s="38">
        <v>285</v>
      </c>
      <c r="AL18" s="38">
        <v>2553</v>
      </c>
      <c r="AM18" s="38">
        <v>2165</v>
      </c>
      <c r="AN18" s="38">
        <v>1926</v>
      </c>
      <c r="AO18" s="38">
        <v>2399</v>
      </c>
      <c r="AP18" s="38">
        <v>1270</v>
      </c>
      <c r="AQ18" s="39">
        <v>11112</v>
      </c>
      <c r="AR18" s="38">
        <v>16962</v>
      </c>
      <c r="AS18" s="38">
        <v>21030</v>
      </c>
      <c r="AT18" s="38">
        <v>52593</v>
      </c>
      <c r="AU18" s="38">
        <v>42587</v>
      </c>
      <c r="AV18" s="38">
        <v>27883</v>
      </c>
      <c r="AW18" s="38">
        <v>25663</v>
      </c>
      <c r="AX18" s="38">
        <v>14589</v>
      </c>
      <c r="AY18" s="38">
        <v>201307</v>
      </c>
      <c r="AZ18" s="37">
        <v>266</v>
      </c>
      <c r="BA18" s="38">
        <v>313</v>
      </c>
      <c r="BB18" s="38">
        <v>13106</v>
      </c>
      <c r="BC18" s="38">
        <v>9385</v>
      </c>
      <c r="BD18" s="38">
        <v>7894</v>
      </c>
      <c r="BE18" s="38">
        <v>6555</v>
      </c>
      <c r="BF18" s="38">
        <v>3818</v>
      </c>
      <c r="BG18" s="39">
        <v>41337</v>
      </c>
      <c r="BH18" s="38">
        <v>0</v>
      </c>
      <c r="BI18" s="38">
        <v>0</v>
      </c>
      <c r="BJ18" s="38">
        <v>2530</v>
      </c>
      <c r="BK18" s="38">
        <v>3341</v>
      </c>
      <c r="BL18" s="38">
        <v>11894</v>
      </c>
      <c r="BM18" s="38">
        <v>20222</v>
      </c>
      <c r="BN18" s="38">
        <v>13361</v>
      </c>
      <c r="BO18" s="39">
        <v>51348</v>
      </c>
      <c r="BP18" s="33"/>
    </row>
    <row r="19" spans="1:68" ht="26.1" customHeight="1" x14ac:dyDescent="0.15">
      <c r="A19" s="46"/>
      <c r="B19" s="35" t="s">
        <v>27</v>
      </c>
      <c r="C19" s="36"/>
      <c r="D19" s="37">
        <v>3220</v>
      </c>
      <c r="E19" s="38">
        <v>4597</v>
      </c>
      <c r="F19" s="38">
        <v>27291</v>
      </c>
      <c r="G19" s="38">
        <v>27107</v>
      </c>
      <c r="H19" s="38">
        <v>20811</v>
      </c>
      <c r="I19" s="38">
        <v>26131</v>
      </c>
      <c r="J19" s="38">
        <v>20810</v>
      </c>
      <c r="K19" s="39">
        <v>129967</v>
      </c>
      <c r="L19" s="37">
        <v>2257</v>
      </c>
      <c r="M19" s="38">
        <v>2432</v>
      </c>
      <c r="N19" s="38">
        <v>22571</v>
      </c>
      <c r="O19" s="38">
        <v>17619</v>
      </c>
      <c r="P19" s="38">
        <v>11291</v>
      </c>
      <c r="Q19" s="38">
        <v>10608</v>
      </c>
      <c r="R19" s="38">
        <v>5761</v>
      </c>
      <c r="S19" s="39">
        <v>72539</v>
      </c>
      <c r="T19" s="38">
        <v>68</v>
      </c>
      <c r="U19" s="38">
        <v>210</v>
      </c>
      <c r="V19" s="38">
        <v>2171</v>
      </c>
      <c r="W19" s="38">
        <v>2466</v>
      </c>
      <c r="X19" s="38">
        <v>2385</v>
      </c>
      <c r="Y19" s="38">
        <v>1837</v>
      </c>
      <c r="Z19" s="38">
        <v>960</v>
      </c>
      <c r="AA19" s="38">
        <v>10097</v>
      </c>
      <c r="AB19" s="37">
        <v>10241</v>
      </c>
      <c r="AC19" s="38">
        <v>12821</v>
      </c>
      <c r="AD19" s="38">
        <v>17001</v>
      </c>
      <c r="AE19" s="38">
        <v>20166</v>
      </c>
      <c r="AF19" s="38">
        <v>13537</v>
      </c>
      <c r="AG19" s="38">
        <v>14140</v>
      </c>
      <c r="AH19" s="38">
        <v>8675</v>
      </c>
      <c r="AI19" s="39">
        <v>96581</v>
      </c>
      <c r="AJ19" s="37">
        <v>335</v>
      </c>
      <c r="AK19" s="38">
        <v>188</v>
      </c>
      <c r="AL19" s="38">
        <v>1909</v>
      </c>
      <c r="AM19" s="38">
        <v>1462</v>
      </c>
      <c r="AN19" s="38">
        <v>1237</v>
      </c>
      <c r="AO19" s="38">
        <v>1796</v>
      </c>
      <c r="AP19" s="38">
        <v>876</v>
      </c>
      <c r="AQ19" s="39">
        <v>7803</v>
      </c>
      <c r="AR19" s="38">
        <v>12725</v>
      </c>
      <c r="AS19" s="38">
        <v>15069</v>
      </c>
      <c r="AT19" s="38">
        <v>33656</v>
      </c>
      <c r="AU19" s="38">
        <v>25838</v>
      </c>
      <c r="AV19" s="38">
        <v>15711</v>
      </c>
      <c r="AW19" s="38">
        <v>14684</v>
      </c>
      <c r="AX19" s="38">
        <v>8920</v>
      </c>
      <c r="AY19" s="38">
        <v>126603</v>
      </c>
      <c r="AZ19" s="37">
        <v>145</v>
      </c>
      <c r="BA19" s="38">
        <v>222</v>
      </c>
      <c r="BB19" s="38">
        <v>8496</v>
      </c>
      <c r="BC19" s="38">
        <v>6024</v>
      </c>
      <c r="BD19" s="38">
        <v>5050</v>
      </c>
      <c r="BE19" s="38">
        <v>4115</v>
      </c>
      <c r="BF19" s="38">
        <v>2399</v>
      </c>
      <c r="BG19" s="39">
        <v>26451</v>
      </c>
      <c r="BH19" s="38">
        <v>0</v>
      </c>
      <c r="BI19" s="38">
        <v>0</v>
      </c>
      <c r="BJ19" s="38">
        <v>1844</v>
      </c>
      <c r="BK19" s="38">
        <v>2228</v>
      </c>
      <c r="BL19" s="38">
        <v>7489</v>
      </c>
      <c r="BM19" s="38">
        <v>12275</v>
      </c>
      <c r="BN19" s="38">
        <v>8314</v>
      </c>
      <c r="BO19" s="39">
        <v>32150</v>
      </c>
      <c r="BP19" s="33"/>
    </row>
    <row r="20" spans="1:68" ht="26.1" customHeight="1" x14ac:dyDescent="0.15">
      <c r="A20" s="46"/>
      <c r="B20" s="47" t="s">
        <v>28</v>
      </c>
      <c r="C20" s="51"/>
      <c r="D20" s="49">
        <v>1197</v>
      </c>
      <c r="E20" s="50">
        <v>1339</v>
      </c>
      <c r="F20" s="50">
        <v>10613</v>
      </c>
      <c r="G20" s="50">
        <v>12448</v>
      </c>
      <c r="H20" s="50">
        <v>11092</v>
      </c>
      <c r="I20" s="50">
        <v>14993</v>
      </c>
      <c r="J20" s="50">
        <v>11195</v>
      </c>
      <c r="K20" s="39">
        <v>62877</v>
      </c>
      <c r="L20" s="49">
        <v>516</v>
      </c>
      <c r="M20" s="50">
        <v>480</v>
      </c>
      <c r="N20" s="50">
        <v>10173</v>
      </c>
      <c r="O20" s="50">
        <v>9004</v>
      </c>
      <c r="P20" s="50">
        <v>6573</v>
      </c>
      <c r="Q20" s="50">
        <v>6241</v>
      </c>
      <c r="R20" s="50">
        <v>3143</v>
      </c>
      <c r="S20" s="39">
        <v>36130</v>
      </c>
      <c r="T20" s="50">
        <v>64</v>
      </c>
      <c r="U20" s="50">
        <v>124</v>
      </c>
      <c r="V20" s="50">
        <v>910</v>
      </c>
      <c r="W20" s="50">
        <v>1355</v>
      </c>
      <c r="X20" s="50">
        <v>2832</v>
      </c>
      <c r="Y20" s="50">
        <v>2363</v>
      </c>
      <c r="Z20" s="50">
        <v>948</v>
      </c>
      <c r="AA20" s="38">
        <v>8596</v>
      </c>
      <c r="AB20" s="49">
        <v>2823</v>
      </c>
      <c r="AC20" s="50">
        <v>4151</v>
      </c>
      <c r="AD20" s="50">
        <v>7972</v>
      </c>
      <c r="AE20" s="50">
        <v>10480</v>
      </c>
      <c r="AF20" s="50">
        <v>7879</v>
      </c>
      <c r="AG20" s="50">
        <v>8347</v>
      </c>
      <c r="AH20" s="50">
        <v>4527</v>
      </c>
      <c r="AI20" s="39">
        <v>46179</v>
      </c>
      <c r="AJ20" s="49">
        <v>173</v>
      </c>
      <c r="AK20" s="50">
        <v>87</v>
      </c>
      <c r="AL20" s="50">
        <v>551</v>
      </c>
      <c r="AM20" s="50">
        <v>630</v>
      </c>
      <c r="AN20" s="50">
        <v>637</v>
      </c>
      <c r="AO20" s="50">
        <v>549</v>
      </c>
      <c r="AP20" s="50">
        <v>345</v>
      </c>
      <c r="AQ20" s="39">
        <v>2972</v>
      </c>
      <c r="AR20" s="50">
        <v>3581</v>
      </c>
      <c r="AS20" s="50">
        <v>4764</v>
      </c>
      <c r="AT20" s="50">
        <v>16870</v>
      </c>
      <c r="AU20" s="50">
        <v>14565</v>
      </c>
      <c r="AV20" s="50">
        <v>10581</v>
      </c>
      <c r="AW20" s="50">
        <v>9707</v>
      </c>
      <c r="AX20" s="50">
        <v>4909</v>
      </c>
      <c r="AY20" s="38">
        <v>64977</v>
      </c>
      <c r="AZ20" s="49">
        <v>109</v>
      </c>
      <c r="BA20" s="50">
        <v>72</v>
      </c>
      <c r="BB20" s="50">
        <v>4305</v>
      </c>
      <c r="BC20" s="50">
        <v>3190</v>
      </c>
      <c r="BD20" s="50">
        <v>2631</v>
      </c>
      <c r="BE20" s="50">
        <v>2322</v>
      </c>
      <c r="BF20" s="50">
        <v>1320</v>
      </c>
      <c r="BG20" s="39">
        <v>13949</v>
      </c>
      <c r="BH20" s="50">
        <v>0</v>
      </c>
      <c r="BI20" s="50">
        <v>0</v>
      </c>
      <c r="BJ20" s="50">
        <v>590</v>
      </c>
      <c r="BK20" s="50">
        <v>918</v>
      </c>
      <c r="BL20" s="50">
        <v>3756</v>
      </c>
      <c r="BM20" s="50">
        <v>7028</v>
      </c>
      <c r="BN20" s="50">
        <v>4342</v>
      </c>
      <c r="BO20" s="39">
        <v>16634</v>
      </c>
      <c r="BP20" s="33"/>
    </row>
    <row r="21" spans="1:68" s="45" customFormat="1" ht="26.1" customHeight="1" x14ac:dyDescent="0.15">
      <c r="A21" s="46"/>
      <c r="B21" s="47" t="s">
        <v>29</v>
      </c>
      <c r="C21" s="51"/>
      <c r="D21" s="49">
        <v>171</v>
      </c>
      <c r="E21" s="50">
        <v>353</v>
      </c>
      <c r="F21" s="50">
        <v>1389</v>
      </c>
      <c r="G21" s="50">
        <v>1823</v>
      </c>
      <c r="H21" s="50">
        <v>1636</v>
      </c>
      <c r="I21" s="50">
        <v>1936</v>
      </c>
      <c r="J21" s="50">
        <v>1512</v>
      </c>
      <c r="K21" s="39">
        <v>8820</v>
      </c>
      <c r="L21" s="49">
        <v>211</v>
      </c>
      <c r="M21" s="50">
        <v>209</v>
      </c>
      <c r="N21" s="50">
        <v>1653</v>
      </c>
      <c r="O21" s="50">
        <v>1711</v>
      </c>
      <c r="P21" s="50">
        <v>1210</v>
      </c>
      <c r="Q21" s="50">
        <v>819</v>
      </c>
      <c r="R21" s="50">
        <v>561</v>
      </c>
      <c r="S21" s="39">
        <v>6374</v>
      </c>
      <c r="T21" s="50">
        <v>0</v>
      </c>
      <c r="U21" s="50">
        <v>8</v>
      </c>
      <c r="V21" s="50">
        <v>167</v>
      </c>
      <c r="W21" s="50">
        <v>199</v>
      </c>
      <c r="X21" s="50">
        <v>334</v>
      </c>
      <c r="Y21" s="50">
        <v>197</v>
      </c>
      <c r="Z21" s="50">
        <v>114</v>
      </c>
      <c r="AA21" s="38">
        <v>1019</v>
      </c>
      <c r="AB21" s="49">
        <v>476</v>
      </c>
      <c r="AC21" s="50">
        <v>1064</v>
      </c>
      <c r="AD21" s="50">
        <v>825</v>
      </c>
      <c r="AE21" s="50">
        <v>1678</v>
      </c>
      <c r="AF21" s="50">
        <v>1333</v>
      </c>
      <c r="AG21" s="50">
        <v>1167</v>
      </c>
      <c r="AH21" s="50">
        <v>757</v>
      </c>
      <c r="AI21" s="39">
        <v>7300</v>
      </c>
      <c r="AJ21" s="49">
        <v>6</v>
      </c>
      <c r="AK21" s="50">
        <v>10</v>
      </c>
      <c r="AL21" s="50">
        <v>93</v>
      </c>
      <c r="AM21" s="50">
        <v>73</v>
      </c>
      <c r="AN21" s="50">
        <v>52</v>
      </c>
      <c r="AO21" s="50">
        <v>54</v>
      </c>
      <c r="AP21" s="50">
        <v>49</v>
      </c>
      <c r="AQ21" s="39">
        <v>337</v>
      </c>
      <c r="AR21" s="50">
        <v>656</v>
      </c>
      <c r="AS21" s="50">
        <v>1197</v>
      </c>
      <c r="AT21" s="50">
        <v>2067</v>
      </c>
      <c r="AU21" s="50">
        <v>2184</v>
      </c>
      <c r="AV21" s="50">
        <v>1591</v>
      </c>
      <c r="AW21" s="50">
        <v>1272</v>
      </c>
      <c r="AX21" s="50">
        <v>760</v>
      </c>
      <c r="AY21" s="38">
        <v>9727</v>
      </c>
      <c r="AZ21" s="49">
        <v>12</v>
      </c>
      <c r="BA21" s="50">
        <v>19</v>
      </c>
      <c r="BB21" s="50">
        <v>305</v>
      </c>
      <c r="BC21" s="50">
        <v>171</v>
      </c>
      <c r="BD21" s="50">
        <v>213</v>
      </c>
      <c r="BE21" s="50">
        <v>118</v>
      </c>
      <c r="BF21" s="50">
        <v>99</v>
      </c>
      <c r="BG21" s="39">
        <v>937</v>
      </c>
      <c r="BH21" s="50">
        <v>0</v>
      </c>
      <c r="BI21" s="50">
        <v>0</v>
      </c>
      <c r="BJ21" s="50">
        <v>96</v>
      </c>
      <c r="BK21" s="50">
        <v>195</v>
      </c>
      <c r="BL21" s="50">
        <v>649</v>
      </c>
      <c r="BM21" s="50">
        <v>919</v>
      </c>
      <c r="BN21" s="50">
        <v>705</v>
      </c>
      <c r="BO21" s="39">
        <v>2564</v>
      </c>
    </row>
    <row r="22" spans="1:68" ht="26.1" customHeight="1" x14ac:dyDescent="0.15">
      <c r="A22" s="46"/>
      <c r="B22" s="35"/>
      <c r="C22" s="36"/>
      <c r="D22" s="37"/>
      <c r="E22" s="38"/>
      <c r="F22" s="38"/>
      <c r="G22" s="38"/>
      <c r="H22" s="38"/>
      <c r="I22" s="38"/>
      <c r="J22" s="38"/>
      <c r="K22" s="39"/>
      <c r="L22" s="37"/>
      <c r="M22" s="38"/>
      <c r="N22" s="38"/>
      <c r="O22" s="38"/>
      <c r="P22" s="38"/>
      <c r="Q22" s="38"/>
      <c r="R22" s="38"/>
      <c r="S22" s="39"/>
      <c r="T22" s="38"/>
      <c r="U22" s="38"/>
      <c r="V22" s="38"/>
      <c r="W22" s="38"/>
      <c r="X22" s="38"/>
      <c r="Y22" s="38"/>
      <c r="Z22" s="38"/>
      <c r="AA22" s="38"/>
      <c r="AB22" s="37"/>
      <c r="AC22" s="38"/>
      <c r="AD22" s="38"/>
      <c r="AE22" s="38"/>
      <c r="AF22" s="38"/>
      <c r="AG22" s="38"/>
      <c r="AH22" s="38"/>
      <c r="AI22" s="39"/>
      <c r="AJ22" s="37"/>
      <c r="AK22" s="38"/>
      <c r="AL22" s="38"/>
      <c r="AM22" s="38"/>
      <c r="AN22" s="38"/>
      <c r="AO22" s="38"/>
      <c r="AP22" s="38"/>
      <c r="AQ22" s="39"/>
      <c r="AR22" s="38"/>
      <c r="AS22" s="38"/>
      <c r="AT22" s="38"/>
      <c r="AU22" s="38"/>
      <c r="AV22" s="38"/>
      <c r="AW22" s="38"/>
      <c r="AX22" s="38"/>
      <c r="AY22" s="38"/>
      <c r="AZ22" s="37"/>
      <c r="BA22" s="38"/>
      <c r="BB22" s="38"/>
      <c r="BC22" s="38"/>
      <c r="BD22" s="38"/>
      <c r="BE22" s="38"/>
      <c r="BF22" s="38"/>
      <c r="BG22" s="39"/>
      <c r="BH22" s="38"/>
      <c r="BI22" s="38"/>
      <c r="BJ22" s="38"/>
      <c r="BK22" s="38"/>
      <c r="BL22" s="38"/>
      <c r="BM22" s="38"/>
      <c r="BN22" s="38"/>
      <c r="BO22" s="39"/>
      <c r="BP22" s="33"/>
    </row>
    <row r="23" spans="1:68" ht="26.1" customHeight="1" x14ac:dyDescent="0.15">
      <c r="A23" s="269" t="s">
        <v>30</v>
      </c>
      <c r="B23" s="269"/>
      <c r="C23" s="270"/>
      <c r="D23" s="37">
        <v>2600</v>
      </c>
      <c r="E23" s="38">
        <v>4969</v>
      </c>
      <c r="F23" s="38">
        <v>35450</v>
      </c>
      <c r="G23" s="38">
        <v>31379</v>
      </c>
      <c r="H23" s="38">
        <v>23879</v>
      </c>
      <c r="I23" s="38">
        <v>25397</v>
      </c>
      <c r="J23" s="38">
        <v>21804</v>
      </c>
      <c r="K23" s="39">
        <v>145478</v>
      </c>
      <c r="L23" s="37">
        <v>4758</v>
      </c>
      <c r="M23" s="38">
        <v>6954</v>
      </c>
      <c r="N23" s="38">
        <v>38644</v>
      </c>
      <c r="O23" s="38">
        <v>28420</v>
      </c>
      <c r="P23" s="38">
        <v>17015</v>
      </c>
      <c r="Q23" s="38">
        <v>12946</v>
      </c>
      <c r="R23" s="38">
        <v>6691</v>
      </c>
      <c r="S23" s="39">
        <v>115428</v>
      </c>
      <c r="T23" s="38">
        <v>101</v>
      </c>
      <c r="U23" s="38">
        <v>305</v>
      </c>
      <c r="V23" s="38">
        <v>3539</v>
      </c>
      <c r="W23" s="38">
        <v>4402</v>
      </c>
      <c r="X23" s="38">
        <v>4787</v>
      </c>
      <c r="Y23" s="38">
        <v>4117</v>
      </c>
      <c r="Z23" s="38">
        <v>1968</v>
      </c>
      <c r="AA23" s="38">
        <v>19219</v>
      </c>
      <c r="AB23" s="37">
        <v>10155</v>
      </c>
      <c r="AC23" s="38">
        <v>18432</v>
      </c>
      <c r="AD23" s="38">
        <v>27998</v>
      </c>
      <c r="AE23" s="38">
        <v>31367</v>
      </c>
      <c r="AF23" s="38">
        <v>20017</v>
      </c>
      <c r="AG23" s="38">
        <v>17473</v>
      </c>
      <c r="AH23" s="38">
        <v>11053</v>
      </c>
      <c r="AI23" s="39">
        <v>136495</v>
      </c>
      <c r="AJ23" s="37">
        <v>506</v>
      </c>
      <c r="AK23" s="38">
        <v>460</v>
      </c>
      <c r="AL23" s="38">
        <v>2530</v>
      </c>
      <c r="AM23" s="38">
        <v>2381</v>
      </c>
      <c r="AN23" s="38">
        <v>2090</v>
      </c>
      <c r="AO23" s="38">
        <v>2798</v>
      </c>
      <c r="AP23" s="38">
        <v>1470</v>
      </c>
      <c r="AQ23" s="39">
        <v>12235</v>
      </c>
      <c r="AR23" s="38">
        <v>14131</v>
      </c>
      <c r="AS23" s="38">
        <v>22807</v>
      </c>
      <c r="AT23" s="38">
        <v>56494</v>
      </c>
      <c r="AU23" s="38">
        <v>41424</v>
      </c>
      <c r="AV23" s="38">
        <v>23897</v>
      </c>
      <c r="AW23" s="38">
        <v>19241</v>
      </c>
      <c r="AX23" s="38">
        <v>11142</v>
      </c>
      <c r="AY23" s="38">
        <v>189136</v>
      </c>
      <c r="AZ23" s="37">
        <v>197</v>
      </c>
      <c r="BA23" s="38">
        <v>288</v>
      </c>
      <c r="BB23" s="38">
        <v>13965</v>
      </c>
      <c r="BC23" s="38">
        <v>12391</v>
      </c>
      <c r="BD23" s="38">
        <v>11490</v>
      </c>
      <c r="BE23" s="38">
        <v>11790</v>
      </c>
      <c r="BF23" s="38">
        <v>8427</v>
      </c>
      <c r="BG23" s="39">
        <v>58548</v>
      </c>
      <c r="BH23" s="38">
        <v>0</v>
      </c>
      <c r="BI23" s="38">
        <v>0</v>
      </c>
      <c r="BJ23" s="38">
        <v>3883</v>
      </c>
      <c r="BK23" s="38">
        <v>5553</v>
      </c>
      <c r="BL23" s="38">
        <v>14615</v>
      </c>
      <c r="BM23" s="38">
        <v>20961</v>
      </c>
      <c r="BN23" s="38">
        <v>15799</v>
      </c>
      <c r="BO23" s="39">
        <v>60811</v>
      </c>
      <c r="BP23" s="33"/>
    </row>
    <row r="24" spans="1:68" ht="26.1" customHeight="1" x14ac:dyDescent="0.15">
      <c r="A24" s="46"/>
      <c r="B24" s="47" t="s">
        <v>31</v>
      </c>
      <c r="C24" s="51"/>
      <c r="D24" s="49">
        <v>1606</v>
      </c>
      <c r="E24" s="50">
        <v>3215</v>
      </c>
      <c r="F24" s="50">
        <v>25583</v>
      </c>
      <c r="G24" s="50">
        <v>22942</v>
      </c>
      <c r="H24" s="50">
        <v>17970</v>
      </c>
      <c r="I24" s="50">
        <v>18511</v>
      </c>
      <c r="J24" s="50">
        <v>16993</v>
      </c>
      <c r="K24" s="39">
        <v>106820</v>
      </c>
      <c r="L24" s="49">
        <v>2637</v>
      </c>
      <c r="M24" s="50">
        <v>3898</v>
      </c>
      <c r="N24" s="50">
        <v>25086</v>
      </c>
      <c r="O24" s="50">
        <v>17488</v>
      </c>
      <c r="P24" s="50">
        <v>10634</v>
      </c>
      <c r="Q24" s="50">
        <v>8331</v>
      </c>
      <c r="R24" s="50">
        <v>4626</v>
      </c>
      <c r="S24" s="39">
        <v>72700</v>
      </c>
      <c r="T24" s="50">
        <v>60</v>
      </c>
      <c r="U24" s="50">
        <v>139</v>
      </c>
      <c r="V24" s="50">
        <v>2277</v>
      </c>
      <c r="W24" s="50">
        <v>2835</v>
      </c>
      <c r="X24" s="50">
        <v>3260</v>
      </c>
      <c r="Y24" s="50">
        <v>2792</v>
      </c>
      <c r="Z24" s="50">
        <v>1480</v>
      </c>
      <c r="AA24" s="38">
        <v>12843</v>
      </c>
      <c r="AB24" s="49">
        <v>5823</v>
      </c>
      <c r="AC24" s="50">
        <v>11764</v>
      </c>
      <c r="AD24" s="50">
        <v>19105</v>
      </c>
      <c r="AE24" s="50">
        <v>20750</v>
      </c>
      <c r="AF24" s="50">
        <v>13243</v>
      </c>
      <c r="AG24" s="50">
        <v>11467</v>
      </c>
      <c r="AH24" s="50">
        <v>7903</v>
      </c>
      <c r="AI24" s="39">
        <v>90055</v>
      </c>
      <c r="AJ24" s="49">
        <v>252</v>
      </c>
      <c r="AK24" s="50">
        <v>228</v>
      </c>
      <c r="AL24" s="50">
        <v>1834</v>
      </c>
      <c r="AM24" s="50">
        <v>1457</v>
      </c>
      <c r="AN24" s="50">
        <v>1396</v>
      </c>
      <c r="AO24" s="50">
        <v>1723</v>
      </c>
      <c r="AP24" s="50">
        <v>1039</v>
      </c>
      <c r="AQ24" s="39">
        <v>7929</v>
      </c>
      <c r="AR24" s="50">
        <v>8032</v>
      </c>
      <c r="AS24" s="50">
        <v>14241</v>
      </c>
      <c r="AT24" s="50">
        <v>37261</v>
      </c>
      <c r="AU24" s="50">
        <v>26794</v>
      </c>
      <c r="AV24" s="50">
        <v>15672</v>
      </c>
      <c r="AW24" s="50">
        <v>12681</v>
      </c>
      <c r="AX24" s="50">
        <v>7932</v>
      </c>
      <c r="AY24" s="38">
        <v>122613</v>
      </c>
      <c r="AZ24" s="49">
        <v>82</v>
      </c>
      <c r="BA24" s="50">
        <v>118</v>
      </c>
      <c r="BB24" s="50">
        <v>9540</v>
      </c>
      <c r="BC24" s="50">
        <v>8591</v>
      </c>
      <c r="BD24" s="50">
        <v>8655</v>
      </c>
      <c r="BE24" s="50">
        <v>8822</v>
      </c>
      <c r="BF24" s="50">
        <v>6799</v>
      </c>
      <c r="BG24" s="39">
        <v>42607</v>
      </c>
      <c r="BH24" s="50">
        <v>0</v>
      </c>
      <c r="BI24" s="50">
        <v>0</v>
      </c>
      <c r="BJ24" s="50">
        <v>2496</v>
      </c>
      <c r="BK24" s="50">
        <v>3349</v>
      </c>
      <c r="BL24" s="50">
        <v>7736</v>
      </c>
      <c r="BM24" s="50">
        <v>11101</v>
      </c>
      <c r="BN24" s="50">
        <v>8050</v>
      </c>
      <c r="BO24" s="39">
        <v>32732</v>
      </c>
      <c r="BP24" s="33"/>
    </row>
    <row r="25" spans="1:68" s="45" customFormat="1" ht="26.1" customHeight="1" x14ac:dyDescent="0.15">
      <c r="A25" s="46"/>
      <c r="B25" s="47" t="s">
        <v>32</v>
      </c>
      <c r="C25" s="51"/>
      <c r="D25" s="49">
        <v>168</v>
      </c>
      <c r="E25" s="50">
        <v>316</v>
      </c>
      <c r="F25" s="50">
        <v>2959</v>
      </c>
      <c r="G25" s="50">
        <v>3191</v>
      </c>
      <c r="H25" s="50">
        <v>1988</v>
      </c>
      <c r="I25" s="50">
        <v>2732</v>
      </c>
      <c r="J25" s="50">
        <v>2040</v>
      </c>
      <c r="K25" s="39">
        <v>13394</v>
      </c>
      <c r="L25" s="49">
        <v>823</v>
      </c>
      <c r="M25" s="50">
        <v>1167</v>
      </c>
      <c r="N25" s="50">
        <v>4071</v>
      </c>
      <c r="O25" s="50">
        <v>3929</v>
      </c>
      <c r="P25" s="50">
        <v>1879</v>
      </c>
      <c r="Q25" s="50">
        <v>1345</v>
      </c>
      <c r="R25" s="50">
        <v>601</v>
      </c>
      <c r="S25" s="39">
        <v>13815</v>
      </c>
      <c r="T25" s="50">
        <v>7</v>
      </c>
      <c r="U25" s="50">
        <v>47</v>
      </c>
      <c r="V25" s="50">
        <v>351</v>
      </c>
      <c r="W25" s="50">
        <v>571</v>
      </c>
      <c r="X25" s="50">
        <v>504</v>
      </c>
      <c r="Y25" s="50">
        <v>390</v>
      </c>
      <c r="Z25" s="50">
        <v>144</v>
      </c>
      <c r="AA25" s="38">
        <v>2014</v>
      </c>
      <c r="AB25" s="49">
        <v>584</v>
      </c>
      <c r="AC25" s="50">
        <v>1621</v>
      </c>
      <c r="AD25" s="50">
        <v>2889</v>
      </c>
      <c r="AE25" s="50">
        <v>3963</v>
      </c>
      <c r="AF25" s="50">
        <v>2087</v>
      </c>
      <c r="AG25" s="50">
        <v>1794</v>
      </c>
      <c r="AH25" s="50">
        <v>1073</v>
      </c>
      <c r="AI25" s="39">
        <v>14011</v>
      </c>
      <c r="AJ25" s="49">
        <v>27</v>
      </c>
      <c r="AK25" s="50">
        <v>19</v>
      </c>
      <c r="AL25" s="50">
        <v>163</v>
      </c>
      <c r="AM25" s="50">
        <v>354</v>
      </c>
      <c r="AN25" s="50">
        <v>270</v>
      </c>
      <c r="AO25" s="50">
        <v>450</v>
      </c>
      <c r="AP25" s="50">
        <v>177</v>
      </c>
      <c r="AQ25" s="39">
        <v>1460</v>
      </c>
      <c r="AR25" s="50">
        <v>1288</v>
      </c>
      <c r="AS25" s="50">
        <v>2297</v>
      </c>
      <c r="AT25" s="50">
        <v>5798</v>
      </c>
      <c r="AU25" s="50">
        <v>5264</v>
      </c>
      <c r="AV25" s="50">
        <v>2554</v>
      </c>
      <c r="AW25" s="50">
        <v>1991</v>
      </c>
      <c r="AX25" s="50">
        <v>1044</v>
      </c>
      <c r="AY25" s="38">
        <v>20236</v>
      </c>
      <c r="AZ25" s="49">
        <v>79</v>
      </c>
      <c r="BA25" s="50">
        <v>87</v>
      </c>
      <c r="BB25" s="50">
        <v>1405</v>
      </c>
      <c r="BC25" s="50">
        <v>1416</v>
      </c>
      <c r="BD25" s="50">
        <v>1192</v>
      </c>
      <c r="BE25" s="50">
        <v>1224</v>
      </c>
      <c r="BF25" s="50">
        <v>730</v>
      </c>
      <c r="BG25" s="39">
        <v>6133</v>
      </c>
      <c r="BH25" s="50">
        <v>0</v>
      </c>
      <c r="BI25" s="50">
        <v>0</v>
      </c>
      <c r="BJ25" s="50">
        <v>228</v>
      </c>
      <c r="BK25" s="50">
        <v>507</v>
      </c>
      <c r="BL25" s="50">
        <v>2158</v>
      </c>
      <c r="BM25" s="50">
        <v>2844</v>
      </c>
      <c r="BN25" s="50">
        <v>2310</v>
      </c>
      <c r="BO25" s="39">
        <v>8047</v>
      </c>
    </row>
    <row r="26" spans="1:68" s="45" customFormat="1" ht="26.1" customHeight="1" x14ac:dyDescent="0.15">
      <c r="A26" s="46"/>
      <c r="B26" s="47" t="s">
        <v>33</v>
      </c>
      <c r="C26" s="51"/>
      <c r="D26" s="49">
        <v>339</v>
      </c>
      <c r="E26" s="50">
        <v>433</v>
      </c>
      <c r="F26" s="50">
        <v>4000</v>
      </c>
      <c r="G26" s="50">
        <v>2853</v>
      </c>
      <c r="H26" s="50">
        <v>2210</v>
      </c>
      <c r="I26" s="50">
        <v>2462</v>
      </c>
      <c r="J26" s="50">
        <v>1942</v>
      </c>
      <c r="K26" s="39">
        <v>14239</v>
      </c>
      <c r="L26" s="49">
        <v>221</v>
      </c>
      <c r="M26" s="50">
        <v>288</v>
      </c>
      <c r="N26" s="50">
        <v>4548</v>
      </c>
      <c r="O26" s="50">
        <v>3233</v>
      </c>
      <c r="P26" s="50">
        <v>2327</v>
      </c>
      <c r="Q26" s="50">
        <v>1712</v>
      </c>
      <c r="R26" s="50">
        <v>925</v>
      </c>
      <c r="S26" s="39">
        <v>13254</v>
      </c>
      <c r="T26" s="50">
        <v>6</v>
      </c>
      <c r="U26" s="50">
        <v>17</v>
      </c>
      <c r="V26" s="50">
        <v>308</v>
      </c>
      <c r="W26" s="50">
        <v>437</v>
      </c>
      <c r="X26" s="50">
        <v>603</v>
      </c>
      <c r="Y26" s="50">
        <v>605</v>
      </c>
      <c r="Z26" s="50">
        <v>236</v>
      </c>
      <c r="AA26" s="38">
        <v>2212</v>
      </c>
      <c r="AB26" s="49">
        <v>1591</v>
      </c>
      <c r="AC26" s="50">
        <v>1905</v>
      </c>
      <c r="AD26" s="50">
        <v>3627</v>
      </c>
      <c r="AE26" s="50">
        <v>3522</v>
      </c>
      <c r="AF26" s="50">
        <v>2511</v>
      </c>
      <c r="AG26" s="50">
        <v>2309</v>
      </c>
      <c r="AH26" s="50">
        <v>1228</v>
      </c>
      <c r="AI26" s="39">
        <v>16693</v>
      </c>
      <c r="AJ26" s="49">
        <v>43</v>
      </c>
      <c r="AK26" s="50">
        <v>23</v>
      </c>
      <c r="AL26" s="50">
        <v>155</v>
      </c>
      <c r="AM26" s="50">
        <v>172</v>
      </c>
      <c r="AN26" s="50">
        <v>132</v>
      </c>
      <c r="AO26" s="50">
        <v>219</v>
      </c>
      <c r="AP26" s="50">
        <v>69</v>
      </c>
      <c r="AQ26" s="39">
        <v>813</v>
      </c>
      <c r="AR26" s="50">
        <v>1838</v>
      </c>
      <c r="AS26" s="50">
        <v>2191</v>
      </c>
      <c r="AT26" s="50">
        <v>7318</v>
      </c>
      <c r="AU26" s="50">
        <v>4730</v>
      </c>
      <c r="AV26" s="50">
        <v>3109</v>
      </c>
      <c r="AW26" s="50">
        <v>2641</v>
      </c>
      <c r="AX26" s="50">
        <v>1364</v>
      </c>
      <c r="AY26" s="38">
        <v>23191</v>
      </c>
      <c r="AZ26" s="49">
        <v>36</v>
      </c>
      <c r="BA26" s="50">
        <v>33</v>
      </c>
      <c r="BB26" s="50">
        <v>1448</v>
      </c>
      <c r="BC26" s="50">
        <v>1046</v>
      </c>
      <c r="BD26" s="50">
        <v>594</v>
      </c>
      <c r="BE26" s="50">
        <v>644</v>
      </c>
      <c r="BF26" s="50">
        <v>294</v>
      </c>
      <c r="BG26" s="39">
        <v>4095</v>
      </c>
      <c r="BH26" s="50">
        <v>0</v>
      </c>
      <c r="BI26" s="50">
        <v>0</v>
      </c>
      <c r="BJ26" s="50">
        <v>433</v>
      </c>
      <c r="BK26" s="50">
        <v>361</v>
      </c>
      <c r="BL26" s="50">
        <v>1744</v>
      </c>
      <c r="BM26" s="50">
        <v>3138</v>
      </c>
      <c r="BN26" s="50">
        <v>2396</v>
      </c>
      <c r="BO26" s="39">
        <v>8072</v>
      </c>
    </row>
    <row r="27" spans="1:68" ht="26.1" customHeight="1" x14ac:dyDescent="0.15">
      <c r="A27" s="46"/>
      <c r="B27" s="47" t="s">
        <v>34</v>
      </c>
      <c r="C27" s="51"/>
      <c r="D27" s="49">
        <v>4</v>
      </c>
      <c r="E27" s="50">
        <v>0</v>
      </c>
      <c r="F27" s="50">
        <v>42</v>
      </c>
      <c r="G27" s="50">
        <v>7</v>
      </c>
      <c r="H27" s="50">
        <v>40</v>
      </c>
      <c r="I27" s="50">
        <v>48</v>
      </c>
      <c r="J27" s="50">
        <v>0</v>
      </c>
      <c r="K27" s="39">
        <v>141</v>
      </c>
      <c r="L27" s="49">
        <v>0</v>
      </c>
      <c r="M27" s="50">
        <v>0</v>
      </c>
      <c r="N27" s="50">
        <v>61</v>
      </c>
      <c r="O27" s="50">
        <v>34</v>
      </c>
      <c r="P27" s="50">
        <v>53</v>
      </c>
      <c r="Q27" s="50">
        <v>19</v>
      </c>
      <c r="R27" s="50">
        <v>7</v>
      </c>
      <c r="S27" s="39">
        <v>174</v>
      </c>
      <c r="T27" s="50">
        <v>0</v>
      </c>
      <c r="U27" s="50">
        <v>0</v>
      </c>
      <c r="V27" s="50">
        <v>0</v>
      </c>
      <c r="W27" s="50">
        <v>7</v>
      </c>
      <c r="X27" s="50">
        <v>9</v>
      </c>
      <c r="Y27" s="50">
        <v>11</v>
      </c>
      <c r="Z27" s="50">
        <v>10</v>
      </c>
      <c r="AA27" s="38">
        <v>37</v>
      </c>
      <c r="AB27" s="49">
        <v>49</v>
      </c>
      <c r="AC27" s="50">
        <v>40</v>
      </c>
      <c r="AD27" s="50">
        <v>31</v>
      </c>
      <c r="AE27" s="50">
        <v>14</v>
      </c>
      <c r="AF27" s="50">
        <v>66</v>
      </c>
      <c r="AG27" s="50">
        <v>35</v>
      </c>
      <c r="AH27" s="50">
        <v>7</v>
      </c>
      <c r="AI27" s="39">
        <v>242</v>
      </c>
      <c r="AJ27" s="49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39">
        <v>0</v>
      </c>
      <c r="AR27" s="50">
        <v>49</v>
      </c>
      <c r="AS27" s="50">
        <v>40</v>
      </c>
      <c r="AT27" s="50">
        <v>99</v>
      </c>
      <c r="AU27" s="50">
        <v>36</v>
      </c>
      <c r="AV27" s="50">
        <v>76</v>
      </c>
      <c r="AW27" s="50">
        <v>37</v>
      </c>
      <c r="AX27" s="50">
        <v>11</v>
      </c>
      <c r="AY27" s="38">
        <v>348</v>
      </c>
      <c r="AZ27" s="49">
        <v>0</v>
      </c>
      <c r="BA27" s="50">
        <v>0</v>
      </c>
      <c r="BB27" s="50">
        <v>100</v>
      </c>
      <c r="BC27" s="50">
        <v>86</v>
      </c>
      <c r="BD27" s="50">
        <v>111</v>
      </c>
      <c r="BE27" s="50">
        <v>38</v>
      </c>
      <c r="BF27" s="50">
        <v>37</v>
      </c>
      <c r="BG27" s="39">
        <v>372</v>
      </c>
      <c r="BH27" s="50">
        <v>0</v>
      </c>
      <c r="BI27" s="50">
        <v>0</v>
      </c>
      <c r="BJ27" s="50">
        <v>4</v>
      </c>
      <c r="BK27" s="50">
        <v>0</v>
      </c>
      <c r="BL27" s="50">
        <v>43</v>
      </c>
      <c r="BM27" s="50">
        <v>53</v>
      </c>
      <c r="BN27" s="50">
        <v>84</v>
      </c>
      <c r="BO27" s="39">
        <v>184</v>
      </c>
      <c r="BP27" s="33"/>
    </row>
    <row r="28" spans="1:68" ht="26.1" customHeight="1" x14ac:dyDescent="0.15">
      <c r="A28" s="46"/>
      <c r="B28" s="47" t="s">
        <v>35</v>
      </c>
      <c r="C28" s="51"/>
      <c r="D28" s="49">
        <v>9</v>
      </c>
      <c r="E28" s="50">
        <v>0</v>
      </c>
      <c r="F28" s="50">
        <v>328</v>
      </c>
      <c r="G28" s="50">
        <v>208</v>
      </c>
      <c r="H28" s="50">
        <v>143</v>
      </c>
      <c r="I28" s="50">
        <v>116</v>
      </c>
      <c r="J28" s="50">
        <v>2</v>
      </c>
      <c r="K28" s="39">
        <v>806</v>
      </c>
      <c r="L28" s="49">
        <v>0</v>
      </c>
      <c r="M28" s="50">
        <v>25</v>
      </c>
      <c r="N28" s="50">
        <v>269</v>
      </c>
      <c r="O28" s="50">
        <v>252</v>
      </c>
      <c r="P28" s="50">
        <v>141</v>
      </c>
      <c r="Q28" s="50">
        <v>97</v>
      </c>
      <c r="R28" s="50">
        <v>21</v>
      </c>
      <c r="S28" s="39">
        <v>805</v>
      </c>
      <c r="T28" s="50">
        <v>3</v>
      </c>
      <c r="U28" s="50">
        <v>1</v>
      </c>
      <c r="V28" s="50">
        <v>32</v>
      </c>
      <c r="W28" s="50">
        <v>78</v>
      </c>
      <c r="X28" s="50">
        <v>53</v>
      </c>
      <c r="Y28" s="50">
        <v>23</v>
      </c>
      <c r="Z28" s="50">
        <v>17</v>
      </c>
      <c r="AA28" s="38">
        <v>207</v>
      </c>
      <c r="AB28" s="49">
        <v>56</v>
      </c>
      <c r="AC28" s="50">
        <v>73</v>
      </c>
      <c r="AD28" s="50">
        <v>238</v>
      </c>
      <c r="AE28" s="50">
        <v>185</v>
      </c>
      <c r="AF28" s="50">
        <v>124</v>
      </c>
      <c r="AG28" s="50">
        <v>101</v>
      </c>
      <c r="AH28" s="50">
        <v>20</v>
      </c>
      <c r="AI28" s="39">
        <v>797</v>
      </c>
      <c r="AJ28" s="49">
        <v>0</v>
      </c>
      <c r="AK28" s="50">
        <v>0</v>
      </c>
      <c r="AL28" s="50">
        <v>4</v>
      </c>
      <c r="AM28" s="50">
        <v>32</v>
      </c>
      <c r="AN28" s="50">
        <v>12</v>
      </c>
      <c r="AO28" s="50">
        <v>0</v>
      </c>
      <c r="AP28" s="50">
        <v>0</v>
      </c>
      <c r="AQ28" s="39">
        <v>48</v>
      </c>
      <c r="AR28" s="50">
        <v>58</v>
      </c>
      <c r="AS28" s="50">
        <v>83</v>
      </c>
      <c r="AT28" s="50">
        <v>420</v>
      </c>
      <c r="AU28" s="50">
        <v>358</v>
      </c>
      <c r="AV28" s="50">
        <v>185</v>
      </c>
      <c r="AW28" s="50">
        <v>128</v>
      </c>
      <c r="AX28" s="50">
        <v>46</v>
      </c>
      <c r="AY28" s="38">
        <v>1278</v>
      </c>
      <c r="AZ28" s="49">
        <v>0</v>
      </c>
      <c r="BA28" s="50">
        <v>0</v>
      </c>
      <c r="BB28" s="50">
        <v>21</v>
      </c>
      <c r="BC28" s="50">
        <v>67</v>
      </c>
      <c r="BD28" s="50">
        <v>24</v>
      </c>
      <c r="BE28" s="50">
        <v>13</v>
      </c>
      <c r="BF28" s="50">
        <v>4</v>
      </c>
      <c r="BG28" s="39">
        <v>129</v>
      </c>
      <c r="BH28" s="50">
        <v>0</v>
      </c>
      <c r="BI28" s="50">
        <v>0</v>
      </c>
      <c r="BJ28" s="50">
        <v>42</v>
      </c>
      <c r="BK28" s="50">
        <v>62</v>
      </c>
      <c r="BL28" s="50">
        <v>249</v>
      </c>
      <c r="BM28" s="50">
        <v>214</v>
      </c>
      <c r="BN28" s="50">
        <v>183</v>
      </c>
      <c r="BO28" s="39">
        <v>750</v>
      </c>
      <c r="BP28" s="33"/>
    </row>
    <row r="29" spans="1:68" ht="26.1" customHeight="1" x14ac:dyDescent="0.15">
      <c r="A29" s="46"/>
      <c r="B29" s="47" t="s">
        <v>36</v>
      </c>
      <c r="C29" s="51"/>
      <c r="D29" s="49">
        <v>296</v>
      </c>
      <c r="E29" s="50">
        <v>663</v>
      </c>
      <c r="F29" s="50">
        <v>1573</v>
      </c>
      <c r="G29" s="50">
        <v>1389</v>
      </c>
      <c r="H29" s="50">
        <v>996</v>
      </c>
      <c r="I29" s="50">
        <v>1198</v>
      </c>
      <c r="J29" s="50">
        <v>612</v>
      </c>
      <c r="K29" s="39">
        <v>6727</v>
      </c>
      <c r="L29" s="49">
        <v>939</v>
      </c>
      <c r="M29" s="50">
        <v>1167</v>
      </c>
      <c r="N29" s="50">
        <v>2738</v>
      </c>
      <c r="O29" s="50">
        <v>2109</v>
      </c>
      <c r="P29" s="50">
        <v>1262</v>
      </c>
      <c r="Q29" s="50">
        <v>1028</v>
      </c>
      <c r="R29" s="50">
        <v>327</v>
      </c>
      <c r="S29" s="39">
        <v>9570</v>
      </c>
      <c r="T29" s="50">
        <v>24</v>
      </c>
      <c r="U29" s="50">
        <v>66</v>
      </c>
      <c r="V29" s="50">
        <v>291</v>
      </c>
      <c r="W29" s="50">
        <v>269</v>
      </c>
      <c r="X29" s="50">
        <v>190</v>
      </c>
      <c r="Y29" s="50">
        <v>195</v>
      </c>
      <c r="Z29" s="50">
        <v>56</v>
      </c>
      <c r="AA29" s="38">
        <v>1091</v>
      </c>
      <c r="AB29" s="49">
        <v>1437</v>
      </c>
      <c r="AC29" s="50">
        <v>1947</v>
      </c>
      <c r="AD29" s="50">
        <v>1235</v>
      </c>
      <c r="AE29" s="50">
        <v>1809</v>
      </c>
      <c r="AF29" s="50">
        <v>1323</v>
      </c>
      <c r="AG29" s="50">
        <v>1246</v>
      </c>
      <c r="AH29" s="50">
        <v>559</v>
      </c>
      <c r="AI29" s="39">
        <v>9556</v>
      </c>
      <c r="AJ29" s="49">
        <v>121</v>
      </c>
      <c r="AK29" s="50">
        <v>91</v>
      </c>
      <c r="AL29" s="50">
        <v>253</v>
      </c>
      <c r="AM29" s="50">
        <v>257</v>
      </c>
      <c r="AN29" s="50">
        <v>236</v>
      </c>
      <c r="AO29" s="50">
        <v>354</v>
      </c>
      <c r="AP29" s="50">
        <v>153</v>
      </c>
      <c r="AQ29" s="39">
        <v>1465</v>
      </c>
      <c r="AR29" s="50">
        <v>2094</v>
      </c>
      <c r="AS29" s="50">
        <v>2642</v>
      </c>
      <c r="AT29" s="50">
        <v>3274</v>
      </c>
      <c r="AU29" s="50">
        <v>2522</v>
      </c>
      <c r="AV29" s="50">
        <v>1480</v>
      </c>
      <c r="AW29" s="50">
        <v>1253</v>
      </c>
      <c r="AX29" s="50">
        <v>506</v>
      </c>
      <c r="AY29" s="38">
        <v>13771</v>
      </c>
      <c r="AZ29" s="49">
        <v>0</v>
      </c>
      <c r="BA29" s="50">
        <v>20</v>
      </c>
      <c r="BB29" s="50">
        <v>994</v>
      </c>
      <c r="BC29" s="50">
        <v>780</v>
      </c>
      <c r="BD29" s="50">
        <v>532</v>
      </c>
      <c r="BE29" s="50">
        <v>581</v>
      </c>
      <c r="BF29" s="50">
        <v>338</v>
      </c>
      <c r="BG29" s="39">
        <v>3245</v>
      </c>
      <c r="BH29" s="50">
        <v>0</v>
      </c>
      <c r="BI29" s="50">
        <v>0</v>
      </c>
      <c r="BJ29" s="50">
        <v>432</v>
      </c>
      <c r="BK29" s="50">
        <v>815</v>
      </c>
      <c r="BL29" s="50">
        <v>1545</v>
      </c>
      <c r="BM29" s="50">
        <v>1889</v>
      </c>
      <c r="BN29" s="50">
        <v>1573</v>
      </c>
      <c r="BO29" s="39">
        <v>6254</v>
      </c>
      <c r="BP29" s="33"/>
    </row>
    <row r="30" spans="1:68" ht="26.1" customHeight="1" x14ac:dyDescent="0.15">
      <c r="A30" s="46"/>
      <c r="B30" s="47" t="s">
        <v>37</v>
      </c>
      <c r="C30" s="51"/>
      <c r="D30" s="49">
        <v>65</v>
      </c>
      <c r="E30" s="50">
        <v>166</v>
      </c>
      <c r="F30" s="50">
        <v>399</v>
      </c>
      <c r="G30" s="50">
        <v>373</v>
      </c>
      <c r="H30" s="50">
        <v>153</v>
      </c>
      <c r="I30" s="50">
        <v>136</v>
      </c>
      <c r="J30" s="50">
        <v>68</v>
      </c>
      <c r="K30" s="39">
        <v>1360</v>
      </c>
      <c r="L30" s="49">
        <v>58</v>
      </c>
      <c r="M30" s="50">
        <v>213</v>
      </c>
      <c r="N30" s="50">
        <v>635</v>
      </c>
      <c r="O30" s="50">
        <v>669</v>
      </c>
      <c r="P30" s="50">
        <v>317</v>
      </c>
      <c r="Q30" s="50">
        <v>208</v>
      </c>
      <c r="R30" s="50">
        <v>94</v>
      </c>
      <c r="S30" s="39">
        <v>2194</v>
      </c>
      <c r="T30" s="50">
        <v>1</v>
      </c>
      <c r="U30" s="50">
        <v>12</v>
      </c>
      <c r="V30" s="50">
        <v>91</v>
      </c>
      <c r="W30" s="50">
        <v>74</v>
      </c>
      <c r="X30" s="50">
        <v>53</v>
      </c>
      <c r="Y30" s="50">
        <v>60</v>
      </c>
      <c r="Z30" s="50">
        <v>16</v>
      </c>
      <c r="AA30" s="38">
        <v>307</v>
      </c>
      <c r="AB30" s="49">
        <v>188</v>
      </c>
      <c r="AC30" s="50">
        <v>414</v>
      </c>
      <c r="AD30" s="50">
        <v>298</v>
      </c>
      <c r="AE30" s="50">
        <v>570</v>
      </c>
      <c r="AF30" s="50">
        <v>326</v>
      </c>
      <c r="AG30" s="50">
        <v>258</v>
      </c>
      <c r="AH30" s="50">
        <v>125</v>
      </c>
      <c r="AI30" s="39">
        <v>2179</v>
      </c>
      <c r="AJ30" s="49">
        <v>13</v>
      </c>
      <c r="AK30" s="50">
        <v>30</v>
      </c>
      <c r="AL30" s="50">
        <v>40</v>
      </c>
      <c r="AM30" s="50">
        <v>21</v>
      </c>
      <c r="AN30" s="50">
        <v>30</v>
      </c>
      <c r="AO30" s="50">
        <v>9</v>
      </c>
      <c r="AP30" s="50">
        <v>27</v>
      </c>
      <c r="AQ30" s="39">
        <v>170</v>
      </c>
      <c r="AR30" s="50">
        <v>259</v>
      </c>
      <c r="AS30" s="50">
        <v>525</v>
      </c>
      <c r="AT30" s="50">
        <v>779</v>
      </c>
      <c r="AU30" s="50">
        <v>756</v>
      </c>
      <c r="AV30" s="50">
        <v>325</v>
      </c>
      <c r="AW30" s="50">
        <v>236</v>
      </c>
      <c r="AX30" s="50">
        <v>112</v>
      </c>
      <c r="AY30" s="38">
        <v>2992</v>
      </c>
      <c r="AZ30" s="49">
        <v>0</v>
      </c>
      <c r="BA30" s="50">
        <v>19</v>
      </c>
      <c r="BB30" s="50">
        <v>206</v>
      </c>
      <c r="BC30" s="50">
        <v>169</v>
      </c>
      <c r="BD30" s="50">
        <v>144</v>
      </c>
      <c r="BE30" s="50">
        <v>134</v>
      </c>
      <c r="BF30" s="50">
        <v>50</v>
      </c>
      <c r="BG30" s="39">
        <v>722</v>
      </c>
      <c r="BH30" s="50">
        <v>0</v>
      </c>
      <c r="BI30" s="50">
        <v>0</v>
      </c>
      <c r="BJ30" s="50">
        <v>164</v>
      </c>
      <c r="BK30" s="50">
        <v>220</v>
      </c>
      <c r="BL30" s="50">
        <v>480</v>
      </c>
      <c r="BM30" s="50">
        <v>841</v>
      </c>
      <c r="BN30" s="50">
        <v>468</v>
      </c>
      <c r="BO30" s="39">
        <v>2173</v>
      </c>
      <c r="BP30" s="33"/>
    </row>
    <row r="31" spans="1:68" ht="26.1" customHeight="1" x14ac:dyDescent="0.15">
      <c r="A31" s="46"/>
      <c r="B31" s="47" t="s">
        <v>38</v>
      </c>
      <c r="C31" s="51"/>
      <c r="D31" s="49">
        <v>19</v>
      </c>
      <c r="E31" s="50">
        <v>30</v>
      </c>
      <c r="F31" s="50">
        <v>124</v>
      </c>
      <c r="G31" s="50">
        <v>104</v>
      </c>
      <c r="H31" s="50">
        <v>113</v>
      </c>
      <c r="I31" s="50">
        <v>45</v>
      </c>
      <c r="J31" s="50">
        <v>14</v>
      </c>
      <c r="K31" s="39">
        <v>449</v>
      </c>
      <c r="L31" s="49">
        <v>1</v>
      </c>
      <c r="M31" s="50">
        <v>19</v>
      </c>
      <c r="N31" s="50">
        <v>320</v>
      </c>
      <c r="O31" s="50">
        <v>236</v>
      </c>
      <c r="P31" s="50">
        <v>150</v>
      </c>
      <c r="Q31" s="50">
        <v>23</v>
      </c>
      <c r="R31" s="50">
        <v>24</v>
      </c>
      <c r="S31" s="39">
        <v>773</v>
      </c>
      <c r="T31" s="50">
        <v>0</v>
      </c>
      <c r="U31" s="50">
        <v>14</v>
      </c>
      <c r="V31" s="50">
        <v>95</v>
      </c>
      <c r="W31" s="50">
        <v>69</v>
      </c>
      <c r="X31" s="50">
        <v>88</v>
      </c>
      <c r="Y31" s="50">
        <v>12</v>
      </c>
      <c r="Z31" s="50">
        <v>1</v>
      </c>
      <c r="AA31" s="38">
        <v>279</v>
      </c>
      <c r="AB31" s="49">
        <v>112</v>
      </c>
      <c r="AC31" s="50">
        <v>213</v>
      </c>
      <c r="AD31" s="50">
        <v>123</v>
      </c>
      <c r="AE31" s="50">
        <v>153</v>
      </c>
      <c r="AF31" s="50">
        <v>107</v>
      </c>
      <c r="AG31" s="50">
        <v>56</v>
      </c>
      <c r="AH31" s="50">
        <v>26</v>
      </c>
      <c r="AI31" s="39">
        <v>790</v>
      </c>
      <c r="AJ31" s="49">
        <v>32</v>
      </c>
      <c r="AK31" s="50">
        <v>26</v>
      </c>
      <c r="AL31" s="50">
        <v>65</v>
      </c>
      <c r="AM31" s="50">
        <v>48</v>
      </c>
      <c r="AN31" s="50">
        <v>3</v>
      </c>
      <c r="AO31" s="50">
        <v>1</v>
      </c>
      <c r="AP31" s="50">
        <v>0</v>
      </c>
      <c r="AQ31" s="39">
        <v>175</v>
      </c>
      <c r="AR31" s="50">
        <v>119</v>
      </c>
      <c r="AS31" s="50">
        <v>234</v>
      </c>
      <c r="AT31" s="50">
        <v>404</v>
      </c>
      <c r="AU31" s="50">
        <v>324</v>
      </c>
      <c r="AV31" s="50">
        <v>190</v>
      </c>
      <c r="AW31" s="50">
        <v>55</v>
      </c>
      <c r="AX31" s="50">
        <v>24</v>
      </c>
      <c r="AY31" s="38">
        <v>1350</v>
      </c>
      <c r="AZ31" s="49">
        <v>0</v>
      </c>
      <c r="BA31" s="50">
        <v>0</v>
      </c>
      <c r="BB31" s="50">
        <v>37</v>
      </c>
      <c r="BC31" s="50">
        <v>47</v>
      </c>
      <c r="BD31" s="50">
        <v>90</v>
      </c>
      <c r="BE31" s="50">
        <v>165</v>
      </c>
      <c r="BF31" s="50">
        <v>49</v>
      </c>
      <c r="BG31" s="39">
        <v>388</v>
      </c>
      <c r="BH31" s="50">
        <v>0</v>
      </c>
      <c r="BI31" s="50">
        <v>0</v>
      </c>
      <c r="BJ31" s="50">
        <v>0</v>
      </c>
      <c r="BK31" s="50">
        <v>87</v>
      </c>
      <c r="BL31" s="50">
        <v>258</v>
      </c>
      <c r="BM31" s="50">
        <v>261</v>
      </c>
      <c r="BN31" s="50">
        <v>354</v>
      </c>
      <c r="BO31" s="39">
        <v>960</v>
      </c>
      <c r="BP31" s="33"/>
    </row>
    <row r="32" spans="1:68" s="45" customFormat="1" ht="26.1" customHeight="1" x14ac:dyDescent="0.15">
      <c r="A32" s="53"/>
      <c r="B32" s="47" t="s">
        <v>39</v>
      </c>
      <c r="C32" s="48"/>
      <c r="D32" s="49">
        <v>94</v>
      </c>
      <c r="E32" s="50">
        <v>146</v>
      </c>
      <c r="F32" s="50">
        <v>442</v>
      </c>
      <c r="G32" s="50">
        <v>312</v>
      </c>
      <c r="H32" s="50">
        <v>266</v>
      </c>
      <c r="I32" s="50">
        <v>149</v>
      </c>
      <c r="J32" s="50">
        <v>133</v>
      </c>
      <c r="K32" s="39">
        <v>1542</v>
      </c>
      <c r="L32" s="49">
        <v>79</v>
      </c>
      <c r="M32" s="50">
        <v>177</v>
      </c>
      <c r="N32" s="50">
        <v>916</v>
      </c>
      <c r="O32" s="50">
        <v>470</v>
      </c>
      <c r="P32" s="50">
        <v>252</v>
      </c>
      <c r="Q32" s="50">
        <v>183</v>
      </c>
      <c r="R32" s="50">
        <v>66</v>
      </c>
      <c r="S32" s="39">
        <v>2143</v>
      </c>
      <c r="T32" s="50">
        <v>0</v>
      </c>
      <c r="U32" s="50">
        <v>9</v>
      </c>
      <c r="V32" s="50">
        <v>94</v>
      </c>
      <c r="W32" s="50">
        <v>62</v>
      </c>
      <c r="X32" s="50">
        <v>27</v>
      </c>
      <c r="Y32" s="50">
        <v>29</v>
      </c>
      <c r="Z32" s="50">
        <v>8</v>
      </c>
      <c r="AA32" s="38">
        <v>229</v>
      </c>
      <c r="AB32" s="49">
        <v>315</v>
      </c>
      <c r="AC32" s="50">
        <v>455</v>
      </c>
      <c r="AD32" s="50">
        <v>452</v>
      </c>
      <c r="AE32" s="50">
        <v>401</v>
      </c>
      <c r="AF32" s="50">
        <v>230</v>
      </c>
      <c r="AG32" s="50">
        <v>207</v>
      </c>
      <c r="AH32" s="50">
        <v>112</v>
      </c>
      <c r="AI32" s="39">
        <v>2172</v>
      </c>
      <c r="AJ32" s="49">
        <v>18</v>
      </c>
      <c r="AK32" s="50">
        <v>43</v>
      </c>
      <c r="AL32" s="50">
        <v>16</v>
      </c>
      <c r="AM32" s="50">
        <v>40</v>
      </c>
      <c r="AN32" s="50">
        <v>11</v>
      </c>
      <c r="AO32" s="50">
        <v>42</v>
      </c>
      <c r="AP32" s="50">
        <v>5</v>
      </c>
      <c r="AQ32" s="39">
        <v>175</v>
      </c>
      <c r="AR32" s="50">
        <v>394</v>
      </c>
      <c r="AS32" s="50">
        <v>554</v>
      </c>
      <c r="AT32" s="50">
        <v>1141</v>
      </c>
      <c r="AU32" s="50">
        <v>640</v>
      </c>
      <c r="AV32" s="50">
        <v>306</v>
      </c>
      <c r="AW32" s="50">
        <v>219</v>
      </c>
      <c r="AX32" s="50">
        <v>103</v>
      </c>
      <c r="AY32" s="38">
        <v>3357</v>
      </c>
      <c r="AZ32" s="49">
        <v>0</v>
      </c>
      <c r="BA32" s="50">
        <v>11</v>
      </c>
      <c r="BB32" s="50">
        <v>214</v>
      </c>
      <c r="BC32" s="50">
        <v>189</v>
      </c>
      <c r="BD32" s="50">
        <v>148</v>
      </c>
      <c r="BE32" s="50">
        <v>169</v>
      </c>
      <c r="BF32" s="50">
        <v>126</v>
      </c>
      <c r="BG32" s="39">
        <v>857</v>
      </c>
      <c r="BH32" s="50">
        <v>0</v>
      </c>
      <c r="BI32" s="50">
        <v>0</v>
      </c>
      <c r="BJ32" s="50">
        <v>84</v>
      </c>
      <c r="BK32" s="50">
        <v>152</v>
      </c>
      <c r="BL32" s="50">
        <v>402</v>
      </c>
      <c r="BM32" s="50">
        <v>620</v>
      </c>
      <c r="BN32" s="50">
        <v>381</v>
      </c>
      <c r="BO32" s="39">
        <v>1639</v>
      </c>
    </row>
    <row r="33" spans="1:68" s="45" customFormat="1" ht="26.1" customHeight="1" x14ac:dyDescent="0.15">
      <c r="A33" s="53"/>
      <c r="B33" s="47"/>
      <c r="C33" s="48"/>
      <c r="D33" s="49"/>
      <c r="E33" s="50"/>
      <c r="F33" s="50"/>
      <c r="G33" s="50"/>
      <c r="H33" s="50"/>
      <c r="I33" s="50"/>
      <c r="J33" s="50"/>
      <c r="K33" s="52"/>
      <c r="L33" s="49"/>
      <c r="M33" s="50"/>
      <c r="N33" s="50"/>
      <c r="O33" s="50"/>
      <c r="P33" s="50"/>
      <c r="Q33" s="50"/>
      <c r="R33" s="50"/>
      <c r="S33" s="52"/>
      <c r="T33" s="50"/>
      <c r="U33" s="50"/>
      <c r="V33" s="50"/>
      <c r="W33" s="50"/>
      <c r="X33" s="50"/>
      <c r="Y33" s="50"/>
      <c r="Z33" s="50"/>
      <c r="AA33" s="50"/>
      <c r="AB33" s="49"/>
      <c r="AC33" s="50"/>
      <c r="AD33" s="50"/>
      <c r="AE33" s="50"/>
      <c r="AF33" s="50"/>
      <c r="AG33" s="50"/>
      <c r="AH33" s="50"/>
      <c r="AI33" s="52"/>
      <c r="AJ33" s="49"/>
      <c r="AK33" s="50"/>
      <c r="AL33" s="50"/>
      <c r="AM33" s="50"/>
      <c r="AN33" s="50"/>
      <c r="AO33" s="50"/>
      <c r="AP33" s="50"/>
      <c r="AQ33" s="52"/>
      <c r="AR33" s="50"/>
      <c r="AS33" s="50"/>
      <c r="AT33" s="50"/>
      <c r="AU33" s="50"/>
      <c r="AV33" s="50"/>
      <c r="AW33" s="50"/>
      <c r="AX33" s="50"/>
      <c r="AY33" s="50"/>
      <c r="AZ33" s="49"/>
      <c r="BA33" s="50"/>
      <c r="BB33" s="50"/>
      <c r="BC33" s="50"/>
      <c r="BD33" s="50"/>
      <c r="BE33" s="50"/>
      <c r="BF33" s="50"/>
      <c r="BG33" s="52"/>
      <c r="BH33" s="50"/>
      <c r="BI33" s="50"/>
      <c r="BJ33" s="50"/>
      <c r="BK33" s="50"/>
      <c r="BL33" s="50"/>
      <c r="BM33" s="50"/>
      <c r="BN33" s="50"/>
      <c r="BO33" s="52"/>
    </row>
    <row r="34" spans="1:68" ht="26.1" customHeight="1" x14ac:dyDescent="0.15">
      <c r="A34" s="269" t="s">
        <v>40</v>
      </c>
      <c r="B34" s="269"/>
      <c r="C34" s="270"/>
      <c r="D34" s="37">
        <v>514</v>
      </c>
      <c r="E34" s="38">
        <v>980</v>
      </c>
      <c r="F34" s="38">
        <v>3387</v>
      </c>
      <c r="G34" s="38">
        <v>2987</v>
      </c>
      <c r="H34" s="38">
        <v>2291</v>
      </c>
      <c r="I34" s="38">
        <v>2137</v>
      </c>
      <c r="J34" s="38">
        <v>1222</v>
      </c>
      <c r="K34" s="39">
        <v>13518</v>
      </c>
      <c r="L34" s="37">
        <v>492</v>
      </c>
      <c r="M34" s="38">
        <v>665</v>
      </c>
      <c r="N34" s="38">
        <v>2833</v>
      </c>
      <c r="O34" s="38">
        <v>2298</v>
      </c>
      <c r="P34" s="38">
        <v>1519</v>
      </c>
      <c r="Q34" s="38">
        <v>786</v>
      </c>
      <c r="R34" s="38">
        <v>397</v>
      </c>
      <c r="S34" s="39">
        <v>8990</v>
      </c>
      <c r="T34" s="38">
        <v>17</v>
      </c>
      <c r="U34" s="38">
        <v>33</v>
      </c>
      <c r="V34" s="38">
        <v>486</v>
      </c>
      <c r="W34" s="38">
        <v>734</v>
      </c>
      <c r="X34" s="38">
        <v>906</v>
      </c>
      <c r="Y34" s="38">
        <v>529</v>
      </c>
      <c r="Z34" s="38">
        <v>169</v>
      </c>
      <c r="AA34" s="38">
        <v>2874</v>
      </c>
      <c r="AB34" s="37">
        <v>1185</v>
      </c>
      <c r="AC34" s="38">
        <v>1957</v>
      </c>
      <c r="AD34" s="38">
        <v>2784</v>
      </c>
      <c r="AE34" s="38">
        <v>3308</v>
      </c>
      <c r="AF34" s="38">
        <v>2352</v>
      </c>
      <c r="AG34" s="38">
        <v>1447</v>
      </c>
      <c r="AH34" s="38">
        <v>817</v>
      </c>
      <c r="AI34" s="39">
        <v>13850</v>
      </c>
      <c r="AJ34" s="37">
        <v>43</v>
      </c>
      <c r="AK34" s="38">
        <v>62</v>
      </c>
      <c r="AL34" s="38">
        <v>271</v>
      </c>
      <c r="AM34" s="38">
        <v>311</v>
      </c>
      <c r="AN34" s="38">
        <v>406</v>
      </c>
      <c r="AO34" s="38">
        <v>261</v>
      </c>
      <c r="AP34" s="38">
        <v>159</v>
      </c>
      <c r="AQ34" s="39">
        <v>1513</v>
      </c>
      <c r="AR34" s="38">
        <v>1723</v>
      </c>
      <c r="AS34" s="38">
        <v>2544</v>
      </c>
      <c r="AT34" s="38">
        <v>5825</v>
      </c>
      <c r="AU34" s="38">
        <v>4883</v>
      </c>
      <c r="AV34" s="38">
        <v>3131</v>
      </c>
      <c r="AW34" s="38">
        <v>1766</v>
      </c>
      <c r="AX34" s="38">
        <v>858</v>
      </c>
      <c r="AY34" s="38">
        <v>20730</v>
      </c>
      <c r="AZ34" s="37">
        <v>102</v>
      </c>
      <c r="BA34" s="38">
        <v>82</v>
      </c>
      <c r="BB34" s="38">
        <v>2250</v>
      </c>
      <c r="BC34" s="38">
        <v>2186</v>
      </c>
      <c r="BD34" s="38">
        <v>2031</v>
      </c>
      <c r="BE34" s="38">
        <v>1370</v>
      </c>
      <c r="BF34" s="38">
        <v>579</v>
      </c>
      <c r="BG34" s="39">
        <v>8600</v>
      </c>
      <c r="BH34" s="38">
        <v>0</v>
      </c>
      <c r="BI34" s="38">
        <v>0</v>
      </c>
      <c r="BJ34" s="38">
        <v>159</v>
      </c>
      <c r="BK34" s="38">
        <v>467</v>
      </c>
      <c r="BL34" s="38">
        <v>2132</v>
      </c>
      <c r="BM34" s="38">
        <v>2398</v>
      </c>
      <c r="BN34" s="38">
        <v>1659</v>
      </c>
      <c r="BO34" s="39">
        <v>6815</v>
      </c>
      <c r="BP34" s="33"/>
    </row>
    <row r="35" spans="1:68" ht="26.1" customHeight="1" x14ac:dyDescent="0.15">
      <c r="A35" s="46"/>
      <c r="B35" s="47" t="s">
        <v>41</v>
      </c>
      <c r="C35" s="51"/>
      <c r="D35" s="49">
        <v>204</v>
      </c>
      <c r="E35" s="50">
        <v>262</v>
      </c>
      <c r="F35" s="50">
        <v>1087</v>
      </c>
      <c r="G35" s="50">
        <v>897</v>
      </c>
      <c r="H35" s="50">
        <v>566</v>
      </c>
      <c r="I35" s="50">
        <v>633</v>
      </c>
      <c r="J35" s="50">
        <v>316</v>
      </c>
      <c r="K35" s="39">
        <v>3965</v>
      </c>
      <c r="L35" s="49">
        <v>162</v>
      </c>
      <c r="M35" s="50">
        <v>229</v>
      </c>
      <c r="N35" s="50">
        <v>807</v>
      </c>
      <c r="O35" s="50">
        <v>758</v>
      </c>
      <c r="P35" s="50">
        <v>335</v>
      </c>
      <c r="Q35" s="50">
        <v>218</v>
      </c>
      <c r="R35" s="50">
        <v>64</v>
      </c>
      <c r="S35" s="39">
        <v>2573</v>
      </c>
      <c r="T35" s="50">
        <v>9</v>
      </c>
      <c r="U35" s="50">
        <v>8</v>
      </c>
      <c r="V35" s="50">
        <v>143</v>
      </c>
      <c r="W35" s="50">
        <v>244</v>
      </c>
      <c r="X35" s="50">
        <v>352</v>
      </c>
      <c r="Y35" s="50">
        <v>217</v>
      </c>
      <c r="Z35" s="50">
        <v>47</v>
      </c>
      <c r="AA35" s="38">
        <v>1020</v>
      </c>
      <c r="AB35" s="49">
        <v>465</v>
      </c>
      <c r="AC35" s="50">
        <v>525</v>
      </c>
      <c r="AD35" s="50">
        <v>924</v>
      </c>
      <c r="AE35" s="50">
        <v>1167</v>
      </c>
      <c r="AF35" s="50">
        <v>687</v>
      </c>
      <c r="AG35" s="50">
        <v>442</v>
      </c>
      <c r="AH35" s="50">
        <v>180</v>
      </c>
      <c r="AI35" s="39">
        <v>4390</v>
      </c>
      <c r="AJ35" s="49">
        <v>31</v>
      </c>
      <c r="AK35" s="50">
        <v>12</v>
      </c>
      <c r="AL35" s="50">
        <v>83</v>
      </c>
      <c r="AM35" s="50">
        <v>85</v>
      </c>
      <c r="AN35" s="50">
        <v>117</v>
      </c>
      <c r="AO35" s="50">
        <v>55</v>
      </c>
      <c r="AP35" s="50">
        <v>11</v>
      </c>
      <c r="AQ35" s="39">
        <v>394</v>
      </c>
      <c r="AR35" s="50">
        <v>611</v>
      </c>
      <c r="AS35" s="50">
        <v>705</v>
      </c>
      <c r="AT35" s="50">
        <v>1807</v>
      </c>
      <c r="AU35" s="50">
        <v>1622</v>
      </c>
      <c r="AV35" s="50">
        <v>927</v>
      </c>
      <c r="AW35" s="50">
        <v>551</v>
      </c>
      <c r="AX35" s="50">
        <v>197</v>
      </c>
      <c r="AY35" s="38">
        <v>6420</v>
      </c>
      <c r="AZ35" s="49">
        <v>48</v>
      </c>
      <c r="BA35" s="50">
        <v>64</v>
      </c>
      <c r="BB35" s="50">
        <v>864</v>
      </c>
      <c r="BC35" s="50">
        <v>874</v>
      </c>
      <c r="BD35" s="50">
        <v>556</v>
      </c>
      <c r="BE35" s="50">
        <v>336</v>
      </c>
      <c r="BF35" s="50">
        <v>105</v>
      </c>
      <c r="BG35" s="39">
        <v>2847</v>
      </c>
      <c r="BH35" s="50">
        <v>0</v>
      </c>
      <c r="BI35" s="50">
        <v>0</v>
      </c>
      <c r="BJ35" s="50">
        <v>68</v>
      </c>
      <c r="BK35" s="50">
        <v>170</v>
      </c>
      <c r="BL35" s="50">
        <v>608</v>
      </c>
      <c r="BM35" s="50">
        <v>904</v>
      </c>
      <c r="BN35" s="50">
        <v>594</v>
      </c>
      <c r="BO35" s="39">
        <v>2344</v>
      </c>
      <c r="BP35" s="33"/>
    </row>
    <row r="36" spans="1:68" ht="26.1" customHeight="1" x14ac:dyDescent="0.15">
      <c r="A36" s="46"/>
      <c r="B36" s="47" t="s">
        <v>42</v>
      </c>
      <c r="C36" s="51"/>
      <c r="D36" s="49">
        <v>47</v>
      </c>
      <c r="E36" s="50">
        <v>83</v>
      </c>
      <c r="F36" s="50">
        <v>312</v>
      </c>
      <c r="G36" s="50">
        <v>260</v>
      </c>
      <c r="H36" s="50">
        <v>206</v>
      </c>
      <c r="I36" s="50">
        <v>354</v>
      </c>
      <c r="J36" s="50">
        <v>168</v>
      </c>
      <c r="K36" s="39">
        <v>1430</v>
      </c>
      <c r="L36" s="49">
        <v>112</v>
      </c>
      <c r="M36" s="50">
        <v>66</v>
      </c>
      <c r="N36" s="50">
        <v>107</v>
      </c>
      <c r="O36" s="50">
        <v>133</v>
      </c>
      <c r="P36" s="50">
        <v>75</v>
      </c>
      <c r="Q36" s="50">
        <v>43</v>
      </c>
      <c r="R36" s="50">
        <v>40</v>
      </c>
      <c r="S36" s="39">
        <v>576</v>
      </c>
      <c r="T36" s="50">
        <v>1</v>
      </c>
      <c r="U36" s="50">
        <v>1</v>
      </c>
      <c r="V36" s="50">
        <v>60</v>
      </c>
      <c r="W36" s="50">
        <v>58</v>
      </c>
      <c r="X36" s="50">
        <v>75</v>
      </c>
      <c r="Y36" s="50">
        <v>70</v>
      </c>
      <c r="Z36" s="50">
        <v>42</v>
      </c>
      <c r="AA36" s="38">
        <v>307</v>
      </c>
      <c r="AB36" s="49">
        <v>69</v>
      </c>
      <c r="AC36" s="50">
        <v>149</v>
      </c>
      <c r="AD36" s="50">
        <v>235</v>
      </c>
      <c r="AE36" s="50">
        <v>290</v>
      </c>
      <c r="AF36" s="50">
        <v>216</v>
      </c>
      <c r="AG36" s="50">
        <v>193</v>
      </c>
      <c r="AH36" s="50">
        <v>147</v>
      </c>
      <c r="AI36" s="39">
        <v>1299</v>
      </c>
      <c r="AJ36" s="49">
        <v>0</v>
      </c>
      <c r="AK36" s="50">
        <v>0</v>
      </c>
      <c r="AL36" s="50">
        <v>14</v>
      </c>
      <c r="AM36" s="50">
        <v>3</v>
      </c>
      <c r="AN36" s="50">
        <v>27</v>
      </c>
      <c r="AO36" s="50">
        <v>3</v>
      </c>
      <c r="AP36" s="50">
        <v>12</v>
      </c>
      <c r="AQ36" s="39">
        <v>59</v>
      </c>
      <c r="AR36" s="50">
        <v>192</v>
      </c>
      <c r="AS36" s="50">
        <v>208</v>
      </c>
      <c r="AT36" s="50">
        <v>553</v>
      </c>
      <c r="AU36" s="50">
        <v>456</v>
      </c>
      <c r="AV36" s="50">
        <v>284</v>
      </c>
      <c r="AW36" s="50">
        <v>216</v>
      </c>
      <c r="AX36" s="50">
        <v>151</v>
      </c>
      <c r="AY36" s="38">
        <v>2060</v>
      </c>
      <c r="AZ36" s="49">
        <v>0</v>
      </c>
      <c r="BA36" s="50">
        <v>10</v>
      </c>
      <c r="BB36" s="50">
        <v>389</v>
      </c>
      <c r="BC36" s="50">
        <v>321</v>
      </c>
      <c r="BD36" s="50">
        <v>210</v>
      </c>
      <c r="BE36" s="50">
        <v>121</v>
      </c>
      <c r="BF36" s="50">
        <v>120</v>
      </c>
      <c r="BG36" s="39">
        <v>1171</v>
      </c>
      <c r="BH36" s="50">
        <v>0</v>
      </c>
      <c r="BI36" s="50">
        <v>0</v>
      </c>
      <c r="BJ36" s="50">
        <v>0</v>
      </c>
      <c r="BK36" s="50">
        <v>20</v>
      </c>
      <c r="BL36" s="50">
        <v>341</v>
      </c>
      <c r="BM36" s="50">
        <v>323</v>
      </c>
      <c r="BN36" s="50">
        <v>170</v>
      </c>
      <c r="BO36" s="39">
        <v>854</v>
      </c>
      <c r="BP36" s="33"/>
    </row>
    <row r="37" spans="1:68" s="45" customFormat="1" ht="26.1" customHeight="1" x14ac:dyDescent="0.15">
      <c r="A37" s="46"/>
      <c r="B37" s="47" t="s">
        <v>43</v>
      </c>
      <c r="C37" s="51"/>
      <c r="D37" s="49">
        <v>111</v>
      </c>
      <c r="E37" s="50">
        <v>195</v>
      </c>
      <c r="F37" s="50">
        <v>438</v>
      </c>
      <c r="G37" s="50">
        <v>460</v>
      </c>
      <c r="H37" s="50">
        <v>322</v>
      </c>
      <c r="I37" s="50">
        <v>274</v>
      </c>
      <c r="J37" s="50">
        <v>68</v>
      </c>
      <c r="K37" s="39">
        <v>1868</v>
      </c>
      <c r="L37" s="49">
        <v>37</v>
      </c>
      <c r="M37" s="50">
        <v>74</v>
      </c>
      <c r="N37" s="50">
        <v>538</v>
      </c>
      <c r="O37" s="50">
        <v>454</v>
      </c>
      <c r="P37" s="50">
        <v>362</v>
      </c>
      <c r="Q37" s="50">
        <v>162</v>
      </c>
      <c r="R37" s="50">
        <v>50</v>
      </c>
      <c r="S37" s="39">
        <v>1677</v>
      </c>
      <c r="T37" s="50">
        <v>4</v>
      </c>
      <c r="U37" s="50">
        <v>0</v>
      </c>
      <c r="V37" s="50">
        <v>76</v>
      </c>
      <c r="W37" s="50">
        <v>147</v>
      </c>
      <c r="X37" s="50">
        <v>85</v>
      </c>
      <c r="Y37" s="50">
        <v>31</v>
      </c>
      <c r="Z37" s="50">
        <v>1</v>
      </c>
      <c r="AA37" s="38">
        <v>344</v>
      </c>
      <c r="AB37" s="49">
        <v>164</v>
      </c>
      <c r="AC37" s="50">
        <v>414</v>
      </c>
      <c r="AD37" s="50">
        <v>414</v>
      </c>
      <c r="AE37" s="50">
        <v>523</v>
      </c>
      <c r="AF37" s="50">
        <v>331</v>
      </c>
      <c r="AG37" s="50">
        <v>189</v>
      </c>
      <c r="AH37" s="50">
        <v>72</v>
      </c>
      <c r="AI37" s="39">
        <v>2107</v>
      </c>
      <c r="AJ37" s="49">
        <v>0</v>
      </c>
      <c r="AK37" s="50">
        <v>11</v>
      </c>
      <c r="AL37" s="50">
        <v>18</v>
      </c>
      <c r="AM37" s="50">
        <v>38</v>
      </c>
      <c r="AN37" s="50">
        <v>56</v>
      </c>
      <c r="AO37" s="50">
        <v>41</v>
      </c>
      <c r="AP37" s="50">
        <v>44</v>
      </c>
      <c r="AQ37" s="39">
        <v>208</v>
      </c>
      <c r="AR37" s="50">
        <v>259</v>
      </c>
      <c r="AS37" s="50">
        <v>505</v>
      </c>
      <c r="AT37" s="50">
        <v>797</v>
      </c>
      <c r="AU37" s="50">
        <v>768</v>
      </c>
      <c r="AV37" s="50">
        <v>452</v>
      </c>
      <c r="AW37" s="50">
        <v>213</v>
      </c>
      <c r="AX37" s="50">
        <v>78</v>
      </c>
      <c r="AY37" s="38">
        <v>3072</v>
      </c>
      <c r="AZ37" s="49">
        <v>0</v>
      </c>
      <c r="BA37" s="50">
        <v>1</v>
      </c>
      <c r="BB37" s="50">
        <v>145</v>
      </c>
      <c r="BC37" s="50">
        <v>169</v>
      </c>
      <c r="BD37" s="50">
        <v>372</v>
      </c>
      <c r="BE37" s="50">
        <v>165</v>
      </c>
      <c r="BF37" s="50">
        <v>59</v>
      </c>
      <c r="BG37" s="39">
        <v>911</v>
      </c>
      <c r="BH37" s="50">
        <v>0</v>
      </c>
      <c r="BI37" s="50">
        <v>0</v>
      </c>
      <c r="BJ37" s="50">
        <v>1</v>
      </c>
      <c r="BK37" s="50">
        <v>9</v>
      </c>
      <c r="BL37" s="50">
        <v>429</v>
      </c>
      <c r="BM37" s="50">
        <v>306</v>
      </c>
      <c r="BN37" s="50">
        <v>224</v>
      </c>
      <c r="BO37" s="39">
        <v>969</v>
      </c>
    </row>
    <row r="38" spans="1:68" ht="26.1" customHeight="1" x14ac:dyDescent="0.15">
      <c r="A38" s="12"/>
      <c r="B38" s="47" t="s">
        <v>44</v>
      </c>
      <c r="C38" s="48"/>
      <c r="D38" s="49">
        <v>64</v>
      </c>
      <c r="E38" s="50">
        <v>202</v>
      </c>
      <c r="F38" s="50">
        <v>681</v>
      </c>
      <c r="G38" s="50">
        <v>578</v>
      </c>
      <c r="H38" s="50">
        <v>356</v>
      </c>
      <c r="I38" s="50">
        <v>299</v>
      </c>
      <c r="J38" s="50">
        <v>163</v>
      </c>
      <c r="K38" s="39">
        <v>2343</v>
      </c>
      <c r="L38" s="49">
        <v>26</v>
      </c>
      <c r="M38" s="50">
        <v>53</v>
      </c>
      <c r="N38" s="50">
        <v>76</v>
      </c>
      <c r="O38" s="50">
        <v>110</v>
      </c>
      <c r="P38" s="50">
        <v>55</v>
      </c>
      <c r="Q38" s="50">
        <v>58</v>
      </c>
      <c r="R38" s="50">
        <v>49</v>
      </c>
      <c r="S38" s="39">
        <v>427</v>
      </c>
      <c r="T38" s="50">
        <v>1</v>
      </c>
      <c r="U38" s="50">
        <v>6</v>
      </c>
      <c r="V38" s="50">
        <v>65</v>
      </c>
      <c r="W38" s="50">
        <v>57</v>
      </c>
      <c r="X38" s="50">
        <v>52</v>
      </c>
      <c r="Y38" s="50">
        <v>13</v>
      </c>
      <c r="Z38" s="50">
        <v>12</v>
      </c>
      <c r="AA38" s="38">
        <v>206</v>
      </c>
      <c r="AB38" s="49">
        <v>123</v>
      </c>
      <c r="AC38" s="50">
        <v>226</v>
      </c>
      <c r="AD38" s="50">
        <v>315</v>
      </c>
      <c r="AE38" s="50">
        <v>363</v>
      </c>
      <c r="AF38" s="50">
        <v>209</v>
      </c>
      <c r="AG38" s="50">
        <v>144</v>
      </c>
      <c r="AH38" s="50">
        <v>89</v>
      </c>
      <c r="AI38" s="39">
        <v>1469</v>
      </c>
      <c r="AJ38" s="49">
        <v>0</v>
      </c>
      <c r="AK38" s="50">
        <v>23</v>
      </c>
      <c r="AL38" s="50">
        <v>74</v>
      </c>
      <c r="AM38" s="50">
        <v>101</v>
      </c>
      <c r="AN38" s="50">
        <v>112</v>
      </c>
      <c r="AO38" s="50">
        <v>84</v>
      </c>
      <c r="AP38" s="50">
        <v>29</v>
      </c>
      <c r="AQ38" s="39">
        <v>423</v>
      </c>
      <c r="AR38" s="50">
        <v>168</v>
      </c>
      <c r="AS38" s="50">
        <v>316</v>
      </c>
      <c r="AT38" s="50">
        <v>661</v>
      </c>
      <c r="AU38" s="50">
        <v>507</v>
      </c>
      <c r="AV38" s="50">
        <v>309</v>
      </c>
      <c r="AW38" s="50">
        <v>176</v>
      </c>
      <c r="AX38" s="50">
        <v>88</v>
      </c>
      <c r="AY38" s="38">
        <v>2225</v>
      </c>
      <c r="AZ38" s="49">
        <v>0</v>
      </c>
      <c r="BA38" s="50">
        <v>1</v>
      </c>
      <c r="BB38" s="50">
        <v>279</v>
      </c>
      <c r="BC38" s="50">
        <v>283</v>
      </c>
      <c r="BD38" s="50">
        <v>185</v>
      </c>
      <c r="BE38" s="50">
        <v>113</v>
      </c>
      <c r="BF38" s="50">
        <v>0</v>
      </c>
      <c r="BG38" s="39">
        <v>861</v>
      </c>
      <c r="BH38" s="50">
        <v>0</v>
      </c>
      <c r="BI38" s="50">
        <v>0</v>
      </c>
      <c r="BJ38" s="50">
        <v>14</v>
      </c>
      <c r="BK38" s="50">
        <v>25</v>
      </c>
      <c r="BL38" s="50">
        <v>110</v>
      </c>
      <c r="BM38" s="50">
        <v>137</v>
      </c>
      <c r="BN38" s="50">
        <v>172</v>
      </c>
      <c r="BO38" s="39">
        <v>458</v>
      </c>
      <c r="BP38" s="33"/>
    </row>
    <row r="39" spans="1:68" ht="26.1" customHeight="1" x14ac:dyDescent="0.15">
      <c r="A39" s="46"/>
      <c r="B39" s="47" t="s">
        <v>45</v>
      </c>
      <c r="C39" s="51"/>
      <c r="D39" s="49">
        <v>16</v>
      </c>
      <c r="E39" s="50">
        <v>27</v>
      </c>
      <c r="F39" s="50">
        <v>129</v>
      </c>
      <c r="G39" s="50">
        <v>107</v>
      </c>
      <c r="H39" s="50">
        <v>68</v>
      </c>
      <c r="I39" s="50">
        <v>67</v>
      </c>
      <c r="J39" s="50">
        <v>44</v>
      </c>
      <c r="K39" s="39">
        <v>458</v>
      </c>
      <c r="L39" s="49">
        <v>68</v>
      </c>
      <c r="M39" s="50">
        <v>88</v>
      </c>
      <c r="N39" s="50">
        <v>440</v>
      </c>
      <c r="O39" s="50">
        <v>262</v>
      </c>
      <c r="P39" s="50">
        <v>47</v>
      </c>
      <c r="Q39" s="50">
        <v>46</v>
      </c>
      <c r="R39" s="50">
        <v>10</v>
      </c>
      <c r="S39" s="39">
        <v>961</v>
      </c>
      <c r="T39" s="50">
        <v>2</v>
      </c>
      <c r="U39" s="50">
        <v>7</v>
      </c>
      <c r="V39" s="50">
        <v>22</v>
      </c>
      <c r="W39" s="50">
        <v>57</v>
      </c>
      <c r="X39" s="50">
        <v>45</v>
      </c>
      <c r="Y39" s="50">
        <v>49</v>
      </c>
      <c r="Z39" s="50">
        <v>5</v>
      </c>
      <c r="AA39" s="38">
        <v>187</v>
      </c>
      <c r="AB39" s="49">
        <v>137</v>
      </c>
      <c r="AC39" s="50">
        <v>101</v>
      </c>
      <c r="AD39" s="50">
        <v>182</v>
      </c>
      <c r="AE39" s="50">
        <v>239</v>
      </c>
      <c r="AF39" s="50">
        <v>77</v>
      </c>
      <c r="AG39" s="50">
        <v>56</v>
      </c>
      <c r="AH39" s="50">
        <v>38</v>
      </c>
      <c r="AI39" s="39">
        <v>830</v>
      </c>
      <c r="AJ39" s="49">
        <v>0</v>
      </c>
      <c r="AK39" s="50">
        <v>9</v>
      </c>
      <c r="AL39" s="50">
        <v>14</v>
      </c>
      <c r="AM39" s="50">
        <v>26</v>
      </c>
      <c r="AN39" s="50">
        <v>9</v>
      </c>
      <c r="AO39" s="50">
        <v>11</v>
      </c>
      <c r="AP39" s="50">
        <v>0</v>
      </c>
      <c r="AQ39" s="39">
        <v>69</v>
      </c>
      <c r="AR39" s="50">
        <v>183</v>
      </c>
      <c r="AS39" s="50">
        <v>137</v>
      </c>
      <c r="AT39" s="50">
        <v>400</v>
      </c>
      <c r="AU39" s="50">
        <v>329</v>
      </c>
      <c r="AV39" s="50">
        <v>114</v>
      </c>
      <c r="AW39" s="50">
        <v>97</v>
      </c>
      <c r="AX39" s="50">
        <v>43</v>
      </c>
      <c r="AY39" s="38">
        <v>1303</v>
      </c>
      <c r="AZ39" s="49">
        <v>0</v>
      </c>
      <c r="BA39" s="50">
        <v>0</v>
      </c>
      <c r="BB39" s="50">
        <v>10</v>
      </c>
      <c r="BC39" s="50">
        <v>60</v>
      </c>
      <c r="BD39" s="50">
        <v>106</v>
      </c>
      <c r="BE39" s="50">
        <v>188</v>
      </c>
      <c r="BF39" s="50">
        <v>77</v>
      </c>
      <c r="BG39" s="39">
        <v>441</v>
      </c>
      <c r="BH39" s="50">
        <v>0</v>
      </c>
      <c r="BI39" s="50">
        <v>0</v>
      </c>
      <c r="BJ39" s="50">
        <v>19</v>
      </c>
      <c r="BK39" s="50">
        <v>73</v>
      </c>
      <c r="BL39" s="50">
        <v>92</v>
      </c>
      <c r="BM39" s="50">
        <v>115</v>
      </c>
      <c r="BN39" s="50">
        <v>79</v>
      </c>
      <c r="BO39" s="39">
        <v>378</v>
      </c>
      <c r="BP39" s="33"/>
    </row>
    <row r="40" spans="1:68" ht="26.1" customHeight="1" x14ac:dyDescent="0.15">
      <c r="A40" s="46"/>
      <c r="B40" s="47" t="s">
        <v>46</v>
      </c>
      <c r="C40" s="51"/>
      <c r="D40" s="49">
        <v>72</v>
      </c>
      <c r="E40" s="50">
        <v>211</v>
      </c>
      <c r="F40" s="50">
        <v>740</v>
      </c>
      <c r="G40" s="50">
        <v>685</v>
      </c>
      <c r="H40" s="50">
        <v>773</v>
      </c>
      <c r="I40" s="50">
        <v>510</v>
      </c>
      <c r="J40" s="50">
        <v>463</v>
      </c>
      <c r="K40" s="39">
        <v>3454</v>
      </c>
      <c r="L40" s="49">
        <v>87</v>
      </c>
      <c r="M40" s="50">
        <v>155</v>
      </c>
      <c r="N40" s="50">
        <v>865</v>
      </c>
      <c r="O40" s="50">
        <v>581</v>
      </c>
      <c r="P40" s="50">
        <v>645</v>
      </c>
      <c r="Q40" s="50">
        <v>259</v>
      </c>
      <c r="R40" s="50">
        <v>184</v>
      </c>
      <c r="S40" s="39">
        <v>2776</v>
      </c>
      <c r="T40" s="50">
        <v>0</v>
      </c>
      <c r="U40" s="50">
        <v>11</v>
      </c>
      <c r="V40" s="50">
        <v>120</v>
      </c>
      <c r="W40" s="50">
        <v>171</v>
      </c>
      <c r="X40" s="50">
        <v>297</v>
      </c>
      <c r="Y40" s="50">
        <v>149</v>
      </c>
      <c r="Z40" s="50">
        <v>62</v>
      </c>
      <c r="AA40" s="38">
        <v>810</v>
      </c>
      <c r="AB40" s="49">
        <v>227</v>
      </c>
      <c r="AC40" s="50">
        <v>542</v>
      </c>
      <c r="AD40" s="50">
        <v>714</v>
      </c>
      <c r="AE40" s="50">
        <v>726</v>
      </c>
      <c r="AF40" s="50">
        <v>832</v>
      </c>
      <c r="AG40" s="50">
        <v>423</v>
      </c>
      <c r="AH40" s="50">
        <v>291</v>
      </c>
      <c r="AI40" s="39">
        <v>3755</v>
      </c>
      <c r="AJ40" s="49">
        <v>12</v>
      </c>
      <c r="AK40" s="50">
        <v>7</v>
      </c>
      <c r="AL40" s="50">
        <v>68</v>
      </c>
      <c r="AM40" s="50">
        <v>58</v>
      </c>
      <c r="AN40" s="50">
        <v>85</v>
      </c>
      <c r="AO40" s="50">
        <v>67</v>
      </c>
      <c r="AP40" s="50">
        <v>63</v>
      </c>
      <c r="AQ40" s="39">
        <v>360</v>
      </c>
      <c r="AR40" s="50">
        <v>310</v>
      </c>
      <c r="AS40" s="50">
        <v>673</v>
      </c>
      <c r="AT40" s="50">
        <v>1607</v>
      </c>
      <c r="AU40" s="50">
        <v>1201</v>
      </c>
      <c r="AV40" s="50">
        <v>1045</v>
      </c>
      <c r="AW40" s="50">
        <v>513</v>
      </c>
      <c r="AX40" s="50">
        <v>301</v>
      </c>
      <c r="AY40" s="38">
        <v>5650</v>
      </c>
      <c r="AZ40" s="49">
        <v>54</v>
      </c>
      <c r="BA40" s="50">
        <v>6</v>
      </c>
      <c r="BB40" s="50">
        <v>563</v>
      </c>
      <c r="BC40" s="50">
        <v>479</v>
      </c>
      <c r="BD40" s="50">
        <v>602</v>
      </c>
      <c r="BE40" s="50">
        <v>447</v>
      </c>
      <c r="BF40" s="50">
        <v>218</v>
      </c>
      <c r="BG40" s="39">
        <v>2369</v>
      </c>
      <c r="BH40" s="50">
        <v>0</v>
      </c>
      <c r="BI40" s="50">
        <v>0</v>
      </c>
      <c r="BJ40" s="50">
        <v>57</v>
      </c>
      <c r="BK40" s="50">
        <v>170</v>
      </c>
      <c r="BL40" s="50">
        <v>552</v>
      </c>
      <c r="BM40" s="50">
        <v>613</v>
      </c>
      <c r="BN40" s="50">
        <v>420</v>
      </c>
      <c r="BO40" s="39">
        <v>1812</v>
      </c>
      <c r="BP40" s="33"/>
    </row>
    <row r="41" spans="1:68" ht="26.1" customHeight="1" x14ac:dyDescent="0.15">
      <c r="A41" s="46"/>
      <c r="B41" s="47"/>
      <c r="C41" s="51"/>
      <c r="D41" s="49"/>
      <c r="E41" s="50"/>
      <c r="F41" s="50"/>
      <c r="G41" s="50"/>
      <c r="H41" s="50"/>
      <c r="I41" s="50"/>
      <c r="J41" s="50"/>
      <c r="K41" s="52"/>
      <c r="L41" s="49"/>
      <c r="M41" s="50"/>
      <c r="N41" s="50"/>
      <c r="O41" s="50"/>
      <c r="P41" s="50"/>
      <c r="Q41" s="50"/>
      <c r="R41" s="50"/>
      <c r="S41" s="52"/>
      <c r="T41" s="50"/>
      <c r="U41" s="50"/>
      <c r="V41" s="50"/>
      <c r="W41" s="50"/>
      <c r="X41" s="50"/>
      <c r="Y41" s="50"/>
      <c r="Z41" s="50"/>
      <c r="AA41" s="50"/>
      <c r="AB41" s="49"/>
      <c r="AC41" s="50"/>
      <c r="AD41" s="50"/>
      <c r="AE41" s="50"/>
      <c r="AF41" s="50"/>
      <c r="AG41" s="50"/>
      <c r="AH41" s="50"/>
      <c r="AI41" s="52"/>
      <c r="AJ41" s="49"/>
      <c r="AK41" s="50"/>
      <c r="AL41" s="50"/>
      <c r="AM41" s="50"/>
      <c r="AN41" s="50"/>
      <c r="AO41" s="50"/>
      <c r="AP41" s="50"/>
      <c r="AQ41" s="52"/>
      <c r="AR41" s="50"/>
      <c r="AS41" s="50"/>
      <c r="AT41" s="50"/>
      <c r="AU41" s="50"/>
      <c r="AV41" s="50"/>
      <c r="AW41" s="50"/>
      <c r="AX41" s="50"/>
      <c r="AY41" s="50"/>
      <c r="AZ41" s="49"/>
      <c r="BA41" s="50"/>
      <c r="BB41" s="50"/>
      <c r="BC41" s="50"/>
      <c r="BD41" s="50"/>
      <c r="BE41" s="50"/>
      <c r="BF41" s="50"/>
      <c r="BG41" s="52"/>
      <c r="BH41" s="50"/>
      <c r="BI41" s="50"/>
      <c r="BJ41" s="50"/>
      <c r="BK41" s="50"/>
      <c r="BL41" s="50"/>
      <c r="BM41" s="50"/>
      <c r="BN41" s="50"/>
      <c r="BO41" s="52"/>
      <c r="BP41" s="33"/>
    </row>
    <row r="42" spans="1:68" ht="26.1" customHeight="1" x14ac:dyDescent="0.15">
      <c r="A42" s="269" t="s">
        <v>47</v>
      </c>
      <c r="B42" s="269"/>
      <c r="C42" s="270"/>
      <c r="D42" s="37">
        <v>667</v>
      </c>
      <c r="E42" s="38">
        <v>1183</v>
      </c>
      <c r="F42" s="38">
        <v>5412</v>
      </c>
      <c r="G42" s="38">
        <v>4382</v>
      </c>
      <c r="H42" s="38">
        <v>3397</v>
      </c>
      <c r="I42" s="38">
        <v>3056</v>
      </c>
      <c r="J42" s="38">
        <v>2002</v>
      </c>
      <c r="K42" s="39">
        <v>20099</v>
      </c>
      <c r="L42" s="37">
        <v>2114</v>
      </c>
      <c r="M42" s="38">
        <v>3033</v>
      </c>
      <c r="N42" s="38">
        <v>7899</v>
      </c>
      <c r="O42" s="38">
        <v>5253</v>
      </c>
      <c r="P42" s="38">
        <v>2868</v>
      </c>
      <c r="Q42" s="38">
        <v>2185</v>
      </c>
      <c r="R42" s="38">
        <v>870</v>
      </c>
      <c r="S42" s="39">
        <v>24222</v>
      </c>
      <c r="T42" s="38">
        <v>8</v>
      </c>
      <c r="U42" s="38">
        <v>49</v>
      </c>
      <c r="V42" s="38">
        <v>560</v>
      </c>
      <c r="W42" s="38">
        <v>678</v>
      </c>
      <c r="X42" s="38">
        <v>784</v>
      </c>
      <c r="Y42" s="38">
        <v>748</v>
      </c>
      <c r="Z42" s="38">
        <v>384</v>
      </c>
      <c r="AA42" s="38">
        <v>3211</v>
      </c>
      <c r="AB42" s="37">
        <v>1736</v>
      </c>
      <c r="AC42" s="38">
        <v>3786</v>
      </c>
      <c r="AD42" s="38">
        <v>4696</v>
      </c>
      <c r="AE42" s="38">
        <v>4652</v>
      </c>
      <c r="AF42" s="38">
        <v>3129</v>
      </c>
      <c r="AG42" s="38">
        <v>2872</v>
      </c>
      <c r="AH42" s="38">
        <v>1418</v>
      </c>
      <c r="AI42" s="39">
        <v>22289</v>
      </c>
      <c r="AJ42" s="37">
        <v>214</v>
      </c>
      <c r="AK42" s="38">
        <v>209</v>
      </c>
      <c r="AL42" s="38">
        <v>653</v>
      </c>
      <c r="AM42" s="38">
        <v>625</v>
      </c>
      <c r="AN42" s="38">
        <v>567</v>
      </c>
      <c r="AO42" s="38">
        <v>407</v>
      </c>
      <c r="AP42" s="38">
        <v>333</v>
      </c>
      <c r="AQ42" s="39">
        <v>3008</v>
      </c>
      <c r="AR42" s="38">
        <v>3511</v>
      </c>
      <c r="AS42" s="38">
        <v>5641</v>
      </c>
      <c r="AT42" s="38">
        <v>10655</v>
      </c>
      <c r="AU42" s="38">
        <v>7104</v>
      </c>
      <c r="AV42" s="38">
        <v>4235</v>
      </c>
      <c r="AW42" s="38">
        <v>3273</v>
      </c>
      <c r="AX42" s="38">
        <v>1524</v>
      </c>
      <c r="AY42" s="38">
        <v>35943</v>
      </c>
      <c r="AZ42" s="37">
        <v>119</v>
      </c>
      <c r="BA42" s="38">
        <v>111</v>
      </c>
      <c r="BB42" s="38">
        <v>2507</v>
      </c>
      <c r="BC42" s="38">
        <v>1983</v>
      </c>
      <c r="BD42" s="38">
        <v>1717</v>
      </c>
      <c r="BE42" s="38">
        <v>2116</v>
      </c>
      <c r="BF42" s="38">
        <v>1411</v>
      </c>
      <c r="BG42" s="39">
        <v>9964</v>
      </c>
      <c r="BH42" s="38">
        <v>0</v>
      </c>
      <c r="BI42" s="38">
        <v>0</v>
      </c>
      <c r="BJ42" s="38">
        <v>722</v>
      </c>
      <c r="BK42" s="38">
        <v>1080</v>
      </c>
      <c r="BL42" s="38">
        <v>2721</v>
      </c>
      <c r="BM42" s="38">
        <v>4091</v>
      </c>
      <c r="BN42" s="38">
        <v>4052</v>
      </c>
      <c r="BO42" s="39">
        <v>12666</v>
      </c>
      <c r="BP42" s="33"/>
    </row>
    <row r="43" spans="1:68" s="45" customFormat="1" ht="26.1" customHeight="1" x14ac:dyDescent="0.15">
      <c r="A43" s="46"/>
      <c r="B43" s="47" t="s">
        <v>48</v>
      </c>
      <c r="C43" s="51"/>
      <c r="D43" s="49">
        <v>375</v>
      </c>
      <c r="E43" s="50">
        <v>684</v>
      </c>
      <c r="F43" s="50">
        <v>2991</v>
      </c>
      <c r="G43" s="50">
        <v>2533</v>
      </c>
      <c r="H43" s="50">
        <v>2165</v>
      </c>
      <c r="I43" s="50">
        <v>1826</v>
      </c>
      <c r="J43" s="50">
        <v>1184</v>
      </c>
      <c r="K43" s="39">
        <v>11758</v>
      </c>
      <c r="L43" s="49">
        <v>1275</v>
      </c>
      <c r="M43" s="50">
        <v>2024</v>
      </c>
      <c r="N43" s="50">
        <v>4266</v>
      </c>
      <c r="O43" s="50">
        <v>2808</v>
      </c>
      <c r="P43" s="50">
        <v>1673</v>
      </c>
      <c r="Q43" s="50">
        <v>1206</v>
      </c>
      <c r="R43" s="50">
        <v>451</v>
      </c>
      <c r="S43" s="39">
        <v>13703</v>
      </c>
      <c r="T43" s="50">
        <v>5</v>
      </c>
      <c r="U43" s="50">
        <v>20</v>
      </c>
      <c r="V43" s="50">
        <v>284</v>
      </c>
      <c r="W43" s="50">
        <v>339</v>
      </c>
      <c r="X43" s="50">
        <v>415</v>
      </c>
      <c r="Y43" s="50">
        <v>377</v>
      </c>
      <c r="Z43" s="50">
        <v>171</v>
      </c>
      <c r="AA43" s="38">
        <v>1611</v>
      </c>
      <c r="AB43" s="49">
        <v>948</v>
      </c>
      <c r="AC43" s="50">
        <v>2428</v>
      </c>
      <c r="AD43" s="50">
        <v>2820</v>
      </c>
      <c r="AE43" s="50">
        <v>2577</v>
      </c>
      <c r="AF43" s="50">
        <v>1824</v>
      </c>
      <c r="AG43" s="50">
        <v>1573</v>
      </c>
      <c r="AH43" s="50">
        <v>704</v>
      </c>
      <c r="AI43" s="39">
        <v>12874</v>
      </c>
      <c r="AJ43" s="49">
        <v>125</v>
      </c>
      <c r="AK43" s="50">
        <v>136</v>
      </c>
      <c r="AL43" s="50">
        <v>335</v>
      </c>
      <c r="AM43" s="50">
        <v>325</v>
      </c>
      <c r="AN43" s="50">
        <v>338</v>
      </c>
      <c r="AO43" s="50">
        <v>231</v>
      </c>
      <c r="AP43" s="50">
        <v>169</v>
      </c>
      <c r="AQ43" s="39">
        <v>1659</v>
      </c>
      <c r="AR43" s="50">
        <v>2035</v>
      </c>
      <c r="AS43" s="50">
        <v>3585</v>
      </c>
      <c r="AT43" s="50">
        <v>5806</v>
      </c>
      <c r="AU43" s="50">
        <v>3927</v>
      </c>
      <c r="AV43" s="50">
        <v>2384</v>
      </c>
      <c r="AW43" s="50">
        <v>1764</v>
      </c>
      <c r="AX43" s="50">
        <v>768</v>
      </c>
      <c r="AY43" s="38">
        <v>20269</v>
      </c>
      <c r="AZ43" s="49">
        <v>112</v>
      </c>
      <c r="BA43" s="50">
        <v>99</v>
      </c>
      <c r="BB43" s="50">
        <v>1353</v>
      </c>
      <c r="BC43" s="50">
        <v>1185</v>
      </c>
      <c r="BD43" s="50">
        <v>1125</v>
      </c>
      <c r="BE43" s="50">
        <v>1386</v>
      </c>
      <c r="BF43" s="50">
        <v>910</v>
      </c>
      <c r="BG43" s="39">
        <v>6170</v>
      </c>
      <c r="BH43" s="50">
        <v>0</v>
      </c>
      <c r="BI43" s="50">
        <v>0</v>
      </c>
      <c r="BJ43" s="50">
        <v>352</v>
      </c>
      <c r="BK43" s="50">
        <v>523</v>
      </c>
      <c r="BL43" s="50">
        <v>1576</v>
      </c>
      <c r="BM43" s="50">
        <v>2060</v>
      </c>
      <c r="BN43" s="50">
        <v>2165</v>
      </c>
      <c r="BO43" s="39">
        <v>6676</v>
      </c>
    </row>
    <row r="44" spans="1:68" ht="26.1" customHeight="1" x14ac:dyDescent="0.15">
      <c r="A44" s="46"/>
      <c r="B44" s="47" t="s">
        <v>49</v>
      </c>
      <c r="C44" s="51"/>
      <c r="D44" s="49">
        <v>54</v>
      </c>
      <c r="E44" s="50">
        <v>67</v>
      </c>
      <c r="F44" s="50">
        <v>288</v>
      </c>
      <c r="G44" s="50">
        <v>267</v>
      </c>
      <c r="H44" s="50">
        <v>80</v>
      </c>
      <c r="I44" s="50">
        <v>169</v>
      </c>
      <c r="J44" s="50">
        <v>22</v>
      </c>
      <c r="K44" s="39">
        <v>947</v>
      </c>
      <c r="L44" s="49">
        <v>65</v>
      </c>
      <c r="M44" s="50">
        <v>49</v>
      </c>
      <c r="N44" s="50">
        <v>311</v>
      </c>
      <c r="O44" s="50">
        <v>247</v>
      </c>
      <c r="P44" s="50">
        <v>112</v>
      </c>
      <c r="Q44" s="50">
        <v>125</v>
      </c>
      <c r="R44" s="50">
        <v>2</v>
      </c>
      <c r="S44" s="39">
        <v>911</v>
      </c>
      <c r="T44" s="50">
        <v>0</v>
      </c>
      <c r="U44" s="50">
        <v>10</v>
      </c>
      <c r="V44" s="50">
        <v>76</v>
      </c>
      <c r="W44" s="50">
        <v>68</v>
      </c>
      <c r="X44" s="50">
        <v>75</v>
      </c>
      <c r="Y44" s="50">
        <v>55</v>
      </c>
      <c r="Z44" s="50">
        <v>4</v>
      </c>
      <c r="AA44" s="38">
        <v>288</v>
      </c>
      <c r="AB44" s="49">
        <v>201</v>
      </c>
      <c r="AC44" s="50">
        <v>203</v>
      </c>
      <c r="AD44" s="50">
        <v>194</v>
      </c>
      <c r="AE44" s="50">
        <v>248</v>
      </c>
      <c r="AF44" s="50">
        <v>124</v>
      </c>
      <c r="AG44" s="50">
        <v>170</v>
      </c>
      <c r="AH44" s="50">
        <v>14</v>
      </c>
      <c r="AI44" s="39">
        <v>1154</v>
      </c>
      <c r="AJ44" s="49">
        <v>11</v>
      </c>
      <c r="AK44" s="50">
        <v>26</v>
      </c>
      <c r="AL44" s="50">
        <v>40</v>
      </c>
      <c r="AM44" s="50">
        <v>63</v>
      </c>
      <c r="AN44" s="50">
        <v>37</v>
      </c>
      <c r="AO44" s="50">
        <v>35</v>
      </c>
      <c r="AP44" s="50">
        <v>39</v>
      </c>
      <c r="AQ44" s="39">
        <v>251</v>
      </c>
      <c r="AR44" s="50">
        <v>268</v>
      </c>
      <c r="AS44" s="50">
        <v>266</v>
      </c>
      <c r="AT44" s="50">
        <v>536</v>
      </c>
      <c r="AU44" s="50">
        <v>391</v>
      </c>
      <c r="AV44" s="50">
        <v>217</v>
      </c>
      <c r="AW44" s="50">
        <v>213</v>
      </c>
      <c r="AX44" s="50">
        <v>22</v>
      </c>
      <c r="AY44" s="38">
        <v>1913</v>
      </c>
      <c r="AZ44" s="49">
        <v>0</v>
      </c>
      <c r="BA44" s="50">
        <v>2</v>
      </c>
      <c r="BB44" s="50">
        <v>82</v>
      </c>
      <c r="BC44" s="50">
        <v>41</v>
      </c>
      <c r="BD44" s="50">
        <v>76</v>
      </c>
      <c r="BE44" s="50">
        <v>70</v>
      </c>
      <c r="BF44" s="50">
        <v>72</v>
      </c>
      <c r="BG44" s="39">
        <v>343</v>
      </c>
      <c r="BH44" s="50">
        <v>0</v>
      </c>
      <c r="BI44" s="50">
        <v>0</v>
      </c>
      <c r="BJ44" s="50">
        <v>66</v>
      </c>
      <c r="BK44" s="50">
        <v>60</v>
      </c>
      <c r="BL44" s="50">
        <v>97</v>
      </c>
      <c r="BM44" s="50">
        <v>383</v>
      </c>
      <c r="BN44" s="50">
        <v>222</v>
      </c>
      <c r="BO44" s="39">
        <v>828</v>
      </c>
      <c r="BP44" s="33"/>
    </row>
    <row r="45" spans="1:68" ht="26.1" customHeight="1" x14ac:dyDescent="0.15">
      <c r="A45" s="46"/>
      <c r="B45" s="47" t="s">
        <v>50</v>
      </c>
      <c r="C45" s="51"/>
      <c r="D45" s="49">
        <v>42</v>
      </c>
      <c r="E45" s="50">
        <v>19</v>
      </c>
      <c r="F45" s="50">
        <v>201</v>
      </c>
      <c r="G45" s="50">
        <v>166</v>
      </c>
      <c r="H45" s="50">
        <v>69</v>
      </c>
      <c r="I45" s="50">
        <v>25</v>
      </c>
      <c r="J45" s="50">
        <v>52</v>
      </c>
      <c r="K45" s="39">
        <v>574</v>
      </c>
      <c r="L45" s="49">
        <v>36</v>
      </c>
      <c r="M45" s="50">
        <v>99</v>
      </c>
      <c r="N45" s="50">
        <v>394</v>
      </c>
      <c r="O45" s="50">
        <v>239</v>
      </c>
      <c r="P45" s="50">
        <v>87</v>
      </c>
      <c r="Q45" s="50">
        <v>49</v>
      </c>
      <c r="R45" s="50">
        <v>33</v>
      </c>
      <c r="S45" s="39">
        <v>937</v>
      </c>
      <c r="T45" s="50">
        <v>0</v>
      </c>
      <c r="U45" s="50">
        <v>2</v>
      </c>
      <c r="V45" s="50">
        <v>23</v>
      </c>
      <c r="W45" s="50">
        <v>15</v>
      </c>
      <c r="X45" s="50">
        <v>10</v>
      </c>
      <c r="Y45" s="50">
        <v>42</v>
      </c>
      <c r="Z45" s="50">
        <v>13</v>
      </c>
      <c r="AA45" s="38">
        <v>105</v>
      </c>
      <c r="AB45" s="49">
        <v>62</v>
      </c>
      <c r="AC45" s="50">
        <v>95</v>
      </c>
      <c r="AD45" s="50">
        <v>146</v>
      </c>
      <c r="AE45" s="50">
        <v>140</v>
      </c>
      <c r="AF45" s="50">
        <v>78</v>
      </c>
      <c r="AG45" s="50">
        <v>49</v>
      </c>
      <c r="AH45" s="50">
        <v>34</v>
      </c>
      <c r="AI45" s="39">
        <v>604</v>
      </c>
      <c r="AJ45" s="49">
        <v>14</v>
      </c>
      <c r="AK45" s="50">
        <v>3</v>
      </c>
      <c r="AL45" s="50">
        <v>36</v>
      </c>
      <c r="AM45" s="50">
        <v>36</v>
      </c>
      <c r="AN45" s="50">
        <v>28</v>
      </c>
      <c r="AO45" s="50">
        <v>22</v>
      </c>
      <c r="AP45" s="50">
        <v>22</v>
      </c>
      <c r="AQ45" s="39">
        <v>161</v>
      </c>
      <c r="AR45" s="50">
        <v>100</v>
      </c>
      <c r="AS45" s="50">
        <v>148</v>
      </c>
      <c r="AT45" s="50">
        <v>461</v>
      </c>
      <c r="AU45" s="50">
        <v>245</v>
      </c>
      <c r="AV45" s="50">
        <v>102</v>
      </c>
      <c r="AW45" s="50">
        <v>69</v>
      </c>
      <c r="AX45" s="50">
        <v>37</v>
      </c>
      <c r="AY45" s="38">
        <v>1162</v>
      </c>
      <c r="AZ45" s="49">
        <v>0</v>
      </c>
      <c r="BA45" s="50">
        <v>0</v>
      </c>
      <c r="BB45" s="50">
        <v>36</v>
      </c>
      <c r="BC45" s="50">
        <v>24</v>
      </c>
      <c r="BD45" s="50">
        <v>22</v>
      </c>
      <c r="BE45" s="50">
        <v>137</v>
      </c>
      <c r="BF45" s="50">
        <v>48</v>
      </c>
      <c r="BG45" s="39">
        <v>267</v>
      </c>
      <c r="BH45" s="50">
        <v>0</v>
      </c>
      <c r="BI45" s="50">
        <v>0</v>
      </c>
      <c r="BJ45" s="50">
        <v>63</v>
      </c>
      <c r="BK45" s="50">
        <v>70</v>
      </c>
      <c r="BL45" s="50">
        <v>133</v>
      </c>
      <c r="BM45" s="50">
        <v>180</v>
      </c>
      <c r="BN45" s="50">
        <v>148</v>
      </c>
      <c r="BO45" s="39">
        <v>594</v>
      </c>
      <c r="BP45" s="33"/>
    </row>
    <row r="46" spans="1:68" ht="26.1" customHeight="1" x14ac:dyDescent="0.15">
      <c r="A46" s="12"/>
      <c r="B46" s="47" t="s">
        <v>51</v>
      </c>
      <c r="C46" s="48"/>
      <c r="D46" s="49">
        <v>7</v>
      </c>
      <c r="E46" s="50">
        <v>63</v>
      </c>
      <c r="F46" s="50">
        <v>325</v>
      </c>
      <c r="G46" s="50">
        <v>295</v>
      </c>
      <c r="H46" s="50">
        <v>280</v>
      </c>
      <c r="I46" s="50">
        <v>248</v>
      </c>
      <c r="J46" s="50">
        <v>168</v>
      </c>
      <c r="K46" s="39">
        <v>1386</v>
      </c>
      <c r="L46" s="49">
        <v>149</v>
      </c>
      <c r="M46" s="50">
        <v>152</v>
      </c>
      <c r="N46" s="50">
        <v>469</v>
      </c>
      <c r="O46" s="50">
        <v>274</v>
      </c>
      <c r="P46" s="50">
        <v>175</v>
      </c>
      <c r="Q46" s="50">
        <v>160</v>
      </c>
      <c r="R46" s="50">
        <v>76</v>
      </c>
      <c r="S46" s="39">
        <v>1455</v>
      </c>
      <c r="T46" s="50">
        <v>0</v>
      </c>
      <c r="U46" s="50">
        <v>3</v>
      </c>
      <c r="V46" s="50">
        <v>42</v>
      </c>
      <c r="W46" s="50">
        <v>59</v>
      </c>
      <c r="X46" s="50">
        <v>63</v>
      </c>
      <c r="Y46" s="50">
        <v>81</v>
      </c>
      <c r="Z46" s="50">
        <v>48</v>
      </c>
      <c r="AA46" s="38">
        <v>296</v>
      </c>
      <c r="AB46" s="49">
        <v>148</v>
      </c>
      <c r="AC46" s="50">
        <v>225</v>
      </c>
      <c r="AD46" s="50">
        <v>321</v>
      </c>
      <c r="AE46" s="50">
        <v>379</v>
      </c>
      <c r="AF46" s="50">
        <v>217</v>
      </c>
      <c r="AG46" s="50">
        <v>237</v>
      </c>
      <c r="AH46" s="50">
        <v>148</v>
      </c>
      <c r="AI46" s="39">
        <v>1675</v>
      </c>
      <c r="AJ46" s="49">
        <v>36</v>
      </c>
      <c r="AK46" s="50">
        <v>0</v>
      </c>
      <c r="AL46" s="50">
        <v>13</v>
      </c>
      <c r="AM46" s="50">
        <v>28</v>
      </c>
      <c r="AN46" s="50">
        <v>21</v>
      </c>
      <c r="AO46" s="50">
        <v>21</v>
      </c>
      <c r="AP46" s="50">
        <v>5</v>
      </c>
      <c r="AQ46" s="39">
        <v>124</v>
      </c>
      <c r="AR46" s="50">
        <v>245</v>
      </c>
      <c r="AS46" s="50">
        <v>308</v>
      </c>
      <c r="AT46" s="50">
        <v>843</v>
      </c>
      <c r="AU46" s="50">
        <v>531</v>
      </c>
      <c r="AV46" s="50">
        <v>326</v>
      </c>
      <c r="AW46" s="50">
        <v>276</v>
      </c>
      <c r="AX46" s="50">
        <v>142</v>
      </c>
      <c r="AY46" s="38">
        <v>2671</v>
      </c>
      <c r="AZ46" s="49">
        <v>5</v>
      </c>
      <c r="BA46" s="50">
        <v>10</v>
      </c>
      <c r="BB46" s="50">
        <v>351</v>
      </c>
      <c r="BC46" s="50">
        <v>180</v>
      </c>
      <c r="BD46" s="50">
        <v>86</v>
      </c>
      <c r="BE46" s="50">
        <v>155</v>
      </c>
      <c r="BF46" s="50">
        <v>41</v>
      </c>
      <c r="BG46" s="39">
        <v>828</v>
      </c>
      <c r="BH46" s="50">
        <v>0</v>
      </c>
      <c r="BI46" s="50">
        <v>0</v>
      </c>
      <c r="BJ46" s="50">
        <v>45</v>
      </c>
      <c r="BK46" s="50">
        <v>85</v>
      </c>
      <c r="BL46" s="50">
        <v>280</v>
      </c>
      <c r="BM46" s="50">
        <v>233</v>
      </c>
      <c r="BN46" s="50">
        <v>309</v>
      </c>
      <c r="BO46" s="39">
        <v>952</v>
      </c>
      <c r="BP46" s="33"/>
    </row>
    <row r="47" spans="1:68" ht="26.1" customHeight="1" x14ac:dyDescent="0.15">
      <c r="A47" s="46"/>
      <c r="B47" s="47" t="s">
        <v>52</v>
      </c>
      <c r="C47" s="51"/>
      <c r="D47" s="49">
        <v>189</v>
      </c>
      <c r="E47" s="50">
        <v>350</v>
      </c>
      <c r="F47" s="50">
        <v>1607</v>
      </c>
      <c r="G47" s="50">
        <v>1121</v>
      </c>
      <c r="H47" s="50">
        <v>803</v>
      </c>
      <c r="I47" s="50">
        <v>788</v>
      </c>
      <c r="J47" s="50">
        <v>576</v>
      </c>
      <c r="K47" s="39">
        <v>5434</v>
      </c>
      <c r="L47" s="49">
        <v>589</v>
      </c>
      <c r="M47" s="50">
        <v>709</v>
      </c>
      <c r="N47" s="50">
        <v>2459</v>
      </c>
      <c r="O47" s="50">
        <v>1685</v>
      </c>
      <c r="P47" s="50">
        <v>821</v>
      </c>
      <c r="Q47" s="50">
        <v>645</v>
      </c>
      <c r="R47" s="50">
        <v>308</v>
      </c>
      <c r="S47" s="39">
        <v>7216</v>
      </c>
      <c r="T47" s="50">
        <v>3</v>
      </c>
      <c r="U47" s="50">
        <v>14</v>
      </c>
      <c r="V47" s="50">
        <v>135</v>
      </c>
      <c r="W47" s="50">
        <v>197</v>
      </c>
      <c r="X47" s="50">
        <v>221</v>
      </c>
      <c r="Y47" s="50">
        <v>193</v>
      </c>
      <c r="Z47" s="50">
        <v>148</v>
      </c>
      <c r="AA47" s="38">
        <v>911</v>
      </c>
      <c r="AB47" s="49">
        <v>377</v>
      </c>
      <c r="AC47" s="50">
        <v>835</v>
      </c>
      <c r="AD47" s="50">
        <v>1215</v>
      </c>
      <c r="AE47" s="50">
        <v>1308</v>
      </c>
      <c r="AF47" s="50">
        <v>886</v>
      </c>
      <c r="AG47" s="50">
        <v>843</v>
      </c>
      <c r="AH47" s="50">
        <v>518</v>
      </c>
      <c r="AI47" s="39">
        <v>5982</v>
      </c>
      <c r="AJ47" s="49">
        <v>28</v>
      </c>
      <c r="AK47" s="50">
        <v>44</v>
      </c>
      <c r="AL47" s="50">
        <v>229</v>
      </c>
      <c r="AM47" s="50">
        <v>173</v>
      </c>
      <c r="AN47" s="50">
        <v>143</v>
      </c>
      <c r="AO47" s="50">
        <v>98</v>
      </c>
      <c r="AP47" s="50">
        <v>98</v>
      </c>
      <c r="AQ47" s="39">
        <v>813</v>
      </c>
      <c r="AR47" s="50">
        <v>863</v>
      </c>
      <c r="AS47" s="50">
        <v>1334</v>
      </c>
      <c r="AT47" s="50">
        <v>3009</v>
      </c>
      <c r="AU47" s="50">
        <v>2010</v>
      </c>
      <c r="AV47" s="50">
        <v>1206</v>
      </c>
      <c r="AW47" s="50">
        <v>951</v>
      </c>
      <c r="AX47" s="50">
        <v>555</v>
      </c>
      <c r="AY47" s="38">
        <v>9928</v>
      </c>
      <c r="AZ47" s="49">
        <v>2</v>
      </c>
      <c r="BA47" s="50">
        <v>0</v>
      </c>
      <c r="BB47" s="50">
        <v>685</v>
      </c>
      <c r="BC47" s="50">
        <v>553</v>
      </c>
      <c r="BD47" s="50">
        <v>408</v>
      </c>
      <c r="BE47" s="50">
        <v>368</v>
      </c>
      <c r="BF47" s="50">
        <v>340</v>
      </c>
      <c r="BG47" s="39">
        <v>2356</v>
      </c>
      <c r="BH47" s="50">
        <v>0</v>
      </c>
      <c r="BI47" s="50">
        <v>0</v>
      </c>
      <c r="BJ47" s="50">
        <v>196</v>
      </c>
      <c r="BK47" s="50">
        <v>342</v>
      </c>
      <c r="BL47" s="50">
        <v>635</v>
      </c>
      <c r="BM47" s="50">
        <v>1235</v>
      </c>
      <c r="BN47" s="50">
        <v>1208</v>
      </c>
      <c r="BO47" s="39">
        <v>3616</v>
      </c>
      <c r="BP47" s="33"/>
    </row>
    <row r="48" spans="1:68" ht="26.1" customHeight="1" x14ac:dyDescent="0.15">
      <c r="A48" s="46"/>
      <c r="B48" s="47"/>
      <c r="C48" s="51"/>
      <c r="D48" s="49"/>
      <c r="E48" s="50"/>
      <c r="F48" s="50"/>
      <c r="G48" s="50"/>
      <c r="H48" s="50"/>
      <c r="I48" s="50"/>
      <c r="J48" s="50"/>
      <c r="K48" s="52"/>
      <c r="L48" s="49"/>
      <c r="M48" s="50"/>
      <c r="N48" s="50"/>
      <c r="O48" s="50"/>
      <c r="P48" s="50"/>
      <c r="Q48" s="50"/>
      <c r="R48" s="50"/>
      <c r="S48" s="52"/>
      <c r="T48" s="50"/>
      <c r="U48" s="50"/>
      <c r="V48" s="50"/>
      <c r="W48" s="50"/>
      <c r="X48" s="50"/>
      <c r="Y48" s="50"/>
      <c r="Z48" s="50"/>
      <c r="AA48" s="50"/>
      <c r="AB48" s="49"/>
      <c r="AC48" s="50"/>
      <c r="AD48" s="50"/>
      <c r="AE48" s="50"/>
      <c r="AF48" s="50"/>
      <c r="AG48" s="50"/>
      <c r="AH48" s="50"/>
      <c r="AI48" s="52"/>
      <c r="AJ48" s="49"/>
      <c r="AK48" s="50"/>
      <c r="AL48" s="50"/>
      <c r="AM48" s="50"/>
      <c r="AN48" s="50"/>
      <c r="AO48" s="50"/>
      <c r="AP48" s="50"/>
      <c r="AQ48" s="52"/>
      <c r="AR48" s="50"/>
      <c r="AS48" s="50"/>
      <c r="AT48" s="50"/>
      <c r="AU48" s="50"/>
      <c r="AV48" s="50"/>
      <c r="AW48" s="50"/>
      <c r="AX48" s="50"/>
      <c r="AY48" s="50"/>
      <c r="AZ48" s="49"/>
      <c r="BA48" s="50"/>
      <c r="BB48" s="50"/>
      <c r="BC48" s="50"/>
      <c r="BD48" s="50"/>
      <c r="BE48" s="50"/>
      <c r="BF48" s="50"/>
      <c r="BG48" s="52"/>
      <c r="BH48" s="50"/>
      <c r="BI48" s="50"/>
      <c r="BJ48" s="50"/>
      <c r="BK48" s="50"/>
      <c r="BL48" s="50"/>
      <c r="BM48" s="50"/>
      <c r="BN48" s="50"/>
      <c r="BO48" s="52"/>
      <c r="BP48" s="33"/>
    </row>
    <row r="49" spans="1:68" ht="26.1" customHeight="1" x14ac:dyDescent="0.15">
      <c r="A49" s="269" t="s">
        <v>53</v>
      </c>
      <c r="B49" s="269"/>
      <c r="C49" s="270"/>
      <c r="D49" s="37">
        <v>3148</v>
      </c>
      <c r="E49" s="38">
        <v>5352</v>
      </c>
      <c r="F49" s="38">
        <v>24728</v>
      </c>
      <c r="G49" s="38">
        <v>29073</v>
      </c>
      <c r="H49" s="38">
        <v>22436</v>
      </c>
      <c r="I49" s="38">
        <v>18698</v>
      </c>
      <c r="J49" s="38">
        <v>14387</v>
      </c>
      <c r="K49" s="39">
        <v>117822</v>
      </c>
      <c r="L49" s="37">
        <v>2018</v>
      </c>
      <c r="M49" s="38">
        <v>2004</v>
      </c>
      <c r="N49" s="38">
        <v>23123</v>
      </c>
      <c r="O49" s="38">
        <v>20346</v>
      </c>
      <c r="P49" s="38">
        <v>13030</v>
      </c>
      <c r="Q49" s="38">
        <v>8195</v>
      </c>
      <c r="R49" s="38">
        <v>4289</v>
      </c>
      <c r="S49" s="39">
        <v>73005</v>
      </c>
      <c r="T49" s="38">
        <v>35</v>
      </c>
      <c r="U49" s="38">
        <v>106</v>
      </c>
      <c r="V49" s="38">
        <v>1691</v>
      </c>
      <c r="W49" s="38">
        <v>2246</v>
      </c>
      <c r="X49" s="38">
        <v>4069</v>
      </c>
      <c r="Y49" s="38">
        <v>2896</v>
      </c>
      <c r="Z49" s="38">
        <v>1268</v>
      </c>
      <c r="AA49" s="38">
        <v>12311</v>
      </c>
      <c r="AB49" s="37">
        <v>6887</v>
      </c>
      <c r="AC49" s="38">
        <v>10727</v>
      </c>
      <c r="AD49" s="38">
        <v>16743</v>
      </c>
      <c r="AE49" s="38">
        <v>22634</v>
      </c>
      <c r="AF49" s="38">
        <v>14954</v>
      </c>
      <c r="AG49" s="38">
        <v>11202</v>
      </c>
      <c r="AH49" s="38">
        <v>6413</v>
      </c>
      <c r="AI49" s="39">
        <v>89560</v>
      </c>
      <c r="AJ49" s="37">
        <v>365</v>
      </c>
      <c r="AK49" s="38">
        <v>212</v>
      </c>
      <c r="AL49" s="38">
        <v>1278</v>
      </c>
      <c r="AM49" s="38">
        <v>1200</v>
      </c>
      <c r="AN49" s="38">
        <v>1300</v>
      </c>
      <c r="AO49" s="38">
        <v>1182</v>
      </c>
      <c r="AP49" s="38">
        <v>761</v>
      </c>
      <c r="AQ49" s="39">
        <v>6298</v>
      </c>
      <c r="AR49" s="38">
        <v>9692</v>
      </c>
      <c r="AS49" s="38">
        <v>13672</v>
      </c>
      <c r="AT49" s="38">
        <v>36936</v>
      </c>
      <c r="AU49" s="38">
        <v>31901</v>
      </c>
      <c r="AV49" s="38">
        <v>20255</v>
      </c>
      <c r="AW49" s="38">
        <v>12936</v>
      </c>
      <c r="AX49" s="38">
        <v>6848</v>
      </c>
      <c r="AY49" s="38">
        <v>132240</v>
      </c>
      <c r="AZ49" s="37">
        <v>179</v>
      </c>
      <c r="BA49" s="38">
        <v>167</v>
      </c>
      <c r="BB49" s="38">
        <v>8386</v>
      </c>
      <c r="BC49" s="38">
        <v>7440</v>
      </c>
      <c r="BD49" s="38">
        <v>6415</v>
      </c>
      <c r="BE49" s="38">
        <v>4623</v>
      </c>
      <c r="BF49" s="38">
        <v>3036</v>
      </c>
      <c r="BG49" s="39">
        <v>30246</v>
      </c>
      <c r="BH49" s="38">
        <v>0</v>
      </c>
      <c r="BI49" s="38">
        <v>0</v>
      </c>
      <c r="BJ49" s="38">
        <v>1856</v>
      </c>
      <c r="BK49" s="38">
        <v>2932</v>
      </c>
      <c r="BL49" s="38">
        <v>9180</v>
      </c>
      <c r="BM49" s="38">
        <v>14642</v>
      </c>
      <c r="BN49" s="38">
        <v>10343</v>
      </c>
      <c r="BO49" s="39">
        <v>38953</v>
      </c>
      <c r="BP49" s="33"/>
    </row>
    <row r="50" spans="1:68" ht="26.1" customHeight="1" x14ac:dyDescent="0.15">
      <c r="A50" s="46"/>
      <c r="B50" s="47" t="s">
        <v>54</v>
      </c>
      <c r="C50" s="51"/>
      <c r="D50" s="49">
        <v>1647</v>
      </c>
      <c r="E50" s="50">
        <v>2388</v>
      </c>
      <c r="F50" s="50">
        <v>11190</v>
      </c>
      <c r="G50" s="50">
        <v>14008</v>
      </c>
      <c r="H50" s="50">
        <v>11856</v>
      </c>
      <c r="I50" s="50">
        <v>8853</v>
      </c>
      <c r="J50" s="50">
        <v>7686</v>
      </c>
      <c r="K50" s="39">
        <v>57628</v>
      </c>
      <c r="L50" s="49">
        <v>1035</v>
      </c>
      <c r="M50" s="50">
        <v>902</v>
      </c>
      <c r="N50" s="50">
        <v>11649</v>
      </c>
      <c r="O50" s="50">
        <v>9964</v>
      </c>
      <c r="P50" s="50">
        <v>6505</v>
      </c>
      <c r="Q50" s="50">
        <v>3568</v>
      </c>
      <c r="R50" s="50">
        <v>2101</v>
      </c>
      <c r="S50" s="39">
        <v>35724</v>
      </c>
      <c r="T50" s="50">
        <v>18</v>
      </c>
      <c r="U50" s="50">
        <v>64</v>
      </c>
      <c r="V50" s="50">
        <v>906</v>
      </c>
      <c r="W50" s="50">
        <v>1221</v>
      </c>
      <c r="X50" s="50">
        <v>2347</v>
      </c>
      <c r="Y50" s="50">
        <v>1642</v>
      </c>
      <c r="Z50" s="50">
        <v>659</v>
      </c>
      <c r="AA50" s="38">
        <v>6857</v>
      </c>
      <c r="AB50" s="49">
        <v>3666</v>
      </c>
      <c r="AC50" s="50">
        <v>4925</v>
      </c>
      <c r="AD50" s="50">
        <v>8033</v>
      </c>
      <c r="AE50" s="50">
        <v>10885</v>
      </c>
      <c r="AF50" s="50">
        <v>7357</v>
      </c>
      <c r="AG50" s="50">
        <v>5046</v>
      </c>
      <c r="AH50" s="50">
        <v>3021</v>
      </c>
      <c r="AI50" s="39">
        <v>42933</v>
      </c>
      <c r="AJ50" s="49">
        <v>211</v>
      </c>
      <c r="AK50" s="50">
        <v>103</v>
      </c>
      <c r="AL50" s="50">
        <v>646</v>
      </c>
      <c r="AM50" s="50">
        <v>439</v>
      </c>
      <c r="AN50" s="50">
        <v>545</v>
      </c>
      <c r="AO50" s="50">
        <v>545</v>
      </c>
      <c r="AP50" s="50">
        <v>468</v>
      </c>
      <c r="AQ50" s="39">
        <v>2957</v>
      </c>
      <c r="AR50" s="50">
        <v>4937</v>
      </c>
      <c r="AS50" s="50">
        <v>6169</v>
      </c>
      <c r="AT50" s="50">
        <v>17376</v>
      </c>
      <c r="AU50" s="50">
        <v>15428</v>
      </c>
      <c r="AV50" s="50">
        <v>10119</v>
      </c>
      <c r="AW50" s="50">
        <v>6004</v>
      </c>
      <c r="AX50" s="50">
        <v>3318</v>
      </c>
      <c r="AY50" s="38">
        <v>63351</v>
      </c>
      <c r="AZ50" s="49">
        <v>49</v>
      </c>
      <c r="BA50" s="50">
        <v>53</v>
      </c>
      <c r="BB50" s="50">
        <v>3143</v>
      </c>
      <c r="BC50" s="50">
        <v>3300</v>
      </c>
      <c r="BD50" s="50">
        <v>3212</v>
      </c>
      <c r="BE50" s="50">
        <v>2400</v>
      </c>
      <c r="BF50" s="50">
        <v>1800</v>
      </c>
      <c r="BG50" s="39">
        <v>13957</v>
      </c>
      <c r="BH50" s="50">
        <v>0</v>
      </c>
      <c r="BI50" s="50">
        <v>0</v>
      </c>
      <c r="BJ50" s="50">
        <v>614</v>
      </c>
      <c r="BK50" s="50">
        <v>1276</v>
      </c>
      <c r="BL50" s="50">
        <v>4268</v>
      </c>
      <c r="BM50" s="50">
        <v>6944</v>
      </c>
      <c r="BN50" s="50">
        <v>5245</v>
      </c>
      <c r="BO50" s="39">
        <v>18347</v>
      </c>
      <c r="BP50" s="33"/>
    </row>
    <row r="51" spans="1:68" ht="26.1" customHeight="1" x14ac:dyDescent="0.15">
      <c r="A51" s="46"/>
      <c r="B51" s="47" t="s">
        <v>55</v>
      </c>
      <c r="C51" s="51"/>
      <c r="D51" s="49">
        <v>1228</v>
      </c>
      <c r="E51" s="50">
        <v>2286</v>
      </c>
      <c r="F51" s="50">
        <v>10695</v>
      </c>
      <c r="G51" s="50">
        <v>11825</v>
      </c>
      <c r="H51" s="50">
        <v>7900</v>
      </c>
      <c r="I51" s="50">
        <v>7434</v>
      </c>
      <c r="J51" s="50">
        <v>5050</v>
      </c>
      <c r="K51" s="39">
        <v>46418</v>
      </c>
      <c r="L51" s="49">
        <v>809</v>
      </c>
      <c r="M51" s="50">
        <v>828</v>
      </c>
      <c r="N51" s="50">
        <v>8414</v>
      </c>
      <c r="O51" s="50">
        <v>7219</v>
      </c>
      <c r="P51" s="50">
        <v>4585</v>
      </c>
      <c r="Q51" s="50">
        <v>3247</v>
      </c>
      <c r="R51" s="50">
        <v>1614</v>
      </c>
      <c r="S51" s="39">
        <v>26716</v>
      </c>
      <c r="T51" s="50">
        <v>14</v>
      </c>
      <c r="U51" s="50">
        <v>40</v>
      </c>
      <c r="V51" s="50">
        <v>648</v>
      </c>
      <c r="W51" s="50">
        <v>736</v>
      </c>
      <c r="X51" s="50">
        <v>1385</v>
      </c>
      <c r="Y51" s="50">
        <v>921</v>
      </c>
      <c r="Z51" s="50">
        <v>512</v>
      </c>
      <c r="AA51" s="38">
        <v>4256</v>
      </c>
      <c r="AB51" s="49">
        <v>2579</v>
      </c>
      <c r="AC51" s="50">
        <v>4544</v>
      </c>
      <c r="AD51" s="50">
        <v>6564</v>
      </c>
      <c r="AE51" s="50">
        <v>8824</v>
      </c>
      <c r="AF51" s="50">
        <v>5455</v>
      </c>
      <c r="AG51" s="50">
        <v>4485</v>
      </c>
      <c r="AH51" s="50">
        <v>2549</v>
      </c>
      <c r="AI51" s="39">
        <v>35000</v>
      </c>
      <c r="AJ51" s="49">
        <v>135</v>
      </c>
      <c r="AK51" s="50">
        <v>109</v>
      </c>
      <c r="AL51" s="50">
        <v>490</v>
      </c>
      <c r="AM51" s="50">
        <v>630</v>
      </c>
      <c r="AN51" s="50">
        <v>669</v>
      </c>
      <c r="AO51" s="50">
        <v>568</v>
      </c>
      <c r="AP51" s="50">
        <v>251</v>
      </c>
      <c r="AQ51" s="39">
        <v>2852</v>
      </c>
      <c r="AR51" s="50">
        <v>3867</v>
      </c>
      <c r="AS51" s="50">
        <v>5887</v>
      </c>
      <c r="AT51" s="50">
        <v>15204</v>
      </c>
      <c r="AU51" s="50">
        <v>12117</v>
      </c>
      <c r="AV51" s="50">
        <v>7254</v>
      </c>
      <c r="AW51" s="50">
        <v>5011</v>
      </c>
      <c r="AX51" s="50">
        <v>2696</v>
      </c>
      <c r="AY51" s="38">
        <v>52036</v>
      </c>
      <c r="AZ51" s="49">
        <v>130</v>
      </c>
      <c r="BA51" s="50">
        <v>102</v>
      </c>
      <c r="BB51" s="50">
        <v>4883</v>
      </c>
      <c r="BC51" s="50">
        <v>3614</v>
      </c>
      <c r="BD51" s="50">
        <v>2442</v>
      </c>
      <c r="BE51" s="50">
        <v>1692</v>
      </c>
      <c r="BF51" s="50">
        <v>862</v>
      </c>
      <c r="BG51" s="39">
        <v>13725</v>
      </c>
      <c r="BH51" s="50">
        <v>0</v>
      </c>
      <c r="BI51" s="50">
        <v>0</v>
      </c>
      <c r="BJ51" s="50">
        <v>899</v>
      </c>
      <c r="BK51" s="50">
        <v>1249</v>
      </c>
      <c r="BL51" s="50">
        <v>3638</v>
      </c>
      <c r="BM51" s="50">
        <v>5821</v>
      </c>
      <c r="BN51" s="50">
        <v>3967</v>
      </c>
      <c r="BO51" s="39">
        <v>15574</v>
      </c>
      <c r="BP51" s="33"/>
    </row>
    <row r="52" spans="1:68" ht="26.1" customHeight="1" x14ac:dyDescent="0.15">
      <c r="A52" s="46"/>
      <c r="B52" s="47" t="s">
        <v>56</v>
      </c>
      <c r="C52" s="51"/>
      <c r="D52" s="49">
        <v>273</v>
      </c>
      <c r="E52" s="50">
        <v>678</v>
      </c>
      <c r="F52" s="50">
        <v>2843</v>
      </c>
      <c r="G52" s="50">
        <v>3240</v>
      </c>
      <c r="H52" s="50">
        <v>2680</v>
      </c>
      <c r="I52" s="50">
        <v>2411</v>
      </c>
      <c r="J52" s="50">
        <v>1651</v>
      </c>
      <c r="K52" s="39">
        <v>13776</v>
      </c>
      <c r="L52" s="49">
        <v>174</v>
      </c>
      <c r="M52" s="50">
        <v>274</v>
      </c>
      <c r="N52" s="50">
        <v>3060</v>
      </c>
      <c r="O52" s="50">
        <v>3163</v>
      </c>
      <c r="P52" s="50">
        <v>1940</v>
      </c>
      <c r="Q52" s="50">
        <v>1380</v>
      </c>
      <c r="R52" s="50">
        <v>574</v>
      </c>
      <c r="S52" s="39">
        <v>10565</v>
      </c>
      <c r="T52" s="50">
        <v>3</v>
      </c>
      <c r="U52" s="50">
        <v>2</v>
      </c>
      <c r="V52" s="50">
        <v>137</v>
      </c>
      <c r="W52" s="50">
        <v>289</v>
      </c>
      <c r="X52" s="50">
        <v>337</v>
      </c>
      <c r="Y52" s="50">
        <v>333</v>
      </c>
      <c r="Z52" s="50">
        <v>97</v>
      </c>
      <c r="AA52" s="38">
        <v>1198</v>
      </c>
      <c r="AB52" s="49">
        <v>642</v>
      </c>
      <c r="AC52" s="50">
        <v>1258</v>
      </c>
      <c r="AD52" s="50">
        <v>2146</v>
      </c>
      <c r="AE52" s="50">
        <v>2925</v>
      </c>
      <c r="AF52" s="50">
        <v>2142</v>
      </c>
      <c r="AG52" s="50">
        <v>1671</v>
      </c>
      <c r="AH52" s="50">
        <v>843</v>
      </c>
      <c r="AI52" s="39">
        <v>11627</v>
      </c>
      <c r="AJ52" s="49">
        <v>19</v>
      </c>
      <c r="AK52" s="50">
        <v>0</v>
      </c>
      <c r="AL52" s="50">
        <v>142</v>
      </c>
      <c r="AM52" s="50">
        <v>131</v>
      </c>
      <c r="AN52" s="50">
        <v>86</v>
      </c>
      <c r="AO52" s="50">
        <v>69</v>
      </c>
      <c r="AP52" s="50">
        <v>42</v>
      </c>
      <c r="AQ52" s="39">
        <v>489</v>
      </c>
      <c r="AR52" s="50">
        <v>888</v>
      </c>
      <c r="AS52" s="50">
        <v>1616</v>
      </c>
      <c r="AT52" s="50">
        <v>4356</v>
      </c>
      <c r="AU52" s="50">
        <v>4356</v>
      </c>
      <c r="AV52" s="50">
        <v>2882</v>
      </c>
      <c r="AW52" s="50">
        <v>1921</v>
      </c>
      <c r="AX52" s="50">
        <v>834</v>
      </c>
      <c r="AY52" s="38">
        <v>16853</v>
      </c>
      <c r="AZ52" s="49">
        <v>0</v>
      </c>
      <c r="BA52" s="50">
        <v>12</v>
      </c>
      <c r="BB52" s="50">
        <v>360</v>
      </c>
      <c r="BC52" s="50">
        <v>526</v>
      </c>
      <c r="BD52" s="50">
        <v>761</v>
      </c>
      <c r="BE52" s="50">
        <v>531</v>
      </c>
      <c r="BF52" s="50">
        <v>374</v>
      </c>
      <c r="BG52" s="39">
        <v>2564</v>
      </c>
      <c r="BH52" s="50">
        <v>0</v>
      </c>
      <c r="BI52" s="50">
        <v>0</v>
      </c>
      <c r="BJ52" s="50">
        <v>343</v>
      </c>
      <c r="BK52" s="50">
        <v>407</v>
      </c>
      <c r="BL52" s="50">
        <v>1274</v>
      </c>
      <c r="BM52" s="50">
        <v>1877</v>
      </c>
      <c r="BN52" s="50">
        <v>1131</v>
      </c>
      <c r="BO52" s="39">
        <v>5032</v>
      </c>
      <c r="BP52" s="33"/>
    </row>
    <row r="53" spans="1:68" ht="26.1" customHeight="1" x14ac:dyDescent="0.15">
      <c r="A53" s="46"/>
      <c r="B53" s="47"/>
      <c r="C53" s="51"/>
      <c r="D53" s="49"/>
      <c r="E53" s="50"/>
      <c r="F53" s="50"/>
      <c r="G53" s="50"/>
      <c r="H53" s="50"/>
      <c r="I53" s="50"/>
      <c r="J53" s="50"/>
      <c r="K53" s="52"/>
      <c r="L53" s="49"/>
      <c r="M53" s="50"/>
      <c r="N53" s="50"/>
      <c r="O53" s="50"/>
      <c r="P53" s="50"/>
      <c r="Q53" s="50"/>
      <c r="R53" s="50"/>
      <c r="S53" s="52"/>
      <c r="T53" s="50"/>
      <c r="U53" s="50"/>
      <c r="V53" s="50"/>
      <c r="W53" s="50"/>
      <c r="X53" s="50"/>
      <c r="Y53" s="50"/>
      <c r="Z53" s="50"/>
      <c r="AA53" s="50"/>
      <c r="AB53" s="49"/>
      <c r="AC53" s="50"/>
      <c r="AD53" s="50"/>
      <c r="AE53" s="50"/>
      <c r="AF53" s="50"/>
      <c r="AG53" s="50"/>
      <c r="AH53" s="50"/>
      <c r="AI53" s="52"/>
      <c r="AJ53" s="49"/>
      <c r="AK53" s="50"/>
      <c r="AL53" s="50"/>
      <c r="AM53" s="50"/>
      <c r="AN53" s="50"/>
      <c r="AO53" s="50"/>
      <c r="AP53" s="50"/>
      <c r="AQ53" s="52"/>
      <c r="AR53" s="50"/>
      <c r="AS53" s="50"/>
      <c r="AT53" s="50"/>
      <c r="AU53" s="50"/>
      <c r="AV53" s="50"/>
      <c r="AW53" s="50"/>
      <c r="AX53" s="50"/>
      <c r="AY53" s="50"/>
      <c r="AZ53" s="49"/>
      <c r="BA53" s="50"/>
      <c r="BB53" s="50"/>
      <c r="BC53" s="50"/>
      <c r="BD53" s="50"/>
      <c r="BE53" s="50"/>
      <c r="BF53" s="50"/>
      <c r="BG53" s="52"/>
      <c r="BH53" s="50"/>
      <c r="BI53" s="50"/>
      <c r="BJ53" s="50"/>
      <c r="BK53" s="50"/>
      <c r="BL53" s="50"/>
      <c r="BM53" s="50"/>
      <c r="BN53" s="50"/>
      <c r="BO53" s="52"/>
      <c r="BP53" s="33"/>
    </row>
    <row r="54" spans="1:68" ht="26.1" customHeight="1" x14ac:dyDescent="0.15">
      <c r="A54" s="267" t="s">
        <v>57</v>
      </c>
      <c r="B54" s="267"/>
      <c r="C54" s="268"/>
      <c r="D54" s="37">
        <v>802</v>
      </c>
      <c r="E54" s="38">
        <v>1777</v>
      </c>
      <c r="F54" s="38">
        <v>8612</v>
      </c>
      <c r="G54" s="38">
        <v>8399</v>
      </c>
      <c r="H54" s="38">
        <v>7189</v>
      </c>
      <c r="I54" s="38">
        <v>7752</v>
      </c>
      <c r="J54" s="38">
        <v>5756</v>
      </c>
      <c r="K54" s="39">
        <v>40287</v>
      </c>
      <c r="L54" s="37">
        <v>1141</v>
      </c>
      <c r="M54" s="38">
        <v>1457</v>
      </c>
      <c r="N54" s="38">
        <v>9680</v>
      </c>
      <c r="O54" s="38">
        <v>8650</v>
      </c>
      <c r="P54" s="38">
        <v>4543</v>
      </c>
      <c r="Q54" s="38">
        <v>3417</v>
      </c>
      <c r="R54" s="38">
        <v>1862</v>
      </c>
      <c r="S54" s="39">
        <v>30750</v>
      </c>
      <c r="T54" s="38">
        <v>16</v>
      </c>
      <c r="U54" s="38">
        <v>100</v>
      </c>
      <c r="V54" s="38">
        <v>805</v>
      </c>
      <c r="W54" s="38">
        <v>1480</v>
      </c>
      <c r="X54" s="38">
        <v>1725</v>
      </c>
      <c r="Y54" s="38">
        <v>1490</v>
      </c>
      <c r="Z54" s="38">
        <v>668</v>
      </c>
      <c r="AA54" s="38">
        <v>6284</v>
      </c>
      <c r="AB54" s="37">
        <v>3877</v>
      </c>
      <c r="AC54" s="38">
        <v>5293</v>
      </c>
      <c r="AD54" s="38">
        <v>7226</v>
      </c>
      <c r="AE54" s="38">
        <v>8661</v>
      </c>
      <c r="AF54" s="38">
        <v>5746</v>
      </c>
      <c r="AG54" s="38">
        <v>4853</v>
      </c>
      <c r="AH54" s="38">
        <v>2825</v>
      </c>
      <c r="AI54" s="39">
        <v>38481</v>
      </c>
      <c r="AJ54" s="37">
        <v>127</v>
      </c>
      <c r="AK54" s="38">
        <v>146</v>
      </c>
      <c r="AL54" s="38">
        <v>336</v>
      </c>
      <c r="AM54" s="38">
        <v>428</v>
      </c>
      <c r="AN54" s="38">
        <v>397</v>
      </c>
      <c r="AO54" s="38">
        <v>511</v>
      </c>
      <c r="AP54" s="38">
        <v>440</v>
      </c>
      <c r="AQ54" s="39">
        <v>2385</v>
      </c>
      <c r="AR54" s="38">
        <v>4858</v>
      </c>
      <c r="AS54" s="38">
        <v>6499</v>
      </c>
      <c r="AT54" s="38">
        <v>14550</v>
      </c>
      <c r="AU54" s="38">
        <v>12480</v>
      </c>
      <c r="AV54" s="38">
        <v>7571</v>
      </c>
      <c r="AW54" s="38">
        <v>5819</v>
      </c>
      <c r="AX54" s="38">
        <v>3103</v>
      </c>
      <c r="AY54" s="38">
        <v>54880</v>
      </c>
      <c r="AZ54" s="37">
        <v>171</v>
      </c>
      <c r="BA54" s="38">
        <v>144</v>
      </c>
      <c r="BB54" s="38">
        <v>3028</v>
      </c>
      <c r="BC54" s="38">
        <v>2502</v>
      </c>
      <c r="BD54" s="38">
        <v>2079</v>
      </c>
      <c r="BE54" s="38">
        <v>1821</v>
      </c>
      <c r="BF54" s="38">
        <v>1395</v>
      </c>
      <c r="BG54" s="39">
        <v>11140</v>
      </c>
      <c r="BH54" s="38">
        <v>0</v>
      </c>
      <c r="BI54" s="38">
        <v>0</v>
      </c>
      <c r="BJ54" s="38">
        <v>718</v>
      </c>
      <c r="BK54" s="38">
        <v>1337</v>
      </c>
      <c r="BL54" s="38">
        <v>4039</v>
      </c>
      <c r="BM54" s="38">
        <v>6028</v>
      </c>
      <c r="BN54" s="38">
        <v>5022</v>
      </c>
      <c r="BO54" s="39">
        <v>17144</v>
      </c>
      <c r="BP54" s="33"/>
    </row>
    <row r="55" spans="1:68" ht="26.1" customHeight="1" x14ac:dyDescent="0.15">
      <c r="A55" s="53"/>
      <c r="B55" s="47" t="s">
        <v>58</v>
      </c>
      <c r="C55" s="48"/>
      <c r="D55" s="49">
        <v>304</v>
      </c>
      <c r="E55" s="50">
        <v>776</v>
      </c>
      <c r="F55" s="50">
        <v>4710</v>
      </c>
      <c r="G55" s="50">
        <v>3817</v>
      </c>
      <c r="H55" s="50">
        <v>3213</v>
      </c>
      <c r="I55" s="50">
        <v>4026</v>
      </c>
      <c r="J55" s="50">
        <v>2666</v>
      </c>
      <c r="K55" s="39">
        <v>19512</v>
      </c>
      <c r="L55" s="49">
        <v>739</v>
      </c>
      <c r="M55" s="50">
        <v>874</v>
      </c>
      <c r="N55" s="50">
        <v>4568</v>
      </c>
      <c r="O55" s="50">
        <v>3344</v>
      </c>
      <c r="P55" s="50">
        <v>1827</v>
      </c>
      <c r="Q55" s="50">
        <v>1524</v>
      </c>
      <c r="R55" s="50">
        <v>910</v>
      </c>
      <c r="S55" s="39">
        <v>13786</v>
      </c>
      <c r="T55" s="50">
        <v>9</v>
      </c>
      <c r="U55" s="50">
        <v>30</v>
      </c>
      <c r="V55" s="50">
        <v>423</v>
      </c>
      <c r="W55" s="50">
        <v>490</v>
      </c>
      <c r="X55" s="50">
        <v>710</v>
      </c>
      <c r="Y55" s="50">
        <v>548</v>
      </c>
      <c r="Z55" s="50">
        <v>295</v>
      </c>
      <c r="AA55" s="38">
        <v>2505</v>
      </c>
      <c r="AB55" s="49">
        <v>2120</v>
      </c>
      <c r="AC55" s="50">
        <v>2621</v>
      </c>
      <c r="AD55" s="50">
        <v>3842</v>
      </c>
      <c r="AE55" s="50">
        <v>3940</v>
      </c>
      <c r="AF55" s="50">
        <v>2509</v>
      </c>
      <c r="AG55" s="50">
        <v>2301</v>
      </c>
      <c r="AH55" s="50">
        <v>1371</v>
      </c>
      <c r="AI55" s="39">
        <v>18704</v>
      </c>
      <c r="AJ55" s="49">
        <v>61</v>
      </c>
      <c r="AK55" s="50">
        <v>68</v>
      </c>
      <c r="AL55" s="50">
        <v>254</v>
      </c>
      <c r="AM55" s="50">
        <v>247</v>
      </c>
      <c r="AN55" s="50">
        <v>192</v>
      </c>
      <c r="AO55" s="50">
        <v>331</v>
      </c>
      <c r="AP55" s="50">
        <v>177</v>
      </c>
      <c r="AQ55" s="39">
        <v>1330</v>
      </c>
      <c r="AR55" s="50">
        <v>2636</v>
      </c>
      <c r="AS55" s="50">
        <v>3204</v>
      </c>
      <c r="AT55" s="50">
        <v>7347</v>
      </c>
      <c r="AU55" s="50">
        <v>5192</v>
      </c>
      <c r="AV55" s="50">
        <v>3158</v>
      </c>
      <c r="AW55" s="50">
        <v>2631</v>
      </c>
      <c r="AX55" s="50">
        <v>1509</v>
      </c>
      <c r="AY55" s="38">
        <v>25677</v>
      </c>
      <c r="AZ55" s="49">
        <v>58</v>
      </c>
      <c r="BA55" s="50">
        <v>59</v>
      </c>
      <c r="BB55" s="50">
        <v>2004</v>
      </c>
      <c r="BC55" s="50">
        <v>1274</v>
      </c>
      <c r="BD55" s="50">
        <v>1109</v>
      </c>
      <c r="BE55" s="50">
        <v>874</v>
      </c>
      <c r="BF55" s="50">
        <v>692</v>
      </c>
      <c r="BG55" s="39">
        <v>6070</v>
      </c>
      <c r="BH55" s="50">
        <v>0</v>
      </c>
      <c r="BI55" s="50">
        <v>0</v>
      </c>
      <c r="BJ55" s="50">
        <v>453</v>
      </c>
      <c r="BK55" s="50">
        <v>725</v>
      </c>
      <c r="BL55" s="50">
        <v>2060</v>
      </c>
      <c r="BM55" s="50">
        <v>2600</v>
      </c>
      <c r="BN55" s="50">
        <v>1956</v>
      </c>
      <c r="BO55" s="39">
        <v>7794</v>
      </c>
      <c r="BP55" s="33"/>
    </row>
    <row r="56" spans="1:68" ht="26.1" customHeight="1" x14ac:dyDescent="0.15">
      <c r="A56" s="46"/>
      <c r="B56" s="47" t="s">
        <v>59</v>
      </c>
      <c r="C56" s="51"/>
      <c r="D56" s="49">
        <v>28</v>
      </c>
      <c r="E56" s="50">
        <v>87</v>
      </c>
      <c r="F56" s="50">
        <v>405</v>
      </c>
      <c r="G56" s="50">
        <v>594</v>
      </c>
      <c r="H56" s="50">
        <v>424</v>
      </c>
      <c r="I56" s="50">
        <v>562</v>
      </c>
      <c r="J56" s="50">
        <v>608</v>
      </c>
      <c r="K56" s="39">
        <v>2708</v>
      </c>
      <c r="L56" s="49">
        <v>1</v>
      </c>
      <c r="M56" s="50">
        <v>59</v>
      </c>
      <c r="N56" s="50">
        <v>594</v>
      </c>
      <c r="O56" s="50">
        <v>860</v>
      </c>
      <c r="P56" s="50">
        <v>264</v>
      </c>
      <c r="Q56" s="50">
        <v>320</v>
      </c>
      <c r="R56" s="50">
        <v>102</v>
      </c>
      <c r="S56" s="39">
        <v>2200</v>
      </c>
      <c r="T56" s="50">
        <v>0</v>
      </c>
      <c r="U56" s="50">
        <v>2</v>
      </c>
      <c r="V56" s="50">
        <v>24</v>
      </c>
      <c r="W56" s="50">
        <v>85</v>
      </c>
      <c r="X56" s="50">
        <v>130</v>
      </c>
      <c r="Y56" s="50">
        <v>186</v>
      </c>
      <c r="Z56" s="50">
        <v>52</v>
      </c>
      <c r="AA56" s="38">
        <v>479</v>
      </c>
      <c r="AB56" s="49">
        <v>106</v>
      </c>
      <c r="AC56" s="50">
        <v>376</v>
      </c>
      <c r="AD56" s="50">
        <v>476</v>
      </c>
      <c r="AE56" s="50">
        <v>874</v>
      </c>
      <c r="AF56" s="50">
        <v>472</v>
      </c>
      <c r="AG56" s="50">
        <v>498</v>
      </c>
      <c r="AH56" s="50">
        <v>241</v>
      </c>
      <c r="AI56" s="39">
        <v>3043</v>
      </c>
      <c r="AJ56" s="49">
        <v>0</v>
      </c>
      <c r="AK56" s="50">
        <v>12</v>
      </c>
      <c r="AL56" s="50">
        <v>9</v>
      </c>
      <c r="AM56" s="50">
        <v>24</v>
      </c>
      <c r="AN56" s="50">
        <v>52</v>
      </c>
      <c r="AO56" s="50">
        <v>17</v>
      </c>
      <c r="AP56" s="50">
        <v>82</v>
      </c>
      <c r="AQ56" s="39">
        <v>196</v>
      </c>
      <c r="AR56" s="50">
        <v>119</v>
      </c>
      <c r="AS56" s="50">
        <v>430</v>
      </c>
      <c r="AT56" s="50">
        <v>966</v>
      </c>
      <c r="AU56" s="50">
        <v>1258</v>
      </c>
      <c r="AV56" s="50">
        <v>599</v>
      </c>
      <c r="AW56" s="50">
        <v>601</v>
      </c>
      <c r="AX56" s="50">
        <v>249</v>
      </c>
      <c r="AY56" s="38">
        <v>4222</v>
      </c>
      <c r="AZ56" s="49">
        <v>13</v>
      </c>
      <c r="BA56" s="50">
        <v>57</v>
      </c>
      <c r="BB56" s="50">
        <v>175</v>
      </c>
      <c r="BC56" s="50">
        <v>291</v>
      </c>
      <c r="BD56" s="50">
        <v>248</v>
      </c>
      <c r="BE56" s="50">
        <v>112</v>
      </c>
      <c r="BF56" s="50">
        <v>84</v>
      </c>
      <c r="BG56" s="39">
        <v>980</v>
      </c>
      <c r="BH56" s="50">
        <v>0</v>
      </c>
      <c r="BI56" s="50">
        <v>0</v>
      </c>
      <c r="BJ56" s="50">
        <v>23</v>
      </c>
      <c r="BK56" s="50">
        <v>178</v>
      </c>
      <c r="BL56" s="50">
        <v>332</v>
      </c>
      <c r="BM56" s="50">
        <v>516</v>
      </c>
      <c r="BN56" s="50">
        <v>633</v>
      </c>
      <c r="BO56" s="39">
        <v>1682</v>
      </c>
      <c r="BP56" s="33"/>
    </row>
    <row r="57" spans="1:68" ht="26.1" customHeight="1" x14ac:dyDescent="0.15">
      <c r="A57" s="46"/>
      <c r="B57" s="47" t="s">
        <v>60</v>
      </c>
      <c r="C57" s="54"/>
      <c r="D57" s="49">
        <v>23</v>
      </c>
      <c r="E57" s="50">
        <v>124</v>
      </c>
      <c r="F57" s="50">
        <v>300</v>
      </c>
      <c r="G57" s="50">
        <v>454</v>
      </c>
      <c r="H57" s="50">
        <v>273</v>
      </c>
      <c r="I57" s="50">
        <v>614</v>
      </c>
      <c r="J57" s="50">
        <v>307</v>
      </c>
      <c r="K57" s="39">
        <v>2095</v>
      </c>
      <c r="L57" s="49">
        <v>50</v>
      </c>
      <c r="M57" s="50">
        <v>120</v>
      </c>
      <c r="N57" s="50">
        <v>509</v>
      </c>
      <c r="O57" s="50">
        <v>630</v>
      </c>
      <c r="P57" s="50">
        <v>220</v>
      </c>
      <c r="Q57" s="50">
        <v>174</v>
      </c>
      <c r="R57" s="50">
        <v>114</v>
      </c>
      <c r="S57" s="39">
        <v>1817</v>
      </c>
      <c r="T57" s="50">
        <v>1</v>
      </c>
      <c r="U57" s="50">
        <v>3</v>
      </c>
      <c r="V57" s="50">
        <v>43</v>
      </c>
      <c r="W57" s="50">
        <v>145</v>
      </c>
      <c r="X57" s="50">
        <v>83</v>
      </c>
      <c r="Y57" s="50">
        <v>100</v>
      </c>
      <c r="Z57" s="50">
        <v>52</v>
      </c>
      <c r="AA57" s="38">
        <v>427</v>
      </c>
      <c r="AB57" s="49">
        <v>101</v>
      </c>
      <c r="AC57" s="50">
        <v>364</v>
      </c>
      <c r="AD57" s="50">
        <v>428</v>
      </c>
      <c r="AE57" s="50">
        <v>622</v>
      </c>
      <c r="AF57" s="50">
        <v>282</v>
      </c>
      <c r="AG57" s="50">
        <v>381</v>
      </c>
      <c r="AH57" s="50">
        <v>190</v>
      </c>
      <c r="AI57" s="39">
        <v>2368</v>
      </c>
      <c r="AJ57" s="49">
        <v>12</v>
      </c>
      <c r="AK57" s="50">
        <v>13</v>
      </c>
      <c r="AL57" s="50">
        <v>0</v>
      </c>
      <c r="AM57" s="50">
        <v>0</v>
      </c>
      <c r="AN57" s="50">
        <v>1</v>
      </c>
      <c r="AO57" s="50">
        <v>19</v>
      </c>
      <c r="AP57" s="50">
        <v>0</v>
      </c>
      <c r="AQ57" s="39">
        <v>45</v>
      </c>
      <c r="AR57" s="50">
        <v>116</v>
      </c>
      <c r="AS57" s="50">
        <v>453</v>
      </c>
      <c r="AT57" s="50">
        <v>754</v>
      </c>
      <c r="AU57" s="50">
        <v>856</v>
      </c>
      <c r="AV57" s="50">
        <v>394</v>
      </c>
      <c r="AW57" s="50">
        <v>357</v>
      </c>
      <c r="AX57" s="50">
        <v>152</v>
      </c>
      <c r="AY57" s="38">
        <v>3082</v>
      </c>
      <c r="AZ57" s="49">
        <v>85</v>
      </c>
      <c r="BA57" s="50">
        <v>1</v>
      </c>
      <c r="BB57" s="50">
        <v>198</v>
      </c>
      <c r="BC57" s="50">
        <v>263</v>
      </c>
      <c r="BD57" s="50">
        <v>143</v>
      </c>
      <c r="BE57" s="50">
        <v>192</v>
      </c>
      <c r="BF57" s="50">
        <v>91</v>
      </c>
      <c r="BG57" s="39">
        <v>973</v>
      </c>
      <c r="BH57" s="50">
        <v>0</v>
      </c>
      <c r="BI57" s="50">
        <v>0</v>
      </c>
      <c r="BJ57" s="50">
        <v>29</v>
      </c>
      <c r="BK57" s="50">
        <v>77</v>
      </c>
      <c r="BL57" s="50">
        <v>322</v>
      </c>
      <c r="BM57" s="50">
        <v>523</v>
      </c>
      <c r="BN57" s="50">
        <v>319</v>
      </c>
      <c r="BO57" s="39">
        <v>1270</v>
      </c>
      <c r="BP57" s="33"/>
    </row>
    <row r="58" spans="1:68" ht="26.1" customHeight="1" x14ac:dyDescent="0.15">
      <c r="A58" s="46"/>
      <c r="B58" s="47" t="s">
        <v>61</v>
      </c>
      <c r="C58" s="54"/>
      <c r="D58" s="49">
        <v>25</v>
      </c>
      <c r="E58" s="50">
        <v>83</v>
      </c>
      <c r="F58" s="50">
        <v>444</v>
      </c>
      <c r="G58" s="50">
        <v>467</v>
      </c>
      <c r="H58" s="50">
        <v>396</v>
      </c>
      <c r="I58" s="50">
        <v>349</v>
      </c>
      <c r="J58" s="50">
        <v>153</v>
      </c>
      <c r="K58" s="39">
        <v>1917</v>
      </c>
      <c r="L58" s="49">
        <v>3</v>
      </c>
      <c r="M58" s="50">
        <v>10</v>
      </c>
      <c r="N58" s="50">
        <v>586</v>
      </c>
      <c r="O58" s="50">
        <v>842</v>
      </c>
      <c r="P58" s="50">
        <v>465</v>
      </c>
      <c r="Q58" s="50">
        <v>282</v>
      </c>
      <c r="R58" s="50">
        <v>120</v>
      </c>
      <c r="S58" s="39">
        <v>2308</v>
      </c>
      <c r="T58" s="50">
        <v>0</v>
      </c>
      <c r="U58" s="50">
        <v>1</v>
      </c>
      <c r="V58" s="50">
        <v>59</v>
      </c>
      <c r="W58" s="50">
        <v>221</v>
      </c>
      <c r="X58" s="50">
        <v>199</v>
      </c>
      <c r="Y58" s="50">
        <v>222</v>
      </c>
      <c r="Z58" s="50">
        <v>53</v>
      </c>
      <c r="AA58" s="38">
        <v>755</v>
      </c>
      <c r="AB58" s="49">
        <v>143</v>
      </c>
      <c r="AC58" s="50">
        <v>210</v>
      </c>
      <c r="AD58" s="50">
        <v>398</v>
      </c>
      <c r="AE58" s="50">
        <v>638</v>
      </c>
      <c r="AF58" s="50">
        <v>425</v>
      </c>
      <c r="AG58" s="50">
        <v>234</v>
      </c>
      <c r="AH58" s="50">
        <v>116</v>
      </c>
      <c r="AI58" s="39">
        <v>2164</v>
      </c>
      <c r="AJ58" s="49">
        <v>11</v>
      </c>
      <c r="AK58" s="50">
        <v>0</v>
      </c>
      <c r="AL58" s="50">
        <v>0</v>
      </c>
      <c r="AM58" s="50">
        <v>14</v>
      </c>
      <c r="AN58" s="50">
        <v>0</v>
      </c>
      <c r="AO58" s="50">
        <v>0</v>
      </c>
      <c r="AP58" s="50">
        <v>12</v>
      </c>
      <c r="AQ58" s="39">
        <v>37</v>
      </c>
      <c r="AR58" s="50">
        <v>145</v>
      </c>
      <c r="AS58" s="50">
        <v>261</v>
      </c>
      <c r="AT58" s="50">
        <v>841</v>
      </c>
      <c r="AU58" s="50">
        <v>1109</v>
      </c>
      <c r="AV58" s="50">
        <v>668</v>
      </c>
      <c r="AW58" s="50">
        <v>504</v>
      </c>
      <c r="AX58" s="50">
        <v>157</v>
      </c>
      <c r="AY58" s="38">
        <v>3685</v>
      </c>
      <c r="AZ58" s="49">
        <v>0</v>
      </c>
      <c r="BA58" s="50">
        <v>0</v>
      </c>
      <c r="BB58" s="50">
        <v>2</v>
      </c>
      <c r="BC58" s="50">
        <v>11</v>
      </c>
      <c r="BD58" s="50">
        <v>72</v>
      </c>
      <c r="BE58" s="50">
        <v>8</v>
      </c>
      <c r="BF58" s="50">
        <v>14</v>
      </c>
      <c r="BG58" s="39">
        <v>107</v>
      </c>
      <c r="BH58" s="50">
        <v>0</v>
      </c>
      <c r="BI58" s="50">
        <v>0</v>
      </c>
      <c r="BJ58" s="50">
        <v>10</v>
      </c>
      <c r="BK58" s="50">
        <v>42</v>
      </c>
      <c r="BL58" s="50">
        <v>255</v>
      </c>
      <c r="BM58" s="50">
        <v>504</v>
      </c>
      <c r="BN58" s="50">
        <v>354</v>
      </c>
      <c r="BO58" s="39">
        <v>1165</v>
      </c>
      <c r="BP58" s="33"/>
    </row>
    <row r="59" spans="1:68" ht="26.1" customHeight="1" x14ac:dyDescent="0.15">
      <c r="A59" s="53"/>
      <c r="B59" s="47" t="s">
        <v>62</v>
      </c>
      <c r="C59" s="55"/>
      <c r="D59" s="49">
        <v>255</v>
      </c>
      <c r="E59" s="50">
        <v>395</v>
      </c>
      <c r="F59" s="50">
        <v>1536</v>
      </c>
      <c r="G59" s="50">
        <v>1919</v>
      </c>
      <c r="H59" s="50">
        <v>1965</v>
      </c>
      <c r="I59" s="50">
        <v>1346</v>
      </c>
      <c r="J59" s="50">
        <v>1262</v>
      </c>
      <c r="K59" s="39">
        <v>8678</v>
      </c>
      <c r="L59" s="49">
        <v>239</v>
      </c>
      <c r="M59" s="50">
        <v>237</v>
      </c>
      <c r="N59" s="50">
        <v>2000</v>
      </c>
      <c r="O59" s="50">
        <v>1786</v>
      </c>
      <c r="P59" s="50">
        <v>1190</v>
      </c>
      <c r="Q59" s="50">
        <v>567</v>
      </c>
      <c r="R59" s="50">
        <v>342</v>
      </c>
      <c r="S59" s="39">
        <v>6361</v>
      </c>
      <c r="T59" s="50">
        <v>1</v>
      </c>
      <c r="U59" s="50">
        <v>12</v>
      </c>
      <c r="V59" s="50">
        <v>156</v>
      </c>
      <c r="W59" s="50">
        <v>363</v>
      </c>
      <c r="X59" s="50">
        <v>454</v>
      </c>
      <c r="Y59" s="50">
        <v>223</v>
      </c>
      <c r="Z59" s="50">
        <v>127</v>
      </c>
      <c r="AA59" s="38">
        <v>1336</v>
      </c>
      <c r="AB59" s="49">
        <v>673</v>
      </c>
      <c r="AC59" s="50">
        <v>951</v>
      </c>
      <c r="AD59" s="50">
        <v>1152</v>
      </c>
      <c r="AE59" s="50">
        <v>1569</v>
      </c>
      <c r="AF59" s="50">
        <v>1307</v>
      </c>
      <c r="AG59" s="50">
        <v>762</v>
      </c>
      <c r="AH59" s="50">
        <v>482</v>
      </c>
      <c r="AI59" s="39">
        <v>6896</v>
      </c>
      <c r="AJ59" s="49">
        <v>33</v>
      </c>
      <c r="AK59" s="50">
        <v>33</v>
      </c>
      <c r="AL59" s="50">
        <v>60</v>
      </c>
      <c r="AM59" s="50">
        <v>100</v>
      </c>
      <c r="AN59" s="50">
        <v>86</v>
      </c>
      <c r="AO59" s="50">
        <v>84</v>
      </c>
      <c r="AP59" s="50">
        <v>126</v>
      </c>
      <c r="AQ59" s="39">
        <v>522</v>
      </c>
      <c r="AR59" s="50">
        <v>1003</v>
      </c>
      <c r="AS59" s="50">
        <v>1194</v>
      </c>
      <c r="AT59" s="50">
        <v>2612</v>
      </c>
      <c r="AU59" s="50">
        <v>2503</v>
      </c>
      <c r="AV59" s="50">
        <v>1849</v>
      </c>
      <c r="AW59" s="50">
        <v>938</v>
      </c>
      <c r="AX59" s="50">
        <v>580</v>
      </c>
      <c r="AY59" s="38">
        <v>10679</v>
      </c>
      <c r="AZ59" s="49">
        <v>2</v>
      </c>
      <c r="BA59" s="50">
        <v>9</v>
      </c>
      <c r="BB59" s="50">
        <v>300</v>
      </c>
      <c r="BC59" s="50">
        <v>324</v>
      </c>
      <c r="BD59" s="50">
        <v>319</v>
      </c>
      <c r="BE59" s="50">
        <v>302</v>
      </c>
      <c r="BF59" s="50">
        <v>225</v>
      </c>
      <c r="BG59" s="39">
        <v>1481</v>
      </c>
      <c r="BH59" s="50">
        <v>0</v>
      </c>
      <c r="BI59" s="50">
        <v>0</v>
      </c>
      <c r="BJ59" s="50">
        <v>56</v>
      </c>
      <c r="BK59" s="50">
        <v>203</v>
      </c>
      <c r="BL59" s="50">
        <v>628</v>
      </c>
      <c r="BM59" s="50">
        <v>933</v>
      </c>
      <c r="BN59" s="50">
        <v>1130</v>
      </c>
      <c r="BO59" s="39">
        <v>2950</v>
      </c>
      <c r="BP59" s="33"/>
    </row>
    <row r="60" spans="1:68" ht="26.1" customHeight="1" x14ac:dyDescent="0.15">
      <c r="A60" s="56"/>
      <c r="B60" s="57" t="s">
        <v>63</v>
      </c>
      <c r="C60" s="58"/>
      <c r="D60" s="59">
        <v>167</v>
      </c>
      <c r="E60" s="60">
        <v>312</v>
      </c>
      <c r="F60" s="60">
        <v>1217</v>
      </c>
      <c r="G60" s="60">
        <v>1148</v>
      </c>
      <c r="H60" s="60">
        <v>918</v>
      </c>
      <c r="I60" s="60">
        <v>855</v>
      </c>
      <c r="J60" s="60">
        <v>760</v>
      </c>
      <c r="K60" s="61">
        <v>5377</v>
      </c>
      <c r="L60" s="59">
        <v>109</v>
      </c>
      <c r="M60" s="60">
        <v>157</v>
      </c>
      <c r="N60" s="60">
        <v>1423</v>
      </c>
      <c r="O60" s="60">
        <v>1188</v>
      </c>
      <c r="P60" s="60">
        <v>577</v>
      </c>
      <c r="Q60" s="60">
        <v>550</v>
      </c>
      <c r="R60" s="60">
        <v>274</v>
      </c>
      <c r="S60" s="61">
        <v>4278</v>
      </c>
      <c r="T60" s="60">
        <v>5</v>
      </c>
      <c r="U60" s="60">
        <v>52</v>
      </c>
      <c r="V60" s="60">
        <v>100</v>
      </c>
      <c r="W60" s="60">
        <v>176</v>
      </c>
      <c r="X60" s="60">
        <v>149</v>
      </c>
      <c r="Y60" s="60">
        <v>211</v>
      </c>
      <c r="Z60" s="60">
        <v>89</v>
      </c>
      <c r="AA60" s="62">
        <v>782</v>
      </c>
      <c r="AB60" s="59">
        <v>734</v>
      </c>
      <c r="AC60" s="60">
        <v>771</v>
      </c>
      <c r="AD60" s="60">
        <v>930</v>
      </c>
      <c r="AE60" s="60">
        <v>1018</v>
      </c>
      <c r="AF60" s="60">
        <v>751</v>
      </c>
      <c r="AG60" s="60">
        <v>677</v>
      </c>
      <c r="AH60" s="60">
        <v>425</v>
      </c>
      <c r="AI60" s="61">
        <v>5306</v>
      </c>
      <c r="AJ60" s="59">
        <v>10</v>
      </c>
      <c r="AK60" s="60">
        <v>20</v>
      </c>
      <c r="AL60" s="60">
        <v>13</v>
      </c>
      <c r="AM60" s="60">
        <v>43</v>
      </c>
      <c r="AN60" s="60">
        <v>66</v>
      </c>
      <c r="AO60" s="60">
        <v>60</v>
      </c>
      <c r="AP60" s="60">
        <v>43</v>
      </c>
      <c r="AQ60" s="61">
        <v>255</v>
      </c>
      <c r="AR60" s="60">
        <v>839</v>
      </c>
      <c r="AS60" s="60">
        <v>957</v>
      </c>
      <c r="AT60" s="60">
        <v>2030</v>
      </c>
      <c r="AU60" s="60">
        <v>1562</v>
      </c>
      <c r="AV60" s="60">
        <v>903</v>
      </c>
      <c r="AW60" s="60">
        <v>788</v>
      </c>
      <c r="AX60" s="60">
        <v>456</v>
      </c>
      <c r="AY60" s="62">
        <v>7535</v>
      </c>
      <c r="AZ60" s="59">
        <v>13</v>
      </c>
      <c r="BA60" s="60">
        <v>18</v>
      </c>
      <c r="BB60" s="60">
        <v>349</v>
      </c>
      <c r="BC60" s="60">
        <v>339</v>
      </c>
      <c r="BD60" s="60">
        <v>188</v>
      </c>
      <c r="BE60" s="60">
        <v>333</v>
      </c>
      <c r="BF60" s="60">
        <v>289</v>
      </c>
      <c r="BG60" s="61">
        <v>1529</v>
      </c>
      <c r="BH60" s="60">
        <v>0</v>
      </c>
      <c r="BI60" s="60">
        <v>0</v>
      </c>
      <c r="BJ60" s="60">
        <v>147</v>
      </c>
      <c r="BK60" s="60">
        <v>112</v>
      </c>
      <c r="BL60" s="60">
        <v>442</v>
      </c>
      <c r="BM60" s="60">
        <v>952</v>
      </c>
      <c r="BN60" s="60">
        <v>630</v>
      </c>
      <c r="BO60" s="61">
        <v>2283</v>
      </c>
      <c r="BP60" s="33"/>
    </row>
    <row r="61" spans="1:68" ht="18.75" customHeight="1" x14ac:dyDescent="0.15">
      <c r="A61" s="3" t="s">
        <v>64</v>
      </c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33"/>
    </row>
    <row r="62" spans="1:68" ht="18.75" customHeight="1" x14ac:dyDescent="0.15">
      <c r="AR62" s="33"/>
    </row>
  </sheetData>
  <mergeCells count="23">
    <mergeCell ref="A54:C54"/>
    <mergeCell ref="A13:C13"/>
    <mergeCell ref="A18:C18"/>
    <mergeCell ref="A23:C23"/>
    <mergeCell ref="A34:C34"/>
    <mergeCell ref="A42:C42"/>
    <mergeCell ref="A49:C49"/>
    <mergeCell ref="AR3:AY5"/>
    <mergeCell ref="AZ3:BG5"/>
    <mergeCell ref="BH3:BO5"/>
    <mergeCell ref="D6:J6"/>
    <mergeCell ref="L6:R6"/>
    <mergeCell ref="W6:X6"/>
    <mergeCell ref="AB6:AH6"/>
    <mergeCell ref="AJ6:AP6"/>
    <mergeCell ref="AR6:AX6"/>
    <mergeCell ref="AZ6:BF6"/>
    <mergeCell ref="BH6:BN6"/>
    <mergeCell ref="D3:K5"/>
    <mergeCell ref="L3:S5"/>
    <mergeCell ref="T3:AA5"/>
    <mergeCell ref="AB3:AI5"/>
    <mergeCell ref="AJ3:AQ5"/>
  </mergeCells>
  <phoneticPr fontId="3"/>
  <printOptions horizontalCentered="1"/>
  <pageMargins left="0.59055118110236227" right="0.59055118110236227" top="0.98425196850393704" bottom="0.98425196850393704" header="0.70866141732283472" footer="0.70866141732283472"/>
  <pageSetup paperSize="9" scale="49" fitToWidth="4" fitToHeight="0" orientation="portrait" r:id="rId1"/>
  <headerFooter alignWithMargins="0">
    <oddHeader>&amp;L&amp;18 14－第１表　介護サービス利用状況（件数），要介護度別，市町村・保健福祉事務所別</oddHeader>
    <oddFooter>&amp;L出典：介護保険事業状況報告（年報）</oddFooter>
  </headerFooter>
  <colBreaks count="3" manualBreakCount="3">
    <brk id="19" min="1" max="59" man="1"/>
    <brk id="35" min="1" max="59" man="1"/>
    <brk id="51" min="1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6859-1621-49F8-B422-7D1393AF80EC}">
  <sheetPr>
    <pageSetUpPr fitToPage="1"/>
  </sheetPr>
  <dimension ref="A1:Q33"/>
  <sheetViews>
    <sheetView zoomScale="90" zoomScaleNormal="90" zoomScaleSheetLayoutView="3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8.625" defaultRowHeight="13.5" x14ac:dyDescent="0.15"/>
  <cols>
    <col min="1" max="1" width="19.375" style="65" customWidth="1"/>
    <col min="2" max="3" width="8.125" style="65" bestFit="1" customWidth="1"/>
    <col min="4" max="4" width="10.125" style="65" bestFit="1" customWidth="1"/>
    <col min="5" max="5" width="9.625" style="65" customWidth="1"/>
    <col min="6" max="6" width="9.125" style="65" customWidth="1"/>
    <col min="7" max="12" width="8.625" style="65"/>
    <col min="13" max="13" width="10.125" style="65" customWidth="1"/>
    <col min="14" max="16384" width="8.625" style="65"/>
  </cols>
  <sheetData>
    <row r="1" spans="1:17" ht="24" x14ac:dyDescent="0.15">
      <c r="A1" s="95" t="s">
        <v>207</v>
      </c>
    </row>
    <row r="3" spans="1:17" ht="14.25" thickBo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3" t="s">
        <v>93</v>
      </c>
    </row>
    <row r="4" spans="1:17" s="88" customFormat="1" ht="14.25" thickTop="1" x14ac:dyDescent="0.15">
      <c r="A4" s="271"/>
      <c r="B4" s="272"/>
      <c r="C4" s="272"/>
      <c r="D4" s="272"/>
      <c r="E4" s="275" t="s">
        <v>92</v>
      </c>
      <c r="F4" s="275"/>
      <c r="G4" s="275"/>
      <c r="H4" s="276"/>
      <c r="I4" s="275" t="s">
        <v>91</v>
      </c>
      <c r="J4" s="275"/>
      <c r="K4" s="275"/>
      <c r="L4" s="275"/>
      <c r="M4" s="277" t="s">
        <v>90</v>
      </c>
      <c r="N4" s="275"/>
      <c r="O4" s="275"/>
      <c r="P4" s="276"/>
    </row>
    <row r="5" spans="1:17" s="88" customFormat="1" ht="53.25" customHeight="1" x14ac:dyDescent="0.15">
      <c r="A5" s="273"/>
      <c r="B5" s="274"/>
      <c r="C5" s="274"/>
      <c r="D5" s="274"/>
      <c r="E5" s="91" t="s">
        <v>89</v>
      </c>
      <c r="F5" s="91" t="s">
        <v>88</v>
      </c>
      <c r="G5" s="90" t="s">
        <v>87</v>
      </c>
      <c r="H5" s="89" t="s">
        <v>86</v>
      </c>
      <c r="I5" s="91" t="s">
        <v>89</v>
      </c>
      <c r="J5" s="91" t="s">
        <v>88</v>
      </c>
      <c r="K5" s="90" t="s">
        <v>87</v>
      </c>
      <c r="L5" s="90" t="s">
        <v>86</v>
      </c>
      <c r="M5" s="92" t="s">
        <v>89</v>
      </c>
      <c r="N5" s="91" t="s">
        <v>88</v>
      </c>
      <c r="O5" s="90" t="s">
        <v>87</v>
      </c>
      <c r="P5" s="89" t="s">
        <v>86</v>
      </c>
    </row>
    <row r="6" spans="1:17" s="66" customFormat="1" ht="19.350000000000001" customHeight="1" x14ac:dyDescent="0.15">
      <c r="A6" s="278" t="s">
        <v>85</v>
      </c>
      <c r="B6" s="279" t="s">
        <v>70</v>
      </c>
      <c r="C6" s="279"/>
      <c r="D6" s="280"/>
      <c r="E6" s="74">
        <f t="shared" ref="E6:E16" si="0">SUM(F6:H6)</f>
        <v>16</v>
      </c>
      <c r="F6" s="73">
        <f>J6+N6</f>
        <v>11</v>
      </c>
      <c r="G6" s="73">
        <f t="shared" ref="G6:G16" si="1">O6</f>
        <v>2</v>
      </c>
      <c r="H6" s="73">
        <f t="shared" ref="H6:H16" si="2">P6</f>
        <v>3</v>
      </c>
      <c r="I6" s="82">
        <f t="shared" ref="I6:I16" si="3">SUM(J6:L6)</f>
        <v>3</v>
      </c>
      <c r="J6" s="73">
        <v>3</v>
      </c>
      <c r="K6" s="73" t="s">
        <v>67</v>
      </c>
      <c r="L6" s="81" t="s">
        <v>67</v>
      </c>
      <c r="M6" s="73">
        <f t="shared" ref="M6:M16" si="4">SUM(N6:P6)</f>
        <v>13</v>
      </c>
      <c r="N6" s="73">
        <v>8</v>
      </c>
      <c r="O6" s="73">
        <v>2</v>
      </c>
      <c r="P6" s="73">
        <v>3</v>
      </c>
      <c r="Q6" s="72"/>
    </row>
    <row r="7" spans="1:17" s="66" customFormat="1" ht="19.350000000000001" customHeight="1" x14ac:dyDescent="0.15">
      <c r="A7" s="278"/>
      <c r="B7" s="279" t="s">
        <v>69</v>
      </c>
      <c r="C7" s="279"/>
      <c r="D7" s="280"/>
      <c r="E7" s="85">
        <f t="shared" si="0"/>
        <v>873</v>
      </c>
      <c r="F7" s="67">
        <f>J7+N7</f>
        <v>583</v>
      </c>
      <c r="G7" s="67">
        <f t="shared" si="1"/>
        <v>130</v>
      </c>
      <c r="H7" s="67">
        <f t="shared" si="2"/>
        <v>160</v>
      </c>
      <c r="I7" s="79">
        <f t="shared" si="3"/>
        <v>140</v>
      </c>
      <c r="J7" s="67">
        <v>140</v>
      </c>
      <c r="K7" s="67" t="s">
        <v>67</v>
      </c>
      <c r="L7" s="78" t="s">
        <v>67</v>
      </c>
      <c r="M7" s="67">
        <f t="shared" si="4"/>
        <v>733</v>
      </c>
      <c r="N7" s="67">
        <v>443</v>
      </c>
      <c r="O7" s="67">
        <v>130</v>
      </c>
      <c r="P7" s="67">
        <v>160</v>
      </c>
      <c r="Q7" s="72"/>
    </row>
    <row r="8" spans="1:17" s="66" customFormat="1" ht="19.350000000000001" customHeight="1" x14ac:dyDescent="0.15">
      <c r="A8" s="278"/>
      <c r="B8" s="281" t="s">
        <v>68</v>
      </c>
      <c r="C8" s="281" t="s">
        <v>82</v>
      </c>
      <c r="D8" s="87" t="s">
        <v>81</v>
      </c>
      <c r="E8" s="85">
        <f t="shared" si="0"/>
        <v>562</v>
      </c>
      <c r="F8" s="67">
        <f>J8+N8</f>
        <v>404</v>
      </c>
      <c r="G8" s="67">
        <f t="shared" si="1"/>
        <v>98</v>
      </c>
      <c r="H8" s="67">
        <f t="shared" si="2"/>
        <v>60</v>
      </c>
      <c r="I8" s="79">
        <f t="shared" si="3"/>
        <v>101</v>
      </c>
      <c r="J8" s="67">
        <f>J9+J10</f>
        <v>101</v>
      </c>
      <c r="K8" s="67" t="s">
        <v>84</v>
      </c>
      <c r="L8" s="78" t="s">
        <v>67</v>
      </c>
      <c r="M8" s="67">
        <f t="shared" si="4"/>
        <v>461</v>
      </c>
      <c r="N8" s="67">
        <f>N9+N10</f>
        <v>303</v>
      </c>
      <c r="O8" s="67">
        <f>O9+O10</f>
        <v>98</v>
      </c>
      <c r="P8" s="67">
        <f>P9+P10</f>
        <v>60</v>
      </c>
      <c r="Q8" s="72"/>
    </row>
    <row r="9" spans="1:17" s="66" customFormat="1" ht="19.350000000000001" customHeight="1" x14ac:dyDescent="0.15">
      <c r="A9" s="278"/>
      <c r="B9" s="281"/>
      <c r="C9" s="281"/>
      <c r="D9" s="87" t="s">
        <v>80</v>
      </c>
      <c r="E9" s="85">
        <f t="shared" si="0"/>
        <v>452</v>
      </c>
      <c r="F9" s="67">
        <f>J9+N9</f>
        <v>325</v>
      </c>
      <c r="G9" s="67">
        <f t="shared" si="1"/>
        <v>70</v>
      </c>
      <c r="H9" s="67">
        <f t="shared" si="2"/>
        <v>57</v>
      </c>
      <c r="I9" s="79">
        <f t="shared" si="3"/>
        <v>67</v>
      </c>
      <c r="J9" s="67">
        <v>67</v>
      </c>
      <c r="K9" s="67" t="s">
        <v>67</v>
      </c>
      <c r="L9" s="78" t="s">
        <v>67</v>
      </c>
      <c r="M9" s="67">
        <f t="shared" si="4"/>
        <v>385</v>
      </c>
      <c r="N9" s="67">
        <v>258</v>
      </c>
      <c r="O9" s="67">
        <v>70</v>
      </c>
      <c r="P9" s="67">
        <v>57</v>
      </c>
      <c r="Q9" s="72"/>
    </row>
    <row r="10" spans="1:17" s="66" customFormat="1" ht="19.350000000000001" customHeight="1" x14ac:dyDescent="0.15">
      <c r="A10" s="278"/>
      <c r="B10" s="281"/>
      <c r="C10" s="281"/>
      <c r="D10" s="87" t="s">
        <v>79</v>
      </c>
      <c r="E10" s="85">
        <f t="shared" si="0"/>
        <v>110</v>
      </c>
      <c r="F10" s="67">
        <f>J10+N10</f>
        <v>79</v>
      </c>
      <c r="G10" s="67">
        <f t="shared" si="1"/>
        <v>28</v>
      </c>
      <c r="H10" s="67">
        <f t="shared" si="2"/>
        <v>3</v>
      </c>
      <c r="I10" s="79">
        <f t="shared" si="3"/>
        <v>34</v>
      </c>
      <c r="J10" s="67">
        <v>34</v>
      </c>
      <c r="K10" s="67" t="s">
        <v>84</v>
      </c>
      <c r="L10" s="78" t="s">
        <v>67</v>
      </c>
      <c r="M10" s="67">
        <f t="shared" si="4"/>
        <v>76</v>
      </c>
      <c r="N10" s="67">
        <v>45</v>
      </c>
      <c r="O10" s="67">
        <v>28</v>
      </c>
      <c r="P10" s="67">
        <v>3</v>
      </c>
      <c r="Q10" s="72"/>
    </row>
    <row r="11" spans="1:17" s="66" customFormat="1" ht="19.350000000000001" customHeight="1" x14ac:dyDescent="0.15">
      <c r="A11" s="278"/>
      <c r="B11" s="281"/>
      <c r="C11" s="279" t="s">
        <v>78</v>
      </c>
      <c r="D11" s="280"/>
      <c r="E11" s="84">
        <f t="shared" si="0"/>
        <v>20</v>
      </c>
      <c r="F11" s="69">
        <f>N11</f>
        <v>20</v>
      </c>
      <c r="G11" s="69" t="str">
        <f t="shared" si="1"/>
        <v>-</v>
      </c>
      <c r="H11" s="69" t="str">
        <f t="shared" si="2"/>
        <v>-</v>
      </c>
      <c r="I11" s="76">
        <f t="shared" si="3"/>
        <v>0</v>
      </c>
      <c r="J11" s="69" t="s">
        <v>67</v>
      </c>
      <c r="K11" s="69" t="s">
        <v>67</v>
      </c>
      <c r="L11" s="75" t="s">
        <v>67</v>
      </c>
      <c r="M11" s="69">
        <f t="shared" si="4"/>
        <v>20</v>
      </c>
      <c r="N11" s="69">
        <v>20</v>
      </c>
      <c r="O11" s="69" t="s">
        <v>67</v>
      </c>
      <c r="P11" s="69" t="s">
        <v>67</v>
      </c>
      <c r="Q11" s="72"/>
    </row>
    <row r="12" spans="1:17" s="66" customFormat="1" ht="19.350000000000001" customHeight="1" x14ac:dyDescent="0.15">
      <c r="A12" s="282" t="s">
        <v>83</v>
      </c>
      <c r="B12" s="283" t="s">
        <v>70</v>
      </c>
      <c r="C12" s="283"/>
      <c r="D12" s="284"/>
      <c r="E12" s="74">
        <f t="shared" si="0"/>
        <v>253</v>
      </c>
      <c r="F12" s="67">
        <f>J12+N12</f>
        <v>160</v>
      </c>
      <c r="G12" s="67">
        <f t="shared" si="1"/>
        <v>30</v>
      </c>
      <c r="H12" s="67">
        <f t="shared" si="2"/>
        <v>63</v>
      </c>
      <c r="I12" s="79">
        <f t="shared" si="3"/>
        <v>2</v>
      </c>
      <c r="J12" s="67">
        <v>2</v>
      </c>
      <c r="K12" s="67" t="s">
        <v>67</v>
      </c>
      <c r="L12" s="78" t="s">
        <v>67</v>
      </c>
      <c r="M12" s="67">
        <f t="shared" si="4"/>
        <v>251</v>
      </c>
      <c r="N12" s="67">
        <v>158</v>
      </c>
      <c r="O12" s="67">
        <v>30</v>
      </c>
      <c r="P12" s="67">
        <v>63</v>
      </c>
      <c r="Q12" s="72"/>
    </row>
    <row r="13" spans="1:17" s="66" customFormat="1" ht="19.350000000000001" customHeight="1" x14ac:dyDescent="0.15">
      <c r="A13" s="278"/>
      <c r="B13" s="279" t="s">
        <v>69</v>
      </c>
      <c r="C13" s="279"/>
      <c r="D13" s="280"/>
      <c r="E13" s="85">
        <f t="shared" si="0"/>
        <v>12899</v>
      </c>
      <c r="F13" s="67">
        <f>J13+N13</f>
        <v>8413</v>
      </c>
      <c r="G13" s="67">
        <f t="shared" si="1"/>
        <v>1804</v>
      </c>
      <c r="H13" s="67">
        <f t="shared" si="2"/>
        <v>2682</v>
      </c>
      <c r="I13" s="79">
        <f t="shared" si="3"/>
        <v>77</v>
      </c>
      <c r="J13" s="67">
        <v>77</v>
      </c>
      <c r="K13" s="67" t="s">
        <v>67</v>
      </c>
      <c r="L13" s="78" t="s">
        <v>67</v>
      </c>
      <c r="M13" s="67">
        <f t="shared" si="4"/>
        <v>12822</v>
      </c>
      <c r="N13" s="67">
        <v>8336</v>
      </c>
      <c r="O13" s="67">
        <v>1804</v>
      </c>
      <c r="P13" s="67">
        <v>2682</v>
      </c>
      <c r="Q13" s="72"/>
    </row>
    <row r="14" spans="1:17" s="66" customFormat="1" ht="19.350000000000001" customHeight="1" x14ac:dyDescent="0.15">
      <c r="A14" s="278"/>
      <c r="B14" s="281" t="s">
        <v>68</v>
      </c>
      <c r="C14" s="281" t="s">
        <v>82</v>
      </c>
      <c r="D14" s="87" t="s">
        <v>81</v>
      </c>
      <c r="E14" s="85">
        <f t="shared" si="0"/>
        <v>1</v>
      </c>
      <c r="F14" s="67">
        <f>N14</f>
        <v>1</v>
      </c>
      <c r="G14" s="67" t="str">
        <f t="shared" si="1"/>
        <v>-</v>
      </c>
      <c r="H14" s="67" t="str">
        <f t="shared" si="2"/>
        <v>-</v>
      </c>
      <c r="I14" s="79">
        <f t="shared" si="3"/>
        <v>0</v>
      </c>
      <c r="J14" s="67" t="s">
        <v>67</v>
      </c>
      <c r="K14" s="67" t="s">
        <v>67</v>
      </c>
      <c r="L14" s="78" t="s">
        <v>67</v>
      </c>
      <c r="M14" s="67">
        <f t="shared" si="4"/>
        <v>1</v>
      </c>
      <c r="N14" s="67">
        <f>N15</f>
        <v>1</v>
      </c>
      <c r="O14" s="67" t="s">
        <v>67</v>
      </c>
      <c r="P14" s="67" t="s">
        <v>67</v>
      </c>
      <c r="Q14" s="72"/>
    </row>
    <row r="15" spans="1:17" s="66" customFormat="1" ht="19.350000000000001" customHeight="1" x14ac:dyDescent="0.15">
      <c r="A15" s="278"/>
      <c r="B15" s="281"/>
      <c r="C15" s="281"/>
      <c r="D15" s="87" t="s">
        <v>80</v>
      </c>
      <c r="E15" s="85">
        <f t="shared" si="0"/>
        <v>1</v>
      </c>
      <c r="F15" s="67">
        <f>N15</f>
        <v>1</v>
      </c>
      <c r="G15" s="67" t="str">
        <f t="shared" si="1"/>
        <v>-</v>
      </c>
      <c r="H15" s="67" t="str">
        <f t="shared" si="2"/>
        <v>-</v>
      </c>
      <c r="I15" s="79">
        <f t="shared" si="3"/>
        <v>0</v>
      </c>
      <c r="J15" s="67" t="s">
        <v>67</v>
      </c>
      <c r="K15" s="67" t="s">
        <v>67</v>
      </c>
      <c r="L15" s="78" t="s">
        <v>67</v>
      </c>
      <c r="M15" s="67">
        <f t="shared" si="4"/>
        <v>1</v>
      </c>
      <c r="N15" s="67">
        <v>1</v>
      </c>
      <c r="O15" s="67" t="s">
        <v>67</v>
      </c>
      <c r="P15" s="67" t="s">
        <v>67</v>
      </c>
      <c r="Q15" s="72"/>
    </row>
    <row r="16" spans="1:17" s="66" customFormat="1" ht="19.350000000000001" customHeight="1" x14ac:dyDescent="0.15">
      <c r="A16" s="278"/>
      <c r="B16" s="281"/>
      <c r="C16" s="281"/>
      <c r="D16" s="87" t="s">
        <v>79</v>
      </c>
      <c r="E16" s="85">
        <f t="shared" si="0"/>
        <v>0</v>
      </c>
      <c r="F16" s="67" t="s">
        <v>67</v>
      </c>
      <c r="G16" s="67" t="str">
        <f t="shared" si="1"/>
        <v>-</v>
      </c>
      <c r="H16" s="67" t="str">
        <f t="shared" si="2"/>
        <v>-</v>
      </c>
      <c r="I16" s="79">
        <f t="shared" si="3"/>
        <v>0</v>
      </c>
      <c r="J16" s="67" t="s">
        <v>67</v>
      </c>
      <c r="K16" s="67" t="s">
        <v>67</v>
      </c>
      <c r="L16" s="78" t="s">
        <v>67</v>
      </c>
      <c r="M16" s="67">
        <f t="shared" si="4"/>
        <v>0</v>
      </c>
      <c r="N16" s="67" t="s">
        <v>67</v>
      </c>
      <c r="O16" s="67" t="s">
        <v>67</v>
      </c>
      <c r="P16" s="67" t="s">
        <v>67</v>
      </c>
      <c r="Q16" s="72"/>
    </row>
    <row r="17" spans="1:17" s="66" customFormat="1" ht="19.350000000000001" customHeight="1" x14ac:dyDescent="0.15">
      <c r="A17" s="278"/>
      <c r="B17" s="281"/>
      <c r="C17" s="279" t="s">
        <v>78</v>
      </c>
      <c r="D17" s="280"/>
      <c r="E17" s="86" t="s">
        <v>77</v>
      </c>
      <c r="F17" s="69" t="s">
        <v>76</v>
      </c>
      <c r="G17" s="69" t="s">
        <v>76</v>
      </c>
      <c r="H17" s="69" t="s">
        <v>76</v>
      </c>
      <c r="I17" s="76" t="s">
        <v>76</v>
      </c>
      <c r="J17" s="69" t="s">
        <v>76</v>
      </c>
      <c r="K17" s="69" t="s">
        <v>76</v>
      </c>
      <c r="L17" s="75" t="s">
        <v>76</v>
      </c>
      <c r="M17" s="69" t="s">
        <v>76</v>
      </c>
      <c r="N17" s="69" t="s">
        <v>76</v>
      </c>
      <c r="O17" s="69" t="s">
        <v>76</v>
      </c>
      <c r="P17" s="69" t="s">
        <v>76</v>
      </c>
      <c r="Q17" s="72"/>
    </row>
    <row r="18" spans="1:17" s="66" customFormat="1" ht="19.350000000000001" customHeight="1" x14ac:dyDescent="0.15">
      <c r="A18" s="278" t="s">
        <v>75</v>
      </c>
      <c r="B18" s="279" t="s">
        <v>70</v>
      </c>
      <c r="C18" s="279"/>
      <c r="D18" s="280"/>
      <c r="E18" s="74">
        <f t="shared" ref="E18:E23" si="5">SUM(F18:H18)</f>
        <v>60</v>
      </c>
      <c r="F18" s="73">
        <f>J18+N18</f>
        <v>40</v>
      </c>
      <c r="G18" s="73">
        <f t="shared" ref="G18:H20" si="6">O18</f>
        <v>9</v>
      </c>
      <c r="H18" s="73">
        <f t="shared" si="6"/>
        <v>11</v>
      </c>
      <c r="I18" s="82">
        <f t="shared" ref="I18:I29" si="7">SUM(J18:L18)</f>
        <v>1</v>
      </c>
      <c r="J18" s="73">
        <v>1</v>
      </c>
      <c r="K18" s="73" t="s">
        <v>67</v>
      </c>
      <c r="L18" s="81" t="s">
        <v>67</v>
      </c>
      <c r="M18" s="73">
        <f t="shared" ref="M18:M29" si="8">SUM(N18:P18)</f>
        <v>59</v>
      </c>
      <c r="N18" s="73">
        <v>39</v>
      </c>
      <c r="O18" s="73">
        <v>9</v>
      </c>
      <c r="P18" s="73">
        <v>11</v>
      </c>
      <c r="Q18" s="72"/>
    </row>
    <row r="19" spans="1:17" s="66" customFormat="1" ht="19.350000000000001" customHeight="1" x14ac:dyDescent="0.15">
      <c r="A19" s="278"/>
      <c r="B19" s="279" t="s">
        <v>69</v>
      </c>
      <c r="C19" s="279"/>
      <c r="D19" s="280"/>
      <c r="E19" s="85">
        <f t="shared" si="5"/>
        <v>1676</v>
      </c>
      <c r="F19" s="67">
        <f>J19+N19</f>
        <v>998</v>
      </c>
      <c r="G19" s="67">
        <f t="shared" si="6"/>
        <v>330</v>
      </c>
      <c r="H19" s="67">
        <f t="shared" si="6"/>
        <v>348</v>
      </c>
      <c r="I19" s="79">
        <f t="shared" si="7"/>
        <v>20</v>
      </c>
      <c r="J19" s="67">
        <v>20</v>
      </c>
      <c r="K19" s="67" t="s">
        <v>67</v>
      </c>
      <c r="L19" s="78" t="s">
        <v>67</v>
      </c>
      <c r="M19" s="67">
        <f t="shared" si="8"/>
        <v>1656</v>
      </c>
      <c r="N19" s="67">
        <v>978</v>
      </c>
      <c r="O19" s="67">
        <v>330</v>
      </c>
      <c r="P19" s="67">
        <v>348</v>
      </c>
      <c r="Q19" s="72"/>
    </row>
    <row r="20" spans="1:17" s="66" customFormat="1" ht="19.350000000000001" customHeight="1" x14ac:dyDescent="0.15">
      <c r="A20" s="278"/>
      <c r="B20" s="279" t="s">
        <v>68</v>
      </c>
      <c r="C20" s="279"/>
      <c r="D20" s="280"/>
      <c r="E20" s="84">
        <f t="shared" si="5"/>
        <v>1567</v>
      </c>
      <c r="F20" s="69">
        <f>J20+N20</f>
        <v>930</v>
      </c>
      <c r="G20" s="69">
        <f t="shared" si="6"/>
        <v>311</v>
      </c>
      <c r="H20" s="69">
        <f t="shared" si="6"/>
        <v>326</v>
      </c>
      <c r="I20" s="76">
        <f t="shared" si="7"/>
        <v>20</v>
      </c>
      <c r="J20" s="69">
        <v>20</v>
      </c>
      <c r="K20" s="69" t="s">
        <v>67</v>
      </c>
      <c r="L20" s="75" t="s">
        <v>67</v>
      </c>
      <c r="M20" s="69">
        <f t="shared" si="8"/>
        <v>1547</v>
      </c>
      <c r="N20" s="69">
        <v>910</v>
      </c>
      <c r="O20" s="69">
        <v>311</v>
      </c>
      <c r="P20" s="69">
        <v>326</v>
      </c>
      <c r="Q20" s="72"/>
    </row>
    <row r="21" spans="1:17" s="66" customFormat="1" ht="19.350000000000001" customHeight="1" x14ac:dyDescent="0.15">
      <c r="A21" s="282" t="s">
        <v>74</v>
      </c>
      <c r="B21" s="283" t="s">
        <v>70</v>
      </c>
      <c r="C21" s="283"/>
      <c r="D21" s="284"/>
      <c r="E21" s="80">
        <f t="shared" si="5"/>
        <v>0</v>
      </c>
      <c r="F21" s="67" t="s">
        <v>67</v>
      </c>
      <c r="G21" s="67" t="s">
        <v>67</v>
      </c>
      <c r="H21" s="67" t="s">
        <v>67</v>
      </c>
      <c r="I21" s="79">
        <f t="shared" si="7"/>
        <v>0</v>
      </c>
      <c r="J21" s="67" t="s">
        <v>67</v>
      </c>
      <c r="K21" s="67" t="s">
        <v>67</v>
      </c>
      <c r="L21" s="78" t="s">
        <v>67</v>
      </c>
      <c r="M21" s="67">
        <f t="shared" si="8"/>
        <v>0</v>
      </c>
      <c r="N21" s="67" t="s">
        <v>67</v>
      </c>
      <c r="O21" s="67" t="s">
        <v>67</v>
      </c>
      <c r="P21" s="67" t="s">
        <v>67</v>
      </c>
      <c r="Q21" s="72"/>
    </row>
    <row r="22" spans="1:17" s="66" customFormat="1" ht="19.350000000000001" customHeight="1" x14ac:dyDescent="0.15">
      <c r="A22" s="278"/>
      <c r="B22" s="279" t="s">
        <v>69</v>
      </c>
      <c r="C22" s="279"/>
      <c r="D22" s="280"/>
      <c r="E22" s="80">
        <f t="shared" si="5"/>
        <v>0</v>
      </c>
      <c r="F22" s="67" t="s">
        <v>67</v>
      </c>
      <c r="G22" s="67" t="s">
        <v>67</v>
      </c>
      <c r="H22" s="67" t="s">
        <v>67</v>
      </c>
      <c r="I22" s="79">
        <f t="shared" si="7"/>
        <v>0</v>
      </c>
      <c r="J22" s="67" t="s">
        <v>67</v>
      </c>
      <c r="K22" s="67" t="s">
        <v>67</v>
      </c>
      <c r="L22" s="78" t="s">
        <v>67</v>
      </c>
      <c r="M22" s="67">
        <f t="shared" si="8"/>
        <v>0</v>
      </c>
      <c r="N22" s="67" t="s">
        <v>67</v>
      </c>
      <c r="O22" s="67" t="s">
        <v>67</v>
      </c>
      <c r="P22" s="67" t="s">
        <v>67</v>
      </c>
      <c r="Q22" s="72"/>
    </row>
    <row r="23" spans="1:17" s="66" customFormat="1" ht="19.350000000000001" customHeight="1" x14ac:dyDescent="0.15">
      <c r="A23" s="278"/>
      <c r="B23" s="279" t="s">
        <v>68</v>
      </c>
      <c r="C23" s="279"/>
      <c r="D23" s="280"/>
      <c r="E23" s="77">
        <f t="shared" si="5"/>
        <v>0</v>
      </c>
      <c r="F23" s="69" t="s">
        <v>67</v>
      </c>
      <c r="G23" s="69" t="s">
        <v>67</v>
      </c>
      <c r="H23" s="69" t="s">
        <v>67</v>
      </c>
      <c r="I23" s="76">
        <f t="shared" si="7"/>
        <v>0</v>
      </c>
      <c r="J23" s="69" t="s">
        <v>67</v>
      </c>
      <c r="K23" s="69" t="s">
        <v>67</v>
      </c>
      <c r="L23" s="75" t="s">
        <v>67</v>
      </c>
      <c r="M23" s="69">
        <f t="shared" si="8"/>
        <v>0</v>
      </c>
      <c r="N23" s="69" t="s">
        <v>67</v>
      </c>
      <c r="O23" s="69" t="s">
        <v>67</v>
      </c>
      <c r="P23" s="69" t="s">
        <v>67</v>
      </c>
      <c r="Q23" s="72"/>
    </row>
    <row r="24" spans="1:17" s="66" customFormat="1" ht="19.350000000000001" customHeight="1" x14ac:dyDescent="0.15">
      <c r="A24" s="278" t="s">
        <v>73</v>
      </c>
      <c r="B24" s="279" t="s">
        <v>70</v>
      </c>
      <c r="C24" s="279"/>
      <c r="D24" s="280"/>
      <c r="E24" s="83">
        <f t="shared" ref="E24:H26" si="9">M24</f>
        <v>3</v>
      </c>
      <c r="F24" s="73">
        <f t="shared" si="9"/>
        <v>1</v>
      </c>
      <c r="G24" s="73">
        <f t="shared" si="9"/>
        <v>1</v>
      </c>
      <c r="H24" s="73">
        <f t="shared" si="9"/>
        <v>1</v>
      </c>
      <c r="I24" s="82">
        <f t="shared" si="7"/>
        <v>0</v>
      </c>
      <c r="J24" s="73" t="s">
        <v>67</v>
      </c>
      <c r="K24" s="73" t="s">
        <v>67</v>
      </c>
      <c r="L24" s="81" t="s">
        <v>67</v>
      </c>
      <c r="M24" s="73">
        <f t="shared" si="8"/>
        <v>3</v>
      </c>
      <c r="N24" s="73">
        <v>1</v>
      </c>
      <c r="O24" s="73">
        <v>1</v>
      </c>
      <c r="P24" s="73">
        <v>1</v>
      </c>
      <c r="Q24" s="72"/>
    </row>
    <row r="25" spans="1:17" s="66" customFormat="1" ht="19.350000000000001" customHeight="1" x14ac:dyDescent="0.15">
      <c r="A25" s="278"/>
      <c r="B25" s="279" t="s">
        <v>69</v>
      </c>
      <c r="C25" s="279"/>
      <c r="D25" s="280"/>
      <c r="E25" s="80">
        <f t="shared" si="9"/>
        <v>210</v>
      </c>
      <c r="F25" s="67">
        <f t="shared" si="9"/>
        <v>50</v>
      </c>
      <c r="G25" s="67">
        <f t="shared" si="9"/>
        <v>80</v>
      </c>
      <c r="H25" s="67">
        <f t="shared" si="9"/>
        <v>80</v>
      </c>
      <c r="I25" s="79">
        <f t="shared" si="7"/>
        <v>0</v>
      </c>
      <c r="J25" s="67" t="s">
        <v>67</v>
      </c>
      <c r="K25" s="67" t="s">
        <v>67</v>
      </c>
      <c r="L25" s="78" t="s">
        <v>67</v>
      </c>
      <c r="M25" s="67">
        <f t="shared" si="8"/>
        <v>210</v>
      </c>
      <c r="N25" s="67">
        <v>50</v>
      </c>
      <c r="O25" s="67">
        <v>80</v>
      </c>
      <c r="P25" s="67">
        <v>80</v>
      </c>
      <c r="Q25" s="72"/>
    </row>
    <row r="26" spans="1:17" s="66" customFormat="1" ht="19.350000000000001" customHeight="1" x14ac:dyDescent="0.15">
      <c r="A26" s="278"/>
      <c r="B26" s="279" t="s">
        <v>68</v>
      </c>
      <c r="C26" s="279"/>
      <c r="D26" s="280"/>
      <c r="E26" s="77">
        <f t="shared" si="9"/>
        <v>198</v>
      </c>
      <c r="F26" s="69">
        <f t="shared" si="9"/>
        <v>43</v>
      </c>
      <c r="G26" s="69">
        <f t="shared" si="9"/>
        <v>80</v>
      </c>
      <c r="H26" s="69">
        <f t="shared" si="9"/>
        <v>75</v>
      </c>
      <c r="I26" s="76">
        <f t="shared" si="7"/>
        <v>0</v>
      </c>
      <c r="J26" s="69" t="s">
        <v>67</v>
      </c>
      <c r="K26" s="69" t="s">
        <v>67</v>
      </c>
      <c r="L26" s="75" t="s">
        <v>67</v>
      </c>
      <c r="M26" s="69">
        <f t="shared" si="8"/>
        <v>198</v>
      </c>
      <c r="N26" s="69">
        <v>43</v>
      </c>
      <c r="O26" s="69">
        <v>80</v>
      </c>
      <c r="P26" s="69">
        <v>75</v>
      </c>
      <c r="Q26" s="72"/>
    </row>
    <row r="27" spans="1:17" s="66" customFormat="1" ht="19.350000000000001" customHeight="1" x14ac:dyDescent="0.15">
      <c r="A27" s="282" t="s">
        <v>72</v>
      </c>
      <c r="B27" s="283" t="s">
        <v>70</v>
      </c>
      <c r="C27" s="283"/>
      <c r="D27" s="284"/>
      <c r="E27" s="80">
        <f t="shared" ref="E27:E32" si="10">SUM(F27:H27)</f>
        <v>0</v>
      </c>
      <c r="F27" s="67" t="s">
        <v>67</v>
      </c>
      <c r="G27" s="67" t="s">
        <v>67</v>
      </c>
      <c r="H27" s="67" t="s">
        <v>67</v>
      </c>
      <c r="I27" s="79">
        <f t="shared" si="7"/>
        <v>0</v>
      </c>
      <c r="J27" s="67" t="s">
        <v>67</v>
      </c>
      <c r="K27" s="67" t="s">
        <v>67</v>
      </c>
      <c r="L27" s="78" t="s">
        <v>67</v>
      </c>
      <c r="M27" s="67">
        <f t="shared" si="8"/>
        <v>0</v>
      </c>
      <c r="N27" s="67" t="s">
        <v>67</v>
      </c>
      <c r="O27" s="67" t="s">
        <v>67</v>
      </c>
      <c r="P27" s="67" t="s">
        <v>67</v>
      </c>
      <c r="Q27" s="72"/>
    </row>
    <row r="28" spans="1:17" s="66" customFormat="1" ht="19.350000000000001" customHeight="1" x14ac:dyDescent="0.15">
      <c r="A28" s="278"/>
      <c r="B28" s="279" t="s">
        <v>69</v>
      </c>
      <c r="C28" s="279"/>
      <c r="D28" s="280"/>
      <c r="E28" s="80">
        <f t="shared" si="10"/>
        <v>0</v>
      </c>
      <c r="F28" s="67" t="s">
        <v>67</v>
      </c>
      <c r="G28" s="67" t="s">
        <v>67</v>
      </c>
      <c r="H28" s="67" t="s">
        <v>67</v>
      </c>
      <c r="I28" s="79">
        <f t="shared" si="7"/>
        <v>0</v>
      </c>
      <c r="J28" s="67" t="s">
        <v>67</v>
      </c>
      <c r="K28" s="67" t="s">
        <v>67</v>
      </c>
      <c r="L28" s="78" t="s">
        <v>67</v>
      </c>
      <c r="M28" s="67">
        <f t="shared" si="8"/>
        <v>0</v>
      </c>
      <c r="N28" s="67" t="s">
        <v>67</v>
      </c>
      <c r="O28" s="67" t="s">
        <v>67</v>
      </c>
      <c r="P28" s="67" t="s">
        <v>67</v>
      </c>
      <c r="Q28" s="72"/>
    </row>
    <row r="29" spans="1:17" s="66" customFormat="1" ht="19.350000000000001" customHeight="1" x14ac:dyDescent="0.15">
      <c r="A29" s="278"/>
      <c r="B29" s="279" t="s">
        <v>68</v>
      </c>
      <c r="C29" s="279"/>
      <c r="D29" s="280"/>
      <c r="E29" s="77">
        <f t="shared" si="10"/>
        <v>0</v>
      </c>
      <c r="F29" s="69" t="s">
        <v>67</v>
      </c>
      <c r="G29" s="69" t="s">
        <v>67</v>
      </c>
      <c r="H29" s="69" t="s">
        <v>67</v>
      </c>
      <c r="I29" s="76">
        <f t="shared" si="7"/>
        <v>0</v>
      </c>
      <c r="J29" s="69" t="s">
        <v>67</v>
      </c>
      <c r="K29" s="69" t="s">
        <v>67</v>
      </c>
      <c r="L29" s="75" t="s">
        <v>67</v>
      </c>
      <c r="M29" s="69">
        <f t="shared" si="8"/>
        <v>0</v>
      </c>
      <c r="N29" s="69" t="s">
        <v>67</v>
      </c>
      <c r="O29" s="69" t="s">
        <v>67</v>
      </c>
      <c r="P29" s="69" t="s">
        <v>67</v>
      </c>
      <c r="Q29" s="72"/>
    </row>
    <row r="30" spans="1:17" s="66" customFormat="1" ht="19.350000000000001" customHeight="1" x14ac:dyDescent="0.15">
      <c r="A30" s="278" t="s">
        <v>71</v>
      </c>
      <c r="B30" s="279" t="s">
        <v>70</v>
      </c>
      <c r="C30" s="279"/>
      <c r="D30" s="280"/>
      <c r="E30" s="74">
        <f t="shared" si="10"/>
        <v>5</v>
      </c>
      <c r="F30" s="73">
        <v>4</v>
      </c>
      <c r="G30" s="73" t="s">
        <v>67</v>
      </c>
      <c r="H30" s="73">
        <v>1</v>
      </c>
      <c r="I30" s="73"/>
      <c r="J30" s="73"/>
      <c r="K30" s="73"/>
      <c r="L30" s="73"/>
      <c r="M30" s="73"/>
      <c r="N30" s="73"/>
      <c r="O30" s="73"/>
      <c r="P30" s="73"/>
      <c r="Q30" s="72"/>
    </row>
    <row r="31" spans="1:17" s="66" customFormat="1" ht="19.350000000000001" customHeight="1" x14ac:dyDescent="0.15">
      <c r="A31" s="278"/>
      <c r="B31" s="279" t="s">
        <v>69</v>
      </c>
      <c r="C31" s="279"/>
      <c r="D31" s="280"/>
      <c r="E31" s="71">
        <f t="shared" si="10"/>
        <v>74</v>
      </c>
      <c r="F31" s="67">
        <v>64</v>
      </c>
      <c r="G31" s="67" t="s">
        <v>67</v>
      </c>
      <c r="H31" s="67">
        <v>10</v>
      </c>
      <c r="I31" s="67"/>
      <c r="J31" s="67"/>
      <c r="K31" s="67"/>
      <c r="L31" s="67"/>
      <c r="M31" s="67"/>
      <c r="N31" s="67"/>
      <c r="O31" s="67"/>
      <c r="P31" s="67"/>
    </row>
    <row r="32" spans="1:17" s="66" customFormat="1" ht="19.350000000000001" customHeight="1" x14ac:dyDescent="0.15">
      <c r="A32" s="278"/>
      <c r="B32" s="279" t="s">
        <v>68</v>
      </c>
      <c r="C32" s="279"/>
      <c r="D32" s="280"/>
      <c r="E32" s="70">
        <f t="shared" si="10"/>
        <v>32</v>
      </c>
      <c r="F32" s="68">
        <v>27</v>
      </c>
      <c r="G32" s="69" t="s">
        <v>67</v>
      </c>
      <c r="H32" s="68">
        <v>5</v>
      </c>
      <c r="I32" s="67"/>
      <c r="J32" s="67"/>
      <c r="K32" s="67"/>
      <c r="L32" s="67"/>
      <c r="M32" s="67"/>
      <c r="N32" s="67"/>
      <c r="O32" s="67"/>
      <c r="P32" s="67"/>
    </row>
    <row r="33" spans="1:1" s="66" customFormat="1" ht="19.350000000000001" customHeight="1" x14ac:dyDescent="0.15">
      <c r="A33" s="66" t="s">
        <v>66</v>
      </c>
    </row>
  </sheetData>
  <mergeCells count="36">
    <mergeCell ref="A30:A32"/>
    <mergeCell ref="B30:D30"/>
    <mergeCell ref="B31:D31"/>
    <mergeCell ref="B32:D32"/>
    <mergeCell ref="A24:A26"/>
    <mergeCell ref="B24:D24"/>
    <mergeCell ref="B25:D25"/>
    <mergeCell ref="B26:D26"/>
    <mergeCell ref="A27:A29"/>
    <mergeCell ref="B27:D27"/>
    <mergeCell ref="B28:D28"/>
    <mergeCell ref="B29:D29"/>
    <mergeCell ref="A18:A20"/>
    <mergeCell ref="B18:D18"/>
    <mergeCell ref="B19:D19"/>
    <mergeCell ref="B20:D20"/>
    <mergeCell ref="A21:A23"/>
    <mergeCell ref="B21:D21"/>
    <mergeCell ref="B22:D22"/>
    <mergeCell ref="B23:D23"/>
    <mergeCell ref="A12:A17"/>
    <mergeCell ref="B12:D12"/>
    <mergeCell ref="B13:D13"/>
    <mergeCell ref="B14:B17"/>
    <mergeCell ref="C14:C16"/>
    <mergeCell ref="C17:D17"/>
    <mergeCell ref="A4:D5"/>
    <mergeCell ref="E4:H4"/>
    <mergeCell ref="I4:L4"/>
    <mergeCell ref="M4:P4"/>
    <mergeCell ref="A6:A11"/>
    <mergeCell ref="B6:D6"/>
    <mergeCell ref="B7:D7"/>
    <mergeCell ref="B8:B11"/>
    <mergeCell ref="C8:C10"/>
    <mergeCell ref="C11:D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6B86-3D5B-4A50-96A1-2AFA2ED7D599}">
  <sheetPr>
    <pageSetUpPr fitToPage="1"/>
  </sheetPr>
  <dimension ref="A1:S58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9" defaultRowHeight="12" x14ac:dyDescent="0.15"/>
  <cols>
    <col min="1" max="1" width="5.125" style="96" customWidth="1"/>
    <col min="2" max="2" width="10.25" style="96" bestFit="1" customWidth="1"/>
    <col min="3" max="3" width="5.25" style="97" customWidth="1"/>
    <col min="4" max="9" width="8.25" style="96" customWidth="1"/>
    <col min="10" max="16" width="7.75" style="96" customWidth="1"/>
    <col min="17" max="16384" width="9" style="96"/>
  </cols>
  <sheetData>
    <row r="1" spans="1:19" ht="18.75" x14ac:dyDescent="0.15">
      <c r="A1" s="130" t="s">
        <v>211</v>
      </c>
      <c r="C1" s="96"/>
      <c r="D1" s="97"/>
    </row>
    <row r="2" spans="1:19" ht="12.75" thickBot="1" x14ac:dyDescent="0.2">
      <c r="P2" s="129" t="s">
        <v>111</v>
      </c>
    </row>
    <row r="3" spans="1:19" ht="12.75" thickTop="1" x14ac:dyDescent="0.15">
      <c r="A3" s="128"/>
      <c r="B3" s="285"/>
      <c r="C3" s="127"/>
      <c r="D3" s="126" t="s">
        <v>110</v>
      </c>
      <c r="E3" s="125"/>
      <c r="F3" s="125"/>
      <c r="G3" s="287" t="s">
        <v>109</v>
      </c>
      <c r="H3" s="288"/>
      <c r="I3" s="288"/>
      <c r="J3" s="288"/>
      <c r="K3" s="288"/>
      <c r="L3" s="288"/>
      <c r="M3" s="288"/>
      <c r="N3" s="288"/>
      <c r="O3" s="288"/>
      <c r="P3" s="289"/>
    </row>
    <row r="4" spans="1:19" ht="13.5" customHeight="1" x14ac:dyDescent="0.15">
      <c r="B4" s="286"/>
      <c r="C4" s="107"/>
      <c r="D4" s="290" t="s">
        <v>106</v>
      </c>
      <c r="E4" s="292" t="s">
        <v>108</v>
      </c>
      <c r="F4" s="292" t="s">
        <v>107</v>
      </c>
      <c r="G4" s="294" t="s">
        <v>106</v>
      </c>
      <c r="H4" s="296" t="s">
        <v>105</v>
      </c>
      <c r="I4" s="298" t="s">
        <v>104</v>
      </c>
      <c r="J4" s="300" t="s">
        <v>103</v>
      </c>
      <c r="K4" s="301"/>
      <c r="L4" s="301"/>
      <c r="M4" s="301"/>
      <c r="N4" s="301"/>
      <c r="O4" s="301"/>
      <c r="P4" s="301"/>
    </row>
    <row r="5" spans="1:19" x14ac:dyDescent="0.15">
      <c r="A5" s="124"/>
      <c r="B5" s="286"/>
      <c r="C5" s="101"/>
      <c r="D5" s="291"/>
      <c r="E5" s="293"/>
      <c r="F5" s="293"/>
      <c r="G5" s="295"/>
      <c r="H5" s="297"/>
      <c r="I5" s="299"/>
      <c r="J5" s="123" t="s">
        <v>102</v>
      </c>
      <c r="K5" s="123" t="s">
        <v>101</v>
      </c>
      <c r="L5" s="123" t="s">
        <v>100</v>
      </c>
      <c r="M5" s="123" t="s">
        <v>99</v>
      </c>
      <c r="N5" s="123" t="s">
        <v>98</v>
      </c>
      <c r="O5" s="123" t="s">
        <v>97</v>
      </c>
      <c r="P5" s="122" t="s">
        <v>96</v>
      </c>
    </row>
    <row r="6" spans="1:19" ht="17.850000000000001" customHeight="1" x14ac:dyDescent="0.15">
      <c r="B6" s="118" t="s">
        <v>19</v>
      </c>
      <c r="C6" s="107"/>
      <c r="D6" s="121">
        <v>580950</v>
      </c>
      <c r="E6" s="120">
        <v>259476</v>
      </c>
      <c r="F6" s="119">
        <v>321474</v>
      </c>
      <c r="G6" s="111">
        <v>105612</v>
      </c>
      <c r="H6" s="112">
        <v>103494</v>
      </c>
      <c r="I6" s="111">
        <v>2118</v>
      </c>
      <c r="J6" s="112">
        <v>13053</v>
      </c>
      <c r="K6" s="111">
        <v>12805</v>
      </c>
      <c r="L6" s="111">
        <v>21941</v>
      </c>
      <c r="M6" s="111">
        <v>17449</v>
      </c>
      <c r="N6" s="111">
        <v>14630</v>
      </c>
      <c r="O6" s="111">
        <v>15447</v>
      </c>
      <c r="P6" s="111">
        <v>10287</v>
      </c>
    </row>
    <row r="7" spans="1:19" ht="17.850000000000001" customHeight="1" x14ac:dyDescent="0.15">
      <c r="B7" s="118" t="s">
        <v>20</v>
      </c>
      <c r="C7" s="107"/>
      <c r="D7" s="112">
        <v>488646</v>
      </c>
      <c r="E7" s="111">
        <v>216179</v>
      </c>
      <c r="F7" s="113">
        <v>272467</v>
      </c>
      <c r="G7" s="111">
        <v>90197</v>
      </c>
      <c r="H7" s="112">
        <v>88387</v>
      </c>
      <c r="I7" s="111">
        <v>1810</v>
      </c>
      <c r="J7" s="112">
        <v>11145</v>
      </c>
      <c r="K7" s="111">
        <v>10806</v>
      </c>
      <c r="L7" s="111">
        <v>18944</v>
      </c>
      <c r="M7" s="111">
        <v>14901</v>
      </c>
      <c r="N7" s="111">
        <v>12442</v>
      </c>
      <c r="O7" s="111">
        <v>13221</v>
      </c>
      <c r="P7" s="111">
        <v>8738</v>
      </c>
      <c r="Q7" s="114"/>
      <c r="R7" s="114"/>
      <c r="S7" s="114"/>
    </row>
    <row r="8" spans="1:19" ht="17.850000000000001" customHeight="1" x14ac:dyDescent="0.15">
      <c r="B8" s="118" t="s">
        <v>21</v>
      </c>
      <c r="C8" s="107"/>
      <c r="D8" s="112">
        <v>92304</v>
      </c>
      <c r="E8" s="111">
        <v>43297</v>
      </c>
      <c r="F8" s="113">
        <v>49007</v>
      </c>
      <c r="G8" s="111">
        <v>15415</v>
      </c>
      <c r="H8" s="112">
        <v>15107</v>
      </c>
      <c r="I8" s="111">
        <v>308</v>
      </c>
      <c r="J8" s="112">
        <v>1908</v>
      </c>
      <c r="K8" s="111">
        <v>1999</v>
      </c>
      <c r="L8" s="111">
        <v>2997</v>
      </c>
      <c r="M8" s="111">
        <v>2548</v>
      </c>
      <c r="N8" s="111">
        <v>2188</v>
      </c>
      <c r="O8" s="111">
        <v>2226</v>
      </c>
      <c r="P8" s="111">
        <v>1549</v>
      </c>
      <c r="Q8" s="114"/>
      <c r="R8" s="114"/>
      <c r="S8" s="114"/>
    </row>
    <row r="9" spans="1:19" ht="17.850000000000001" customHeight="1" x14ac:dyDescent="0.15">
      <c r="B9" s="118"/>
      <c r="C9" s="107"/>
      <c r="D9" s="117"/>
      <c r="E9" s="116"/>
      <c r="F9" s="115"/>
      <c r="G9" s="104"/>
      <c r="H9" s="105"/>
      <c r="I9" s="104"/>
      <c r="J9" s="105"/>
      <c r="K9" s="104"/>
      <c r="L9" s="104"/>
      <c r="M9" s="104"/>
      <c r="N9" s="104"/>
      <c r="O9" s="104"/>
      <c r="P9" s="104"/>
      <c r="Q9" s="114"/>
      <c r="R9" s="114"/>
      <c r="S9" s="114"/>
    </row>
    <row r="10" spans="1:19" ht="17.850000000000001" customHeight="1" x14ac:dyDescent="0.15">
      <c r="A10" s="302" t="s">
        <v>22</v>
      </c>
      <c r="B10" s="302"/>
      <c r="C10" s="303"/>
      <c r="D10" s="112">
        <v>35273</v>
      </c>
      <c r="E10" s="111">
        <v>16386</v>
      </c>
      <c r="F10" s="113">
        <v>18887</v>
      </c>
      <c r="G10" s="111">
        <v>6249</v>
      </c>
      <c r="H10" s="112">
        <v>6125</v>
      </c>
      <c r="I10" s="111">
        <v>124</v>
      </c>
      <c r="J10" s="112">
        <v>590</v>
      </c>
      <c r="K10" s="111">
        <v>769</v>
      </c>
      <c r="L10" s="111">
        <v>1318</v>
      </c>
      <c r="M10" s="111">
        <v>1045</v>
      </c>
      <c r="N10" s="111">
        <v>863</v>
      </c>
      <c r="O10" s="111">
        <v>925</v>
      </c>
      <c r="P10" s="111">
        <v>739</v>
      </c>
    </row>
    <row r="11" spans="1:19" ht="17.850000000000001" customHeight="1" x14ac:dyDescent="0.15">
      <c r="A11" s="110"/>
      <c r="B11" s="108" t="s">
        <v>95</v>
      </c>
      <c r="C11" s="107"/>
      <c r="D11" s="105">
        <v>26243</v>
      </c>
      <c r="E11" s="104">
        <v>11957</v>
      </c>
      <c r="F11" s="106">
        <v>14286</v>
      </c>
      <c r="G11" s="104">
        <v>4731</v>
      </c>
      <c r="H11" s="105">
        <v>4640</v>
      </c>
      <c r="I11" s="104">
        <v>91</v>
      </c>
      <c r="J11" s="105">
        <v>450</v>
      </c>
      <c r="K11" s="104">
        <v>541</v>
      </c>
      <c r="L11" s="104">
        <v>1010</v>
      </c>
      <c r="M11" s="104">
        <v>785</v>
      </c>
      <c r="N11" s="104">
        <v>662</v>
      </c>
      <c r="O11" s="104">
        <v>732</v>
      </c>
      <c r="P11" s="104">
        <v>551</v>
      </c>
    </row>
    <row r="12" spans="1:19" ht="17.850000000000001" customHeight="1" x14ac:dyDescent="0.15">
      <c r="A12" s="114"/>
      <c r="B12" s="108" t="s">
        <v>24</v>
      </c>
      <c r="C12" s="107"/>
      <c r="D12" s="105">
        <v>3955</v>
      </c>
      <c r="E12" s="104">
        <v>1931</v>
      </c>
      <c r="F12" s="106">
        <v>2024</v>
      </c>
      <c r="G12" s="104">
        <v>669</v>
      </c>
      <c r="H12" s="105">
        <v>654</v>
      </c>
      <c r="I12" s="104">
        <v>15</v>
      </c>
      <c r="J12" s="105">
        <v>43</v>
      </c>
      <c r="K12" s="104">
        <v>103</v>
      </c>
      <c r="L12" s="104">
        <v>145</v>
      </c>
      <c r="M12" s="104">
        <v>114</v>
      </c>
      <c r="N12" s="104">
        <v>101</v>
      </c>
      <c r="O12" s="104">
        <v>83</v>
      </c>
      <c r="P12" s="104">
        <v>80</v>
      </c>
    </row>
    <row r="13" spans="1:19" ht="17.850000000000001" customHeight="1" x14ac:dyDescent="0.15">
      <c r="A13" s="110"/>
      <c r="B13" s="108" t="s">
        <v>25</v>
      </c>
      <c r="C13" s="107"/>
      <c r="D13" s="105">
        <v>5075</v>
      </c>
      <c r="E13" s="104">
        <v>2498</v>
      </c>
      <c r="F13" s="106">
        <v>2577</v>
      </c>
      <c r="G13" s="104">
        <v>849</v>
      </c>
      <c r="H13" s="105">
        <v>831</v>
      </c>
      <c r="I13" s="104">
        <v>18</v>
      </c>
      <c r="J13" s="105">
        <v>97</v>
      </c>
      <c r="K13" s="104">
        <v>125</v>
      </c>
      <c r="L13" s="104">
        <v>163</v>
      </c>
      <c r="M13" s="104">
        <v>146</v>
      </c>
      <c r="N13" s="104">
        <v>100</v>
      </c>
      <c r="O13" s="104">
        <v>110</v>
      </c>
      <c r="P13" s="104">
        <v>108</v>
      </c>
    </row>
    <row r="14" spans="1:19" ht="17.850000000000001" customHeight="1" x14ac:dyDescent="0.15">
      <c r="A14" s="110"/>
      <c r="B14" s="108"/>
      <c r="C14" s="107"/>
      <c r="D14" s="105"/>
      <c r="E14" s="104"/>
      <c r="F14" s="106"/>
      <c r="G14" s="104"/>
      <c r="H14" s="105"/>
      <c r="I14" s="104"/>
      <c r="J14" s="105"/>
      <c r="K14" s="104"/>
      <c r="L14" s="104"/>
      <c r="M14" s="104"/>
      <c r="N14" s="104"/>
      <c r="O14" s="104"/>
      <c r="P14" s="104"/>
    </row>
    <row r="15" spans="1:19" ht="17.850000000000001" customHeight="1" x14ac:dyDescent="0.15">
      <c r="A15" s="304" t="s">
        <v>26</v>
      </c>
      <c r="B15" s="304"/>
      <c r="C15" s="305"/>
      <c r="D15" s="112">
        <v>162882</v>
      </c>
      <c r="E15" s="111">
        <v>73398</v>
      </c>
      <c r="F15" s="113">
        <v>89484</v>
      </c>
      <c r="G15" s="111">
        <v>30124</v>
      </c>
      <c r="H15" s="112">
        <v>29499</v>
      </c>
      <c r="I15" s="111">
        <v>625</v>
      </c>
      <c r="J15" s="112">
        <v>4237</v>
      </c>
      <c r="K15" s="111">
        <v>3573</v>
      </c>
      <c r="L15" s="111">
        <v>5915</v>
      </c>
      <c r="M15" s="111">
        <v>4721</v>
      </c>
      <c r="N15" s="111">
        <v>4054</v>
      </c>
      <c r="O15" s="111">
        <v>4729</v>
      </c>
      <c r="P15" s="111">
        <v>2895</v>
      </c>
    </row>
    <row r="16" spans="1:19" ht="17.850000000000001" customHeight="1" x14ac:dyDescent="0.15">
      <c r="A16" s="110"/>
      <c r="B16" s="108" t="s">
        <v>94</v>
      </c>
      <c r="C16" s="107"/>
      <c r="D16" s="105">
        <v>98983</v>
      </c>
      <c r="E16" s="104">
        <v>43732</v>
      </c>
      <c r="F16" s="106">
        <v>55251</v>
      </c>
      <c r="G16" s="104">
        <v>18270</v>
      </c>
      <c r="H16" s="105">
        <v>17929</v>
      </c>
      <c r="I16" s="104">
        <v>341</v>
      </c>
      <c r="J16" s="105">
        <v>2617</v>
      </c>
      <c r="K16" s="104">
        <v>2185</v>
      </c>
      <c r="L16" s="104">
        <v>3823</v>
      </c>
      <c r="M16" s="104">
        <v>2823</v>
      </c>
      <c r="N16" s="104">
        <v>2366</v>
      </c>
      <c r="O16" s="104">
        <v>2730</v>
      </c>
      <c r="P16" s="104">
        <v>1726</v>
      </c>
    </row>
    <row r="17" spans="1:16" ht="17.850000000000001" customHeight="1" x14ac:dyDescent="0.15">
      <c r="A17" s="110"/>
      <c r="B17" s="108" t="s">
        <v>28</v>
      </c>
      <c r="C17" s="107"/>
      <c r="D17" s="105">
        <v>54093</v>
      </c>
      <c r="E17" s="104">
        <v>24563</v>
      </c>
      <c r="F17" s="106">
        <v>29530</v>
      </c>
      <c r="G17" s="104">
        <v>10406</v>
      </c>
      <c r="H17" s="105">
        <v>10159</v>
      </c>
      <c r="I17" s="104">
        <v>247</v>
      </c>
      <c r="J17" s="105">
        <v>1440</v>
      </c>
      <c r="K17" s="104">
        <v>1186</v>
      </c>
      <c r="L17" s="104">
        <v>1844</v>
      </c>
      <c r="M17" s="104">
        <v>1656</v>
      </c>
      <c r="N17" s="104">
        <v>1478</v>
      </c>
      <c r="O17" s="104">
        <v>1782</v>
      </c>
      <c r="P17" s="104">
        <v>1020</v>
      </c>
    </row>
    <row r="18" spans="1:16" ht="17.850000000000001" customHeight="1" x14ac:dyDescent="0.15">
      <c r="A18" s="110"/>
      <c r="B18" s="108" t="s">
        <v>29</v>
      </c>
      <c r="C18" s="107"/>
      <c r="D18" s="105">
        <v>9806</v>
      </c>
      <c r="E18" s="104">
        <v>5103</v>
      </c>
      <c r="F18" s="106">
        <v>4703</v>
      </c>
      <c r="G18" s="104">
        <v>1448</v>
      </c>
      <c r="H18" s="105">
        <v>1411</v>
      </c>
      <c r="I18" s="104">
        <v>37</v>
      </c>
      <c r="J18" s="105">
        <v>180</v>
      </c>
      <c r="K18" s="104">
        <v>202</v>
      </c>
      <c r="L18" s="104">
        <v>248</v>
      </c>
      <c r="M18" s="104">
        <v>242</v>
      </c>
      <c r="N18" s="104">
        <v>210</v>
      </c>
      <c r="O18" s="104">
        <v>217</v>
      </c>
      <c r="P18" s="104">
        <v>149</v>
      </c>
    </row>
    <row r="19" spans="1:16" ht="17.850000000000001" customHeight="1" x14ac:dyDescent="0.15">
      <c r="A19" s="110"/>
      <c r="B19" s="108"/>
      <c r="C19" s="107"/>
      <c r="D19" s="105"/>
      <c r="E19" s="104"/>
      <c r="F19" s="106"/>
      <c r="G19" s="104"/>
      <c r="H19" s="105"/>
      <c r="I19" s="104"/>
      <c r="J19" s="105"/>
      <c r="K19" s="104"/>
      <c r="L19" s="104"/>
      <c r="M19" s="104"/>
      <c r="N19" s="104"/>
      <c r="O19" s="104"/>
      <c r="P19" s="104"/>
    </row>
    <row r="20" spans="1:16" ht="17.850000000000001" customHeight="1" x14ac:dyDescent="0.15">
      <c r="A20" s="306" t="s">
        <v>30</v>
      </c>
      <c r="B20" s="306"/>
      <c r="C20" s="307"/>
      <c r="D20" s="112">
        <v>170902</v>
      </c>
      <c r="E20" s="111">
        <v>75414</v>
      </c>
      <c r="F20" s="113">
        <v>95488</v>
      </c>
      <c r="G20" s="111">
        <v>30346</v>
      </c>
      <c r="H20" s="112">
        <v>29790</v>
      </c>
      <c r="I20" s="111">
        <v>556</v>
      </c>
      <c r="J20" s="112">
        <v>2923</v>
      </c>
      <c r="K20" s="111">
        <v>3541</v>
      </c>
      <c r="L20" s="111">
        <v>6907</v>
      </c>
      <c r="M20" s="111">
        <v>5136</v>
      </c>
      <c r="N20" s="111">
        <v>4213</v>
      </c>
      <c r="O20" s="111">
        <v>4541</v>
      </c>
      <c r="P20" s="111">
        <v>3085</v>
      </c>
    </row>
    <row r="21" spans="1:16" ht="17.850000000000001" customHeight="1" x14ac:dyDescent="0.15">
      <c r="A21" s="110"/>
      <c r="B21" s="108" t="s">
        <v>31</v>
      </c>
      <c r="C21" s="107"/>
      <c r="D21" s="105">
        <v>104542</v>
      </c>
      <c r="E21" s="104">
        <v>45591</v>
      </c>
      <c r="F21" s="106">
        <v>58951</v>
      </c>
      <c r="G21" s="104">
        <v>18981</v>
      </c>
      <c r="H21" s="105">
        <v>18611</v>
      </c>
      <c r="I21" s="104">
        <v>370</v>
      </c>
      <c r="J21" s="105">
        <v>1643</v>
      </c>
      <c r="K21" s="104">
        <v>2165</v>
      </c>
      <c r="L21" s="104">
        <v>4487</v>
      </c>
      <c r="M21" s="104">
        <v>3286</v>
      </c>
      <c r="N21" s="104">
        <v>2652</v>
      </c>
      <c r="O21" s="104">
        <v>2807</v>
      </c>
      <c r="P21" s="104">
        <v>1941</v>
      </c>
    </row>
    <row r="22" spans="1:16" ht="17.850000000000001" customHeight="1" x14ac:dyDescent="0.15">
      <c r="A22" s="110"/>
      <c r="B22" s="108" t="s">
        <v>32</v>
      </c>
      <c r="C22" s="107"/>
      <c r="D22" s="105">
        <v>19899</v>
      </c>
      <c r="E22" s="104">
        <v>8887</v>
      </c>
      <c r="F22" s="106">
        <v>11012</v>
      </c>
      <c r="G22" s="104">
        <v>3477</v>
      </c>
      <c r="H22" s="105">
        <v>3423</v>
      </c>
      <c r="I22" s="104">
        <v>54</v>
      </c>
      <c r="J22" s="105">
        <v>311</v>
      </c>
      <c r="K22" s="104">
        <v>418</v>
      </c>
      <c r="L22" s="104">
        <v>733</v>
      </c>
      <c r="M22" s="104">
        <v>626</v>
      </c>
      <c r="N22" s="104">
        <v>494</v>
      </c>
      <c r="O22" s="104">
        <v>520</v>
      </c>
      <c r="P22" s="104">
        <v>375</v>
      </c>
    </row>
    <row r="23" spans="1:16" ht="17.850000000000001" customHeight="1" x14ac:dyDescent="0.15">
      <c r="A23" s="110"/>
      <c r="B23" s="108" t="s">
        <v>33</v>
      </c>
      <c r="C23" s="107"/>
      <c r="D23" s="105">
        <v>20508</v>
      </c>
      <c r="E23" s="104">
        <v>9395</v>
      </c>
      <c r="F23" s="106">
        <v>11113</v>
      </c>
      <c r="G23" s="104">
        <v>3625</v>
      </c>
      <c r="H23" s="105">
        <v>3567</v>
      </c>
      <c r="I23" s="104">
        <v>58</v>
      </c>
      <c r="J23" s="105">
        <v>440</v>
      </c>
      <c r="K23" s="104">
        <v>375</v>
      </c>
      <c r="L23" s="104">
        <v>877</v>
      </c>
      <c r="M23" s="104">
        <v>545</v>
      </c>
      <c r="N23" s="104">
        <v>477</v>
      </c>
      <c r="O23" s="104">
        <v>553</v>
      </c>
      <c r="P23" s="104">
        <v>358</v>
      </c>
    </row>
    <row r="24" spans="1:16" ht="17.850000000000001" customHeight="1" x14ac:dyDescent="0.15">
      <c r="A24" s="110"/>
      <c r="B24" s="108" t="s">
        <v>34</v>
      </c>
      <c r="C24" s="107"/>
      <c r="D24" s="105">
        <v>475</v>
      </c>
      <c r="E24" s="104">
        <v>178</v>
      </c>
      <c r="F24" s="106">
        <v>297</v>
      </c>
      <c r="G24" s="104">
        <v>89</v>
      </c>
      <c r="H24" s="105">
        <v>89</v>
      </c>
      <c r="I24" s="104">
        <v>0</v>
      </c>
      <c r="J24" s="105">
        <v>3</v>
      </c>
      <c r="K24" s="104">
        <v>6</v>
      </c>
      <c r="L24" s="104">
        <v>17</v>
      </c>
      <c r="M24" s="104">
        <v>12</v>
      </c>
      <c r="N24" s="104">
        <v>22</v>
      </c>
      <c r="O24" s="104">
        <v>16</v>
      </c>
      <c r="P24" s="104">
        <v>13</v>
      </c>
    </row>
    <row r="25" spans="1:16" ht="17.850000000000001" customHeight="1" x14ac:dyDescent="0.15">
      <c r="A25" s="110"/>
      <c r="B25" s="108" t="s">
        <v>35</v>
      </c>
      <c r="C25" s="107"/>
      <c r="D25" s="105">
        <v>992</v>
      </c>
      <c r="E25" s="104">
        <v>360</v>
      </c>
      <c r="F25" s="106">
        <v>632</v>
      </c>
      <c r="G25" s="104">
        <v>223</v>
      </c>
      <c r="H25" s="105">
        <v>223</v>
      </c>
      <c r="I25" s="104">
        <v>0</v>
      </c>
      <c r="J25" s="105">
        <v>10</v>
      </c>
      <c r="K25" s="104">
        <v>13</v>
      </c>
      <c r="L25" s="104">
        <v>57</v>
      </c>
      <c r="M25" s="104">
        <v>40</v>
      </c>
      <c r="N25" s="104">
        <v>43</v>
      </c>
      <c r="O25" s="104">
        <v>40</v>
      </c>
      <c r="P25" s="104">
        <v>20</v>
      </c>
    </row>
    <row r="26" spans="1:16" ht="17.850000000000001" customHeight="1" x14ac:dyDescent="0.15">
      <c r="A26" s="110"/>
      <c r="B26" s="108" t="s">
        <v>36</v>
      </c>
      <c r="C26" s="107"/>
      <c r="D26" s="105">
        <v>15758</v>
      </c>
      <c r="E26" s="104">
        <v>7172</v>
      </c>
      <c r="F26" s="106">
        <v>8586</v>
      </c>
      <c r="G26" s="104">
        <v>2492</v>
      </c>
      <c r="H26" s="105">
        <v>2446</v>
      </c>
      <c r="I26" s="104">
        <v>46</v>
      </c>
      <c r="J26" s="105">
        <v>333</v>
      </c>
      <c r="K26" s="104">
        <v>359</v>
      </c>
      <c r="L26" s="104">
        <v>461</v>
      </c>
      <c r="M26" s="104">
        <v>386</v>
      </c>
      <c r="N26" s="104">
        <v>331</v>
      </c>
      <c r="O26" s="104">
        <v>381</v>
      </c>
      <c r="P26" s="104">
        <v>241</v>
      </c>
    </row>
    <row r="27" spans="1:16" ht="17.850000000000001" customHeight="1" x14ac:dyDescent="0.15">
      <c r="A27" s="110"/>
      <c r="B27" s="108" t="s">
        <v>37</v>
      </c>
      <c r="C27" s="107"/>
      <c r="D27" s="105">
        <v>3321</v>
      </c>
      <c r="E27" s="104">
        <v>1351</v>
      </c>
      <c r="F27" s="106">
        <v>1970</v>
      </c>
      <c r="G27" s="104">
        <v>598</v>
      </c>
      <c r="H27" s="105">
        <v>591</v>
      </c>
      <c r="I27" s="104">
        <v>7</v>
      </c>
      <c r="J27" s="105">
        <v>75</v>
      </c>
      <c r="K27" s="104">
        <v>75</v>
      </c>
      <c r="L27" s="104">
        <v>110</v>
      </c>
      <c r="M27" s="104">
        <v>105</v>
      </c>
      <c r="N27" s="104">
        <v>77</v>
      </c>
      <c r="O27" s="104">
        <v>103</v>
      </c>
      <c r="P27" s="104">
        <v>53</v>
      </c>
    </row>
    <row r="28" spans="1:16" ht="17.850000000000001" customHeight="1" x14ac:dyDescent="0.15">
      <c r="A28" s="110"/>
      <c r="B28" s="108" t="s">
        <v>38</v>
      </c>
      <c r="C28" s="107"/>
      <c r="D28" s="105">
        <v>1033</v>
      </c>
      <c r="E28" s="104">
        <v>352</v>
      </c>
      <c r="F28" s="106">
        <v>681</v>
      </c>
      <c r="G28" s="104">
        <v>285</v>
      </c>
      <c r="H28" s="105">
        <v>282</v>
      </c>
      <c r="I28" s="104">
        <v>3</v>
      </c>
      <c r="J28" s="105">
        <v>25</v>
      </c>
      <c r="K28" s="104">
        <v>48</v>
      </c>
      <c r="L28" s="104">
        <v>44</v>
      </c>
      <c r="M28" s="104">
        <v>40</v>
      </c>
      <c r="N28" s="104">
        <v>44</v>
      </c>
      <c r="O28" s="104">
        <v>42</v>
      </c>
      <c r="P28" s="104">
        <v>42</v>
      </c>
    </row>
    <row r="29" spans="1:16" ht="17.850000000000001" customHeight="1" x14ac:dyDescent="0.15">
      <c r="A29" s="109"/>
      <c r="B29" s="108" t="s">
        <v>39</v>
      </c>
      <c r="C29" s="107"/>
      <c r="D29" s="105">
        <v>4374</v>
      </c>
      <c r="E29" s="104">
        <v>2128</v>
      </c>
      <c r="F29" s="106">
        <v>2246</v>
      </c>
      <c r="G29" s="104">
        <v>576</v>
      </c>
      <c r="H29" s="105">
        <v>558</v>
      </c>
      <c r="I29" s="104">
        <v>18</v>
      </c>
      <c r="J29" s="105">
        <v>83</v>
      </c>
      <c r="K29" s="104">
        <v>82</v>
      </c>
      <c r="L29" s="104">
        <v>121</v>
      </c>
      <c r="M29" s="104">
        <v>96</v>
      </c>
      <c r="N29" s="104">
        <v>73</v>
      </c>
      <c r="O29" s="104">
        <v>79</v>
      </c>
      <c r="P29" s="104">
        <v>42</v>
      </c>
    </row>
    <row r="30" spans="1:16" ht="17.850000000000001" customHeight="1" x14ac:dyDescent="0.15">
      <c r="A30" s="109"/>
      <c r="B30" s="108"/>
      <c r="C30" s="107"/>
      <c r="D30" s="105"/>
      <c r="E30" s="104"/>
      <c r="F30" s="106"/>
      <c r="G30" s="104"/>
      <c r="H30" s="105"/>
      <c r="I30" s="104"/>
      <c r="J30" s="105"/>
      <c r="K30" s="104"/>
      <c r="L30" s="104"/>
      <c r="M30" s="104"/>
      <c r="N30" s="104"/>
      <c r="O30" s="104"/>
      <c r="P30" s="104"/>
    </row>
    <row r="31" spans="1:16" ht="17.850000000000001" customHeight="1" x14ac:dyDescent="0.15">
      <c r="A31" s="306" t="s">
        <v>40</v>
      </c>
      <c r="B31" s="306"/>
      <c r="C31" s="307"/>
      <c r="D31" s="112">
        <v>20572</v>
      </c>
      <c r="E31" s="111">
        <v>9068</v>
      </c>
      <c r="F31" s="113">
        <v>11504</v>
      </c>
      <c r="G31" s="111">
        <v>3513</v>
      </c>
      <c r="H31" s="112">
        <v>3459</v>
      </c>
      <c r="I31" s="111">
        <v>54</v>
      </c>
      <c r="J31" s="112">
        <v>458</v>
      </c>
      <c r="K31" s="111">
        <v>437</v>
      </c>
      <c r="L31" s="111">
        <v>679</v>
      </c>
      <c r="M31" s="111">
        <v>558</v>
      </c>
      <c r="N31" s="111">
        <v>604</v>
      </c>
      <c r="O31" s="111">
        <v>495</v>
      </c>
      <c r="P31" s="111">
        <v>282</v>
      </c>
    </row>
    <row r="32" spans="1:16" ht="17.850000000000001" customHeight="1" x14ac:dyDescent="0.15">
      <c r="A32" s="110"/>
      <c r="B32" s="108" t="s">
        <v>41</v>
      </c>
      <c r="C32" s="107"/>
      <c r="D32" s="105">
        <v>5969</v>
      </c>
      <c r="E32" s="104">
        <v>2539</v>
      </c>
      <c r="F32" s="106">
        <v>3430</v>
      </c>
      <c r="G32" s="104">
        <v>1069</v>
      </c>
      <c r="H32" s="105">
        <v>1051</v>
      </c>
      <c r="I32" s="104">
        <v>18</v>
      </c>
      <c r="J32" s="105">
        <v>141</v>
      </c>
      <c r="K32" s="104">
        <v>133</v>
      </c>
      <c r="L32" s="104">
        <v>215</v>
      </c>
      <c r="M32" s="104">
        <v>170</v>
      </c>
      <c r="N32" s="104">
        <v>180</v>
      </c>
      <c r="O32" s="104">
        <v>144</v>
      </c>
      <c r="P32" s="104">
        <v>86</v>
      </c>
    </row>
    <row r="33" spans="1:16" ht="17.850000000000001" customHeight="1" x14ac:dyDescent="0.15">
      <c r="A33" s="110"/>
      <c r="B33" s="108" t="s">
        <v>42</v>
      </c>
      <c r="C33" s="107"/>
      <c r="D33" s="105">
        <v>2096</v>
      </c>
      <c r="E33" s="104">
        <v>942</v>
      </c>
      <c r="F33" s="106">
        <v>1154</v>
      </c>
      <c r="G33" s="104">
        <v>365</v>
      </c>
      <c r="H33" s="105">
        <v>363</v>
      </c>
      <c r="I33" s="104">
        <v>2</v>
      </c>
      <c r="J33" s="105">
        <v>60</v>
      </c>
      <c r="K33" s="104">
        <v>42</v>
      </c>
      <c r="L33" s="104">
        <v>57</v>
      </c>
      <c r="M33" s="104">
        <v>56</v>
      </c>
      <c r="N33" s="104">
        <v>57</v>
      </c>
      <c r="O33" s="104">
        <v>58</v>
      </c>
      <c r="P33" s="104">
        <v>35</v>
      </c>
    </row>
    <row r="34" spans="1:16" ht="17.850000000000001" customHeight="1" x14ac:dyDescent="0.15">
      <c r="A34" s="110"/>
      <c r="B34" s="108" t="s">
        <v>43</v>
      </c>
      <c r="C34" s="107"/>
      <c r="D34" s="105">
        <v>3543</v>
      </c>
      <c r="E34" s="104">
        <v>1622</v>
      </c>
      <c r="F34" s="106">
        <v>1921</v>
      </c>
      <c r="G34" s="104">
        <v>530</v>
      </c>
      <c r="H34" s="105">
        <v>523</v>
      </c>
      <c r="I34" s="104">
        <v>7</v>
      </c>
      <c r="J34" s="105">
        <v>67</v>
      </c>
      <c r="K34" s="104">
        <v>67</v>
      </c>
      <c r="L34" s="104">
        <v>90</v>
      </c>
      <c r="M34" s="104">
        <v>97</v>
      </c>
      <c r="N34" s="104">
        <v>105</v>
      </c>
      <c r="O34" s="104">
        <v>70</v>
      </c>
      <c r="P34" s="104">
        <v>34</v>
      </c>
    </row>
    <row r="35" spans="1:16" ht="17.850000000000001" customHeight="1" x14ac:dyDescent="0.15">
      <c r="A35" s="114"/>
      <c r="B35" s="108" t="s">
        <v>44</v>
      </c>
      <c r="C35" s="107"/>
      <c r="D35" s="105">
        <v>2353</v>
      </c>
      <c r="E35" s="104">
        <v>983</v>
      </c>
      <c r="F35" s="106">
        <v>1370</v>
      </c>
      <c r="G35" s="104">
        <v>393</v>
      </c>
      <c r="H35" s="105">
        <v>385</v>
      </c>
      <c r="I35" s="104">
        <v>8</v>
      </c>
      <c r="J35" s="105">
        <v>70</v>
      </c>
      <c r="K35" s="104">
        <v>66</v>
      </c>
      <c r="L35" s="104">
        <v>72</v>
      </c>
      <c r="M35" s="104">
        <v>60</v>
      </c>
      <c r="N35" s="104">
        <v>53</v>
      </c>
      <c r="O35" s="104">
        <v>42</v>
      </c>
      <c r="P35" s="104">
        <v>30</v>
      </c>
    </row>
    <row r="36" spans="1:16" ht="17.850000000000001" customHeight="1" x14ac:dyDescent="0.15">
      <c r="A36" s="110"/>
      <c r="B36" s="108" t="s">
        <v>45</v>
      </c>
      <c r="C36" s="107"/>
      <c r="D36" s="105">
        <v>1236</v>
      </c>
      <c r="E36" s="104">
        <v>553</v>
      </c>
      <c r="F36" s="106">
        <v>683</v>
      </c>
      <c r="G36" s="104">
        <v>246</v>
      </c>
      <c r="H36" s="105">
        <v>240</v>
      </c>
      <c r="I36" s="104">
        <v>6</v>
      </c>
      <c r="J36" s="105">
        <v>43</v>
      </c>
      <c r="K36" s="104">
        <v>27</v>
      </c>
      <c r="L36" s="104">
        <v>57</v>
      </c>
      <c r="M36" s="104">
        <v>32</v>
      </c>
      <c r="N36" s="104">
        <v>26</v>
      </c>
      <c r="O36" s="104">
        <v>41</v>
      </c>
      <c r="P36" s="104">
        <v>20</v>
      </c>
    </row>
    <row r="37" spans="1:16" ht="17.850000000000001" customHeight="1" x14ac:dyDescent="0.15">
      <c r="A37" s="110"/>
      <c r="B37" s="108" t="s">
        <v>46</v>
      </c>
      <c r="C37" s="107"/>
      <c r="D37" s="105">
        <v>5375</v>
      </c>
      <c r="E37" s="104">
        <v>2429</v>
      </c>
      <c r="F37" s="106">
        <v>2946</v>
      </c>
      <c r="G37" s="104">
        <v>910</v>
      </c>
      <c r="H37" s="105">
        <v>897</v>
      </c>
      <c r="I37" s="104">
        <v>13</v>
      </c>
      <c r="J37" s="105">
        <v>77</v>
      </c>
      <c r="K37" s="104">
        <v>102</v>
      </c>
      <c r="L37" s="104">
        <v>188</v>
      </c>
      <c r="M37" s="104">
        <v>143</v>
      </c>
      <c r="N37" s="104">
        <v>183</v>
      </c>
      <c r="O37" s="104">
        <v>140</v>
      </c>
      <c r="P37" s="104">
        <v>77</v>
      </c>
    </row>
    <row r="38" spans="1:16" ht="17.850000000000001" customHeight="1" x14ac:dyDescent="0.15">
      <c r="A38" s="110"/>
      <c r="B38" s="108"/>
      <c r="C38" s="107"/>
      <c r="D38" s="105"/>
      <c r="E38" s="104"/>
      <c r="F38" s="106"/>
      <c r="G38" s="104"/>
      <c r="H38" s="105"/>
      <c r="I38" s="104"/>
      <c r="J38" s="105"/>
      <c r="K38" s="104"/>
      <c r="L38" s="104"/>
      <c r="M38" s="104"/>
      <c r="N38" s="104"/>
      <c r="O38" s="104"/>
      <c r="P38" s="104"/>
    </row>
    <row r="39" spans="1:16" ht="17.850000000000001" customHeight="1" x14ac:dyDescent="0.15">
      <c r="A39" s="308" t="s">
        <v>47</v>
      </c>
      <c r="B39" s="308"/>
      <c r="C39" s="309"/>
      <c r="D39" s="112">
        <v>28441</v>
      </c>
      <c r="E39" s="111">
        <v>13022</v>
      </c>
      <c r="F39" s="113">
        <v>15419</v>
      </c>
      <c r="G39" s="111">
        <v>5984</v>
      </c>
      <c r="H39" s="112">
        <v>5889</v>
      </c>
      <c r="I39" s="111">
        <v>95</v>
      </c>
      <c r="J39" s="112">
        <v>787</v>
      </c>
      <c r="K39" s="111">
        <v>773</v>
      </c>
      <c r="L39" s="111">
        <v>1267</v>
      </c>
      <c r="M39" s="111">
        <v>896</v>
      </c>
      <c r="N39" s="111">
        <v>754</v>
      </c>
      <c r="O39" s="111">
        <v>839</v>
      </c>
      <c r="P39" s="111">
        <v>668</v>
      </c>
    </row>
    <row r="40" spans="1:16" ht="17.850000000000001" customHeight="1" x14ac:dyDescent="0.15">
      <c r="A40" s="110"/>
      <c r="B40" s="108" t="s">
        <v>48</v>
      </c>
      <c r="C40" s="107"/>
      <c r="D40" s="105">
        <v>15896</v>
      </c>
      <c r="E40" s="104">
        <v>7184</v>
      </c>
      <c r="F40" s="106">
        <v>8712</v>
      </c>
      <c r="G40" s="104">
        <v>3341</v>
      </c>
      <c r="H40" s="105">
        <v>3290</v>
      </c>
      <c r="I40" s="104">
        <v>51</v>
      </c>
      <c r="J40" s="105">
        <v>417</v>
      </c>
      <c r="K40" s="104">
        <v>450</v>
      </c>
      <c r="L40" s="104">
        <v>677</v>
      </c>
      <c r="M40" s="104">
        <v>506</v>
      </c>
      <c r="N40" s="104">
        <v>454</v>
      </c>
      <c r="O40" s="104">
        <v>461</v>
      </c>
      <c r="P40" s="104">
        <v>376</v>
      </c>
    </row>
    <row r="41" spans="1:16" ht="17.850000000000001" customHeight="1" x14ac:dyDescent="0.15">
      <c r="A41" s="110"/>
      <c r="B41" s="108" t="s">
        <v>49</v>
      </c>
      <c r="C41" s="107"/>
      <c r="D41" s="105">
        <v>1699</v>
      </c>
      <c r="E41" s="104">
        <v>807</v>
      </c>
      <c r="F41" s="106">
        <v>892</v>
      </c>
      <c r="G41" s="104">
        <v>340</v>
      </c>
      <c r="H41" s="105">
        <v>336</v>
      </c>
      <c r="I41" s="104">
        <v>4</v>
      </c>
      <c r="J41" s="105">
        <v>58</v>
      </c>
      <c r="K41" s="104">
        <v>46</v>
      </c>
      <c r="L41" s="104">
        <v>61</v>
      </c>
      <c r="M41" s="104">
        <v>45</v>
      </c>
      <c r="N41" s="104">
        <v>34</v>
      </c>
      <c r="O41" s="104">
        <v>60</v>
      </c>
      <c r="P41" s="104">
        <v>36</v>
      </c>
    </row>
    <row r="42" spans="1:16" ht="17.850000000000001" customHeight="1" x14ac:dyDescent="0.15">
      <c r="A42" s="110"/>
      <c r="B42" s="108" t="s">
        <v>50</v>
      </c>
      <c r="C42" s="107"/>
      <c r="D42" s="105">
        <v>1147</v>
      </c>
      <c r="E42" s="104">
        <v>572</v>
      </c>
      <c r="F42" s="106">
        <v>575</v>
      </c>
      <c r="G42" s="104">
        <v>206</v>
      </c>
      <c r="H42" s="105">
        <v>201</v>
      </c>
      <c r="I42" s="104">
        <v>5</v>
      </c>
      <c r="J42" s="105">
        <v>17</v>
      </c>
      <c r="K42" s="104">
        <v>18</v>
      </c>
      <c r="L42" s="104">
        <v>53</v>
      </c>
      <c r="M42" s="104">
        <v>26</v>
      </c>
      <c r="N42" s="104">
        <v>25</v>
      </c>
      <c r="O42" s="104">
        <v>35</v>
      </c>
      <c r="P42" s="104">
        <v>32</v>
      </c>
    </row>
    <row r="43" spans="1:16" ht="17.850000000000001" customHeight="1" x14ac:dyDescent="0.15">
      <c r="A43" s="114"/>
      <c r="B43" s="108" t="s">
        <v>51</v>
      </c>
      <c r="C43" s="107"/>
      <c r="D43" s="105">
        <v>2363</v>
      </c>
      <c r="E43" s="104">
        <v>1209</v>
      </c>
      <c r="F43" s="106">
        <v>1154</v>
      </c>
      <c r="G43" s="104">
        <v>455</v>
      </c>
      <c r="H43" s="105">
        <v>446</v>
      </c>
      <c r="I43" s="104">
        <v>9</v>
      </c>
      <c r="J43" s="105">
        <v>77</v>
      </c>
      <c r="K43" s="104">
        <v>55</v>
      </c>
      <c r="L43" s="104">
        <v>100</v>
      </c>
      <c r="M43" s="104">
        <v>65</v>
      </c>
      <c r="N43" s="104">
        <v>50</v>
      </c>
      <c r="O43" s="104">
        <v>59</v>
      </c>
      <c r="P43" s="104">
        <v>49</v>
      </c>
    </row>
    <row r="44" spans="1:16" ht="17.850000000000001" customHeight="1" x14ac:dyDescent="0.15">
      <c r="A44" s="110"/>
      <c r="B44" s="108" t="s">
        <v>52</v>
      </c>
      <c r="C44" s="107"/>
      <c r="D44" s="105">
        <v>7336</v>
      </c>
      <c r="E44" s="104">
        <v>3250</v>
      </c>
      <c r="F44" s="106">
        <v>4086</v>
      </c>
      <c r="G44" s="104">
        <v>1642</v>
      </c>
      <c r="H44" s="105">
        <v>1616</v>
      </c>
      <c r="I44" s="104">
        <v>26</v>
      </c>
      <c r="J44" s="105">
        <v>218</v>
      </c>
      <c r="K44" s="104">
        <v>204</v>
      </c>
      <c r="L44" s="104">
        <v>376</v>
      </c>
      <c r="M44" s="104">
        <v>254</v>
      </c>
      <c r="N44" s="104">
        <v>191</v>
      </c>
      <c r="O44" s="104">
        <v>224</v>
      </c>
      <c r="P44" s="104">
        <v>175</v>
      </c>
    </row>
    <row r="45" spans="1:16" ht="17.850000000000001" customHeight="1" x14ac:dyDescent="0.15">
      <c r="A45" s="110"/>
      <c r="B45" s="108"/>
      <c r="C45" s="107"/>
      <c r="D45" s="105"/>
      <c r="E45" s="104"/>
      <c r="F45" s="106"/>
      <c r="G45" s="104"/>
      <c r="H45" s="105"/>
      <c r="I45" s="104"/>
      <c r="J45" s="105"/>
      <c r="K45" s="104"/>
      <c r="L45" s="104"/>
      <c r="M45" s="104"/>
      <c r="N45" s="104"/>
      <c r="O45" s="104"/>
      <c r="P45" s="104"/>
    </row>
    <row r="46" spans="1:16" ht="17.850000000000001" customHeight="1" x14ac:dyDescent="0.15">
      <c r="A46" s="306" t="s">
        <v>53</v>
      </c>
      <c r="B46" s="306"/>
      <c r="C46" s="307"/>
      <c r="D46" s="112">
        <v>110634</v>
      </c>
      <c r="E46" s="111">
        <v>47826</v>
      </c>
      <c r="F46" s="113">
        <v>62808</v>
      </c>
      <c r="G46" s="111">
        <v>20914</v>
      </c>
      <c r="H46" s="112">
        <v>20455</v>
      </c>
      <c r="I46" s="111">
        <v>459</v>
      </c>
      <c r="J46" s="112">
        <v>2827</v>
      </c>
      <c r="K46" s="111">
        <v>2610</v>
      </c>
      <c r="L46" s="111">
        <v>4202</v>
      </c>
      <c r="M46" s="111">
        <v>3713</v>
      </c>
      <c r="N46" s="111">
        <v>3020</v>
      </c>
      <c r="O46" s="111">
        <v>2735</v>
      </c>
      <c r="P46" s="111">
        <v>1807</v>
      </c>
    </row>
    <row r="47" spans="1:16" ht="17.850000000000001" customHeight="1" x14ac:dyDescent="0.15">
      <c r="A47" s="110"/>
      <c r="B47" s="108" t="s">
        <v>54</v>
      </c>
      <c r="C47" s="107"/>
      <c r="D47" s="105">
        <v>57821</v>
      </c>
      <c r="E47" s="104">
        <v>25696</v>
      </c>
      <c r="F47" s="106">
        <v>32125</v>
      </c>
      <c r="G47" s="104">
        <v>10078</v>
      </c>
      <c r="H47" s="105">
        <v>9836</v>
      </c>
      <c r="I47" s="104">
        <v>242</v>
      </c>
      <c r="J47" s="105">
        <v>1350</v>
      </c>
      <c r="K47" s="104">
        <v>1185</v>
      </c>
      <c r="L47" s="104">
        <v>2007</v>
      </c>
      <c r="M47" s="104">
        <v>1805</v>
      </c>
      <c r="N47" s="104">
        <v>1510</v>
      </c>
      <c r="O47" s="104">
        <v>1300</v>
      </c>
      <c r="P47" s="104">
        <v>921</v>
      </c>
    </row>
    <row r="48" spans="1:16" ht="17.850000000000001" customHeight="1" x14ac:dyDescent="0.15">
      <c r="A48" s="110"/>
      <c r="B48" s="108" t="s">
        <v>55</v>
      </c>
      <c r="C48" s="107"/>
      <c r="D48" s="105">
        <v>38001</v>
      </c>
      <c r="E48" s="104">
        <v>15389</v>
      </c>
      <c r="F48" s="106">
        <v>22612</v>
      </c>
      <c r="G48" s="104">
        <v>8122</v>
      </c>
      <c r="H48" s="105">
        <v>7970</v>
      </c>
      <c r="I48" s="104">
        <v>152</v>
      </c>
      <c r="J48" s="105">
        <v>1112</v>
      </c>
      <c r="K48" s="104">
        <v>1096</v>
      </c>
      <c r="L48" s="104">
        <v>1669</v>
      </c>
      <c r="M48" s="104">
        <v>1400</v>
      </c>
      <c r="N48" s="104">
        <v>1110</v>
      </c>
      <c r="O48" s="104">
        <v>1067</v>
      </c>
      <c r="P48" s="104">
        <v>668</v>
      </c>
    </row>
    <row r="49" spans="1:16" ht="17.850000000000001" customHeight="1" x14ac:dyDescent="0.15">
      <c r="A49" s="110"/>
      <c r="B49" s="108" t="s">
        <v>56</v>
      </c>
      <c r="C49" s="107"/>
      <c r="D49" s="105">
        <v>14812</v>
      </c>
      <c r="E49" s="104">
        <v>6741</v>
      </c>
      <c r="F49" s="106">
        <v>8071</v>
      </c>
      <c r="G49" s="104">
        <v>2714</v>
      </c>
      <c r="H49" s="105">
        <v>2649</v>
      </c>
      <c r="I49" s="104">
        <v>65</v>
      </c>
      <c r="J49" s="105">
        <v>365</v>
      </c>
      <c r="K49" s="104">
        <v>329</v>
      </c>
      <c r="L49" s="104">
        <v>526</v>
      </c>
      <c r="M49" s="104">
        <v>508</v>
      </c>
      <c r="N49" s="104">
        <v>400</v>
      </c>
      <c r="O49" s="104">
        <v>368</v>
      </c>
      <c r="P49" s="104">
        <v>218</v>
      </c>
    </row>
    <row r="50" spans="1:16" ht="17.850000000000001" customHeight="1" x14ac:dyDescent="0.15">
      <c r="A50" s="110"/>
      <c r="B50" s="108"/>
      <c r="C50" s="107"/>
      <c r="D50" s="105"/>
      <c r="E50" s="104"/>
      <c r="F50" s="106"/>
      <c r="G50" s="104"/>
      <c r="H50" s="105"/>
      <c r="I50" s="104"/>
      <c r="J50" s="105"/>
      <c r="K50" s="104"/>
      <c r="L50" s="104"/>
      <c r="M50" s="104"/>
      <c r="N50" s="104"/>
      <c r="O50" s="104"/>
      <c r="P50" s="104"/>
    </row>
    <row r="51" spans="1:16" ht="17.850000000000001" customHeight="1" x14ac:dyDescent="0.15">
      <c r="A51" s="302" t="s">
        <v>57</v>
      </c>
      <c r="B51" s="302"/>
      <c r="C51" s="303"/>
      <c r="D51" s="112">
        <v>52246</v>
      </c>
      <c r="E51" s="111">
        <v>24362</v>
      </c>
      <c r="F51" s="113">
        <v>27884</v>
      </c>
      <c r="G51" s="111">
        <v>8482</v>
      </c>
      <c r="H51" s="112">
        <v>8277</v>
      </c>
      <c r="I51" s="111">
        <v>205</v>
      </c>
      <c r="J51" s="112">
        <v>1231</v>
      </c>
      <c r="K51" s="111">
        <v>1102</v>
      </c>
      <c r="L51" s="111">
        <v>1653</v>
      </c>
      <c r="M51" s="111">
        <v>1380</v>
      </c>
      <c r="N51" s="111">
        <v>1122</v>
      </c>
      <c r="O51" s="111">
        <v>1183</v>
      </c>
      <c r="P51" s="111">
        <v>811</v>
      </c>
    </row>
    <row r="52" spans="1:16" ht="17.850000000000001" customHeight="1" x14ac:dyDescent="0.15">
      <c r="A52" s="109"/>
      <c r="B52" s="108" t="s">
        <v>58</v>
      </c>
      <c r="C52" s="107"/>
      <c r="D52" s="105">
        <v>22090</v>
      </c>
      <c r="E52" s="104">
        <v>9872</v>
      </c>
      <c r="F52" s="106">
        <v>12218</v>
      </c>
      <c r="G52" s="104">
        <v>3960</v>
      </c>
      <c r="H52" s="105">
        <v>3867</v>
      </c>
      <c r="I52" s="104">
        <v>93</v>
      </c>
      <c r="J52" s="105">
        <v>667</v>
      </c>
      <c r="K52" s="104">
        <v>517</v>
      </c>
      <c r="L52" s="104">
        <v>830</v>
      </c>
      <c r="M52" s="104">
        <v>575</v>
      </c>
      <c r="N52" s="104">
        <v>508</v>
      </c>
      <c r="O52" s="104">
        <v>520</v>
      </c>
      <c r="P52" s="104">
        <v>343</v>
      </c>
    </row>
    <row r="53" spans="1:16" ht="17.850000000000001" customHeight="1" x14ac:dyDescent="0.15">
      <c r="A53" s="110"/>
      <c r="B53" s="108" t="s">
        <v>59</v>
      </c>
      <c r="C53" s="107"/>
      <c r="D53" s="105">
        <v>4933</v>
      </c>
      <c r="E53" s="104">
        <v>2522</v>
      </c>
      <c r="F53" s="106">
        <v>2411</v>
      </c>
      <c r="G53" s="104">
        <v>635</v>
      </c>
      <c r="H53" s="105">
        <v>613</v>
      </c>
      <c r="I53" s="104">
        <v>22</v>
      </c>
      <c r="J53" s="105">
        <v>40</v>
      </c>
      <c r="K53" s="104">
        <v>79</v>
      </c>
      <c r="L53" s="104">
        <v>94</v>
      </c>
      <c r="M53" s="104">
        <v>138</v>
      </c>
      <c r="N53" s="104">
        <v>95</v>
      </c>
      <c r="O53" s="104">
        <v>107</v>
      </c>
      <c r="P53" s="104">
        <v>82</v>
      </c>
    </row>
    <row r="54" spans="1:16" ht="17.850000000000001" customHeight="1" x14ac:dyDescent="0.15">
      <c r="A54" s="110"/>
      <c r="B54" s="108" t="s">
        <v>60</v>
      </c>
      <c r="C54" s="107"/>
      <c r="D54" s="105">
        <v>3500</v>
      </c>
      <c r="E54" s="104">
        <v>1713</v>
      </c>
      <c r="F54" s="106">
        <v>1787</v>
      </c>
      <c r="G54" s="104">
        <v>447</v>
      </c>
      <c r="H54" s="105">
        <v>439</v>
      </c>
      <c r="I54" s="104">
        <v>8</v>
      </c>
      <c r="J54" s="105">
        <v>30</v>
      </c>
      <c r="K54" s="104">
        <v>48</v>
      </c>
      <c r="L54" s="104">
        <v>87</v>
      </c>
      <c r="M54" s="104">
        <v>90</v>
      </c>
      <c r="N54" s="104">
        <v>79</v>
      </c>
      <c r="O54" s="104">
        <v>72</v>
      </c>
      <c r="P54" s="104">
        <v>41</v>
      </c>
    </row>
    <row r="55" spans="1:16" ht="17.850000000000001" customHeight="1" x14ac:dyDescent="0.15">
      <c r="A55" s="110"/>
      <c r="B55" s="108" t="s">
        <v>61</v>
      </c>
      <c r="C55" s="107"/>
      <c r="D55" s="105">
        <v>3468</v>
      </c>
      <c r="E55" s="104">
        <v>1649</v>
      </c>
      <c r="F55" s="106">
        <v>1819</v>
      </c>
      <c r="G55" s="104">
        <v>527</v>
      </c>
      <c r="H55" s="105">
        <v>516</v>
      </c>
      <c r="I55" s="104">
        <v>11</v>
      </c>
      <c r="J55" s="105">
        <v>29</v>
      </c>
      <c r="K55" s="104">
        <v>57</v>
      </c>
      <c r="L55" s="104">
        <v>98</v>
      </c>
      <c r="M55" s="104">
        <v>117</v>
      </c>
      <c r="N55" s="104">
        <v>87</v>
      </c>
      <c r="O55" s="104">
        <v>92</v>
      </c>
      <c r="P55" s="104">
        <v>47</v>
      </c>
    </row>
    <row r="56" spans="1:16" ht="17.850000000000001" customHeight="1" x14ac:dyDescent="0.15">
      <c r="A56" s="109"/>
      <c r="B56" s="108" t="s">
        <v>62</v>
      </c>
      <c r="C56" s="107"/>
      <c r="D56" s="105">
        <v>9801</v>
      </c>
      <c r="E56" s="104">
        <v>4683</v>
      </c>
      <c r="F56" s="106">
        <v>5118</v>
      </c>
      <c r="G56" s="104">
        <v>1717</v>
      </c>
      <c r="H56" s="105">
        <v>1672</v>
      </c>
      <c r="I56" s="104">
        <v>45</v>
      </c>
      <c r="J56" s="105">
        <v>281</v>
      </c>
      <c r="K56" s="104">
        <v>243</v>
      </c>
      <c r="L56" s="104">
        <v>302</v>
      </c>
      <c r="M56" s="104">
        <v>280</v>
      </c>
      <c r="N56" s="104">
        <v>221</v>
      </c>
      <c r="O56" s="104">
        <v>211</v>
      </c>
      <c r="P56" s="104">
        <v>179</v>
      </c>
    </row>
    <row r="57" spans="1:16" ht="17.850000000000001" customHeight="1" x14ac:dyDescent="0.15">
      <c r="A57" s="103"/>
      <c r="B57" s="102" t="s">
        <v>63</v>
      </c>
      <c r="C57" s="101"/>
      <c r="D57" s="99">
        <v>8454</v>
      </c>
      <c r="E57" s="98">
        <v>3923</v>
      </c>
      <c r="F57" s="100">
        <v>4531</v>
      </c>
      <c r="G57" s="99">
        <v>1196</v>
      </c>
      <c r="H57" s="99">
        <v>1170</v>
      </c>
      <c r="I57" s="98">
        <v>26</v>
      </c>
      <c r="J57" s="99">
        <v>184</v>
      </c>
      <c r="K57" s="98">
        <v>158</v>
      </c>
      <c r="L57" s="98">
        <v>242</v>
      </c>
      <c r="M57" s="98">
        <v>180</v>
      </c>
      <c r="N57" s="98">
        <v>132</v>
      </c>
      <c r="O57" s="98">
        <v>181</v>
      </c>
      <c r="P57" s="98">
        <v>119</v>
      </c>
    </row>
    <row r="58" spans="1:16" ht="17.850000000000001" customHeight="1" x14ac:dyDescent="0.15">
      <c r="A58" s="96" t="s">
        <v>64</v>
      </c>
    </row>
  </sheetData>
  <mergeCells count="16">
    <mergeCell ref="A51:C51"/>
    <mergeCell ref="A10:C10"/>
    <mergeCell ref="A15:C15"/>
    <mergeCell ref="A20:C20"/>
    <mergeCell ref="A31:C31"/>
    <mergeCell ref="A39:C39"/>
    <mergeCell ref="A46:C46"/>
    <mergeCell ref="B3:B5"/>
    <mergeCell ref="G3:P3"/>
    <mergeCell ref="D4:D5"/>
    <mergeCell ref="E4:E5"/>
    <mergeCell ref="F4:F5"/>
    <mergeCell ref="G4:G5"/>
    <mergeCell ref="H4:H5"/>
    <mergeCell ref="I4:I5"/>
    <mergeCell ref="J4:P4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6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ABC5-2495-444F-99DA-2359E0B3E1BD}">
  <sheetPr>
    <pageSetUpPr fitToPage="1"/>
  </sheetPr>
  <dimension ref="A1:P59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9" defaultRowHeight="12" x14ac:dyDescent="0.15"/>
  <cols>
    <col min="1" max="1" width="7.125" style="96" customWidth="1"/>
    <col min="2" max="2" width="10.25" style="96" bestFit="1" customWidth="1"/>
    <col min="3" max="3" width="4.25" style="96" customWidth="1"/>
    <col min="4" max="5" width="9.5" style="96" bestFit="1" customWidth="1"/>
    <col min="6" max="6" width="8.75" style="96" bestFit="1" customWidth="1"/>
    <col min="7" max="8" width="9.5" style="96" bestFit="1" customWidth="1"/>
    <col min="9" max="9" width="7.75" style="96" bestFit="1" customWidth="1"/>
    <col min="10" max="10" width="9.5" style="96" bestFit="1" customWidth="1"/>
    <col min="11" max="11" width="10.125" style="96" customWidth="1"/>
    <col min="12" max="12" width="7.75" style="96" bestFit="1" customWidth="1"/>
    <col min="13" max="13" width="9.5" style="96" bestFit="1" customWidth="1"/>
    <col min="14" max="14" width="8.75" style="96" bestFit="1" customWidth="1"/>
    <col min="15" max="15" width="10.25" style="96" bestFit="1" customWidth="1"/>
    <col min="16" max="16" width="10.125" style="96" customWidth="1"/>
    <col min="17" max="16384" width="9" style="96"/>
  </cols>
  <sheetData>
    <row r="1" spans="1:16" s="213" customFormat="1" ht="18.75" x14ac:dyDescent="0.15">
      <c r="A1" s="130" t="s">
        <v>210</v>
      </c>
      <c r="B1" s="96"/>
      <c r="N1" s="222"/>
      <c r="O1" s="222"/>
    </row>
    <row r="2" spans="1:16" ht="12.75" thickBot="1" x14ac:dyDescent="0.2">
      <c r="C2" s="97"/>
      <c r="M2" s="221"/>
      <c r="P2" s="129" t="s">
        <v>195</v>
      </c>
    </row>
    <row r="3" spans="1:16" ht="19.7" customHeight="1" thickTop="1" x14ac:dyDescent="0.15">
      <c r="A3" s="315"/>
      <c r="B3" s="315"/>
      <c r="C3" s="316"/>
      <c r="D3" s="319" t="s">
        <v>194</v>
      </c>
      <c r="E3" s="319"/>
      <c r="F3" s="319"/>
      <c r="G3" s="320" t="s">
        <v>193</v>
      </c>
      <c r="H3" s="321"/>
      <c r="I3" s="322"/>
      <c r="J3" s="289" t="s">
        <v>192</v>
      </c>
      <c r="K3" s="325"/>
      <c r="L3" s="325"/>
      <c r="M3" s="325"/>
      <c r="N3" s="325"/>
      <c r="O3" s="325"/>
      <c r="P3" s="325"/>
    </row>
    <row r="4" spans="1:16" ht="13.5" customHeight="1" x14ac:dyDescent="0.15">
      <c r="A4" s="317"/>
      <c r="B4" s="317"/>
      <c r="C4" s="318"/>
      <c r="D4" s="326" t="s">
        <v>106</v>
      </c>
      <c r="E4" s="296" t="s">
        <v>105</v>
      </c>
      <c r="F4" s="298" t="s">
        <v>104</v>
      </c>
      <c r="G4" s="327" t="s">
        <v>106</v>
      </c>
      <c r="H4" s="296" t="s">
        <v>105</v>
      </c>
      <c r="I4" s="323" t="s">
        <v>104</v>
      </c>
      <c r="J4" s="310" t="s">
        <v>106</v>
      </c>
      <c r="K4" s="296" t="s">
        <v>105</v>
      </c>
      <c r="L4" s="312" t="s">
        <v>104</v>
      </c>
      <c r="M4" s="313" t="s">
        <v>191</v>
      </c>
      <c r="N4" s="314"/>
      <c r="O4" s="314"/>
      <c r="P4" s="314"/>
    </row>
    <row r="5" spans="1:16" ht="24" x14ac:dyDescent="0.15">
      <c r="A5" s="311"/>
      <c r="B5" s="311"/>
      <c r="C5" s="291"/>
      <c r="D5" s="301"/>
      <c r="E5" s="297"/>
      <c r="F5" s="299"/>
      <c r="G5" s="328"/>
      <c r="H5" s="297"/>
      <c r="I5" s="324"/>
      <c r="J5" s="311"/>
      <c r="K5" s="297"/>
      <c r="L5" s="299"/>
      <c r="M5" s="220" t="s">
        <v>190</v>
      </c>
      <c r="N5" s="220" t="s">
        <v>189</v>
      </c>
      <c r="O5" s="219" t="s">
        <v>188</v>
      </c>
      <c r="P5" s="218" t="s">
        <v>187</v>
      </c>
    </row>
    <row r="6" spans="1:16" ht="19.149999999999999" customHeight="1" x14ac:dyDescent="0.15">
      <c r="B6" s="118" t="s">
        <v>19</v>
      </c>
      <c r="C6" s="107"/>
      <c r="D6" s="111">
        <v>746792</v>
      </c>
      <c r="E6" s="111">
        <v>729699</v>
      </c>
      <c r="F6" s="111">
        <v>17093</v>
      </c>
      <c r="G6" s="112">
        <v>159647</v>
      </c>
      <c r="H6" s="111">
        <v>157814</v>
      </c>
      <c r="I6" s="113">
        <v>1833</v>
      </c>
      <c r="J6" s="111">
        <v>199814</v>
      </c>
      <c r="K6" s="112">
        <v>198326</v>
      </c>
      <c r="L6" s="111">
        <v>1779</v>
      </c>
      <c r="M6" s="112">
        <v>122932</v>
      </c>
      <c r="N6" s="111">
        <v>70450</v>
      </c>
      <c r="O6" s="111">
        <v>738</v>
      </c>
      <c r="P6" s="216">
        <v>5985</v>
      </c>
    </row>
    <row r="7" spans="1:16" ht="19.149999999999999" customHeight="1" x14ac:dyDescent="0.15">
      <c r="B7" s="118" t="s">
        <v>20</v>
      </c>
      <c r="C7" s="107"/>
      <c r="D7" s="111">
        <v>643561</v>
      </c>
      <c r="E7" s="111">
        <v>628812</v>
      </c>
      <c r="F7" s="111">
        <v>14749</v>
      </c>
      <c r="G7" s="112">
        <v>138262</v>
      </c>
      <c r="H7" s="111">
        <v>136659</v>
      </c>
      <c r="I7" s="113">
        <v>1603</v>
      </c>
      <c r="J7" s="111">
        <v>166513</v>
      </c>
      <c r="K7" s="112">
        <v>165261</v>
      </c>
      <c r="L7" s="111">
        <v>1478</v>
      </c>
      <c r="M7" s="112">
        <v>101559</v>
      </c>
      <c r="N7" s="111">
        <v>60249</v>
      </c>
      <c r="O7" s="111">
        <v>521</v>
      </c>
      <c r="P7" s="216">
        <v>4410</v>
      </c>
    </row>
    <row r="8" spans="1:16" ht="19.149999999999999" customHeight="1" x14ac:dyDescent="0.15">
      <c r="B8" s="118" t="s">
        <v>21</v>
      </c>
      <c r="C8" s="107"/>
      <c r="D8" s="111">
        <v>103231</v>
      </c>
      <c r="E8" s="111">
        <v>100887</v>
      </c>
      <c r="F8" s="111">
        <v>2344</v>
      </c>
      <c r="G8" s="112">
        <v>21385</v>
      </c>
      <c r="H8" s="111">
        <v>21155</v>
      </c>
      <c r="I8" s="113">
        <v>230</v>
      </c>
      <c r="J8" s="111">
        <v>33301</v>
      </c>
      <c r="K8" s="112">
        <v>33065</v>
      </c>
      <c r="L8" s="111">
        <v>301</v>
      </c>
      <c r="M8" s="112">
        <v>21373</v>
      </c>
      <c r="N8" s="111">
        <v>10201</v>
      </c>
      <c r="O8" s="111">
        <v>217</v>
      </c>
      <c r="P8" s="216">
        <v>1575</v>
      </c>
    </row>
    <row r="9" spans="1:16" ht="19.149999999999999" customHeight="1" x14ac:dyDescent="0.15">
      <c r="B9" s="118"/>
      <c r="C9" s="107"/>
      <c r="D9" s="217"/>
      <c r="E9" s="104"/>
      <c r="F9" s="104"/>
      <c r="G9" s="105"/>
      <c r="H9" s="104"/>
      <c r="I9" s="106"/>
      <c r="J9" s="104"/>
      <c r="K9" s="105"/>
      <c r="L9" s="104"/>
      <c r="M9" s="105"/>
      <c r="N9" s="104"/>
      <c r="O9" s="104"/>
      <c r="P9" s="216"/>
    </row>
    <row r="10" spans="1:16" ht="19.149999999999999" customHeight="1" x14ac:dyDescent="0.15">
      <c r="A10" s="302" t="s">
        <v>22</v>
      </c>
      <c r="B10" s="302"/>
      <c r="C10" s="303"/>
      <c r="D10" s="111">
        <v>43920</v>
      </c>
      <c r="E10" s="111">
        <v>42938</v>
      </c>
      <c r="F10" s="111">
        <v>982</v>
      </c>
      <c r="G10" s="112">
        <v>6290</v>
      </c>
      <c r="H10" s="111">
        <v>6224</v>
      </c>
      <c r="I10" s="111">
        <v>66</v>
      </c>
      <c r="J10" s="112">
        <v>14291</v>
      </c>
      <c r="K10" s="112">
        <v>14168</v>
      </c>
      <c r="L10" s="111">
        <v>128</v>
      </c>
      <c r="M10" s="112">
        <v>8442</v>
      </c>
      <c r="N10" s="111">
        <v>5773</v>
      </c>
      <c r="O10" s="111">
        <v>0</v>
      </c>
      <c r="P10" s="111">
        <v>81</v>
      </c>
    </row>
    <row r="11" spans="1:16" ht="19.149999999999999" customHeight="1" x14ac:dyDescent="0.15">
      <c r="A11" s="110"/>
      <c r="B11" s="108" t="s">
        <v>95</v>
      </c>
      <c r="C11" s="107"/>
      <c r="D11" s="217">
        <v>32922</v>
      </c>
      <c r="E11" s="217">
        <v>32192</v>
      </c>
      <c r="F11" s="217">
        <v>730</v>
      </c>
      <c r="G11" s="105">
        <v>5103</v>
      </c>
      <c r="H11" s="104">
        <v>5037</v>
      </c>
      <c r="I11" s="106">
        <v>66</v>
      </c>
      <c r="J11" s="104">
        <v>11043</v>
      </c>
      <c r="K11" s="105">
        <v>10934</v>
      </c>
      <c r="L11" s="104">
        <v>109</v>
      </c>
      <c r="M11" s="105">
        <v>6670</v>
      </c>
      <c r="N11" s="104">
        <v>4328</v>
      </c>
      <c r="O11" s="104">
        <v>0</v>
      </c>
      <c r="P11" s="216">
        <v>45</v>
      </c>
    </row>
    <row r="12" spans="1:16" ht="19.149999999999999" customHeight="1" x14ac:dyDescent="0.15">
      <c r="A12" s="114"/>
      <c r="B12" s="108" t="s">
        <v>24</v>
      </c>
      <c r="C12" s="107"/>
      <c r="D12" s="217">
        <v>5276</v>
      </c>
      <c r="E12" s="217">
        <v>5140</v>
      </c>
      <c r="F12" s="217">
        <v>136</v>
      </c>
      <c r="G12" s="105">
        <v>616</v>
      </c>
      <c r="H12" s="104">
        <v>616</v>
      </c>
      <c r="I12" s="106">
        <v>0</v>
      </c>
      <c r="J12" s="104">
        <v>1589</v>
      </c>
      <c r="K12" s="105">
        <v>1584</v>
      </c>
      <c r="L12" s="104">
        <v>10</v>
      </c>
      <c r="M12" s="105">
        <v>864</v>
      </c>
      <c r="N12" s="104">
        <v>718</v>
      </c>
      <c r="O12" s="104">
        <v>0</v>
      </c>
      <c r="P12" s="216">
        <v>12</v>
      </c>
    </row>
    <row r="13" spans="1:16" ht="19.149999999999999" customHeight="1" x14ac:dyDescent="0.15">
      <c r="A13" s="110"/>
      <c r="B13" s="108" t="s">
        <v>25</v>
      </c>
      <c r="C13" s="107"/>
      <c r="D13" s="217">
        <v>5722</v>
      </c>
      <c r="E13" s="217">
        <v>5606</v>
      </c>
      <c r="F13" s="217">
        <v>116</v>
      </c>
      <c r="G13" s="105">
        <v>571</v>
      </c>
      <c r="H13" s="104">
        <v>571</v>
      </c>
      <c r="I13" s="106">
        <v>0</v>
      </c>
      <c r="J13" s="104">
        <v>1659</v>
      </c>
      <c r="K13" s="105">
        <v>1650</v>
      </c>
      <c r="L13" s="104">
        <v>9</v>
      </c>
      <c r="M13" s="105">
        <v>908</v>
      </c>
      <c r="N13" s="104">
        <v>727</v>
      </c>
      <c r="O13" s="104">
        <v>0</v>
      </c>
      <c r="P13" s="216">
        <v>24</v>
      </c>
    </row>
    <row r="14" spans="1:16" ht="19.149999999999999" customHeight="1" x14ac:dyDescent="0.15">
      <c r="A14" s="110"/>
      <c r="B14" s="108"/>
      <c r="C14" s="107"/>
      <c r="D14" s="217"/>
      <c r="E14" s="104"/>
      <c r="F14" s="104"/>
      <c r="G14" s="105"/>
      <c r="H14" s="104"/>
      <c r="I14" s="106"/>
      <c r="J14" s="104"/>
      <c r="K14" s="105"/>
      <c r="L14" s="104"/>
      <c r="M14" s="105"/>
      <c r="N14" s="104"/>
      <c r="O14" s="104"/>
      <c r="P14" s="216"/>
    </row>
    <row r="15" spans="1:16" ht="19.149999999999999" customHeight="1" x14ac:dyDescent="0.15">
      <c r="A15" s="329" t="s">
        <v>26</v>
      </c>
      <c r="B15" s="329"/>
      <c r="C15" s="330"/>
      <c r="D15" s="111">
        <v>221842</v>
      </c>
      <c r="E15" s="111">
        <v>216648</v>
      </c>
      <c r="F15" s="111">
        <v>5194</v>
      </c>
      <c r="G15" s="112">
        <v>39630</v>
      </c>
      <c r="H15" s="111">
        <v>39133</v>
      </c>
      <c r="I15" s="113">
        <v>497</v>
      </c>
      <c r="J15" s="111">
        <v>50820</v>
      </c>
      <c r="K15" s="112">
        <v>50426</v>
      </c>
      <c r="L15" s="111">
        <v>394</v>
      </c>
      <c r="M15" s="112">
        <v>32862</v>
      </c>
      <c r="N15" s="111">
        <v>17177</v>
      </c>
      <c r="O15" s="111">
        <v>10</v>
      </c>
      <c r="P15" s="216">
        <v>771</v>
      </c>
    </row>
    <row r="16" spans="1:16" ht="19.149999999999999" customHeight="1" x14ac:dyDescent="0.15">
      <c r="A16" s="110"/>
      <c r="B16" s="108" t="s">
        <v>94</v>
      </c>
      <c r="C16" s="107"/>
      <c r="D16" s="217">
        <v>140215</v>
      </c>
      <c r="E16" s="111">
        <v>137299</v>
      </c>
      <c r="F16" s="217">
        <v>2916</v>
      </c>
      <c r="G16" s="105">
        <v>25282</v>
      </c>
      <c r="H16" s="104">
        <v>25010</v>
      </c>
      <c r="I16" s="106">
        <v>272</v>
      </c>
      <c r="J16" s="104">
        <v>31812</v>
      </c>
      <c r="K16" s="105">
        <v>31595</v>
      </c>
      <c r="L16" s="104">
        <v>217</v>
      </c>
      <c r="M16" s="105">
        <v>19538</v>
      </c>
      <c r="N16" s="104">
        <v>11607</v>
      </c>
      <c r="O16" s="104">
        <v>1</v>
      </c>
      <c r="P16" s="216">
        <v>666</v>
      </c>
    </row>
    <row r="17" spans="1:16" ht="19.149999999999999" customHeight="1" x14ac:dyDescent="0.15">
      <c r="A17" s="110"/>
      <c r="B17" s="108" t="s">
        <v>28</v>
      </c>
      <c r="C17" s="107"/>
      <c r="D17" s="217">
        <v>71274</v>
      </c>
      <c r="E17" s="217">
        <v>69261</v>
      </c>
      <c r="F17" s="217">
        <v>2013</v>
      </c>
      <c r="G17" s="105">
        <v>13423</v>
      </c>
      <c r="H17" s="104">
        <v>13202</v>
      </c>
      <c r="I17" s="106">
        <v>221</v>
      </c>
      <c r="J17" s="104">
        <v>16496</v>
      </c>
      <c r="K17" s="105">
        <v>16344</v>
      </c>
      <c r="L17" s="104">
        <v>152</v>
      </c>
      <c r="M17" s="105">
        <v>11562</v>
      </c>
      <c r="N17" s="104">
        <v>4829</v>
      </c>
      <c r="O17" s="104">
        <v>0</v>
      </c>
      <c r="P17" s="216">
        <v>105</v>
      </c>
    </row>
    <row r="18" spans="1:16" ht="19.149999999999999" customHeight="1" x14ac:dyDescent="0.15">
      <c r="A18" s="110"/>
      <c r="B18" s="108" t="s">
        <v>29</v>
      </c>
      <c r="C18" s="107"/>
      <c r="D18" s="217">
        <v>10353</v>
      </c>
      <c r="E18" s="217">
        <v>10088</v>
      </c>
      <c r="F18" s="217">
        <v>265</v>
      </c>
      <c r="G18" s="105">
        <v>925</v>
      </c>
      <c r="H18" s="104">
        <v>921</v>
      </c>
      <c r="I18" s="106">
        <v>4</v>
      </c>
      <c r="J18" s="104">
        <v>2512</v>
      </c>
      <c r="K18" s="105">
        <v>2487</v>
      </c>
      <c r="L18" s="104">
        <v>25</v>
      </c>
      <c r="M18" s="105">
        <v>1762</v>
      </c>
      <c r="N18" s="104">
        <v>741</v>
      </c>
      <c r="O18" s="104">
        <v>9</v>
      </c>
      <c r="P18" s="216">
        <v>0</v>
      </c>
    </row>
    <row r="19" spans="1:16" ht="19.149999999999999" customHeight="1" x14ac:dyDescent="0.15">
      <c r="A19" s="110"/>
      <c r="B19" s="108"/>
      <c r="C19" s="107"/>
      <c r="D19" s="217"/>
      <c r="E19" s="111"/>
      <c r="F19" s="217"/>
      <c r="G19" s="105"/>
      <c r="H19" s="104"/>
      <c r="I19" s="106"/>
      <c r="J19" s="104"/>
      <c r="K19" s="105"/>
      <c r="L19" s="104"/>
      <c r="M19" s="105"/>
      <c r="N19" s="104"/>
      <c r="O19" s="104"/>
      <c r="P19" s="216"/>
    </row>
    <row r="20" spans="1:16" ht="19.149999999999999" customHeight="1" x14ac:dyDescent="0.15">
      <c r="A20" s="329" t="s">
        <v>30</v>
      </c>
      <c r="B20" s="329"/>
      <c r="C20" s="330"/>
      <c r="D20" s="111">
        <v>213835</v>
      </c>
      <c r="E20" s="111">
        <v>209339</v>
      </c>
      <c r="F20" s="111">
        <v>4496</v>
      </c>
      <c r="G20" s="112">
        <v>56051</v>
      </c>
      <c r="H20" s="111">
        <v>55521</v>
      </c>
      <c r="I20" s="113">
        <v>530</v>
      </c>
      <c r="J20" s="111">
        <v>60378</v>
      </c>
      <c r="K20" s="112">
        <v>59988</v>
      </c>
      <c r="L20" s="111">
        <v>479</v>
      </c>
      <c r="M20" s="112">
        <v>34234</v>
      </c>
      <c r="N20" s="111">
        <v>23104</v>
      </c>
      <c r="O20" s="111">
        <v>0</v>
      </c>
      <c r="P20" s="216">
        <v>3129</v>
      </c>
    </row>
    <row r="21" spans="1:16" ht="19.149999999999999" customHeight="1" x14ac:dyDescent="0.15">
      <c r="A21" s="110"/>
      <c r="B21" s="108" t="s">
        <v>31</v>
      </c>
      <c r="C21" s="107"/>
      <c r="D21" s="217">
        <v>139731</v>
      </c>
      <c r="E21" s="217">
        <v>136639</v>
      </c>
      <c r="F21" s="217">
        <v>3092</v>
      </c>
      <c r="G21" s="105">
        <v>40458</v>
      </c>
      <c r="H21" s="104">
        <v>40065</v>
      </c>
      <c r="I21" s="106">
        <v>393</v>
      </c>
      <c r="J21" s="104">
        <v>32599</v>
      </c>
      <c r="K21" s="105">
        <v>32390</v>
      </c>
      <c r="L21" s="104">
        <v>209</v>
      </c>
      <c r="M21" s="105">
        <v>17412</v>
      </c>
      <c r="N21" s="104">
        <v>14579</v>
      </c>
      <c r="O21" s="104">
        <v>0</v>
      </c>
      <c r="P21" s="216">
        <v>608</v>
      </c>
    </row>
    <row r="22" spans="1:16" ht="19.149999999999999" customHeight="1" x14ac:dyDescent="0.15">
      <c r="A22" s="110"/>
      <c r="B22" s="108" t="s">
        <v>32</v>
      </c>
      <c r="C22" s="107"/>
      <c r="D22" s="217">
        <v>23169</v>
      </c>
      <c r="E22" s="217">
        <v>22809</v>
      </c>
      <c r="F22" s="217">
        <v>360</v>
      </c>
      <c r="G22" s="105">
        <v>5993</v>
      </c>
      <c r="H22" s="104">
        <v>5953</v>
      </c>
      <c r="I22" s="106">
        <v>40</v>
      </c>
      <c r="J22" s="104">
        <v>7947</v>
      </c>
      <c r="K22" s="105">
        <v>7858</v>
      </c>
      <c r="L22" s="104">
        <v>111</v>
      </c>
      <c r="M22" s="105">
        <v>5079</v>
      </c>
      <c r="N22" s="104">
        <v>2556</v>
      </c>
      <c r="O22" s="104">
        <v>0</v>
      </c>
      <c r="P22" s="216">
        <v>334</v>
      </c>
    </row>
    <row r="23" spans="1:16" ht="19.149999999999999" customHeight="1" x14ac:dyDescent="0.15">
      <c r="A23" s="110"/>
      <c r="B23" s="108" t="s">
        <v>33</v>
      </c>
      <c r="C23" s="107"/>
      <c r="D23" s="217">
        <v>24479</v>
      </c>
      <c r="E23" s="217">
        <v>23966</v>
      </c>
      <c r="F23" s="217">
        <v>513</v>
      </c>
      <c r="G23" s="105">
        <v>3973</v>
      </c>
      <c r="H23" s="104">
        <v>3938</v>
      </c>
      <c r="I23" s="106">
        <v>35</v>
      </c>
      <c r="J23" s="104">
        <v>7995</v>
      </c>
      <c r="K23" s="105">
        <v>7974</v>
      </c>
      <c r="L23" s="104">
        <v>50</v>
      </c>
      <c r="M23" s="105">
        <v>5403</v>
      </c>
      <c r="N23" s="104">
        <v>2263</v>
      </c>
      <c r="O23" s="104">
        <v>0</v>
      </c>
      <c r="P23" s="216">
        <v>358</v>
      </c>
    </row>
    <row r="24" spans="1:16" ht="19.149999999999999" customHeight="1" x14ac:dyDescent="0.15">
      <c r="A24" s="110"/>
      <c r="B24" s="108" t="s">
        <v>34</v>
      </c>
      <c r="C24" s="107"/>
      <c r="D24" s="217">
        <v>329</v>
      </c>
      <c r="E24" s="217">
        <v>326</v>
      </c>
      <c r="F24" s="217">
        <v>3</v>
      </c>
      <c r="G24" s="105">
        <v>369</v>
      </c>
      <c r="H24" s="104">
        <v>369</v>
      </c>
      <c r="I24" s="106">
        <v>0</v>
      </c>
      <c r="J24" s="104">
        <v>181</v>
      </c>
      <c r="K24" s="105">
        <v>181</v>
      </c>
      <c r="L24" s="104">
        <v>0</v>
      </c>
      <c r="M24" s="105">
        <v>159</v>
      </c>
      <c r="N24" s="104">
        <v>17</v>
      </c>
      <c r="O24" s="104">
        <v>0</v>
      </c>
      <c r="P24" s="216">
        <v>5</v>
      </c>
    </row>
    <row r="25" spans="1:16" ht="19.149999999999999" customHeight="1" x14ac:dyDescent="0.15">
      <c r="A25" s="110"/>
      <c r="B25" s="108" t="s">
        <v>35</v>
      </c>
      <c r="C25" s="107"/>
      <c r="D25" s="217">
        <v>1326</v>
      </c>
      <c r="E25" s="217">
        <v>1323</v>
      </c>
      <c r="F25" s="217">
        <v>3</v>
      </c>
      <c r="G25" s="105">
        <v>128</v>
      </c>
      <c r="H25" s="104">
        <v>128</v>
      </c>
      <c r="I25" s="106">
        <v>0</v>
      </c>
      <c r="J25" s="104">
        <v>743</v>
      </c>
      <c r="K25" s="105">
        <v>743</v>
      </c>
      <c r="L25" s="104">
        <v>0</v>
      </c>
      <c r="M25" s="105">
        <v>619</v>
      </c>
      <c r="N25" s="104">
        <v>114</v>
      </c>
      <c r="O25" s="104">
        <v>0</v>
      </c>
      <c r="P25" s="216">
        <v>10</v>
      </c>
    </row>
    <row r="26" spans="1:16" ht="19.149999999999999" customHeight="1" x14ac:dyDescent="0.15">
      <c r="A26" s="110"/>
      <c r="B26" s="108" t="s">
        <v>36</v>
      </c>
      <c r="C26" s="107"/>
      <c r="D26" s="217">
        <v>16197</v>
      </c>
      <c r="E26" s="217">
        <v>15854</v>
      </c>
      <c r="F26" s="217">
        <v>343</v>
      </c>
      <c r="G26" s="105">
        <v>3187</v>
      </c>
      <c r="H26" s="104">
        <v>3137</v>
      </c>
      <c r="I26" s="106">
        <v>50</v>
      </c>
      <c r="J26" s="104">
        <v>6181</v>
      </c>
      <c r="K26" s="105">
        <v>6108</v>
      </c>
      <c r="L26" s="104">
        <v>95</v>
      </c>
      <c r="M26" s="105">
        <v>2788</v>
      </c>
      <c r="N26" s="104">
        <v>2424</v>
      </c>
      <c r="O26" s="104">
        <v>0</v>
      </c>
      <c r="P26" s="216">
        <v>991</v>
      </c>
    </row>
    <row r="27" spans="1:16" ht="19.149999999999999" customHeight="1" x14ac:dyDescent="0.15">
      <c r="A27" s="110"/>
      <c r="B27" s="108" t="s">
        <v>37</v>
      </c>
      <c r="C27" s="107"/>
      <c r="D27" s="217">
        <v>3378</v>
      </c>
      <c r="E27" s="217">
        <v>3328</v>
      </c>
      <c r="F27" s="217">
        <v>50</v>
      </c>
      <c r="G27" s="105">
        <v>717</v>
      </c>
      <c r="H27" s="104">
        <v>717</v>
      </c>
      <c r="I27" s="106">
        <v>0</v>
      </c>
      <c r="J27" s="104">
        <v>2153</v>
      </c>
      <c r="K27" s="105">
        <v>2156</v>
      </c>
      <c r="L27" s="104">
        <v>4</v>
      </c>
      <c r="M27" s="105">
        <v>1121</v>
      </c>
      <c r="N27" s="104">
        <v>681</v>
      </c>
      <c r="O27" s="104">
        <v>0</v>
      </c>
      <c r="P27" s="216">
        <v>358</v>
      </c>
    </row>
    <row r="28" spans="1:16" ht="19.149999999999999" customHeight="1" x14ac:dyDescent="0.15">
      <c r="A28" s="110"/>
      <c r="B28" s="108" t="s">
        <v>38</v>
      </c>
      <c r="C28" s="107"/>
      <c r="D28" s="217">
        <v>1563</v>
      </c>
      <c r="E28" s="217">
        <v>1549</v>
      </c>
      <c r="F28" s="217">
        <v>14</v>
      </c>
      <c r="G28" s="105">
        <v>377</v>
      </c>
      <c r="H28" s="104">
        <v>377</v>
      </c>
      <c r="I28" s="106">
        <v>0</v>
      </c>
      <c r="J28" s="104">
        <v>954</v>
      </c>
      <c r="K28" s="105">
        <v>954</v>
      </c>
      <c r="L28" s="104">
        <v>0</v>
      </c>
      <c r="M28" s="105">
        <v>620</v>
      </c>
      <c r="N28" s="104">
        <v>49</v>
      </c>
      <c r="O28" s="104">
        <v>0</v>
      </c>
      <c r="P28" s="216">
        <v>285</v>
      </c>
    </row>
    <row r="29" spans="1:16" ht="19.149999999999999" customHeight="1" x14ac:dyDescent="0.15">
      <c r="A29" s="109"/>
      <c r="B29" s="108" t="s">
        <v>39</v>
      </c>
      <c r="C29" s="107"/>
      <c r="D29" s="217">
        <v>3663</v>
      </c>
      <c r="E29" s="217">
        <v>3545</v>
      </c>
      <c r="F29" s="217">
        <v>118</v>
      </c>
      <c r="G29" s="105">
        <v>849</v>
      </c>
      <c r="H29" s="104">
        <v>837</v>
      </c>
      <c r="I29" s="106">
        <v>12</v>
      </c>
      <c r="J29" s="104">
        <v>1625</v>
      </c>
      <c r="K29" s="105">
        <v>1624</v>
      </c>
      <c r="L29" s="104">
        <v>10</v>
      </c>
      <c r="M29" s="105">
        <v>1033</v>
      </c>
      <c r="N29" s="104">
        <v>421</v>
      </c>
      <c r="O29" s="104">
        <v>0</v>
      </c>
      <c r="P29" s="216">
        <v>180</v>
      </c>
    </row>
    <row r="30" spans="1:16" ht="19.149999999999999" customHeight="1" x14ac:dyDescent="0.15">
      <c r="A30" s="109"/>
      <c r="B30" s="108"/>
      <c r="C30" s="107"/>
      <c r="D30" s="217"/>
      <c r="E30" s="104"/>
      <c r="F30" s="104"/>
      <c r="G30" s="105"/>
      <c r="H30" s="104"/>
      <c r="I30" s="106"/>
      <c r="J30" s="104"/>
      <c r="K30" s="105"/>
      <c r="L30" s="104"/>
      <c r="M30" s="105"/>
      <c r="N30" s="104"/>
      <c r="O30" s="104"/>
      <c r="P30" s="216"/>
    </row>
    <row r="31" spans="1:16" ht="19.149999999999999" customHeight="1" x14ac:dyDescent="0.15">
      <c r="A31" s="329" t="s">
        <v>40</v>
      </c>
      <c r="B31" s="329"/>
      <c r="C31" s="330"/>
      <c r="D31" s="111">
        <v>23013</v>
      </c>
      <c r="E31" s="111">
        <v>22598</v>
      </c>
      <c r="F31" s="111">
        <v>415</v>
      </c>
      <c r="G31" s="112">
        <v>8333</v>
      </c>
      <c r="H31" s="111">
        <v>8253</v>
      </c>
      <c r="I31" s="113">
        <v>80</v>
      </c>
      <c r="J31" s="111">
        <v>6792</v>
      </c>
      <c r="K31" s="112">
        <v>6765</v>
      </c>
      <c r="L31" s="111">
        <v>40</v>
      </c>
      <c r="M31" s="112">
        <v>4624</v>
      </c>
      <c r="N31" s="111">
        <v>1710</v>
      </c>
      <c r="O31" s="111">
        <v>0</v>
      </c>
      <c r="P31" s="216">
        <v>471</v>
      </c>
    </row>
    <row r="32" spans="1:16" ht="19.149999999999999" customHeight="1" x14ac:dyDescent="0.15">
      <c r="A32" s="110"/>
      <c r="B32" s="108" t="s">
        <v>41</v>
      </c>
      <c r="C32" s="107"/>
      <c r="D32" s="217">
        <v>7191</v>
      </c>
      <c r="E32" s="217">
        <v>7060</v>
      </c>
      <c r="F32" s="217">
        <v>131</v>
      </c>
      <c r="G32" s="105">
        <v>2759</v>
      </c>
      <c r="H32" s="104">
        <v>2749</v>
      </c>
      <c r="I32" s="106">
        <v>10</v>
      </c>
      <c r="J32" s="104">
        <v>2335</v>
      </c>
      <c r="K32" s="105">
        <v>2316</v>
      </c>
      <c r="L32" s="104">
        <v>25</v>
      </c>
      <c r="M32" s="105">
        <v>1517</v>
      </c>
      <c r="N32" s="104">
        <v>608</v>
      </c>
      <c r="O32" s="104">
        <v>0</v>
      </c>
      <c r="P32" s="216">
        <v>216</v>
      </c>
    </row>
    <row r="33" spans="1:16" ht="19.149999999999999" customHeight="1" x14ac:dyDescent="0.15">
      <c r="A33" s="110"/>
      <c r="B33" s="108" t="s">
        <v>42</v>
      </c>
      <c r="C33" s="107"/>
      <c r="D33" s="217">
        <v>2162</v>
      </c>
      <c r="E33" s="217">
        <v>2144</v>
      </c>
      <c r="F33" s="217">
        <v>18</v>
      </c>
      <c r="G33" s="105">
        <v>1117</v>
      </c>
      <c r="H33" s="104">
        <v>1101</v>
      </c>
      <c r="I33" s="106">
        <v>16</v>
      </c>
      <c r="J33" s="104">
        <v>850</v>
      </c>
      <c r="K33" s="105">
        <v>853</v>
      </c>
      <c r="L33" s="104">
        <v>0</v>
      </c>
      <c r="M33" s="105">
        <v>733</v>
      </c>
      <c r="N33" s="104">
        <v>96</v>
      </c>
      <c r="O33" s="104">
        <v>0</v>
      </c>
      <c r="P33" s="216">
        <v>24</v>
      </c>
    </row>
    <row r="34" spans="1:16" ht="19.149999999999999" customHeight="1" x14ac:dyDescent="0.15">
      <c r="A34" s="110"/>
      <c r="B34" s="108" t="s">
        <v>43</v>
      </c>
      <c r="C34" s="107"/>
      <c r="D34" s="217">
        <v>3313</v>
      </c>
      <c r="E34" s="217">
        <v>3264</v>
      </c>
      <c r="F34" s="217">
        <v>49</v>
      </c>
      <c r="G34" s="105">
        <v>906</v>
      </c>
      <c r="H34" s="104">
        <v>900</v>
      </c>
      <c r="I34" s="106">
        <v>6</v>
      </c>
      <c r="J34" s="104">
        <v>965</v>
      </c>
      <c r="K34" s="105">
        <v>967</v>
      </c>
      <c r="L34" s="104">
        <v>0</v>
      </c>
      <c r="M34" s="105">
        <v>792</v>
      </c>
      <c r="N34" s="104">
        <v>133</v>
      </c>
      <c r="O34" s="104">
        <v>0</v>
      </c>
      <c r="P34" s="216">
        <v>42</v>
      </c>
    </row>
    <row r="35" spans="1:16" ht="19.149999999999999" customHeight="1" x14ac:dyDescent="0.15">
      <c r="A35" s="114"/>
      <c r="B35" s="108" t="s">
        <v>44</v>
      </c>
      <c r="C35" s="107"/>
      <c r="D35" s="217">
        <v>2654</v>
      </c>
      <c r="E35" s="217">
        <v>2594</v>
      </c>
      <c r="F35" s="217">
        <v>60</v>
      </c>
      <c r="G35" s="105">
        <v>814</v>
      </c>
      <c r="H35" s="104">
        <v>778</v>
      </c>
      <c r="I35" s="106">
        <v>36</v>
      </c>
      <c r="J35" s="104">
        <v>457</v>
      </c>
      <c r="K35" s="105">
        <v>457</v>
      </c>
      <c r="L35" s="104">
        <v>0</v>
      </c>
      <c r="M35" s="105">
        <v>332</v>
      </c>
      <c r="N35" s="104">
        <v>81</v>
      </c>
      <c r="O35" s="104">
        <v>0</v>
      </c>
      <c r="P35" s="216">
        <v>44</v>
      </c>
    </row>
    <row r="36" spans="1:16" ht="19.149999999999999" customHeight="1" x14ac:dyDescent="0.15">
      <c r="A36" s="110"/>
      <c r="B36" s="108" t="s">
        <v>45</v>
      </c>
      <c r="C36" s="107"/>
      <c r="D36" s="217">
        <v>1373</v>
      </c>
      <c r="E36" s="217">
        <v>1348</v>
      </c>
      <c r="F36" s="217">
        <v>25</v>
      </c>
      <c r="G36" s="105">
        <v>439</v>
      </c>
      <c r="H36" s="104">
        <v>439</v>
      </c>
      <c r="I36" s="106">
        <v>0</v>
      </c>
      <c r="J36" s="104">
        <v>379</v>
      </c>
      <c r="K36" s="105">
        <v>376</v>
      </c>
      <c r="L36" s="104">
        <v>3</v>
      </c>
      <c r="M36" s="105">
        <v>132</v>
      </c>
      <c r="N36" s="104">
        <v>233</v>
      </c>
      <c r="O36" s="104">
        <v>0</v>
      </c>
      <c r="P36" s="216">
        <v>14</v>
      </c>
    </row>
    <row r="37" spans="1:16" ht="19.149999999999999" customHeight="1" x14ac:dyDescent="0.15">
      <c r="A37" s="110"/>
      <c r="B37" s="108" t="s">
        <v>46</v>
      </c>
      <c r="C37" s="107"/>
      <c r="D37" s="217">
        <v>6320</v>
      </c>
      <c r="E37" s="217">
        <v>6188</v>
      </c>
      <c r="F37" s="217">
        <v>132</v>
      </c>
      <c r="G37" s="105">
        <v>2298</v>
      </c>
      <c r="H37" s="104">
        <v>2286</v>
      </c>
      <c r="I37" s="106">
        <v>12</v>
      </c>
      <c r="J37" s="104">
        <v>1806</v>
      </c>
      <c r="K37" s="105">
        <v>1796</v>
      </c>
      <c r="L37" s="104">
        <v>12</v>
      </c>
      <c r="M37" s="105">
        <v>1118</v>
      </c>
      <c r="N37" s="104">
        <v>559</v>
      </c>
      <c r="O37" s="104">
        <v>0</v>
      </c>
      <c r="P37" s="216">
        <v>131</v>
      </c>
    </row>
    <row r="38" spans="1:16" ht="19.149999999999999" customHeight="1" x14ac:dyDescent="0.15">
      <c r="A38" s="110"/>
      <c r="B38" s="108"/>
      <c r="C38" s="107"/>
      <c r="D38" s="217"/>
      <c r="E38" s="104"/>
      <c r="F38" s="104"/>
      <c r="G38" s="105"/>
      <c r="H38" s="104"/>
      <c r="I38" s="106"/>
      <c r="J38" s="104"/>
      <c r="K38" s="105"/>
      <c r="L38" s="104"/>
      <c r="M38" s="105"/>
      <c r="N38" s="104"/>
      <c r="O38" s="104"/>
      <c r="P38" s="216"/>
    </row>
    <row r="39" spans="1:16" ht="19.149999999999999" customHeight="1" x14ac:dyDescent="0.15">
      <c r="A39" s="329" t="s">
        <v>186</v>
      </c>
      <c r="B39" s="329"/>
      <c r="C39" s="330"/>
      <c r="D39" s="111">
        <v>40362</v>
      </c>
      <c r="E39" s="111">
        <v>39526</v>
      </c>
      <c r="F39" s="111">
        <v>836</v>
      </c>
      <c r="G39" s="112">
        <v>9384</v>
      </c>
      <c r="H39" s="111">
        <v>9337</v>
      </c>
      <c r="I39" s="113">
        <v>47</v>
      </c>
      <c r="J39" s="111">
        <v>12456</v>
      </c>
      <c r="K39" s="112">
        <v>12347</v>
      </c>
      <c r="L39" s="111">
        <v>145</v>
      </c>
      <c r="M39" s="112">
        <v>7666</v>
      </c>
      <c r="N39" s="111">
        <v>4792</v>
      </c>
      <c r="O39" s="111">
        <v>3</v>
      </c>
      <c r="P39" s="216">
        <v>31</v>
      </c>
    </row>
    <row r="40" spans="1:16" ht="19.149999999999999" customHeight="1" x14ac:dyDescent="0.15">
      <c r="A40" s="110"/>
      <c r="B40" s="108" t="s">
        <v>48</v>
      </c>
      <c r="C40" s="107"/>
      <c r="D40" s="217">
        <v>23040</v>
      </c>
      <c r="E40" s="217">
        <v>22551</v>
      </c>
      <c r="F40" s="217">
        <v>489</v>
      </c>
      <c r="G40" s="105">
        <v>5779</v>
      </c>
      <c r="H40" s="104">
        <v>5752</v>
      </c>
      <c r="I40" s="106">
        <v>27</v>
      </c>
      <c r="J40" s="104">
        <v>6520</v>
      </c>
      <c r="K40" s="105">
        <v>6513</v>
      </c>
      <c r="L40" s="104">
        <v>43</v>
      </c>
      <c r="M40" s="105">
        <v>4082</v>
      </c>
      <c r="N40" s="104">
        <v>2440</v>
      </c>
      <c r="O40" s="104">
        <v>3</v>
      </c>
      <c r="P40" s="216">
        <v>31</v>
      </c>
    </row>
    <row r="41" spans="1:16" ht="19.149999999999999" customHeight="1" x14ac:dyDescent="0.15">
      <c r="A41" s="110"/>
      <c r="B41" s="108" t="s">
        <v>49</v>
      </c>
      <c r="C41" s="107"/>
      <c r="D41" s="217">
        <v>2171</v>
      </c>
      <c r="E41" s="217">
        <v>2160</v>
      </c>
      <c r="F41" s="217">
        <v>11</v>
      </c>
      <c r="G41" s="105">
        <v>336</v>
      </c>
      <c r="H41" s="104">
        <v>333</v>
      </c>
      <c r="I41" s="106">
        <v>3</v>
      </c>
      <c r="J41" s="104">
        <v>816</v>
      </c>
      <c r="K41" s="105">
        <v>809</v>
      </c>
      <c r="L41" s="104">
        <v>7</v>
      </c>
      <c r="M41" s="105">
        <v>566</v>
      </c>
      <c r="N41" s="104">
        <v>250</v>
      </c>
      <c r="O41" s="104">
        <v>0</v>
      </c>
      <c r="P41" s="216">
        <v>0</v>
      </c>
    </row>
    <row r="42" spans="1:16" ht="19.149999999999999" customHeight="1" x14ac:dyDescent="0.15">
      <c r="A42" s="110"/>
      <c r="B42" s="108" t="s">
        <v>50</v>
      </c>
      <c r="C42" s="107"/>
      <c r="D42" s="217">
        <v>1354</v>
      </c>
      <c r="E42" s="217">
        <v>1325</v>
      </c>
      <c r="F42" s="217">
        <v>29</v>
      </c>
      <c r="G42" s="105">
        <v>265</v>
      </c>
      <c r="H42" s="104">
        <v>264</v>
      </c>
      <c r="I42" s="106">
        <v>1</v>
      </c>
      <c r="J42" s="104">
        <v>588</v>
      </c>
      <c r="K42" s="105">
        <v>576</v>
      </c>
      <c r="L42" s="104">
        <v>12</v>
      </c>
      <c r="M42" s="105">
        <v>298</v>
      </c>
      <c r="N42" s="104">
        <v>290</v>
      </c>
      <c r="O42" s="104">
        <v>0</v>
      </c>
      <c r="P42" s="216">
        <v>0</v>
      </c>
    </row>
    <row r="43" spans="1:16" ht="19.149999999999999" customHeight="1" x14ac:dyDescent="0.15">
      <c r="A43" s="114"/>
      <c r="B43" s="108" t="s">
        <v>51</v>
      </c>
      <c r="C43" s="107"/>
      <c r="D43" s="217">
        <v>2853</v>
      </c>
      <c r="E43" s="217">
        <v>2775</v>
      </c>
      <c r="F43" s="217">
        <v>78</v>
      </c>
      <c r="G43" s="105">
        <v>770</v>
      </c>
      <c r="H43" s="104">
        <v>768</v>
      </c>
      <c r="I43" s="106">
        <v>2</v>
      </c>
      <c r="J43" s="104">
        <v>942</v>
      </c>
      <c r="K43" s="105">
        <v>927</v>
      </c>
      <c r="L43" s="104">
        <v>15</v>
      </c>
      <c r="M43" s="105">
        <v>576</v>
      </c>
      <c r="N43" s="104">
        <v>366</v>
      </c>
      <c r="O43" s="104">
        <v>0</v>
      </c>
      <c r="P43" s="216">
        <v>0</v>
      </c>
    </row>
    <row r="44" spans="1:16" ht="19.149999999999999" customHeight="1" x14ac:dyDescent="0.15">
      <c r="A44" s="110"/>
      <c r="B44" s="108" t="s">
        <v>52</v>
      </c>
      <c r="C44" s="107"/>
      <c r="D44" s="217">
        <v>10944</v>
      </c>
      <c r="E44" s="217">
        <v>10715</v>
      </c>
      <c r="F44" s="217">
        <v>229</v>
      </c>
      <c r="G44" s="105">
        <v>2234</v>
      </c>
      <c r="H44" s="104">
        <v>2220</v>
      </c>
      <c r="I44" s="106">
        <v>14</v>
      </c>
      <c r="J44" s="104">
        <v>3590</v>
      </c>
      <c r="K44" s="105">
        <v>3522</v>
      </c>
      <c r="L44" s="104">
        <v>68</v>
      </c>
      <c r="M44" s="105">
        <v>2144</v>
      </c>
      <c r="N44" s="104">
        <v>1446</v>
      </c>
      <c r="O44" s="104">
        <v>0</v>
      </c>
      <c r="P44" s="216">
        <v>0</v>
      </c>
    </row>
    <row r="45" spans="1:16" ht="19.149999999999999" customHeight="1" x14ac:dyDescent="0.15">
      <c r="A45" s="110"/>
      <c r="B45" s="108"/>
      <c r="C45" s="107"/>
      <c r="D45" s="217"/>
      <c r="E45" s="104"/>
      <c r="F45" s="104"/>
      <c r="G45" s="105"/>
      <c r="H45" s="104"/>
      <c r="I45" s="106"/>
      <c r="J45" s="104"/>
      <c r="K45" s="105"/>
      <c r="L45" s="104"/>
      <c r="M45" s="105"/>
      <c r="N45" s="104"/>
      <c r="O45" s="104"/>
      <c r="P45" s="216"/>
    </row>
    <row r="46" spans="1:16" ht="19.149999999999999" customHeight="1" x14ac:dyDescent="0.15">
      <c r="A46" s="329" t="s">
        <v>53</v>
      </c>
      <c r="B46" s="329"/>
      <c r="C46" s="330"/>
      <c r="D46" s="111">
        <v>145180</v>
      </c>
      <c r="E46" s="111">
        <v>141636</v>
      </c>
      <c r="F46" s="111">
        <v>3544</v>
      </c>
      <c r="G46" s="112">
        <v>29204</v>
      </c>
      <c r="H46" s="111">
        <v>28800</v>
      </c>
      <c r="I46" s="113">
        <v>404</v>
      </c>
      <c r="J46" s="111">
        <v>38259</v>
      </c>
      <c r="K46" s="112">
        <v>37957</v>
      </c>
      <c r="L46" s="111">
        <v>395</v>
      </c>
      <c r="M46" s="112">
        <v>24695</v>
      </c>
      <c r="N46" s="111">
        <v>12433</v>
      </c>
      <c r="O46" s="111">
        <v>36</v>
      </c>
      <c r="P46" s="216">
        <v>1188</v>
      </c>
    </row>
    <row r="47" spans="1:16" ht="19.149999999999999" customHeight="1" x14ac:dyDescent="0.15">
      <c r="A47" s="110"/>
      <c r="B47" s="108" t="s">
        <v>54</v>
      </c>
      <c r="C47" s="107"/>
      <c r="D47" s="217">
        <v>69987</v>
      </c>
      <c r="E47" s="217">
        <v>68136</v>
      </c>
      <c r="F47" s="217">
        <v>1851</v>
      </c>
      <c r="G47" s="105">
        <v>13533</v>
      </c>
      <c r="H47" s="104">
        <v>13299</v>
      </c>
      <c r="I47" s="106">
        <v>234</v>
      </c>
      <c r="J47" s="104">
        <v>18021</v>
      </c>
      <c r="K47" s="105">
        <v>17797</v>
      </c>
      <c r="L47" s="104">
        <v>278</v>
      </c>
      <c r="M47" s="105">
        <v>11540</v>
      </c>
      <c r="N47" s="104">
        <v>5699</v>
      </c>
      <c r="O47" s="104">
        <v>24</v>
      </c>
      <c r="P47" s="216">
        <v>812</v>
      </c>
    </row>
    <row r="48" spans="1:16" ht="19.149999999999999" customHeight="1" x14ac:dyDescent="0.15">
      <c r="A48" s="110"/>
      <c r="B48" s="108" t="s">
        <v>55</v>
      </c>
      <c r="C48" s="107"/>
      <c r="D48" s="217">
        <v>57473</v>
      </c>
      <c r="E48" s="217">
        <v>56224</v>
      </c>
      <c r="F48" s="217">
        <v>1249</v>
      </c>
      <c r="G48" s="105">
        <v>13169</v>
      </c>
      <c r="H48" s="104">
        <v>13040</v>
      </c>
      <c r="I48" s="106">
        <v>129</v>
      </c>
      <c r="J48" s="104">
        <v>15305</v>
      </c>
      <c r="K48" s="105">
        <v>15259</v>
      </c>
      <c r="L48" s="104">
        <v>82</v>
      </c>
      <c r="M48" s="105">
        <v>10236</v>
      </c>
      <c r="N48" s="104">
        <v>4904</v>
      </c>
      <c r="O48" s="104">
        <v>12</v>
      </c>
      <c r="P48" s="216">
        <v>189</v>
      </c>
    </row>
    <row r="49" spans="1:16" ht="19.149999999999999" customHeight="1" x14ac:dyDescent="0.15">
      <c r="A49" s="110"/>
      <c r="B49" s="108" t="s">
        <v>56</v>
      </c>
      <c r="C49" s="107"/>
      <c r="D49" s="217">
        <v>17720</v>
      </c>
      <c r="E49" s="217">
        <v>17276</v>
      </c>
      <c r="F49" s="217">
        <v>444</v>
      </c>
      <c r="G49" s="105">
        <v>2502</v>
      </c>
      <c r="H49" s="104">
        <v>2461</v>
      </c>
      <c r="I49" s="106">
        <v>41</v>
      </c>
      <c r="J49" s="104">
        <v>4933</v>
      </c>
      <c r="K49" s="105">
        <v>4901</v>
      </c>
      <c r="L49" s="104">
        <v>35</v>
      </c>
      <c r="M49" s="105">
        <v>2919</v>
      </c>
      <c r="N49" s="104">
        <v>1830</v>
      </c>
      <c r="O49" s="104">
        <v>0</v>
      </c>
      <c r="P49" s="216">
        <v>187</v>
      </c>
    </row>
    <row r="50" spans="1:16" ht="19.149999999999999" customHeight="1" x14ac:dyDescent="0.15">
      <c r="A50" s="110"/>
      <c r="B50" s="108"/>
      <c r="C50" s="107"/>
      <c r="D50" s="217"/>
      <c r="E50" s="217"/>
      <c r="F50" s="217"/>
      <c r="G50" s="105"/>
      <c r="H50" s="104"/>
      <c r="I50" s="106"/>
      <c r="J50" s="104"/>
      <c r="K50" s="105"/>
      <c r="L50" s="104"/>
      <c r="M50" s="105"/>
      <c r="N50" s="104"/>
      <c r="O50" s="104"/>
      <c r="P50" s="216"/>
    </row>
    <row r="51" spans="1:16" ht="19.149999999999999" customHeight="1" x14ac:dyDescent="0.15">
      <c r="A51" s="302" t="s">
        <v>57</v>
      </c>
      <c r="B51" s="302"/>
      <c r="C51" s="303"/>
      <c r="D51" s="111">
        <v>58640</v>
      </c>
      <c r="E51" s="111">
        <v>57014</v>
      </c>
      <c r="F51" s="111">
        <v>1626</v>
      </c>
      <c r="G51" s="112">
        <v>10755</v>
      </c>
      <c r="H51" s="111">
        <v>10546</v>
      </c>
      <c r="I51" s="113">
        <v>209</v>
      </c>
      <c r="J51" s="111">
        <v>16818</v>
      </c>
      <c r="K51" s="112">
        <v>16675</v>
      </c>
      <c r="L51" s="111">
        <v>198</v>
      </c>
      <c r="M51" s="112">
        <v>10409</v>
      </c>
      <c r="N51" s="111">
        <v>5461</v>
      </c>
      <c r="O51" s="111">
        <v>689</v>
      </c>
      <c r="P51" s="216">
        <v>314</v>
      </c>
    </row>
    <row r="52" spans="1:16" ht="19.149999999999999" customHeight="1" x14ac:dyDescent="0.15">
      <c r="A52" s="109"/>
      <c r="B52" s="108" t="s">
        <v>58</v>
      </c>
      <c r="C52" s="107"/>
      <c r="D52" s="217">
        <v>27354</v>
      </c>
      <c r="E52" s="217">
        <v>26605</v>
      </c>
      <c r="F52" s="217">
        <v>749</v>
      </c>
      <c r="G52" s="105">
        <v>5860</v>
      </c>
      <c r="H52" s="104">
        <v>5765</v>
      </c>
      <c r="I52" s="106">
        <v>95</v>
      </c>
      <c r="J52" s="104">
        <v>7661</v>
      </c>
      <c r="K52" s="105">
        <v>7588</v>
      </c>
      <c r="L52" s="104">
        <v>97</v>
      </c>
      <c r="M52" s="105">
        <v>4330</v>
      </c>
      <c r="N52" s="104">
        <v>2790</v>
      </c>
      <c r="O52" s="104">
        <v>481</v>
      </c>
      <c r="P52" s="216">
        <v>84</v>
      </c>
    </row>
    <row r="53" spans="1:16" ht="19.149999999999999" customHeight="1" x14ac:dyDescent="0.15">
      <c r="A53" s="110"/>
      <c r="B53" s="108" t="s">
        <v>59</v>
      </c>
      <c r="C53" s="107"/>
      <c r="D53" s="217">
        <v>4572</v>
      </c>
      <c r="E53" s="217">
        <v>4413</v>
      </c>
      <c r="F53" s="217">
        <v>159</v>
      </c>
      <c r="G53" s="105">
        <v>916</v>
      </c>
      <c r="H53" s="104">
        <v>888</v>
      </c>
      <c r="I53" s="106">
        <v>28</v>
      </c>
      <c r="J53" s="104">
        <v>1639</v>
      </c>
      <c r="K53" s="105">
        <v>1593</v>
      </c>
      <c r="L53" s="104">
        <v>49</v>
      </c>
      <c r="M53" s="105">
        <v>988</v>
      </c>
      <c r="N53" s="104">
        <v>607</v>
      </c>
      <c r="O53" s="104">
        <v>47</v>
      </c>
      <c r="P53" s="216">
        <v>0</v>
      </c>
    </row>
    <row r="54" spans="1:16" ht="19.149999999999999" customHeight="1" x14ac:dyDescent="0.15">
      <c r="A54" s="110"/>
      <c r="B54" s="108" t="s">
        <v>60</v>
      </c>
      <c r="C54" s="107"/>
      <c r="D54" s="217">
        <v>3380</v>
      </c>
      <c r="E54" s="217">
        <v>3292</v>
      </c>
      <c r="F54" s="217">
        <v>88</v>
      </c>
      <c r="G54" s="105">
        <v>939</v>
      </c>
      <c r="H54" s="104">
        <v>927</v>
      </c>
      <c r="I54" s="106">
        <v>12</v>
      </c>
      <c r="J54" s="104">
        <v>1253</v>
      </c>
      <c r="K54" s="105">
        <v>1261</v>
      </c>
      <c r="L54" s="104">
        <v>0</v>
      </c>
      <c r="M54" s="105">
        <v>840</v>
      </c>
      <c r="N54" s="104">
        <v>337</v>
      </c>
      <c r="O54" s="104">
        <v>60</v>
      </c>
      <c r="P54" s="216">
        <v>24</v>
      </c>
    </row>
    <row r="55" spans="1:16" ht="19.149999999999999" customHeight="1" x14ac:dyDescent="0.15">
      <c r="A55" s="110"/>
      <c r="B55" s="108" t="s">
        <v>61</v>
      </c>
      <c r="C55" s="107"/>
      <c r="D55" s="217">
        <v>3666</v>
      </c>
      <c r="E55" s="217">
        <v>3580</v>
      </c>
      <c r="F55" s="217">
        <v>86</v>
      </c>
      <c r="G55" s="105">
        <v>107</v>
      </c>
      <c r="H55" s="104">
        <v>95</v>
      </c>
      <c r="I55" s="106">
        <v>12</v>
      </c>
      <c r="J55" s="104">
        <v>1152</v>
      </c>
      <c r="K55" s="105">
        <v>1155</v>
      </c>
      <c r="L55" s="104">
        <v>0</v>
      </c>
      <c r="M55" s="105">
        <v>881</v>
      </c>
      <c r="N55" s="104">
        <v>198</v>
      </c>
      <c r="O55" s="104">
        <v>72</v>
      </c>
      <c r="P55" s="216">
        <v>4</v>
      </c>
    </row>
    <row r="56" spans="1:16" ht="19.149999999999999" customHeight="1" x14ac:dyDescent="0.15">
      <c r="A56" s="109"/>
      <c r="B56" s="108" t="s">
        <v>62</v>
      </c>
      <c r="C56" s="107"/>
      <c r="D56" s="217">
        <v>11513</v>
      </c>
      <c r="E56" s="217">
        <v>11205</v>
      </c>
      <c r="F56" s="217">
        <v>308</v>
      </c>
      <c r="G56" s="105">
        <v>1435</v>
      </c>
      <c r="H56" s="104">
        <v>1424</v>
      </c>
      <c r="I56" s="106">
        <v>11</v>
      </c>
      <c r="J56" s="104">
        <v>2867</v>
      </c>
      <c r="K56" s="105">
        <v>2848</v>
      </c>
      <c r="L56" s="104">
        <v>36</v>
      </c>
      <c r="M56" s="105">
        <v>1892</v>
      </c>
      <c r="N56" s="104">
        <v>884</v>
      </c>
      <c r="O56" s="104">
        <v>0</v>
      </c>
      <c r="P56" s="216">
        <v>108</v>
      </c>
    </row>
    <row r="57" spans="1:16" ht="19.149999999999999" customHeight="1" x14ac:dyDescent="0.15">
      <c r="A57" s="103"/>
      <c r="B57" s="102" t="s">
        <v>63</v>
      </c>
      <c r="C57" s="101"/>
      <c r="D57" s="215">
        <v>8155</v>
      </c>
      <c r="E57" s="215">
        <v>7919</v>
      </c>
      <c r="F57" s="215">
        <v>236</v>
      </c>
      <c r="G57" s="99">
        <v>1498</v>
      </c>
      <c r="H57" s="98">
        <v>1447</v>
      </c>
      <c r="I57" s="100">
        <v>51</v>
      </c>
      <c r="J57" s="98">
        <v>2246</v>
      </c>
      <c r="K57" s="99">
        <v>2230</v>
      </c>
      <c r="L57" s="98">
        <v>16</v>
      </c>
      <c r="M57" s="99">
        <v>1478</v>
      </c>
      <c r="N57" s="98">
        <v>645</v>
      </c>
      <c r="O57" s="98">
        <v>29</v>
      </c>
      <c r="P57" s="214">
        <v>94</v>
      </c>
    </row>
    <row r="58" spans="1:16" ht="19.149999999999999" customHeight="1" x14ac:dyDescent="0.15">
      <c r="A58" s="96" t="s">
        <v>64</v>
      </c>
    </row>
    <row r="59" spans="1:16" ht="19.149999999999999" customHeight="1" x14ac:dyDescent="0.15">
      <c r="A59" s="96" t="s">
        <v>185</v>
      </c>
    </row>
  </sheetData>
  <mergeCells count="21">
    <mergeCell ref="A10:C10"/>
    <mergeCell ref="A15:C15"/>
    <mergeCell ref="A20:C20"/>
    <mergeCell ref="A31:C31"/>
    <mergeCell ref="A39:C39"/>
    <mergeCell ref="A46:C46"/>
    <mergeCell ref="A51:C51"/>
    <mergeCell ref="J4:J5"/>
    <mergeCell ref="K4:K5"/>
    <mergeCell ref="L4:L5"/>
    <mergeCell ref="M4:P4"/>
    <mergeCell ref="A3:C5"/>
    <mergeCell ref="D3:F3"/>
    <mergeCell ref="G3:I3"/>
    <mergeCell ref="I4:I5"/>
    <mergeCell ref="J3:P3"/>
    <mergeCell ref="D4:D5"/>
    <mergeCell ref="E4:E5"/>
    <mergeCell ref="F4:F5"/>
    <mergeCell ref="G4:G5"/>
    <mergeCell ref="H4:H5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B2B9-C0B2-465C-AE9B-01F05E2F2D5A}">
  <sheetPr>
    <pageSetUpPr fitToPage="1"/>
  </sheetPr>
  <dimension ref="A1:FQ21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.5" x14ac:dyDescent="0.15"/>
  <cols>
    <col min="1" max="1" width="15.875" style="223" customWidth="1"/>
    <col min="2" max="2" width="34.5" style="223" bestFit="1" customWidth="1"/>
    <col min="3" max="3" width="12.625" style="223" bestFit="1" customWidth="1"/>
    <col min="4" max="5" width="10.625" style="223" bestFit="1" customWidth="1"/>
    <col min="6" max="9" width="11.625" style="223" bestFit="1" customWidth="1"/>
    <col min="10" max="10" width="12.125" style="223" customWidth="1"/>
    <col min="11" max="16384" width="9" style="223"/>
  </cols>
  <sheetData>
    <row r="1" spans="1:173" ht="24" customHeight="1" x14ac:dyDescent="0.15">
      <c r="A1" s="241" t="s">
        <v>209</v>
      </c>
      <c r="B1" s="239"/>
      <c r="C1" s="239"/>
      <c r="D1" s="239"/>
      <c r="E1" s="239"/>
      <c r="F1" s="239"/>
      <c r="G1" s="239"/>
      <c r="H1" s="239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238"/>
      <c r="CT1" s="238"/>
      <c r="CU1" s="238"/>
      <c r="CV1" s="238"/>
      <c r="CW1" s="238"/>
      <c r="CX1" s="238"/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238"/>
      <c r="DK1" s="238"/>
      <c r="DL1" s="238"/>
      <c r="DM1" s="238"/>
      <c r="DN1" s="238"/>
      <c r="DO1" s="238"/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  <c r="EA1" s="238"/>
      <c r="EB1" s="238"/>
      <c r="EC1" s="238"/>
      <c r="ED1" s="238"/>
      <c r="EE1" s="238"/>
      <c r="EF1" s="238"/>
      <c r="EG1" s="238"/>
      <c r="EH1" s="238"/>
      <c r="EI1" s="238"/>
      <c r="EJ1" s="238"/>
      <c r="EK1" s="238"/>
      <c r="EL1" s="238"/>
      <c r="EM1" s="238"/>
      <c r="EN1" s="238"/>
      <c r="EO1" s="238"/>
      <c r="EP1" s="238"/>
      <c r="EQ1" s="238"/>
      <c r="ER1" s="238"/>
      <c r="ES1" s="238"/>
      <c r="ET1" s="238"/>
      <c r="EU1" s="238"/>
      <c r="EV1" s="238"/>
      <c r="EW1" s="238"/>
      <c r="EX1" s="238"/>
      <c r="EY1" s="238"/>
      <c r="EZ1" s="238"/>
      <c r="FA1" s="238"/>
      <c r="FB1" s="238"/>
      <c r="FC1" s="238"/>
      <c r="FD1" s="238"/>
      <c r="FE1" s="238"/>
      <c r="FF1" s="238"/>
      <c r="FG1" s="238"/>
      <c r="FH1" s="238"/>
      <c r="FI1" s="238"/>
      <c r="FJ1" s="238"/>
      <c r="FK1" s="238"/>
      <c r="FL1" s="238"/>
      <c r="FM1" s="238"/>
      <c r="FN1" s="238"/>
      <c r="FO1" s="238"/>
      <c r="FP1" s="238"/>
      <c r="FQ1" s="238"/>
    </row>
    <row r="2" spans="1:173" ht="24" x14ac:dyDescent="0.15">
      <c r="A2" s="240"/>
      <c r="B2" s="239"/>
      <c r="C2" s="239"/>
      <c r="D2" s="239"/>
      <c r="E2" s="239"/>
      <c r="F2" s="239"/>
      <c r="G2" s="239"/>
      <c r="H2" s="239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</row>
    <row r="3" spans="1:173" ht="22.5" customHeight="1" x14ac:dyDescent="0.15">
      <c r="B3" s="237"/>
      <c r="J3" s="236" t="s">
        <v>206</v>
      </c>
      <c r="S3" s="236"/>
      <c r="AB3" s="236"/>
      <c r="AK3" s="236"/>
      <c r="AT3" s="236"/>
      <c r="BC3" s="236"/>
      <c r="BL3" s="236"/>
      <c r="BU3" s="236"/>
      <c r="CD3" s="236"/>
      <c r="CM3" s="236"/>
      <c r="CV3" s="236"/>
      <c r="DE3" s="236"/>
      <c r="DN3" s="236"/>
      <c r="DW3" s="236"/>
      <c r="EF3" s="236"/>
      <c r="EO3" s="236"/>
      <c r="EX3" s="236"/>
      <c r="FG3" s="236"/>
      <c r="FP3" s="236"/>
    </row>
    <row r="4" spans="1:173" ht="22.5" customHeight="1" x14ac:dyDescent="0.15">
      <c r="A4" s="331"/>
      <c r="B4" s="332"/>
      <c r="C4" s="235" t="s">
        <v>18</v>
      </c>
      <c r="D4" s="234" t="s">
        <v>205</v>
      </c>
      <c r="E4" s="234" t="s">
        <v>12</v>
      </c>
      <c r="F4" s="234" t="s">
        <v>13</v>
      </c>
      <c r="G4" s="234" t="s">
        <v>14</v>
      </c>
      <c r="H4" s="234" t="s">
        <v>15</v>
      </c>
      <c r="I4" s="234" t="s">
        <v>16</v>
      </c>
      <c r="J4" s="233" t="s">
        <v>17</v>
      </c>
    </row>
    <row r="5" spans="1:173" ht="22.5" customHeight="1" x14ac:dyDescent="0.15">
      <c r="A5" s="333" t="s">
        <v>204</v>
      </c>
      <c r="B5" s="226" t="s">
        <v>106</v>
      </c>
      <c r="C5" s="229">
        <v>2590870</v>
      </c>
      <c r="D5" s="230">
        <v>123328</v>
      </c>
      <c r="E5" s="229">
        <v>183553</v>
      </c>
      <c r="F5" s="229">
        <v>602763</v>
      </c>
      <c r="G5" s="229">
        <v>557840</v>
      </c>
      <c r="H5" s="229">
        <v>431621</v>
      </c>
      <c r="I5" s="229">
        <v>418609</v>
      </c>
      <c r="J5" s="229">
        <v>273156</v>
      </c>
    </row>
    <row r="6" spans="1:173" ht="22.5" customHeight="1" x14ac:dyDescent="0.15">
      <c r="A6" s="333"/>
      <c r="B6" s="226" t="s">
        <v>199</v>
      </c>
      <c r="C6" s="227">
        <v>2222077</v>
      </c>
      <c r="D6" s="228">
        <v>122260</v>
      </c>
      <c r="E6" s="227">
        <v>182384</v>
      </c>
      <c r="F6" s="227">
        <v>546953</v>
      </c>
      <c r="G6" s="227">
        <v>504337</v>
      </c>
      <c r="H6" s="227">
        <v>350734</v>
      </c>
      <c r="I6" s="227">
        <v>315670</v>
      </c>
      <c r="J6" s="227">
        <v>199739</v>
      </c>
    </row>
    <row r="7" spans="1:173" ht="22.5" customHeight="1" x14ac:dyDescent="0.15">
      <c r="A7" s="333"/>
      <c r="B7" s="226" t="s">
        <v>198</v>
      </c>
      <c r="C7" s="227">
        <v>166672</v>
      </c>
      <c r="D7" s="228">
        <v>1068</v>
      </c>
      <c r="E7" s="227">
        <v>1169</v>
      </c>
      <c r="F7" s="227">
        <v>45087</v>
      </c>
      <c r="G7" s="227">
        <v>37548</v>
      </c>
      <c r="H7" s="227">
        <v>32980</v>
      </c>
      <c r="I7" s="227">
        <v>29458</v>
      </c>
      <c r="J7" s="227">
        <v>19362</v>
      </c>
    </row>
    <row r="8" spans="1:173" ht="22.5" customHeight="1" x14ac:dyDescent="0.15">
      <c r="A8" s="333"/>
      <c r="B8" s="226" t="s">
        <v>197</v>
      </c>
      <c r="C8" s="224">
        <v>202121</v>
      </c>
      <c r="D8" s="225">
        <v>0</v>
      </c>
      <c r="E8" s="224">
        <v>0</v>
      </c>
      <c r="F8" s="224">
        <v>10723</v>
      </c>
      <c r="G8" s="224">
        <v>15955</v>
      </c>
      <c r="H8" s="224">
        <v>47907</v>
      </c>
      <c r="I8" s="224">
        <v>73481</v>
      </c>
      <c r="J8" s="224">
        <v>54055</v>
      </c>
    </row>
    <row r="9" spans="1:173" ht="22.5" customHeight="1" x14ac:dyDescent="0.15">
      <c r="A9" s="334" t="s">
        <v>203</v>
      </c>
      <c r="B9" s="232" t="s">
        <v>106</v>
      </c>
      <c r="C9" s="227">
        <v>18188331.344999999</v>
      </c>
      <c r="D9" s="228">
        <v>127317.827</v>
      </c>
      <c r="E9" s="227">
        <v>255565.1</v>
      </c>
      <c r="F9" s="227">
        <v>2509085.3220000002</v>
      </c>
      <c r="G9" s="227">
        <v>2934264.861</v>
      </c>
      <c r="H9" s="227">
        <v>3919390.89</v>
      </c>
      <c r="I9" s="227">
        <v>4853733.7850000001</v>
      </c>
      <c r="J9" s="227">
        <v>3588973.56</v>
      </c>
    </row>
    <row r="10" spans="1:173" ht="22.5" customHeight="1" x14ac:dyDescent="0.15">
      <c r="A10" s="333"/>
      <c r="B10" s="226" t="s">
        <v>199</v>
      </c>
      <c r="C10" s="227">
        <v>8935486.2819999997</v>
      </c>
      <c r="D10" s="228">
        <v>122045.67200000001</v>
      </c>
      <c r="E10" s="227">
        <v>243823.16899999999</v>
      </c>
      <c r="F10" s="227">
        <v>1741745.8230000001</v>
      </c>
      <c r="G10" s="227">
        <v>1907462.2679999999</v>
      </c>
      <c r="H10" s="227">
        <v>1818272.246</v>
      </c>
      <c r="I10" s="227">
        <v>1851536.9</v>
      </c>
      <c r="J10" s="227">
        <v>1250600.2039999999</v>
      </c>
    </row>
    <row r="11" spans="1:173" ht="22.5" customHeight="1" x14ac:dyDescent="0.15">
      <c r="A11" s="333"/>
      <c r="B11" s="226" t="s">
        <v>198</v>
      </c>
      <c r="C11" s="227">
        <v>3118598.9639999997</v>
      </c>
      <c r="D11" s="228">
        <v>5272.1549999999997</v>
      </c>
      <c r="E11" s="227">
        <v>11741.931</v>
      </c>
      <c r="F11" s="227">
        <v>473072.30300000001</v>
      </c>
      <c r="G11" s="227">
        <v>565563.56400000001</v>
      </c>
      <c r="H11" s="227">
        <v>734563.88199999998</v>
      </c>
      <c r="I11" s="227">
        <v>763811.09100000001</v>
      </c>
      <c r="J11" s="227">
        <v>564574.03799999994</v>
      </c>
    </row>
    <row r="12" spans="1:173" ht="22.5" customHeight="1" x14ac:dyDescent="0.15">
      <c r="A12" s="335"/>
      <c r="B12" s="231" t="s">
        <v>197</v>
      </c>
      <c r="C12" s="227">
        <v>6134246.0990000004</v>
      </c>
      <c r="D12" s="228">
        <v>0</v>
      </c>
      <c r="E12" s="227">
        <v>0</v>
      </c>
      <c r="F12" s="227">
        <v>294267.196</v>
      </c>
      <c r="G12" s="227">
        <v>461239.02899999998</v>
      </c>
      <c r="H12" s="227">
        <v>1366554.7620000001</v>
      </c>
      <c r="I12" s="227">
        <v>2238385.7940000002</v>
      </c>
      <c r="J12" s="227">
        <v>1773799.318</v>
      </c>
    </row>
    <row r="13" spans="1:173" ht="22.5" customHeight="1" x14ac:dyDescent="0.15">
      <c r="A13" s="333" t="s">
        <v>202</v>
      </c>
      <c r="B13" s="226" t="s">
        <v>106</v>
      </c>
      <c r="C13" s="229">
        <v>184965228.12</v>
      </c>
      <c r="D13" s="230">
        <v>1434516.274</v>
      </c>
      <c r="E13" s="229">
        <v>2721374.0279999999</v>
      </c>
      <c r="F13" s="229">
        <v>25626214.892000001</v>
      </c>
      <c r="G13" s="229">
        <v>29854266.500999998</v>
      </c>
      <c r="H13" s="229">
        <v>39761793.921999998</v>
      </c>
      <c r="I13" s="229">
        <v>49199888.732000001</v>
      </c>
      <c r="J13" s="229">
        <v>36367173.770999998</v>
      </c>
    </row>
    <row r="14" spans="1:173" ht="22.5" customHeight="1" x14ac:dyDescent="0.15">
      <c r="A14" s="333"/>
      <c r="B14" s="226" t="s">
        <v>199</v>
      </c>
      <c r="C14" s="227">
        <v>91354802.285999998</v>
      </c>
      <c r="D14" s="228">
        <v>1381404.8940000001</v>
      </c>
      <c r="E14" s="227">
        <v>2602939.7659999998</v>
      </c>
      <c r="F14" s="227">
        <v>17860575.096999999</v>
      </c>
      <c r="G14" s="227">
        <v>19462669.399999999</v>
      </c>
      <c r="H14" s="227">
        <v>18505928.879000001</v>
      </c>
      <c r="I14" s="227">
        <v>18828110.989999998</v>
      </c>
      <c r="J14" s="227">
        <v>12713173.26</v>
      </c>
    </row>
    <row r="15" spans="1:173" ht="22.5" customHeight="1" x14ac:dyDescent="0.15">
      <c r="A15" s="333"/>
      <c r="B15" s="226" t="s">
        <v>198</v>
      </c>
      <c r="C15" s="227">
        <v>31612474.645999998</v>
      </c>
      <c r="D15" s="228">
        <v>53111.38</v>
      </c>
      <c r="E15" s="227">
        <v>118434.262</v>
      </c>
      <c r="F15" s="227">
        <v>4788543.7520000003</v>
      </c>
      <c r="G15" s="227">
        <v>5727303.0609999998</v>
      </c>
      <c r="H15" s="227">
        <v>7445740.2209999999</v>
      </c>
      <c r="I15" s="227">
        <v>7746869.6629999997</v>
      </c>
      <c r="J15" s="227">
        <v>5732472.307</v>
      </c>
    </row>
    <row r="16" spans="1:173" ht="22.5" customHeight="1" x14ac:dyDescent="0.15">
      <c r="A16" s="333"/>
      <c r="B16" s="226" t="s">
        <v>201</v>
      </c>
      <c r="C16" s="224">
        <v>61997951.187999994</v>
      </c>
      <c r="D16" s="225">
        <v>0</v>
      </c>
      <c r="E16" s="224">
        <v>0</v>
      </c>
      <c r="F16" s="224">
        <v>2977096.0430000001</v>
      </c>
      <c r="G16" s="224">
        <v>4664294.04</v>
      </c>
      <c r="H16" s="224">
        <v>13810124.822000001</v>
      </c>
      <c r="I16" s="224">
        <v>22624908.079</v>
      </c>
      <c r="J16" s="224">
        <v>17921528.204</v>
      </c>
    </row>
    <row r="17" spans="1:10" ht="22.5" customHeight="1" x14ac:dyDescent="0.15">
      <c r="A17" s="333" t="s">
        <v>200</v>
      </c>
      <c r="B17" s="226" t="s">
        <v>106</v>
      </c>
      <c r="C17" s="229">
        <v>165837931.06200001</v>
      </c>
      <c r="D17" s="230">
        <v>1302373.588</v>
      </c>
      <c r="E17" s="229">
        <v>2461453.3930000002</v>
      </c>
      <c r="F17" s="229">
        <v>23094043.805</v>
      </c>
      <c r="G17" s="229">
        <v>26807404.588</v>
      </c>
      <c r="H17" s="229">
        <v>35617683.447999999</v>
      </c>
      <c r="I17" s="229">
        <v>44021211.736000001</v>
      </c>
      <c r="J17" s="229">
        <v>32533760.504000001</v>
      </c>
    </row>
    <row r="18" spans="1:10" ht="22.5" customHeight="1" x14ac:dyDescent="0.15">
      <c r="A18" s="333"/>
      <c r="B18" s="226" t="s">
        <v>199</v>
      </c>
      <c r="C18" s="227">
        <v>82176085.503000006</v>
      </c>
      <c r="D18" s="228">
        <v>1254799.672</v>
      </c>
      <c r="E18" s="227">
        <v>2355399.102</v>
      </c>
      <c r="F18" s="227">
        <v>16161410.096000001</v>
      </c>
      <c r="G18" s="227">
        <v>17527533.594000001</v>
      </c>
      <c r="H18" s="227">
        <v>16615975.823000001</v>
      </c>
      <c r="I18" s="227">
        <v>16879601.085000001</v>
      </c>
      <c r="J18" s="227">
        <v>11381366.130999999</v>
      </c>
    </row>
    <row r="19" spans="1:10" ht="22.5" customHeight="1" x14ac:dyDescent="0.15">
      <c r="A19" s="333"/>
      <c r="B19" s="226" t="s">
        <v>198</v>
      </c>
      <c r="C19" s="227">
        <v>28197045.230999999</v>
      </c>
      <c r="D19" s="228">
        <v>47573.915999999997</v>
      </c>
      <c r="E19" s="227">
        <v>106054.291</v>
      </c>
      <c r="F19" s="227">
        <v>4272407.0870000003</v>
      </c>
      <c r="G19" s="227">
        <v>5110897.6140000001</v>
      </c>
      <c r="H19" s="227">
        <v>6643638.5300000003</v>
      </c>
      <c r="I19" s="227">
        <v>6901171.3380000005</v>
      </c>
      <c r="J19" s="227">
        <v>5115302.4550000001</v>
      </c>
    </row>
    <row r="20" spans="1:10" ht="22.5" customHeight="1" x14ac:dyDescent="0.15">
      <c r="A20" s="333"/>
      <c r="B20" s="226" t="s">
        <v>197</v>
      </c>
      <c r="C20" s="224">
        <v>55464800.328000002</v>
      </c>
      <c r="D20" s="225">
        <v>0</v>
      </c>
      <c r="E20" s="224">
        <v>0</v>
      </c>
      <c r="F20" s="224">
        <v>2660226.622</v>
      </c>
      <c r="G20" s="224">
        <v>4168973.38</v>
      </c>
      <c r="H20" s="224">
        <v>12358069.095000001</v>
      </c>
      <c r="I20" s="224">
        <v>20240439.313000001</v>
      </c>
      <c r="J20" s="224">
        <v>16037091.918</v>
      </c>
    </row>
    <row r="21" spans="1:10" ht="22.5" customHeight="1" x14ac:dyDescent="0.15">
      <c r="A21" s="223" t="s">
        <v>196</v>
      </c>
    </row>
  </sheetData>
  <mergeCells count="5">
    <mergeCell ref="A4:B4"/>
    <mergeCell ref="A5:A8"/>
    <mergeCell ref="A9:A12"/>
    <mergeCell ref="A13:A16"/>
    <mergeCell ref="A17:A20"/>
  </mergeCells>
  <phoneticPr fontId="5"/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E81D-0655-4263-9620-960D2B8D63C6}">
  <sheetPr>
    <pageSetUpPr fitToPage="1"/>
  </sheetPr>
  <dimension ref="A1:AS46"/>
  <sheetViews>
    <sheetView view="pageBreakPreview" zoomScaleNormal="70" zoomScaleSheetLayoutView="100" workbookViewId="0">
      <pane xSplit="3" ySplit="5" topLeftCell="V2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9" defaultRowHeight="21" customHeight="1" x14ac:dyDescent="0.15"/>
  <cols>
    <col min="1" max="1" width="3.875" style="131" customWidth="1"/>
    <col min="2" max="2" width="2.625" style="131" customWidth="1"/>
    <col min="3" max="3" width="23.875" style="131" customWidth="1"/>
    <col min="4" max="9" width="7" style="131" bestFit="1" customWidth="1"/>
    <col min="10" max="14" width="7" style="132" bestFit="1" customWidth="1"/>
    <col min="15" max="18" width="7" style="131" bestFit="1" customWidth="1"/>
    <col min="19" max="19" width="7.375" style="131" bestFit="1" customWidth="1"/>
    <col min="20" max="20" width="7" style="131" bestFit="1" customWidth="1"/>
    <col min="21" max="21" width="7.375" style="131" bestFit="1" customWidth="1"/>
    <col min="22" max="22" width="7" style="131" bestFit="1" customWidth="1"/>
    <col min="23" max="28" width="6.125" style="131" customWidth="1"/>
    <col min="29" max="30" width="6.375" style="131" bestFit="1" customWidth="1"/>
    <col min="31" max="31" width="6" style="131" bestFit="1" customWidth="1"/>
    <col min="32" max="32" width="6.375" style="131" bestFit="1" customWidth="1"/>
    <col min="33" max="34" width="5.125" style="131" bestFit="1" customWidth="1"/>
    <col min="35" max="35" width="5.375" style="131" bestFit="1" customWidth="1"/>
    <col min="36" max="36" width="6.125" style="131" customWidth="1"/>
    <col min="37" max="37" width="5.375" style="131" bestFit="1" customWidth="1"/>
    <col min="38" max="38" width="5.125" style="131" bestFit="1" customWidth="1"/>
    <col min="39" max="39" width="6.375" style="131" bestFit="1" customWidth="1"/>
    <col min="40" max="40" width="7" style="131" customWidth="1"/>
    <col min="41" max="41" width="7.125" style="131" bestFit="1" customWidth="1"/>
    <col min="42" max="16384" width="9" style="131"/>
  </cols>
  <sheetData>
    <row r="1" spans="1:45" s="96" customFormat="1" ht="18.75" x14ac:dyDescent="0.15">
      <c r="A1" s="130" t="s">
        <v>208</v>
      </c>
      <c r="B1" s="213"/>
      <c r="J1" s="212"/>
      <c r="K1" s="212"/>
      <c r="L1" s="212"/>
      <c r="M1" s="212"/>
      <c r="N1" s="212"/>
      <c r="AO1" s="212"/>
    </row>
    <row r="2" spans="1:45" s="96" customFormat="1" ht="12.75" thickBot="1" x14ac:dyDescent="0.2"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1"/>
      <c r="AN2" s="210"/>
      <c r="AO2" s="209" t="s">
        <v>184</v>
      </c>
    </row>
    <row r="3" spans="1:45" s="96" customFormat="1" ht="14.45" customHeight="1" thickTop="1" x14ac:dyDescent="0.15">
      <c r="A3" s="315" t="s">
        <v>183</v>
      </c>
      <c r="B3" s="315"/>
      <c r="C3" s="316"/>
      <c r="D3" s="339" t="s">
        <v>182</v>
      </c>
      <c r="E3" s="339" t="s">
        <v>181</v>
      </c>
      <c r="F3" s="339" t="s">
        <v>180</v>
      </c>
      <c r="G3" s="339" t="s">
        <v>179</v>
      </c>
      <c r="H3" s="339" t="s">
        <v>178</v>
      </c>
      <c r="I3" s="339" t="s">
        <v>177</v>
      </c>
      <c r="J3" s="339" t="s">
        <v>176</v>
      </c>
      <c r="K3" s="339" t="s">
        <v>175</v>
      </c>
      <c r="L3" s="339" t="s">
        <v>174</v>
      </c>
      <c r="M3" s="339" t="s">
        <v>173</v>
      </c>
      <c r="N3" s="339" t="s">
        <v>172</v>
      </c>
      <c r="O3" s="339" t="s">
        <v>171</v>
      </c>
      <c r="P3" s="339" t="s">
        <v>170</v>
      </c>
      <c r="Q3" s="339" t="s">
        <v>169</v>
      </c>
      <c r="R3" s="339" t="s">
        <v>168</v>
      </c>
      <c r="S3" s="339" t="s">
        <v>167</v>
      </c>
      <c r="T3" s="339" t="s">
        <v>166</v>
      </c>
      <c r="U3" s="339" t="s">
        <v>165</v>
      </c>
      <c r="V3" s="339" t="s">
        <v>164</v>
      </c>
      <c r="W3" s="336" t="s">
        <v>163</v>
      </c>
      <c r="X3" s="336" t="s">
        <v>162</v>
      </c>
      <c r="Y3" s="339" t="s">
        <v>161</v>
      </c>
      <c r="Z3" s="339" t="s">
        <v>160</v>
      </c>
      <c r="AA3" s="336" t="s">
        <v>159</v>
      </c>
      <c r="AB3" s="336" t="s">
        <v>158</v>
      </c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</row>
    <row r="4" spans="1:45" s="96" customFormat="1" ht="14.45" customHeight="1" x14ac:dyDescent="0.15">
      <c r="A4" s="317"/>
      <c r="B4" s="317"/>
      <c r="C4" s="318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37"/>
      <c r="X4" s="337"/>
      <c r="Y4" s="340"/>
      <c r="Z4" s="340"/>
      <c r="AA4" s="337"/>
      <c r="AB4" s="337"/>
      <c r="AC4" s="300" t="s">
        <v>157</v>
      </c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42" t="s">
        <v>156</v>
      </c>
      <c r="AO4" s="344" t="s">
        <v>155</v>
      </c>
    </row>
    <row r="5" spans="1:45" s="96" customFormat="1" ht="56.25" x14ac:dyDescent="0.15">
      <c r="A5" s="311"/>
      <c r="B5" s="311"/>
      <c r="C5" s="29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38"/>
      <c r="X5" s="338"/>
      <c r="Y5" s="341"/>
      <c r="Z5" s="341"/>
      <c r="AA5" s="338"/>
      <c r="AB5" s="338"/>
      <c r="AC5" s="205" t="s">
        <v>154</v>
      </c>
      <c r="AD5" s="205" t="s">
        <v>153</v>
      </c>
      <c r="AE5" s="208" t="s">
        <v>152</v>
      </c>
      <c r="AF5" s="208" t="s">
        <v>151</v>
      </c>
      <c r="AG5" s="205" t="s">
        <v>150</v>
      </c>
      <c r="AH5" s="207" t="s">
        <v>149</v>
      </c>
      <c r="AI5" s="207" t="s">
        <v>148</v>
      </c>
      <c r="AJ5" s="206" t="s">
        <v>147</v>
      </c>
      <c r="AK5" s="205" t="s">
        <v>146</v>
      </c>
      <c r="AL5" s="205" t="s">
        <v>145</v>
      </c>
      <c r="AM5" s="204" t="s">
        <v>144</v>
      </c>
      <c r="AN5" s="343"/>
      <c r="AO5" s="345"/>
    </row>
    <row r="6" spans="1:45" ht="23.1" customHeight="1" x14ac:dyDescent="0.15">
      <c r="A6" s="346" t="s">
        <v>143</v>
      </c>
      <c r="B6" s="349" t="s">
        <v>142</v>
      </c>
      <c r="C6" s="200" t="s">
        <v>139</v>
      </c>
      <c r="D6" s="156">
        <v>234</v>
      </c>
      <c r="E6" s="156">
        <v>249</v>
      </c>
      <c r="F6" s="156">
        <v>263</v>
      </c>
      <c r="G6" s="156">
        <v>293</v>
      </c>
      <c r="H6" s="156">
        <v>341</v>
      </c>
      <c r="I6" s="156">
        <v>377</v>
      </c>
      <c r="J6" s="156">
        <v>408</v>
      </c>
      <c r="K6" s="156">
        <v>443</v>
      </c>
      <c r="L6" s="156">
        <v>421</v>
      </c>
      <c r="M6" s="156">
        <v>408</v>
      </c>
      <c r="N6" s="156">
        <v>413</v>
      </c>
      <c r="O6" s="156">
        <v>416</v>
      </c>
      <c r="P6" s="156">
        <v>470</v>
      </c>
      <c r="Q6" s="156">
        <v>498</v>
      </c>
      <c r="R6" s="156">
        <v>522</v>
      </c>
      <c r="S6" s="156">
        <v>526</v>
      </c>
      <c r="T6" s="156">
        <v>526</v>
      </c>
      <c r="U6" s="156">
        <v>531</v>
      </c>
      <c r="V6" s="156">
        <v>519</v>
      </c>
      <c r="W6" s="151">
        <v>504</v>
      </c>
      <c r="X6" s="154">
        <v>500</v>
      </c>
      <c r="Y6" s="154">
        <v>506</v>
      </c>
      <c r="Z6" s="154">
        <v>519</v>
      </c>
      <c r="AA6" s="153">
        <v>523</v>
      </c>
      <c r="AB6" s="153">
        <v>518</v>
      </c>
      <c r="AC6" s="151">
        <v>352</v>
      </c>
      <c r="AD6" s="151">
        <v>30</v>
      </c>
      <c r="AE6" s="151">
        <v>22</v>
      </c>
      <c r="AF6" s="151">
        <v>64</v>
      </c>
      <c r="AG6" s="151">
        <v>29</v>
      </c>
      <c r="AH6" s="151">
        <v>5</v>
      </c>
      <c r="AI6" s="151">
        <v>6</v>
      </c>
      <c r="AJ6" s="151">
        <v>7</v>
      </c>
      <c r="AK6" s="151">
        <v>1</v>
      </c>
      <c r="AL6" s="151">
        <v>2</v>
      </c>
      <c r="AM6" s="151">
        <v>0</v>
      </c>
      <c r="AN6" s="153">
        <v>11</v>
      </c>
      <c r="AO6" s="203" t="s">
        <v>118</v>
      </c>
      <c r="AP6" s="170"/>
      <c r="AR6" s="133"/>
      <c r="AS6" s="133"/>
    </row>
    <row r="7" spans="1:45" ht="23.1" customHeight="1" x14ac:dyDescent="0.15">
      <c r="A7" s="347"/>
      <c r="B7" s="350"/>
      <c r="C7" s="200" t="s">
        <v>138</v>
      </c>
      <c r="D7" s="163">
        <v>64</v>
      </c>
      <c r="E7" s="163">
        <v>71</v>
      </c>
      <c r="F7" s="163">
        <v>73</v>
      </c>
      <c r="G7" s="163">
        <v>73</v>
      </c>
      <c r="H7" s="163">
        <v>76</v>
      </c>
      <c r="I7" s="163">
        <v>76</v>
      </c>
      <c r="J7" s="163">
        <v>75</v>
      </c>
      <c r="K7" s="163">
        <v>69</v>
      </c>
      <c r="L7" s="163">
        <v>56</v>
      </c>
      <c r="M7" s="163">
        <v>51</v>
      </c>
      <c r="N7" s="163">
        <v>46</v>
      </c>
      <c r="O7" s="163">
        <v>47</v>
      </c>
      <c r="P7" s="163">
        <v>43</v>
      </c>
      <c r="Q7" s="163">
        <v>43</v>
      </c>
      <c r="R7" s="163">
        <v>40</v>
      </c>
      <c r="S7" s="163">
        <v>41</v>
      </c>
      <c r="T7" s="163">
        <v>37</v>
      </c>
      <c r="U7" s="163">
        <v>33</v>
      </c>
      <c r="V7" s="163">
        <v>29</v>
      </c>
      <c r="W7" s="159">
        <v>29</v>
      </c>
      <c r="X7" s="161">
        <v>26</v>
      </c>
      <c r="Y7" s="161">
        <v>27</v>
      </c>
      <c r="Z7" s="161">
        <v>27</v>
      </c>
      <c r="AA7" s="152">
        <v>24</v>
      </c>
      <c r="AB7" s="152">
        <v>22</v>
      </c>
      <c r="AC7" s="159">
        <v>12</v>
      </c>
      <c r="AD7" s="159">
        <v>3</v>
      </c>
      <c r="AE7" s="159">
        <v>5</v>
      </c>
      <c r="AF7" s="159">
        <v>2</v>
      </c>
      <c r="AG7" s="159"/>
      <c r="AH7" s="159"/>
      <c r="AI7" s="159"/>
      <c r="AJ7" s="159"/>
      <c r="AK7" s="159"/>
      <c r="AL7" s="159"/>
      <c r="AM7" s="159"/>
      <c r="AN7" s="152"/>
      <c r="AO7" s="202" t="s">
        <v>76</v>
      </c>
      <c r="AP7" s="170"/>
      <c r="AR7" s="133"/>
      <c r="AS7" s="133"/>
    </row>
    <row r="8" spans="1:45" ht="23.1" customHeight="1" x14ac:dyDescent="0.15">
      <c r="A8" s="347"/>
      <c r="B8" s="350"/>
      <c r="C8" s="200" t="s">
        <v>137</v>
      </c>
      <c r="D8" s="163">
        <v>406</v>
      </c>
      <c r="E8" s="163">
        <v>422</v>
      </c>
      <c r="F8" s="163">
        <v>428</v>
      </c>
      <c r="G8" s="163">
        <v>425</v>
      </c>
      <c r="H8" s="163">
        <v>374</v>
      </c>
      <c r="I8" s="163">
        <v>328</v>
      </c>
      <c r="J8" s="163">
        <v>336</v>
      </c>
      <c r="K8" s="163">
        <v>323</v>
      </c>
      <c r="L8" s="163">
        <v>306</v>
      </c>
      <c r="M8" s="163">
        <v>310</v>
      </c>
      <c r="N8" s="163">
        <v>315</v>
      </c>
      <c r="O8" s="163">
        <v>325</v>
      </c>
      <c r="P8" s="163">
        <v>331</v>
      </c>
      <c r="Q8" s="163">
        <v>347</v>
      </c>
      <c r="R8" s="163">
        <v>368</v>
      </c>
      <c r="S8" s="163">
        <v>393</v>
      </c>
      <c r="T8" s="163">
        <v>399</v>
      </c>
      <c r="U8" s="163">
        <v>422</v>
      </c>
      <c r="V8" s="163">
        <v>430</v>
      </c>
      <c r="W8" s="159">
        <v>456</v>
      </c>
      <c r="X8" s="161">
        <v>459</v>
      </c>
      <c r="Y8" s="161">
        <v>470</v>
      </c>
      <c r="Z8" s="161">
        <v>510</v>
      </c>
      <c r="AA8" s="152">
        <v>527</v>
      </c>
      <c r="AB8" s="152">
        <v>575</v>
      </c>
      <c r="AC8" s="159">
        <v>220</v>
      </c>
      <c r="AD8" s="159">
        <v>206</v>
      </c>
      <c r="AE8" s="159"/>
      <c r="AF8" s="159">
        <v>10</v>
      </c>
      <c r="AG8" s="159">
        <v>9</v>
      </c>
      <c r="AH8" s="159"/>
      <c r="AI8" s="159">
        <v>12</v>
      </c>
      <c r="AJ8" s="159">
        <v>23</v>
      </c>
      <c r="AK8" s="159">
        <f>7+4</f>
        <v>11</v>
      </c>
      <c r="AL8" s="159">
        <v>18</v>
      </c>
      <c r="AM8" s="159">
        <v>66</v>
      </c>
      <c r="AN8" s="152">
        <v>22</v>
      </c>
      <c r="AO8" s="202" t="s">
        <v>76</v>
      </c>
      <c r="AP8" s="170"/>
      <c r="AR8" s="133"/>
      <c r="AS8" s="133"/>
    </row>
    <row r="9" spans="1:45" ht="23.1" customHeight="1" x14ac:dyDescent="0.15">
      <c r="A9" s="347"/>
      <c r="B9" s="350"/>
      <c r="C9" s="199" t="s">
        <v>136</v>
      </c>
      <c r="D9" s="163">
        <v>154</v>
      </c>
      <c r="E9" s="163">
        <v>161</v>
      </c>
      <c r="F9" s="163">
        <v>160</v>
      </c>
      <c r="G9" s="163">
        <v>161</v>
      </c>
      <c r="H9" s="163">
        <v>122</v>
      </c>
      <c r="I9" s="163">
        <v>107</v>
      </c>
      <c r="J9" s="163">
        <v>116</v>
      </c>
      <c r="K9" s="163">
        <v>112</v>
      </c>
      <c r="L9" s="163">
        <v>117</v>
      </c>
      <c r="M9" s="163">
        <v>123</v>
      </c>
      <c r="N9" s="163">
        <v>123</v>
      </c>
      <c r="O9" s="163">
        <v>129</v>
      </c>
      <c r="P9" s="163">
        <v>132</v>
      </c>
      <c r="Q9" s="163">
        <v>135</v>
      </c>
      <c r="R9" s="163">
        <v>138</v>
      </c>
      <c r="S9" s="163">
        <v>145</v>
      </c>
      <c r="T9" s="163">
        <v>143</v>
      </c>
      <c r="U9" s="163">
        <v>150</v>
      </c>
      <c r="V9" s="163">
        <v>152</v>
      </c>
      <c r="W9" s="159">
        <v>161</v>
      </c>
      <c r="X9" s="161">
        <v>163</v>
      </c>
      <c r="Y9" s="161">
        <v>164</v>
      </c>
      <c r="Z9" s="161">
        <v>169</v>
      </c>
      <c r="AA9" s="152">
        <v>166</v>
      </c>
      <c r="AB9" s="152">
        <v>168</v>
      </c>
      <c r="AC9" s="159">
        <v>113</v>
      </c>
      <c r="AD9" s="159"/>
      <c r="AE9" s="159"/>
      <c r="AF9" s="159">
        <v>5</v>
      </c>
      <c r="AG9" s="159"/>
      <c r="AH9" s="159"/>
      <c r="AI9" s="159">
        <v>8</v>
      </c>
      <c r="AJ9" s="159">
        <v>7</v>
      </c>
      <c r="AK9" s="159">
        <v>5</v>
      </c>
      <c r="AL9" s="159">
        <v>2</v>
      </c>
      <c r="AM9" s="159">
        <v>28</v>
      </c>
      <c r="AN9" s="152">
        <v>8</v>
      </c>
      <c r="AO9" s="202" t="s">
        <v>76</v>
      </c>
      <c r="AP9" s="170"/>
      <c r="AR9" s="133"/>
      <c r="AS9" s="133"/>
    </row>
    <row r="10" spans="1:45" ht="23.1" customHeight="1" x14ac:dyDescent="0.15">
      <c r="A10" s="347"/>
      <c r="B10" s="350"/>
      <c r="C10" s="200" t="s">
        <v>135</v>
      </c>
      <c r="D10" s="163">
        <v>1247</v>
      </c>
      <c r="E10" s="163">
        <v>1269</v>
      </c>
      <c r="F10" s="163">
        <v>1273</v>
      </c>
      <c r="G10" s="163">
        <v>1294</v>
      </c>
      <c r="H10" s="163">
        <v>1370</v>
      </c>
      <c r="I10" s="163">
        <v>1448</v>
      </c>
      <c r="J10" s="163">
        <v>1496</v>
      </c>
      <c r="K10" s="163">
        <v>1382</v>
      </c>
      <c r="L10" s="163">
        <v>1408</v>
      </c>
      <c r="M10" s="163">
        <v>1431</v>
      </c>
      <c r="N10" s="163">
        <v>1466</v>
      </c>
      <c r="O10" s="163">
        <v>1490</v>
      </c>
      <c r="P10" s="163">
        <v>1519</v>
      </c>
      <c r="Q10" s="163">
        <v>1568</v>
      </c>
      <c r="R10" s="163">
        <v>1633</v>
      </c>
      <c r="S10" s="163">
        <v>1721</v>
      </c>
      <c r="T10" s="163">
        <v>1765</v>
      </c>
      <c r="U10" s="163">
        <v>1838</v>
      </c>
      <c r="V10" s="163">
        <v>1942</v>
      </c>
      <c r="W10" s="159">
        <v>2030</v>
      </c>
      <c r="X10" s="161">
        <v>2008</v>
      </c>
      <c r="Y10" s="161">
        <v>2094</v>
      </c>
      <c r="Z10" s="161">
        <v>2152</v>
      </c>
      <c r="AA10" s="152">
        <v>2190</v>
      </c>
      <c r="AB10" s="152">
        <v>2245</v>
      </c>
      <c r="AC10" s="159">
        <v>932</v>
      </c>
      <c r="AD10" s="159">
        <v>470</v>
      </c>
      <c r="AE10" s="159"/>
      <c r="AF10" s="159">
        <v>6</v>
      </c>
      <c r="AG10" s="159"/>
      <c r="AH10" s="159"/>
      <c r="AI10" s="159">
        <v>16</v>
      </c>
      <c r="AJ10" s="159">
        <v>25</v>
      </c>
      <c r="AK10" s="159">
        <v>14</v>
      </c>
      <c r="AL10" s="159">
        <v>57</v>
      </c>
      <c r="AM10" s="159">
        <v>725</v>
      </c>
      <c r="AN10" s="152">
        <v>5</v>
      </c>
      <c r="AO10" s="202" t="s">
        <v>76</v>
      </c>
      <c r="AP10" s="170"/>
      <c r="AR10" s="133"/>
      <c r="AS10" s="133"/>
    </row>
    <row r="11" spans="1:45" ht="23.1" customHeight="1" x14ac:dyDescent="0.15">
      <c r="A11" s="347"/>
      <c r="B11" s="350"/>
      <c r="C11" s="200" t="s">
        <v>134</v>
      </c>
      <c r="D11" s="163">
        <v>143</v>
      </c>
      <c r="E11" s="163">
        <v>166</v>
      </c>
      <c r="F11" s="163">
        <v>196</v>
      </c>
      <c r="G11" s="163">
        <v>231</v>
      </c>
      <c r="H11" s="163">
        <v>282</v>
      </c>
      <c r="I11" s="163">
        <v>336</v>
      </c>
      <c r="J11" s="163">
        <v>384</v>
      </c>
      <c r="K11" s="163">
        <v>434</v>
      </c>
      <c r="L11" s="163">
        <v>450</v>
      </c>
      <c r="M11" s="163">
        <v>480</v>
      </c>
      <c r="N11" s="163">
        <v>527</v>
      </c>
      <c r="O11" s="163">
        <v>605</v>
      </c>
      <c r="P11" s="163">
        <v>692</v>
      </c>
      <c r="Q11" s="163">
        <v>779</v>
      </c>
      <c r="R11" s="163">
        <v>854</v>
      </c>
      <c r="S11" s="163">
        <v>926</v>
      </c>
      <c r="T11" s="163">
        <v>587</v>
      </c>
      <c r="U11" s="163">
        <v>616</v>
      </c>
      <c r="V11" s="163">
        <v>644</v>
      </c>
      <c r="W11" s="159">
        <v>677</v>
      </c>
      <c r="X11" s="161">
        <v>684</v>
      </c>
      <c r="Y11" s="161">
        <v>693</v>
      </c>
      <c r="Z11" s="161">
        <v>694</v>
      </c>
      <c r="AA11" s="152">
        <v>704</v>
      </c>
      <c r="AB11" s="152">
        <v>720</v>
      </c>
      <c r="AC11" s="159">
        <v>493</v>
      </c>
      <c r="AD11" s="159">
        <v>43</v>
      </c>
      <c r="AE11" s="159">
        <v>20</v>
      </c>
      <c r="AF11" s="159">
        <v>134</v>
      </c>
      <c r="AG11" s="159">
        <v>10</v>
      </c>
      <c r="AH11" s="159">
        <v>5</v>
      </c>
      <c r="AI11" s="159">
        <v>9</v>
      </c>
      <c r="AJ11" s="159">
        <v>4</v>
      </c>
      <c r="AK11" s="159">
        <v>1</v>
      </c>
      <c r="AL11" s="159">
        <v>1</v>
      </c>
      <c r="AM11" s="159"/>
      <c r="AN11" s="152">
        <v>7</v>
      </c>
      <c r="AO11" s="202" t="s">
        <v>76</v>
      </c>
      <c r="AP11" s="170"/>
      <c r="AR11" s="133"/>
      <c r="AS11" s="133"/>
    </row>
    <row r="12" spans="1:45" ht="23.1" customHeight="1" x14ac:dyDescent="0.15">
      <c r="A12" s="347"/>
      <c r="B12" s="350"/>
      <c r="C12" s="199" t="s">
        <v>132</v>
      </c>
      <c r="D12" s="163">
        <v>93</v>
      </c>
      <c r="E12" s="163">
        <v>98</v>
      </c>
      <c r="F12" s="163">
        <v>102</v>
      </c>
      <c r="G12" s="163">
        <v>105</v>
      </c>
      <c r="H12" s="163">
        <v>107</v>
      </c>
      <c r="I12" s="163">
        <v>115</v>
      </c>
      <c r="J12" s="163">
        <v>117</v>
      </c>
      <c r="K12" s="163">
        <v>118</v>
      </c>
      <c r="L12" s="163">
        <v>119</v>
      </c>
      <c r="M12" s="163">
        <v>120</v>
      </c>
      <c r="N12" s="163">
        <v>194</v>
      </c>
      <c r="O12" s="163">
        <v>192</v>
      </c>
      <c r="P12" s="163">
        <v>192</v>
      </c>
      <c r="Q12" s="163">
        <v>190</v>
      </c>
      <c r="R12" s="163">
        <v>190</v>
      </c>
      <c r="S12" s="163">
        <v>194</v>
      </c>
      <c r="T12" s="163">
        <v>192</v>
      </c>
      <c r="U12" s="163">
        <v>195</v>
      </c>
      <c r="V12" s="163">
        <v>194</v>
      </c>
      <c r="W12" s="159">
        <v>190</v>
      </c>
      <c r="X12" s="161">
        <v>190</v>
      </c>
      <c r="Y12" s="161">
        <v>188</v>
      </c>
      <c r="Z12" s="161">
        <v>183</v>
      </c>
      <c r="AA12" s="152">
        <v>180</v>
      </c>
      <c r="AB12" s="152">
        <v>175</v>
      </c>
      <c r="AC12" s="159"/>
      <c r="AD12" s="159">
        <v>122</v>
      </c>
      <c r="AE12" s="159"/>
      <c r="AF12" s="159">
        <v>10</v>
      </c>
      <c r="AG12" s="159"/>
      <c r="AH12" s="159"/>
      <c r="AI12" s="159">
        <v>6</v>
      </c>
      <c r="AJ12" s="159">
        <v>11</v>
      </c>
      <c r="AK12" s="159">
        <v>13</v>
      </c>
      <c r="AL12" s="159">
        <v>6</v>
      </c>
      <c r="AM12" s="159">
        <v>7</v>
      </c>
      <c r="AN12" s="152">
        <v>4</v>
      </c>
      <c r="AO12" s="202" t="s">
        <v>76</v>
      </c>
      <c r="AP12" s="170"/>
      <c r="AR12" s="133"/>
      <c r="AS12" s="133"/>
    </row>
    <row r="13" spans="1:45" ht="23.1" customHeight="1" x14ac:dyDescent="0.15">
      <c r="A13" s="347"/>
      <c r="B13" s="350"/>
      <c r="C13" s="200" t="s">
        <v>131</v>
      </c>
      <c r="D13" s="163">
        <v>82</v>
      </c>
      <c r="E13" s="163">
        <v>88</v>
      </c>
      <c r="F13" s="163">
        <v>91</v>
      </c>
      <c r="G13" s="163">
        <v>100</v>
      </c>
      <c r="H13" s="163">
        <v>108</v>
      </c>
      <c r="I13" s="163">
        <v>115</v>
      </c>
      <c r="J13" s="163">
        <v>130</v>
      </c>
      <c r="K13" s="163">
        <v>149</v>
      </c>
      <c r="L13" s="163">
        <v>159</v>
      </c>
      <c r="M13" s="163">
        <v>172</v>
      </c>
      <c r="N13" s="163">
        <v>177</v>
      </c>
      <c r="O13" s="163">
        <v>182</v>
      </c>
      <c r="P13" s="163">
        <v>185</v>
      </c>
      <c r="Q13" s="163">
        <v>195</v>
      </c>
      <c r="R13" s="163">
        <v>210</v>
      </c>
      <c r="S13" s="163">
        <v>229</v>
      </c>
      <c r="T13" s="163">
        <v>229</v>
      </c>
      <c r="U13" s="163">
        <v>241</v>
      </c>
      <c r="V13" s="163">
        <v>249</v>
      </c>
      <c r="W13" s="159">
        <v>256</v>
      </c>
      <c r="X13" s="161">
        <v>254</v>
      </c>
      <c r="Y13" s="161">
        <v>255</v>
      </c>
      <c r="Z13" s="161">
        <v>255</v>
      </c>
      <c r="AA13" s="152">
        <v>253</v>
      </c>
      <c r="AB13" s="152">
        <v>255</v>
      </c>
      <c r="AC13" s="159">
        <v>30</v>
      </c>
      <c r="AD13" s="159">
        <v>13</v>
      </c>
      <c r="AE13" s="159">
        <v>2</v>
      </c>
      <c r="AF13" s="159">
        <v>207</v>
      </c>
      <c r="AG13" s="159">
        <v>1</v>
      </c>
      <c r="AH13" s="159">
        <v>1</v>
      </c>
      <c r="AI13" s="159">
        <v>1</v>
      </c>
      <c r="AJ13" s="159"/>
      <c r="AK13" s="159"/>
      <c r="AL13" s="159"/>
      <c r="AM13" s="159"/>
      <c r="AN13" s="152"/>
      <c r="AO13" s="202" t="s">
        <v>76</v>
      </c>
      <c r="AP13" s="170"/>
      <c r="AR13" s="133"/>
      <c r="AS13" s="133"/>
    </row>
    <row r="14" spans="1:45" ht="23.1" customHeight="1" x14ac:dyDescent="0.15">
      <c r="A14" s="347"/>
      <c r="B14" s="350"/>
      <c r="C14" s="200" t="s">
        <v>130</v>
      </c>
      <c r="D14" s="163">
        <v>96</v>
      </c>
      <c r="E14" s="163">
        <v>103</v>
      </c>
      <c r="F14" s="163">
        <v>113</v>
      </c>
      <c r="G14" s="163">
        <v>114</v>
      </c>
      <c r="H14" s="163">
        <v>112</v>
      </c>
      <c r="I14" s="163">
        <v>117</v>
      </c>
      <c r="J14" s="163">
        <v>108</v>
      </c>
      <c r="K14" s="163">
        <v>102</v>
      </c>
      <c r="L14" s="163">
        <v>102</v>
      </c>
      <c r="M14" s="163">
        <v>102</v>
      </c>
      <c r="N14" s="163">
        <v>97</v>
      </c>
      <c r="O14" s="163">
        <v>96</v>
      </c>
      <c r="P14" s="163">
        <v>96</v>
      </c>
      <c r="Q14" s="163">
        <v>93</v>
      </c>
      <c r="R14" s="163">
        <v>97</v>
      </c>
      <c r="S14" s="163">
        <v>106</v>
      </c>
      <c r="T14" s="163">
        <v>108</v>
      </c>
      <c r="U14" s="163">
        <v>108</v>
      </c>
      <c r="V14" s="163">
        <v>110</v>
      </c>
      <c r="W14" s="159">
        <v>112</v>
      </c>
      <c r="X14" s="161">
        <v>114</v>
      </c>
      <c r="Y14" s="161">
        <v>114</v>
      </c>
      <c r="Z14" s="161">
        <v>109</v>
      </c>
      <c r="AA14" s="152">
        <v>109</v>
      </c>
      <c r="AB14" s="152">
        <v>107</v>
      </c>
      <c r="AC14" s="159"/>
      <c r="AD14" s="159">
        <v>82</v>
      </c>
      <c r="AE14" s="159"/>
      <c r="AF14" s="159">
        <v>11</v>
      </c>
      <c r="AG14" s="159"/>
      <c r="AH14" s="159"/>
      <c r="AI14" s="159">
        <v>2</v>
      </c>
      <c r="AJ14" s="159">
        <v>6</v>
      </c>
      <c r="AK14" s="159">
        <v>5</v>
      </c>
      <c r="AL14" s="159">
        <v>1</v>
      </c>
      <c r="AM14" s="159"/>
      <c r="AN14" s="152"/>
      <c r="AO14" s="202" t="s">
        <v>76</v>
      </c>
      <c r="AP14" s="170"/>
      <c r="AR14" s="133"/>
      <c r="AS14" s="133"/>
    </row>
    <row r="15" spans="1:45" ht="23.1" customHeight="1" x14ac:dyDescent="0.15">
      <c r="A15" s="347"/>
      <c r="B15" s="350"/>
      <c r="C15" s="199" t="s">
        <v>129</v>
      </c>
      <c r="D15" s="163">
        <v>6</v>
      </c>
      <c r="E15" s="163">
        <v>8</v>
      </c>
      <c r="F15" s="163">
        <v>9</v>
      </c>
      <c r="G15" s="163">
        <v>13</v>
      </c>
      <c r="H15" s="163">
        <v>16</v>
      </c>
      <c r="I15" s="163">
        <v>22</v>
      </c>
      <c r="J15" s="163">
        <v>30</v>
      </c>
      <c r="K15" s="163">
        <v>43</v>
      </c>
      <c r="L15" s="163">
        <v>44</v>
      </c>
      <c r="M15" s="163">
        <v>49</v>
      </c>
      <c r="N15" s="163">
        <v>52</v>
      </c>
      <c r="O15" s="163">
        <v>58</v>
      </c>
      <c r="P15" s="163">
        <v>59</v>
      </c>
      <c r="Q15" s="163">
        <v>61</v>
      </c>
      <c r="R15" s="163">
        <v>61</v>
      </c>
      <c r="S15" s="163">
        <v>61</v>
      </c>
      <c r="T15" s="163">
        <v>61</v>
      </c>
      <c r="U15" s="163">
        <v>65</v>
      </c>
      <c r="V15" s="163">
        <v>68</v>
      </c>
      <c r="W15" s="159">
        <v>75</v>
      </c>
      <c r="X15" s="161">
        <v>79</v>
      </c>
      <c r="Y15" s="161">
        <v>79</v>
      </c>
      <c r="Z15" s="161">
        <v>87</v>
      </c>
      <c r="AA15" s="152">
        <v>87</v>
      </c>
      <c r="AB15" s="152">
        <v>90</v>
      </c>
      <c r="AC15" s="159">
        <v>49</v>
      </c>
      <c r="AD15" s="159">
        <v>21</v>
      </c>
      <c r="AE15" s="159"/>
      <c r="AF15" s="159">
        <v>18</v>
      </c>
      <c r="AG15" s="159">
        <v>1</v>
      </c>
      <c r="AH15" s="159"/>
      <c r="AI15" s="159"/>
      <c r="AJ15" s="159"/>
      <c r="AK15" s="159">
        <v>1</v>
      </c>
      <c r="AL15" s="159"/>
      <c r="AM15" s="159"/>
      <c r="AN15" s="152"/>
      <c r="AO15" s="202" t="s">
        <v>76</v>
      </c>
      <c r="AP15" s="170"/>
      <c r="AR15" s="133"/>
      <c r="AS15" s="133"/>
    </row>
    <row r="16" spans="1:45" ht="23.1" customHeight="1" x14ac:dyDescent="0.15">
      <c r="A16" s="347"/>
      <c r="B16" s="350"/>
      <c r="C16" s="199" t="s">
        <v>128</v>
      </c>
      <c r="D16" s="163">
        <v>53</v>
      </c>
      <c r="E16" s="163">
        <v>76</v>
      </c>
      <c r="F16" s="163">
        <v>87</v>
      </c>
      <c r="G16" s="163">
        <v>93</v>
      </c>
      <c r="H16" s="163">
        <v>107</v>
      </c>
      <c r="I16" s="163">
        <v>114</v>
      </c>
      <c r="J16" s="163">
        <v>109</v>
      </c>
      <c r="K16" s="163">
        <v>112</v>
      </c>
      <c r="L16" s="163">
        <v>106</v>
      </c>
      <c r="M16" s="163">
        <v>100</v>
      </c>
      <c r="N16" s="163">
        <v>100</v>
      </c>
      <c r="O16" s="163">
        <v>100</v>
      </c>
      <c r="P16" s="163">
        <v>104</v>
      </c>
      <c r="Q16" s="163">
        <v>105</v>
      </c>
      <c r="R16" s="163">
        <v>107</v>
      </c>
      <c r="S16" s="163">
        <v>115</v>
      </c>
      <c r="T16" s="163">
        <v>121</v>
      </c>
      <c r="U16" s="163">
        <v>121</v>
      </c>
      <c r="V16" s="163">
        <v>116</v>
      </c>
      <c r="W16" s="159">
        <v>112</v>
      </c>
      <c r="X16" s="161">
        <v>110</v>
      </c>
      <c r="Y16" s="161">
        <v>111</v>
      </c>
      <c r="Z16" s="161">
        <v>113</v>
      </c>
      <c r="AA16" s="152">
        <v>110</v>
      </c>
      <c r="AB16" s="152">
        <v>113</v>
      </c>
      <c r="AC16" s="159">
        <v>108</v>
      </c>
      <c r="AD16" s="159">
        <v>1</v>
      </c>
      <c r="AE16" s="159"/>
      <c r="AF16" s="159"/>
      <c r="AG16" s="159">
        <v>1</v>
      </c>
      <c r="AH16" s="159">
        <v>2</v>
      </c>
      <c r="AI16" s="159"/>
      <c r="AJ16" s="159">
        <v>1</v>
      </c>
      <c r="AK16" s="159"/>
      <c r="AL16" s="159"/>
      <c r="AM16" s="159"/>
      <c r="AN16" s="152">
        <v>3</v>
      </c>
      <c r="AO16" s="202" t="s">
        <v>76</v>
      </c>
      <c r="AP16" s="170"/>
      <c r="AR16" s="133"/>
      <c r="AS16" s="133"/>
    </row>
    <row r="17" spans="1:45" ht="23.1" customHeight="1" x14ac:dyDescent="0.15">
      <c r="A17" s="347"/>
      <c r="B17" s="350"/>
      <c r="C17" s="196" t="s">
        <v>127</v>
      </c>
      <c r="D17" s="163" t="s">
        <v>76</v>
      </c>
      <c r="E17" s="163" t="s">
        <v>76</v>
      </c>
      <c r="F17" s="163" t="s">
        <v>76</v>
      </c>
      <c r="G17" s="163" t="s">
        <v>76</v>
      </c>
      <c r="H17" s="163" t="s">
        <v>76</v>
      </c>
      <c r="I17" s="163" t="s">
        <v>76</v>
      </c>
      <c r="J17" s="163">
        <v>90</v>
      </c>
      <c r="K17" s="163">
        <v>100</v>
      </c>
      <c r="L17" s="163">
        <v>95</v>
      </c>
      <c r="M17" s="163">
        <v>94</v>
      </c>
      <c r="N17" s="162">
        <v>98</v>
      </c>
      <c r="O17" s="163">
        <v>99</v>
      </c>
      <c r="P17" s="163">
        <v>100</v>
      </c>
      <c r="Q17" s="163">
        <v>101</v>
      </c>
      <c r="R17" s="163">
        <v>103</v>
      </c>
      <c r="S17" s="163">
        <v>110</v>
      </c>
      <c r="T17" s="163">
        <v>114</v>
      </c>
      <c r="U17" s="163">
        <v>113</v>
      </c>
      <c r="V17" s="162">
        <v>111</v>
      </c>
      <c r="W17" s="159">
        <v>107</v>
      </c>
      <c r="X17" s="194">
        <v>106</v>
      </c>
      <c r="Y17" s="194">
        <v>106</v>
      </c>
      <c r="Z17" s="194">
        <v>109</v>
      </c>
      <c r="AA17" s="160">
        <v>104</v>
      </c>
      <c r="AB17" s="160">
        <v>108</v>
      </c>
      <c r="AC17" s="159">
        <v>103</v>
      </c>
      <c r="AD17" s="159">
        <v>1</v>
      </c>
      <c r="AE17" s="159"/>
      <c r="AF17" s="159"/>
      <c r="AG17" s="159">
        <v>1</v>
      </c>
      <c r="AH17" s="159">
        <v>2</v>
      </c>
      <c r="AI17" s="159"/>
      <c r="AJ17" s="159">
        <v>1</v>
      </c>
      <c r="AK17" s="159"/>
      <c r="AL17" s="159"/>
      <c r="AM17" s="159"/>
      <c r="AN17" s="152">
        <v>3</v>
      </c>
      <c r="AO17" s="202" t="s">
        <v>76</v>
      </c>
      <c r="AP17" s="170"/>
      <c r="AR17" s="133"/>
      <c r="AS17" s="133"/>
    </row>
    <row r="18" spans="1:45" ht="23.1" customHeight="1" x14ac:dyDescent="0.15">
      <c r="A18" s="347"/>
      <c r="B18" s="192"/>
      <c r="C18" s="191" t="s">
        <v>141</v>
      </c>
      <c r="D18" s="190">
        <v>2578</v>
      </c>
      <c r="E18" s="190">
        <v>2711</v>
      </c>
      <c r="F18" s="190">
        <v>2795</v>
      </c>
      <c r="G18" s="190">
        <v>2902</v>
      </c>
      <c r="H18" s="190">
        <v>3015</v>
      </c>
      <c r="I18" s="190">
        <v>3155</v>
      </c>
      <c r="J18" s="190">
        <v>3399</v>
      </c>
      <c r="K18" s="190">
        <v>3387</v>
      </c>
      <c r="L18" s="190">
        <v>3383</v>
      </c>
      <c r="M18" s="190">
        <v>3440</v>
      </c>
      <c r="N18" s="190">
        <v>3608</v>
      </c>
      <c r="O18" s="190">
        <v>3739</v>
      </c>
      <c r="P18" s="190">
        <v>3923</v>
      </c>
      <c r="Q18" s="190">
        <v>4115</v>
      </c>
      <c r="R18" s="190">
        <v>4323</v>
      </c>
      <c r="S18" s="190">
        <v>4567</v>
      </c>
      <c r="T18" s="190">
        <v>4282</v>
      </c>
      <c r="U18" s="190">
        <v>4433</v>
      </c>
      <c r="V18" s="190">
        <v>4564</v>
      </c>
      <c r="W18" s="187">
        <v>4709</v>
      </c>
      <c r="X18" s="189">
        <v>4693</v>
      </c>
      <c r="Y18" s="189">
        <v>4807</v>
      </c>
      <c r="Z18" s="189">
        <v>4927</v>
      </c>
      <c r="AA18" s="188">
        <v>4977</v>
      </c>
      <c r="AB18" s="188">
        <f t="shared" ref="AB18:AN18" si="0">SUM(AB6:AB17)</f>
        <v>5096</v>
      </c>
      <c r="AC18" s="187">
        <f t="shared" si="0"/>
        <v>2412</v>
      </c>
      <c r="AD18" s="187">
        <f t="shared" si="0"/>
        <v>992</v>
      </c>
      <c r="AE18" s="187">
        <f t="shared" si="0"/>
        <v>49</v>
      </c>
      <c r="AF18" s="187">
        <f t="shared" si="0"/>
        <v>467</v>
      </c>
      <c r="AG18" s="187">
        <f t="shared" si="0"/>
        <v>52</v>
      </c>
      <c r="AH18" s="187">
        <f t="shared" si="0"/>
        <v>15</v>
      </c>
      <c r="AI18" s="187">
        <f t="shared" si="0"/>
        <v>60</v>
      </c>
      <c r="AJ18" s="187">
        <f t="shared" si="0"/>
        <v>85</v>
      </c>
      <c r="AK18" s="187">
        <f t="shared" si="0"/>
        <v>51</v>
      </c>
      <c r="AL18" s="187">
        <f t="shared" si="0"/>
        <v>87</v>
      </c>
      <c r="AM18" s="187">
        <f t="shared" si="0"/>
        <v>826</v>
      </c>
      <c r="AN18" s="153">
        <f t="shared" si="0"/>
        <v>63</v>
      </c>
      <c r="AO18" s="186" t="s">
        <v>76</v>
      </c>
      <c r="AP18" s="170"/>
      <c r="AR18" s="133"/>
      <c r="AS18" s="133"/>
    </row>
    <row r="19" spans="1:45" ht="23.1" customHeight="1" x14ac:dyDescent="0.15">
      <c r="A19" s="347"/>
      <c r="B19" s="349" t="s">
        <v>140</v>
      </c>
      <c r="C19" s="200" t="s">
        <v>139</v>
      </c>
      <c r="D19" s="156" t="s">
        <v>76</v>
      </c>
      <c r="E19" s="156" t="s">
        <v>76</v>
      </c>
      <c r="F19" s="156" t="s">
        <v>76</v>
      </c>
      <c r="G19" s="156" t="s">
        <v>76</v>
      </c>
      <c r="H19" s="156" t="s">
        <v>76</v>
      </c>
      <c r="I19" s="156" t="s">
        <v>76</v>
      </c>
      <c r="J19" s="156">
        <v>378</v>
      </c>
      <c r="K19" s="156">
        <v>419</v>
      </c>
      <c r="L19" s="156">
        <v>406</v>
      </c>
      <c r="M19" s="156">
        <v>398</v>
      </c>
      <c r="N19" s="156">
        <v>408</v>
      </c>
      <c r="O19" s="156">
        <v>415</v>
      </c>
      <c r="P19" s="156">
        <v>460</v>
      </c>
      <c r="Q19" s="156">
        <v>487</v>
      </c>
      <c r="R19" s="156">
        <v>515</v>
      </c>
      <c r="S19" s="156">
        <v>517</v>
      </c>
      <c r="T19" s="156">
        <v>520</v>
      </c>
      <c r="U19" s="156">
        <v>524</v>
      </c>
      <c r="V19" s="156">
        <v>0</v>
      </c>
      <c r="W19" s="151">
        <v>0</v>
      </c>
      <c r="X19" s="154">
        <v>0</v>
      </c>
      <c r="Y19" s="154">
        <v>0</v>
      </c>
      <c r="Z19" s="154">
        <v>0</v>
      </c>
      <c r="AA19" s="153" t="s">
        <v>133</v>
      </c>
      <c r="AB19" s="153" t="s">
        <v>67</v>
      </c>
      <c r="AC19" s="198" t="s">
        <v>67</v>
      </c>
      <c r="AD19" s="198" t="s">
        <v>67</v>
      </c>
      <c r="AE19" s="198" t="s">
        <v>67</v>
      </c>
      <c r="AF19" s="198" t="s">
        <v>67</v>
      </c>
      <c r="AG19" s="198" t="s">
        <v>67</v>
      </c>
      <c r="AH19" s="198" t="s">
        <v>67</v>
      </c>
      <c r="AI19" s="198" t="s">
        <v>67</v>
      </c>
      <c r="AJ19" s="198" t="s">
        <v>67</v>
      </c>
      <c r="AK19" s="198" t="s">
        <v>67</v>
      </c>
      <c r="AL19" s="198" t="s">
        <v>67</v>
      </c>
      <c r="AM19" s="198" t="s">
        <v>67</v>
      </c>
      <c r="AN19" s="201" t="s">
        <v>133</v>
      </c>
      <c r="AO19" s="159" t="s">
        <v>76</v>
      </c>
      <c r="AP19" s="170"/>
      <c r="AR19" s="133"/>
      <c r="AS19" s="133"/>
    </row>
    <row r="20" spans="1:45" ht="23.1" customHeight="1" x14ac:dyDescent="0.15">
      <c r="A20" s="347"/>
      <c r="B20" s="351"/>
      <c r="C20" s="200" t="s">
        <v>138</v>
      </c>
      <c r="D20" s="163" t="s">
        <v>76</v>
      </c>
      <c r="E20" s="163" t="s">
        <v>76</v>
      </c>
      <c r="F20" s="163" t="s">
        <v>76</v>
      </c>
      <c r="G20" s="163" t="s">
        <v>76</v>
      </c>
      <c r="H20" s="163" t="s">
        <v>76</v>
      </c>
      <c r="I20" s="163" t="s">
        <v>76</v>
      </c>
      <c r="J20" s="163">
        <v>55</v>
      </c>
      <c r="K20" s="163">
        <v>55</v>
      </c>
      <c r="L20" s="163">
        <v>49</v>
      </c>
      <c r="M20" s="163">
        <v>44</v>
      </c>
      <c r="N20" s="163">
        <v>40</v>
      </c>
      <c r="O20" s="163">
        <v>41</v>
      </c>
      <c r="P20" s="163">
        <v>35</v>
      </c>
      <c r="Q20" s="163">
        <v>35</v>
      </c>
      <c r="R20" s="163">
        <v>33</v>
      </c>
      <c r="S20" s="163">
        <v>34</v>
      </c>
      <c r="T20" s="163">
        <v>30</v>
      </c>
      <c r="U20" s="163">
        <v>27</v>
      </c>
      <c r="V20" s="163">
        <v>23</v>
      </c>
      <c r="W20" s="159">
        <v>24</v>
      </c>
      <c r="X20" s="161">
        <v>21</v>
      </c>
      <c r="Y20" s="161">
        <v>22</v>
      </c>
      <c r="Z20" s="161">
        <v>23</v>
      </c>
      <c r="AA20" s="152">
        <v>19</v>
      </c>
      <c r="AB20" s="152">
        <v>17</v>
      </c>
      <c r="AC20" s="159">
        <v>11</v>
      </c>
      <c r="AD20" s="159">
        <v>3</v>
      </c>
      <c r="AE20" s="159">
        <v>2</v>
      </c>
      <c r="AF20" s="159">
        <v>1</v>
      </c>
      <c r="AG20" s="159"/>
      <c r="AH20" s="159"/>
      <c r="AI20" s="159"/>
      <c r="AJ20" s="159"/>
      <c r="AK20" s="159"/>
      <c r="AL20" s="159"/>
      <c r="AM20" s="159"/>
      <c r="AN20" s="197">
        <v>0</v>
      </c>
      <c r="AO20" s="159" t="s">
        <v>76</v>
      </c>
      <c r="AP20" s="170"/>
      <c r="AR20" s="133"/>
      <c r="AS20" s="133"/>
    </row>
    <row r="21" spans="1:45" ht="23.1" customHeight="1" x14ac:dyDescent="0.15">
      <c r="A21" s="347"/>
      <c r="B21" s="351"/>
      <c r="C21" s="200" t="s">
        <v>137</v>
      </c>
      <c r="D21" s="163" t="s">
        <v>76</v>
      </c>
      <c r="E21" s="163" t="s">
        <v>76</v>
      </c>
      <c r="F21" s="163" t="s">
        <v>76</v>
      </c>
      <c r="G21" s="163" t="s">
        <v>76</v>
      </c>
      <c r="H21" s="163" t="s">
        <v>76</v>
      </c>
      <c r="I21" s="163" t="s">
        <v>76</v>
      </c>
      <c r="J21" s="163">
        <v>325</v>
      </c>
      <c r="K21" s="163">
        <v>312</v>
      </c>
      <c r="L21" s="163">
        <v>305</v>
      </c>
      <c r="M21" s="163">
        <v>308</v>
      </c>
      <c r="N21" s="163">
        <v>313</v>
      </c>
      <c r="O21" s="163">
        <v>323</v>
      </c>
      <c r="P21" s="163">
        <v>326</v>
      </c>
      <c r="Q21" s="163">
        <v>342</v>
      </c>
      <c r="R21" s="163">
        <v>364</v>
      </c>
      <c r="S21" s="163">
        <v>388</v>
      </c>
      <c r="T21" s="163">
        <v>393</v>
      </c>
      <c r="U21" s="163">
        <v>414</v>
      </c>
      <c r="V21" s="163">
        <v>423</v>
      </c>
      <c r="W21" s="159">
        <v>447</v>
      </c>
      <c r="X21" s="161">
        <v>447</v>
      </c>
      <c r="Y21" s="161">
        <v>458</v>
      </c>
      <c r="Z21" s="161">
        <v>496</v>
      </c>
      <c r="AA21" s="152">
        <v>513</v>
      </c>
      <c r="AB21" s="152">
        <v>556</v>
      </c>
      <c r="AC21" s="159">
        <v>205</v>
      </c>
      <c r="AD21" s="159">
        <v>205</v>
      </c>
      <c r="AE21" s="159"/>
      <c r="AF21" s="159">
        <v>9</v>
      </c>
      <c r="AG21" s="159">
        <v>9</v>
      </c>
      <c r="AH21" s="159"/>
      <c r="AI21" s="159">
        <v>13</v>
      </c>
      <c r="AJ21" s="159">
        <v>22</v>
      </c>
      <c r="AK21" s="159">
        <v>11</v>
      </c>
      <c r="AL21" s="159">
        <v>17</v>
      </c>
      <c r="AM21" s="159">
        <v>65</v>
      </c>
      <c r="AN21" s="197">
        <v>21</v>
      </c>
      <c r="AO21" s="159" t="s">
        <v>76</v>
      </c>
      <c r="AP21" s="170"/>
      <c r="AR21" s="133"/>
      <c r="AS21" s="133"/>
    </row>
    <row r="22" spans="1:45" ht="23.1" customHeight="1" x14ac:dyDescent="0.15">
      <c r="A22" s="347"/>
      <c r="B22" s="351"/>
      <c r="C22" s="199" t="s">
        <v>136</v>
      </c>
      <c r="D22" s="163" t="s">
        <v>76</v>
      </c>
      <c r="E22" s="163" t="s">
        <v>76</v>
      </c>
      <c r="F22" s="163" t="s">
        <v>76</v>
      </c>
      <c r="G22" s="163" t="s">
        <v>76</v>
      </c>
      <c r="H22" s="163" t="s">
        <v>76</v>
      </c>
      <c r="I22" s="163" t="s">
        <v>76</v>
      </c>
      <c r="J22" s="163">
        <v>116</v>
      </c>
      <c r="K22" s="163">
        <v>110</v>
      </c>
      <c r="L22" s="163">
        <v>116</v>
      </c>
      <c r="M22" s="163">
        <v>122</v>
      </c>
      <c r="N22" s="163">
        <v>123</v>
      </c>
      <c r="O22" s="163">
        <v>129</v>
      </c>
      <c r="P22" s="163">
        <v>132</v>
      </c>
      <c r="Q22" s="163">
        <v>135</v>
      </c>
      <c r="R22" s="163">
        <v>138</v>
      </c>
      <c r="S22" s="163">
        <v>145</v>
      </c>
      <c r="T22" s="163">
        <v>142</v>
      </c>
      <c r="U22" s="163">
        <v>148</v>
      </c>
      <c r="V22" s="163">
        <v>150</v>
      </c>
      <c r="W22" s="159">
        <v>159</v>
      </c>
      <c r="X22" s="161">
        <v>162</v>
      </c>
      <c r="Y22" s="161">
        <v>162</v>
      </c>
      <c r="Z22" s="161">
        <v>167</v>
      </c>
      <c r="AA22" s="152">
        <v>165</v>
      </c>
      <c r="AB22" s="152">
        <v>167</v>
      </c>
      <c r="AC22" s="159"/>
      <c r="AD22" s="159">
        <v>112</v>
      </c>
      <c r="AE22" s="159"/>
      <c r="AF22" s="159">
        <v>5</v>
      </c>
      <c r="AG22" s="159"/>
      <c r="AH22" s="159"/>
      <c r="AI22" s="159">
        <v>8</v>
      </c>
      <c r="AJ22" s="159">
        <v>8</v>
      </c>
      <c r="AK22" s="159">
        <v>5</v>
      </c>
      <c r="AL22" s="159">
        <v>2</v>
      </c>
      <c r="AM22" s="159">
        <v>27</v>
      </c>
      <c r="AN22" s="197">
        <v>8</v>
      </c>
      <c r="AO22" s="159" t="s">
        <v>76</v>
      </c>
      <c r="AP22" s="170"/>
      <c r="AR22" s="133"/>
      <c r="AS22" s="133"/>
    </row>
    <row r="23" spans="1:45" ht="23.1" customHeight="1" x14ac:dyDescent="0.15">
      <c r="A23" s="347"/>
      <c r="B23" s="351"/>
      <c r="C23" s="200" t="s">
        <v>135</v>
      </c>
      <c r="D23" s="163" t="s">
        <v>76</v>
      </c>
      <c r="E23" s="163" t="s">
        <v>76</v>
      </c>
      <c r="F23" s="163" t="s">
        <v>76</v>
      </c>
      <c r="G23" s="163" t="s">
        <v>76</v>
      </c>
      <c r="H23" s="163" t="s">
        <v>76</v>
      </c>
      <c r="I23" s="163" t="s">
        <v>76</v>
      </c>
      <c r="J23" s="163">
        <v>1496</v>
      </c>
      <c r="K23" s="163">
        <v>1382</v>
      </c>
      <c r="L23" s="163">
        <v>1408</v>
      </c>
      <c r="M23" s="163">
        <v>1430</v>
      </c>
      <c r="N23" s="163">
        <v>1464</v>
      </c>
      <c r="O23" s="163">
        <v>1488</v>
      </c>
      <c r="P23" s="163">
        <v>1518</v>
      </c>
      <c r="Q23" s="163">
        <v>1558</v>
      </c>
      <c r="R23" s="163">
        <v>1618</v>
      </c>
      <c r="S23" s="163">
        <v>1698</v>
      </c>
      <c r="T23" s="163">
        <v>1736</v>
      </c>
      <c r="U23" s="163">
        <v>1810</v>
      </c>
      <c r="V23" s="163">
        <v>1914</v>
      </c>
      <c r="W23" s="159">
        <v>2002</v>
      </c>
      <c r="X23" s="161">
        <v>1983</v>
      </c>
      <c r="Y23" s="161">
        <v>2066</v>
      </c>
      <c r="Z23" s="161">
        <v>2128</v>
      </c>
      <c r="AA23" s="152">
        <v>2167</v>
      </c>
      <c r="AB23" s="152">
        <v>2216</v>
      </c>
      <c r="AC23" s="159">
        <v>916</v>
      </c>
      <c r="AD23" s="159">
        <v>465</v>
      </c>
      <c r="AE23" s="159"/>
      <c r="AF23" s="159">
        <v>6</v>
      </c>
      <c r="AG23" s="159"/>
      <c r="AH23" s="159"/>
      <c r="AI23" s="159">
        <v>16</v>
      </c>
      <c r="AJ23" s="159">
        <v>24</v>
      </c>
      <c r="AK23" s="159">
        <v>14</v>
      </c>
      <c r="AL23" s="159">
        <v>55</v>
      </c>
      <c r="AM23" s="159">
        <v>720</v>
      </c>
      <c r="AN23" s="197">
        <v>4</v>
      </c>
      <c r="AO23" s="159" t="s">
        <v>76</v>
      </c>
      <c r="AP23" s="170"/>
      <c r="AR23" s="133"/>
      <c r="AS23" s="133"/>
    </row>
    <row r="24" spans="1:45" ht="23.1" customHeight="1" x14ac:dyDescent="0.15">
      <c r="A24" s="347"/>
      <c r="B24" s="351"/>
      <c r="C24" s="200" t="s">
        <v>134</v>
      </c>
      <c r="D24" s="163" t="s">
        <v>76</v>
      </c>
      <c r="E24" s="163" t="s">
        <v>76</v>
      </c>
      <c r="F24" s="163" t="s">
        <v>76</v>
      </c>
      <c r="G24" s="163" t="s">
        <v>76</v>
      </c>
      <c r="H24" s="163" t="s">
        <v>76</v>
      </c>
      <c r="I24" s="163" t="s">
        <v>76</v>
      </c>
      <c r="J24" s="163">
        <v>368</v>
      </c>
      <c r="K24" s="163">
        <v>416</v>
      </c>
      <c r="L24" s="163">
        <v>437</v>
      </c>
      <c r="M24" s="163">
        <v>470</v>
      </c>
      <c r="N24" s="163">
        <v>516</v>
      </c>
      <c r="O24" s="163">
        <v>591</v>
      </c>
      <c r="P24" s="163">
        <v>672</v>
      </c>
      <c r="Q24" s="163">
        <v>751</v>
      </c>
      <c r="R24" s="163">
        <v>824</v>
      </c>
      <c r="S24" s="163">
        <v>890</v>
      </c>
      <c r="T24" s="163">
        <v>918</v>
      </c>
      <c r="U24" s="163">
        <v>929</v>
      </c>
      <c r="V24" s="163">
        <v>0</v>
      </c>
      <c r="W24" s="159">
        <v>0</v>
      </c>
      <c r="X24" s="161">
        <v>0</v>
      </c>
      <c r="Y24" s="161">
        <v>0</v>
      </c>
      <c r="Z24" s="161">
        <v>0</v>
      </c>
      <c r="AA24" s="152" t="s">
        <v>133</v>
      </c>
      <c r="AB24" s="152" t="s">
        <v>67</v>
      </c>
      <c r="AC24" s="159" t="s">
        <v>67</v>
      </c>
      <c r="AD24" s="159" t="s">
        <v>67</v>
      </c>
      <c r="AE24" s="159" t="s">
        <v>67</v>
      </c>
      <c r="AF24" s="159" t="s">
        <v>67</v>
      </c>
      <c r="AG24" s="159" t="s">
        <v>67</v>
      </c>
      <c r="AH24" s="159" t="s">
        <v>67</v>
      </c>
      <c r="AI24" s="159" t="s">
        <v>67</v>
      </c>
      <c r="AJ24" s="159" t="s">
        <v>67</v>
      </c>
      <c r="AK24" s="159" t="s">
        <v>67</v>
      </c>
      <c r="AL24" s="159" t="s">
        <v>67</v>
      </c>
      <c r="AM24" s="159" t="s">
        <v>67</v>
      </c>
      <c r="AN24" s="197" t="s">
        <v>133</v>
      </c>
      <c r="AO24" s="159" t="s">
        <v>76</v>
      </c>
      <c r="AP24" s="170"/>
      <c r="AR24" s="133"/>
      <c r="AS24" s="133"/>
    </row>
    <row r="25" spans="1:45" ht="23.1" customHeight="1" x14ac:dyDescent="0.15">
      <c r="A25" s="347"/>
      <c r="B25" s="351"/>
      <c r="C25" s="199" t="s">
        <v>132</v>
      </c>
      <c r="D25" s="163" t="s">
        <v>76</v>
      </c>
      <c r="E25" s="163" t="s">
        <v>76</v>
      </c>
      <c r="F25" s="163" t="s">
        <v>76</v>
      </c>
      <c r="G25" s="163" t="s">
        <v>76</v>
      </c>
      <c r="H25" s="163" t="s">
        <v>76</v>
      </c>
      <c r="I25" s="163" t="s">
        <v>76</v>
      </c>
      <c r="J25" s="163">
        <v>114</v>
      </c>
      <c r="K25" s="163">
        <v>116</v>
      </c>
      <c r="L25" s="163">
        <v>117</v>
      </c>
      <c r="M25" s="163">
        <v>118</v>
      </c>
      <c r="N25" s="163">
        <v>194</v>
      </c>
      <c r="O25" s="163">
        <v>192</v>
      </c>
      <c r="P25" s="163">
        <v>192</v>
      </c>
      <c r="Q25" s="163">
        <v>190</v>
      </c>
      <c r="R25" s="163">
        <v>190</v>
      </c>
      <c r="S25" s="163">
        <v>193</v>
      </c>
      <c r="T25" s="163">
        <v>191</v>
      </c>
      <c r="U25" s="163">
        <v>194</v>
      </c>
      <c r="V25" s="163">
        <v>193</v>
      </c>
      <c r="W25" s="159">
        <v>189</v>
      </c>
      <c r="X25" s="161">
        <v>189</v>
      </c>
      <c r="Y25" s="161">
        <v>187</v>
      </c>
      <c r="Z25" s="161">
        <v>183</v>
      </c>
      <c r="AA25" s="152">
        <v>180</v>
      </c>
      <c r="AB25" s="152">
        <v>175</v>
      </c>
      <c r="AC25" s="159"/>
      <c r="AD25" s="159">
        <v>122</v>
      </c>
      <c r="AE25" s="159"/>
      <c r="AF25" s="159">
        <v>10</v>
      </c>
      <c r="AG25" s="159"/>
      <c r="AH25" s="159"/>
      <c r="AI25" s="159">
        <v>6</v>
      </c>
      <c r="AJ25" s="159">
        <v>11</v>
      </c>
      <c r="AK25" s="159">
        <v>13</v>
      </c>
      <c r="AL25" s="159">
        <v>6</v>
      </c>
      <c r="AM25" s="159">
        <v>7</v>
      </c>
      <c r="AN25" s="197">
        <v>4</v>
      </c>
      <c r="AO25" s="159" t="s">
        <v>76</v>
      </c>
      <c r="AP25" s="170"/>
      <c r="AR25" s="133"/>
      <c r="AS25" s="133"/>
    </row>
    <row r="26" spans="1:45" ht="23.1" customHeight="1" x14ac:dyDescent="0.15">
      <c r="A26" s="347"/>
      <c r="B26" s="351"/>
      <c r="C26" s="200" t="s">
        <v>131</v>
      </c>
      <c r="D26" s="163" t="s">
        <v>76</v>
      </c>
      <c r="E26" s="163" t="s">
        <v>76</v>
      </c>
      <c r="F26" s="163" t="s">
        <v>76</v>
      </c>
      <c r="G26" s="163" t="s">
        <v>76</v>
      </c>
      <c r="H26" s="163" t="s">
        <v>76</v>
      </c>
      <c r="I26" s="163" t="s">
        <v>76</v>
      </c>
      <c r="J26" s="163">
        <v>132</v>
      </c>
      <c r="K26" s="163">
        <v>147</v>
      </c>
      <c r="L26" s="163">
        <v>157</v>
      </c>
      <c r="M26" s="163">
        <v>169</v>
      </c>
      <c r="N26" s="163">
        <v>171</v>
      </c>
      <c r="O26" s="163">
        <v>176</v>
      </c>
      <c r="P26" s="163">
        <v>182</v>
      </c>
      <c r="Q26" s="163">
        <v>193</v>
      </c>
      <c r="R26" s="163">
        <v>205</v>
      </c>
      <c r="S26" s="163">
        <v>221</v>
      </c>
      <c r="T26" s="163">
        <v>222</v>
      </c>
      <c r="U26" s="163">
        <v>233</v>
      </c>
      <c r="V26" s="163">
        <v>241</v>
      </c>
      <c r="W26" s="159">
        <v>248</v>
      </c>
      <c r="X26" s="161">
        <v>246</v>
      </c>
      <c r="Y26" s="161">
        <v>246</v>
      </c>
      <c r="Z26" s="161">
        <v>246</v>
      </c>
      <c r="AA26" s="152">
        <v>244</v>
      </c>
      <c r="AB26" s="152">
        <v>246</v>
      </c>
      <c r="AC26" s="159">
        <v>30</v>
      </c>
      <c r="AD26" s="159">
        <v>10</v>
      </c>
      <c r="AE26" s="159">
        <v>2</v>
      </c>
      <c r="AF26" s="159">
        <v>201</v>
      </c>
      <c r="AG26" s="159">
        <v>1</v>
      </c>
      <c r="AH26" s="159">
        <v>1</v>
      </c>
      <c r="AI26" s="159">
        <v>1</v>
      </c>
      <c r="AJ26" s="159"/>
      <c r="AK26" s="159"/>
      <c r="AL26" s="159"/>
      <c r="AM26" s="159"/>
      <c r="AN26" s="197"/>
      <c r="AO26" s="159" t="s">
        <v>76</v>
      </c>
      <c r="AP26" s="170"/>
      <c r="AR26" s="133"/>
      <c r="AS26" s="133"/>
    </row>
    <row r="27" spans="1:45" ht="23.1" customHeight="1" x14ac:dyDescent="0.15">
      <c r="A27" s="347"/>
      <c r="B27" s="351"/>
      <c r="C27" s="200" t="s">
        <v>130</v>
      </c>
      <c r="D27" s="163" t="s">
        <v>76</v>
      </c>
      <c r="E27" s="163" t="s">
        <v>76</v>
      </c>
      <c r="F27" s="163" t="s">
        <v>76</v>
      </c>
      <c r="G27" s="163" t="s">
        <v>76</v>
      </c>
      <c r="H27" s="163" t="s">
        <v>76</v>
      </c>
      <c r="I27" s="163" t="s">
        <v>76</v>
      </c>
      <c r="J27" s="163">
        <v>106</v>
      </c>
      <c r="K27" s="163">
        <v>102</v>
      </c>
      <c r="L27" s="163">
        <v>102</v>
      </c>
      <c r="M27" s="163">
        <v>102</v>
      </c>
      <c r="N27" s="163">
        <v>97</v>
      </c>
      <c r="O27" s="163">
        <v>96</v>
      </c>
      <c r="P27" s="163">
        <v>96</v>
      </c>
      <c r="Q27" s="163">
        <v>93</v>
      </c>
      <c r="R27" s="163">
        <v>97</v>
      </c>
      <c r="S27" s="163">
        <v>106</v>
      </c>
      <c r="T27" s="163">
        <v>108</v>
      </c>
      <c r="U27" s="163">
        <v>108</v>
      </c>
      <c r="V27" s="163">
        <v>111</v>
      </c>
      <c r="W27" s="159">
        <v>112</v>
      </c>
      <c r="X27" s="161">
        <v>114</v>
      </c>
      <c r="Y27" s="161">
        <v>114</v>
      </c>
      <c r="Z27" s="161">
        <v>109</v>
      </c>
      <c r="AA27" s="152">
        <v>109</v>
      </c>
      <c r="AB27" s="152">
        <v>107</v>
      </c>
      <c r="AC27" s="159"/>
      <c r="AD27" s="159">
        <v>82</v>
      </c>
      <c r="AE27" s="159"/>
      <c r="AF27" s="159">
        <v>11</v>
      </c>
      <c r="AG27" s="159"/>
      <c r="AH27" s="159"/>
      <c r="AI27" s="159">
        <v>2</v>
      </c>
      <c r="AJ27" s="159">
        <v>6</v>
      </c>
      <c r="AK27" s="159">
        <v>5</v>
      </c>
      <c r="AL27" s="159">
        <v>1</v>
      </c>
      <c r="AM27" s="159"/>
      <c r="AN27" s="197"/>
      <c r="AO27" s="159" t="s">
        <v>76</v>
      </c>
      <c r="AP27" s="170"/>
      <c r="AR27" s="133"/>
      <c r="AS27" s="133"/>
    </row>
    <row r="28" spans="1:45" ht="23.1" customHeight="1" x14ac:dyDescent="0.15">
      <c r="A28" s="347"/>
      <c r="B28" s="351"/>
      <c r="C28" s="199" t="s">
        <v>129</v>
      </c>
      <c r="D28" s="163" t="s">
        <v>76</v>
      </c>
      <c r="E28" s="163" t="s">
        <v>76</v>
      </c>
      <c r="F28" s="163" t="s">
        <v>76</v>
      </c>
      <c r="G28" s="163" t="s">
        <v>76</v>
      </c>
      <c r="H28" s="163" t="s">
        <v>76</v>
      </c>
      <c r="I28" s="163" t="s">
        <v>76</v>
      </c>
      <c r="J28" s="163">
        <v>30</v>
      </c>
      <c r="K28" s="163">
        <v>38</v>
      </c>
      <c r="L28" s="163">
        <v>39</v>
      </c>
      <c r="M28" s="163">
        <v>46</v>
      </c>
      <c r="N28" s="163">
        <v>49</v>
      </c>
      <c r="O28" s="163">
        <v>55</v>
      </c>
      <c r="P28" s="163">
        <v>56</v>
      </c>
      <c r="Q28" s="163">
        <v>58</v>
      </c>
      <c r="R28" s="163">
        <v>58</v>
      </c>
      <c r="S28" s="163">
        <v>58</v>
      </c>
      <c r="T28" s="163">
        <v>58</v>
      </c>
      <c r="U28" s="163">
        <v>62</v>
      </c>
      <c r="V28" s="163">
        <v>65</v>
      </c>
      <c r="W28" s="159">
        <v>73</v>
      </c>
      <c r="X28" s="161">
        <v>77</v>
      </c>
      <c r="Y28" s="161">
        <v>77</v>
      </c>
      <c r="Z28" s="161">
        <v>85</v>
      </c>
      <c r="AA28" s="152">
        <v>85</v>
      </c>
      <c r="AB28" s="152">
        <v>88</v>
      </c>
      <c r="AC28" s="159">
        <v>47</v>
      </c>
      <c r="AD28" s="159">
        <v>21</v>
      </c>
      <c r="AE28" s="159"/>
      <c r="AF28" s="159">
        <v>18</v>
      </c>
      <c r="AG28" s="159">
        <v>1</v>
      </c>
      <c r="AH28" s="159"/>
      <c r="AI28" s="159"/>
      <c r="AJ28" s="159"/>
      <c r="AK28" s="159">
        <v>1</v>
      </c>
      <c r="AL28" s="159"/>
      <c r="AM28" s="159"/>
      <c r="AN28" s="197"/>
      <c r="AO28" s="159" t="s">
        <v>76</v>
      </c>
      <c r="AP28" s="170"/>
      <c r="AR28" s="133"/>
      <c r="AS28" s="133"/>
    </row>
    <row r="29" spans="1:45" ht="23.1" customHeight="1" x14ac:dyDescent="0.15">
      <c r="A29" s="347"/>
      <c r="B29" s="351"/>
      <c r="C29" s="199" t="s">
        <v>128</v>
      </c>
      <c r="D29" s="163" t="s">
        <v>76</v>
      </c>
      <c r="E29" s="163" t="s">
        <v>76</v>
      </c>
      <c r="F29" s="163" t="s">
        <v>76</v>
      </c>
      <c r="G29" s="163" t="s">
        <v>76</v>
      </c>
      <c r="H29" s="163" t="s">
        <v>76</v>
      </c>
      <c r="I29" s="163" t="s">
        <v>76</v>
      </c>
      <c r="J29" s="163">
        <v>98</v>
      </c>
      <c r="K29" s="163">
        <v>104</v>
      </c>
      <c r="L29" s="163">
        <v>100</v>
      </c>
      <c r="M29" s="163">
        <v>94</v>
      </c>
      <c r="N29" s="163">
        <v>97</v>
      </c>
      <c r="O29" s="163">
        <v>98</v>
      </c>
      <c r="P29" s="163">
        <v>100</v>
      </c>
      <c r="Q29" s="163">
        <v>101</v>
      </c>
      <c r="R29" s="163">
        <v>104</v>
      </c>
      <c r="S29" s="163">
        <v>112</v>
      </c>
      <c r="T29" s="163">
        <v>119</v>
      </c>
      <c r="U29" s="163">
        <v>119</v>
      </c>
      <c r="V29" s="163">
        <v>115</v>
      </c>
      <c r="W29" s="159">
        <v>112</v>
      </c>
      <c r="X29" s="161">
        <v>110</v>
      </c>
      <c r="Y29" s="161">
        <v>111</v>
      </c>
      <c r="Z29" s="161">
        <v>113</v>
      </c>
      <c r="AA29" s="152">
        <v>110</v>
      </c>
      <c r="AB29" s="152">
        <v>113</v>
      </c>
      <c r="AC29" s="198">
        <v>108</v>
      </c>
      <c r="AD29" s="198">
        <v>1</v>
      </c>
      <c r="AE29" s="198"/>
      <c r="AF29" s="198"/>
      <c r="AG29" s="198">
        <v>1</v>
      </c>
      <c r="AH29" s="198">
        <v>2</v>
      </c>
      <c r="AI29" s="198"/>
      <c r="AJ29" s="198">
        <v>1</v>
      </c>
      <c r="AK29" s="198"/>
      <c r="AL29" s="198"/>
      <c r="AM29" s="198"/>
      <c r="AN29" s="197">
        <v>3</v>
      </c>
      <c r="AO29" s="159" t="s">
        <v>76</v>
      </c>
      <c r="AP29" s="170"/>
      <c r="AR29" s="133"/>
      <c r="AS29" s="133"/>
    </row>
    <row r="30" spans="1:45" ht="23.1" customHeight="1" x14ac:dyDescent="0.15">
      <c r="A30" s="347"/>
      <c r="B30" s="351"/>
      <c r="C30" s="196" t="s">
        <v>127</v>
      </c>
      <c r="D30" s="163" t="s">
        <v>76</v>
      </c>
      <c r="E30" s="163" t="s">
        <v>76</v>
      </c>
      <c r="F30" s="163" t="s">
        <v>76</v>
      </c>
      <c r="G30" s="163" t="s">
        <v>76</v>
      </c>
      <c r="H30" s="163" t="s">
        <v>76</v>
      </c>
      <c r="I30" s="163" t="s">
        <v>76</v>
      </c>
      <c r="J30" s="163">
        <v>90</v>
      </c>
      <c r="K30" s="163">
        <v>100</v>
      </c>
      <c r="L30" s="163">
        <v>95</v>
      </c>
      <c r="M30" s="163">
        <v>94</v>
      </c>
      <c r="N30" s="162">
        <v>98</v>
      </c>
      <c r="O30" s="163">
        <v>99</v>
      </c>
      <c r="P30" s="163">
        <v>100</v>
      </c>
      <c r="Q30" s="163">
        <v>101</v>
      </c>
      <c r="R30" s="163">
        <v>103</v>
      </c>
      <c r="S30" s="163">
        <v>110</v>
      </c>
      <c r="T30" s="163">
        <v>114</v>
      </c>
      <c r="U30" s="163">
        <v>113</v>
      </c>
      <c r="V30" s="163">
        <v>111</v>
      </c>
      <c r="W30" s="195">
        <v>107</v>
      </c>
      <c r="X30" s="194">
        <v>106</v>
      </c>
      <c r="Y30" s="194">
        <v>106</v>
      </c>
      <c r="Z30" s="194">
        <v>208</v>
      </c>
      <c r="AA30" s="160">
        <v>104</v>
      </c>
      <c r="AB30" s="160">
        <v>108</v>
      </c>
      <c r="AC30" s="159">
        <v>103</v>
      </c>
      <c r="AD30" s="159">
        <v>1</v>
      </c>
      <c r="AE30" s="159"/>
      <c r="AF30" s="159"/>
      <c r="AG30" s="159">
        <v>1</v>
      </c>
      <c r="AH30" s="159">
        <v>2</v>
      </c>
      <c r="AI30" s="159"/>
      <c r="AJ30" s="159">
        <v>1</v>
      </c>
      <c r="AK30" s="159"/>
      <c r="AL30" s="159"/>
      <c r="AM30" s="159"/>
      <c r="AN30" s="193">
        <v>3</v>
      </c>
      <c r="AO30" s="159" t="s">
        <v>76</v>
      </c>
      <c r="AP30" s="170"/>
      <c r="AR30" s="133"/>
      <c r="AS30" s="133"/>
    </row>
    <row r="31" spans="1:45" ht="23.1" customHeight="1" x14ac:dyDescent="0.15">
      <c r="A31" s="348"/>
      <c r="B31" s="192"/>
      <c r="C31" s="191" t="s">
        <v>126</v>
      </c>
      <c r="D31" s="190" t="s">
        <v>76</v>
      </c>
      <c r="E31" s="190" t="s">
        <v>76</v>
      </c>
      <c r="F31" s="190" t="s">
        <v>76</v>
      </c>
      <c r="G31" s="190" t="s">
        <v>76</v>
      </c>
      <c r="H31" s="190" t="s">
        <v>76</v>
      </c>
      <c r="I31" s="190" t="s">
        <v>76</v>
      </c>
      <c r="J31" s="190">
        <v>3308</v>
      </c>
      <c r="K31" s="190">
        <v>3301</v>
      </c>
      <c r="L31" s="190">
        <v>3331</v>
      </c>
      <c r="M31" s="190">
        <v>3395</v>
      </c>
      <c r="N31" s="190">
        <v>3570</v>
      </c>
      <c r="O31" s="190">
        <v>3703</v>
      </c>
      <c r="P31" s="190">
        <v>3869</v>
      </c>
      <c r="Q31" s="190">
        <v>4044</v>
      </c>
      <c r="R31" s="190">
        <v>4249</v>
      </c>
      <c r="S31" s="190">
        <v>4472</v>
      </c>
      <c r="T31" s="190">
        <v>4551</v>
      </c>
      <c r="U31" s="190">
        <v>4681</v>
      </c>
      <c r="V31" s="190">
        <v>3346</v>
      </c>
      <c r="W31" s="187">
        <v>3473</v>
      </c>
      <c r="X31" s="189">
        <v>3455</v>
      </c>
      <c r="Y31" s="189">
        <v>3549</v>
      </c>
      <c r="Z31" s="189">
        <v>3758</v>
      </c>
      <c r="AA31" s="188">
        <v>3696</v>
      </c>
      <c r="AB31" s="188">
        <f t="shared" ref="AB31:AN31" si="1">SUM(AB19:AB30)</f>
        <v>3793</v>
      </c>
      <c r="AC31" s="187">
        <f t="shared" si="1"/>
        <v>1420</v>
      </c>
      <c r="AD31" s="187">
        <f t="shared" si="1"/>
        <v>1022</v>
      </c>
      <c r="AE31" s="187">
        <f t="shared" si="1"/>
        <v>4</v>
      </c>
      <c r="AF31" s="187">
        <f t="shared" si="1"/>
        <v>261</v>
      </c>
      <c r="AG31" s="187">
        <f t="shared" si="1"/>
        <v>13</v>
      </c>
      <c r="AH31" s="187">
        <f t="shared" si="1"/>
        <v>5</v>
      </c>
      <c r="AI31" s="187">
        <f t="shared" si="1"/>
        <v>46</v>
      </c>
      <c r="AJ31" s="187">
        <f t="shared" si="1"/>
        <v>73</v>
      </c>
      <c r="AK31" s="187">
        <f t="shared" si="1"/>
        <v>49</v>
      </c>
      <c r="AL31" s="187">
        <f t="shared" si="1"/>
        <v>81</v>
      </c>
      <c r="AM31" s="187">
        <f t="shared" si="1"/>
        <v>819</v>
      </c>
      <c r="AN31" s="160">
        <f t="shared" si="1"/>
        <v>43</v>
      </c>
      <c r="AO31" s="186" t="s">
        <v>76</v>
      </c>
      <c r="AR31" s="133"/>
      <c r="AS31" s="133"/>
    </row>
    <row r="32" spans="1:45" ht="23.1" customHeight="1" thickBot="1" x14ac:dyDescent="0.2">
      <c r="A32" s="185"/>
      <c r="B32" s="184"/>
      <c r="C32" s="183" t="s">
        <v>125</v>
      </c>
      <c r="D32" s="182">
        <v>2578</v>
      </c>
      <c r="E32" s="182">
        <v>2711</v>
      </c>
      <c r="F32" s="182">
        <v>2795</v>
      </c>
      <c r="G32" s="182">
        <v>2902</v>
      </c>
      <c r="H32" s="182">
        <v>3015</v>
      </c>
      <c r="I32" s="182">
        <v>3155</v>
      </c>
      <c r="J32" s="182">
        <v>6707</v>
      </c>
      <c r="K32" s="182">
        <v>6688</v>
      </c>
      <c r="L32" s="182">
        <v>6714</v>
      </c>
      <c r="M32" s="182">
        <v>6835</v>
      </c>
      <c r="N32" s="182">
        <v>7178</v>
      </c>
      <c r="O32" s="182">
        <v>7442</v>
      </c>
      <c r="P32" s="182">
        <v>7792</v>
      </c>
      <c r="Q32" s="182">
        <v>8159</v>
      </c>
      <c r="R32" s="182">
        <v>8572</v>
      </c>
      <c r="S32" s="182">
        <v>9039</v>
      </c>
      <c r="T32" s="182">
        <v>8833</v>
      </c>
      <c r="U32" s="182">
        <v>9114</v>
      </c>
      <c r="V32" s="155">
        <v>7910</v>
      </c>
      <c r="W32" s="180">
        <v>8182</v>
      </c>
      <c r="X32" s="181">
        <v>8148</v>
      </c>
      <c r="Y32" s="181">
        <v>8356</v>
      </c>
      <c r="Z32" s="181">
        <v>8685</v>
      </c>
      <c r="AA32" s="179">
        <v>8673</v>
      </c>
      <c r="AB32" s="179">
        <f t="shared" ref="AB32:AN32" si="2">+AB18+AB31</f>
        <v>8889</v>
      </c>
      <c r="AC32" s="180">
        <f t="shared" si="2"/>
        <v>3832</v>
      </c>
      <c r="AD32" s="180">
        <f t="shared" si="2"/>
        <v>2014</v>
      </c>
      <c r="AE32" s="180">
        <f t="shared" si="2"/>
        <v>53</v>
      </c>
      <c r="AF32" s="180">
        <f t="shared" si="2"/>
        <v>728</v>
      </c>
      <c r="AG32" s="180">
        <f t="shared" si="2"/>
        <v>65</v>
      </c>
      <c r="AH32" s="180">
        <f t="shared" si="2"/>
        <v>20</v>
      </c>
      <c r="AI32" s="180">
        <f t="shared" si="2"/>
        <v>106</v>
      </c>
      <c r="AJ32" s="180">
        <f t="shared" si="2"/>
        <v>158</v>
      </c>
      <c r="AK32" s="180">
        <f t="shared" si="2"/>
        <v>100</v>
      </c>
      <c r="AL32" s="180">
        <f t="shared" si="2"/>
        <v>168</v>
      </c>
      <c r="AM32" s="180">
        <f t="shared" si="2"/>
        <v>1645</v>
      </c>
      <c r="AN32" s="179">
        <f t="shared" si="2"/>
        <v>106</v>
      </c>
      <c r="AO32" s="178" t="s">
        <v>76</v>
      </c>
      <c r="AR32" s="133"/>
      <c r="AS32" s="133"/>
    </row>
    <row r="33" spans="1:45" ht="23.1" customHeight="1" thickBot="1" x14ac:dyDescent="0.2">
      <c r="A33" s="177" t="s">
        <v>124</v>
      </c>
      <c r="B33" s="177"/>
      <c r="C33" s="176"/>
      <c r="D33" s="175">
        <v>381</v>
      </c>
      <c r="E33" s="175">
        <v>400</v>
      </c>
      <c r="F33" s="175">
        <v>426</v>
      </c>
      <c r="G33" s="175">
        <v>446</v>
      </c>
      <c r="H33" s="175">
        <v>490</v>
      </c>
      <c r="I33" s="175">
        <v>518</v>
      </c>
      <c r="J33" s="175">
        <v>565</v>
      </c>
      <c r="K33" s="175">
        <v>596</v>
      </c>
      <c r="L33" s="175">
        <v>569</v>
      </c>
      <c r="M33" s="175">
        <v>576</v>
      </c>
      <c r="N33" s="175">
        <v>591</v>
      </c>
      <c r="O33" s="175">
        <v>620</v>
      </c>
      <c r="P33" s="175">
        <v>660</v>
      </c>
      <c r="Q33" s="175">
        <v>698</v>
      </c>
      <c r="R33" s="175">
        <v>710</v>
      </c>
      <c r="S33" s="175">
        <v>731</v>
      </c>
      <c r="T33" s="175">
        <v>762</v>
      </c>
      <c r="U33" s="175">
        <v>781</v>
      </c>
      <c r="V33" s="175">
        <v>779</v>
      </c>
      <c r="W33" s="174">
        <v>769</v>
      </c>
      <c r="X33" s="173">
        <v>751</v>
      </c>
      <c r="Y33" s="173">
        <v>759</v>
      </c>
      <c r="Z33" s="173">
        <v>759</v>
      </c>
      <c r="AA33" s="172">
        <v>736</v>
      </c>
      <c r="AB33" s="172">
        <v>703</v>
      </c>
      <c r="AC33" s="174">
        <v>348</v>
      </c>
      <c r="AD33" s="174">
        <v>100</v>
      </c>
      <c r="AE33" s="174">
        <v>31</v>
      </c>
      <c r="AF33" s="174">
        <v>140</v>
      </c>
      <c r="AG33" s="174">
        <v>24</v>
      </c>
      <c r="AH33" s="174">
        <v>5</v>
      </c>
      <c r="AI33" s="174">
        <v>8</v>
      </c>
      <c r="AJ33" s="174">
        <v>16</v>
      </c>
      <c r="AK33" s="174">
        <v>4</v>
      </c>
      <c r="AL33" s="174">
        <v>27</v>
      </c>
      <c r="AM33" s="173"/>
      <c r="AN33" s="172">
        <v>33</v>
      </c>
      <c r="AO33" s="171" t="s">
        <v>76</v>
      </c>
      <c r="AP33" s="170"/>
      <c r="AR33" s="133"/>
      <c r="AS33" s="133"/>
    </row>
    <row r="34" spans="1:45" ht="23.1" customHeight="1" x14ac:dyDescent="0.15">
      <c r="A34" s="352" t="s">
        <v>8</v>
      </c>
      <c r="B34" s="169"/>
      <c r="C34" s="168" t="s">
        <v>123</v>
      </c>
      <c r="D34" s="163">
        <v>80</v>
      </c>
      <c r="E34" s="163">
        <v>85</v>
      </c>
      <c r="F34" s="163">
        <v>89</v>
      </c>
      <c r="G34" s="163">
        <v>95</v>
      </c>
      <c r="H34" s="163">
        <v>101</v>
      </c>
      <c r="I34" s="163">
        <v>103</v>
      </c>
      <c r="J34" s="163">
        <v>109</v>
      </c>
      <c r="K34" s="163">
        <v>115</v>
      </c>
      <c r="L34" s="163">
        <v>119</v>
      </c>
      <c r="M34" s="163">
        <v>126</v>
      </c>
      <c r="N34" s="163">
        <v>127</v>
      </c>
      <c r="O34" s="163">
        <v>128</v>
      </c>
      <c r="P34" s="163">
        <v>131</v>
      </c>
      <c r="Q34" s="163">
        <v>135</v>
      </c>
      <c r="R34" s="163">
        <v>150</v>
      </c>
      <c r="S34" s="163">
        <v>158</v>
      </c>
      <c r="T34" s="163">
        <v>164</v>
      </c>
      <c r="U34" s="163">
        <v>172</v>
      </c>
      <c r="V34" s="167">
        <v>186</v>
      </c>
      <c r="W34" s="159">
        <v>189</v>
      </c>
      <c r="X34" s="161">
        <v>190</v>
      </c>
      <c r="Y34" s="161">
        <v>195</v>
      </c>
      <c r="Z34" s="161">
        <v>199</v>
      </c>
      <c r="AA34" s="152">
        <v>202</v>
      </c>
      <c r="AB34" s="152">
        <f>SUM(AC34:AM34)</f>
        <v>202</v>
      </c>
      <c r="AC34" s="159">
        <v>0</v>
      </c>
      <c r="AD34" s="159">
        <v>0</v>
      </c>
      <c r="AE34" s="159">
        <v>0</v>
      </c>
      <c r="AF34" s="159">
        <v>199</v>
      </c>
      <c r="AG34" s="159">
        <v>0</v>
      </c>
      <c r="AH34" s="159">
        <v>1</v>
      </c>
      <c r="AI34" s="159">
        <v>0</v>
      </c>
      <c r="AJ34" s="159">
        <v>0</v>
      </c>
      <c r="AK34" s="159">
        <v>2</v>
      </c>
      <c r="AL34" s="159">
        <v>0</v>
      </c>
      <c r="AM34" s="159">
        <v>0</v>
      </c>
      <c r="AN34" s="152">
        <v>0</v>
      </c>
      <c r="AO34" s="159">
        <v>12899</v>
      </c>
      <c r="AR34" s="133"/>
      <c r="AS34" s="133"/>
    </row>
    <row r="35" spans="1:45" ht="23.1" customHeight="1" x14ac:dyDescent="0.15">
      <c r="A35" s="352"/>
      <c r="B35" s="165"/>
      <c r="C35" s="166" t="s">
        <v>122</v>
      </c>
      <c r="D35" s="163">
        <v>60</v>
      </c>
      <c r="E35" s="163">
        <v>61</v>
      </c>
      <c r="F35" s="163">
        <v>63</v>
      </c>
      <c r="G35" s="163">
        <v>65</v>
      </c>
      <c r="H35" s="163">
        <v>69</v>
      </c>
      <c r="I35" s="163">
        <v>73</v>
      </c>
      <c r="J35" s="163">
        <v>73</v>
      </c>
      <c r="K35" s="163">
        <v>73</v>
      </c>
      <c r="L35" s="163">
        <v>75</v>
      </c>
      <c r="M35" s="163">
        <v>76</v>
      </c>
      <c r="N35" s="163">
        <v>79</v>
      </c>
      <c r="O35" s="163">
        <v>81</v>
      </c>
      <c r="P35" s="163">
        <v>81</v>
      </c>
      <c r="Q35" s="163">
        <v>82</v>
      </c>
      <c r="R35" s="163">
        <v>89</v>
      </c>
      <c r="S35" s="163">
        <v>94</v>
      </c>
      <c r="T35" s="163">
        <v>99</v>
      </c>
      <c r="U35" s="163">
        <v>100</v>
      </c>
      <c r="V35" s="163">
        <v>101</v>
      </c>
      <c r="W35" s="159">
        <v>101</v>
      </c>
      <c r="X35" s="161">
        <v>101</v>
      </c>
      <c r="Y35" s="161">
        <v>101</v>
      </c>
      <c r="Z35" s="161">
        <v>99</v>
      </c>
      <c r="AA35" s="152">
        <v>99</v>
      </c>
      <c r="AB35" s="152">
        <f>SUM(AC35:AM35)</f>
        <v>97</v>
      </c>
      <c r="AC35" s="159">
        <v>0</v>
      </c>
      <c r="AD35" s="159">
        <v>73</v>
      </c>
      <c r="AE35" s="159">
        <v>0</v>
      </c>
      <c r="AF35" s="159">
        <v>11</v>
      </c>
      <c r="AG35" s="159">
        <v>0</v>
      </c>
      <c r="AH35" s="159">
        <v>0</v>
      </c>
      <c r="AI35" s="159">
        <v>2</v>
      </c>
      <c r="AJ35" s="159">
        <v>6</v>
      </c>
      <c r="AK35" s="159">
        <v>4</v>
      </c>
      <c r="AL35" s="159">
        <v>1</v>
      </c>
      <c r="AM35" s="159">
        <v>0</v>
      </c>
      <c r="AN35" s="152">
        <v>0</v>
      </c>
      <c r="AO35" s="159">
        <v>6576</v>
      </c>
      <c r="AR35" s="133"/>
      <c r="AS35" s="133"/>
    </row>
    <row r="36" spans="1:45" ht="23.1" customHeight="1" x14ac:dyDescent="0.15">
      <c r="A36" s="352"/>
      <c r="B36" s="165"/>
      <c r="C36" s="164" t="s">
        <v>121</v>
      </c>
      <c r="D36" s="163">
        <v>34</v>
      </c>
      <c r="E36" s="163">
        <v>44</v>
      </c>
      <c r="F36" s="163">
        <v>43</v>
      </c>
      <c r="G36" s="163">
        <v>42</v>
      </c>
      <c r="H36" s="163">
        <v>43</v>
      </c>
      <c r="I36" s="163">
        <v>41</v>
      </c>
      <c r="J36" s="163">
        <v>33</v>
      </c>
      <c r="K36" s="163">
        <v>30</v>
      </c>
      <c r="L36" s="163">
        <v>28</v>
      </c>
      <c r="M36" s="163">
        <v>27</v>
      </c>
      <c r="N36" s="163">
        <v>22</v>
      </c>
      <c r="O36" s="163">
        <v>20</v>
      </c>
      <c r="P36" s="163">
        <v>20</v>
      </c>
      <c r="Q36" s="163">
        <v>17</v>
      </c>
      <c r="R36" s="163">
        <v>15</v>
      </c>
      <c r="S36" s="163">
        <v>15</v>
      </c>
      <c r="T36" s="163">
        <v>13</v>
      </c>
      <c r="U36" s="163">
        <v>12</v>
      </c>
      <c r="V36" s="163">
        <v>11</v>
      </c>
      <c r="W36" s="159">
        <v>8</v>
      </c>
      <c r="X36" s="161">
        <v>4</v>
      </c>
      <c r="Y36" s="161">
        <v>3</v>
      </c>
      <c r="Z36" s="161">
        <v>1</v>
      </c>
      <c r="AA36" s="152">
        <v>1</v>
      </c>
      <c r="AB36" s="152">
        <f>SUM(AC36:AM36)</f>
        <v>0</v>
      </c>
      <c r="AC36" s="159">
        <v>0</v>
      </c>
      <c r="AD36" s="159" t="s">
        <v>120</v>
      </c>
      <c r="AE36" s="159">
        <v>0</v>
      </c>
      <c r="AF36" s="159">
        <v>0</v>
      </c>
      <c r="AG36" s="159">
        <v>0</v>
      </c>
      <c r="AH36" s="159">
        <v>0</v>
      </c>
      <c r="AI36" s="159">
        <v>0</v>
      </c>
      <c r="AJ36" s="159">
        <v>0</v>
      </c>
      <c r="AK36" s="159">
        <v>0</v>
      </c>
      <c r="AL36" s="159">
        <v>0</v>
      </c>
      <c r="AM36" s="159">
        <v>0</v>
      </c>
      <c r="AN36" s="152">
        <v>0</v>
      </c>
      <c r="AO36" s="159" t="s">
        <v>120</v>
      </c>
      <c r="AR36" s="133"/>
      <c r="AS36" s="133"/>
    </row>
    <row r="37" spans="1:45" ht="23.1" customHeight="1" x14ac:dyDescent="0.15">
      <c r="A37" s="353"/>
      <c r="B37" s="165"/>
      <c r="C37" s="164" t="s">
        <v>119</v>
      </c>
      <c r="D37" s="163" t="s">
        <v>118</v>
      </c>
      <c r="E37" s="163" t="s">
        <v>76</v>
      </c>
      <c r="F37" s="163" t="s">
        <v>76</v>
      </c>
      <c r="G37" s="163" t="s">
        <v>76</v>
      </c>
      <c r="H37" s="163" t="s">
        <v>76</v>
      </c>
      <c r="I37" s="163" t="s">
        <v>76</v>
      </c>
      <c r="J37" s="163" t="s">
        <v>76</v>
      </c>
      <c r="K37" s="163" t="s">
        <v>76</v>
      </c>
      <c r="L37" s="163" t="s">
        <v>76</v>
      </c>
      <c r="M37" s="163" t="s">
        <v>76</v>
      </c>
      <c r="N37" s="163" t="s">
        <v>76</v>
      </c>
      <c r="O37" s="163" t="s">
        <v>76</v>
      </c>
      <c r="P37" s="163" t="s">
        <v>76</v>
      </c>
      <c r="Q37" s="163" t="s">
        <v>76</v>
      </c>
      <c r="R37" s="163" t="s">
        <v>76</v>
      </c>
      <c r="S37" s="163" t="s">
        <v>76</v>
      </c>
      <c r="T37" s="163" t="s">
        <v>76</v>
      </c>
      <c r="U37" s="163" t="s">
        <v>76</v>
      </c>
      <c r="V37" s="162">
        <v>1</v>
      </c>
      <c r="W37" s="159">
        <v>4</v>
      </c>
      <c r="X37" s="161">
        <v>9</v>
      </c>
      <c r="Y37" s="161">
        <v>10</v>
      </c>
      <c r="Z37" s="161">
        <v>11</v>
      </c>
      <c r="AA37" s="152">
        <v>11</v>
      </c>
      <c r="AB37" s="152">
        <f>SUM(AC37:AM37)</f>
        <v>12</v>
      </c>
      <c r="AC37" s="159">
        <v>0</v>
      </c>
      <c r="AD37" s="159">
        <v>11</v>
      </c>
      <c r="AE37" s="159">
        <v>0</v>
      </c>
      <c r="AF37" s="159">
        <v>0</v>
      </c>
      <c r="AG37" s="159">
        <v>0</v>
      </c>
      <c r="AH37" s="159">
        <v>0</v>
      </c>
      <c r="AI37" s="159">
        <v>0</v>
      </c>
      <c r="AJ37" s="159">
        <v>0</v>
      </c>
      <c r="AK37" s="159">
        <v>1</v>
      </c>
      <c r="AL37" s="159">
        <v>0</v>
      </c>
      <c r="AM37" s="159">
        <v>0</v>
      </c>
      <c r="AN37" s="160">
        <v>0</v>
      </c>
      <c r="AO37" s="159">
        <v>706</v>
      </c>
      <c r="AR37" s="133"/>
      <c r="AS37" s="133"/>
    </row>
    <row r="38" spans="1:45" ht="23.1" customHeight="1" thickBot="1" x14ac:dyDescent="0.2">
      <c r="A38" s="158"/>
      <c r="B38" s="158"/>
      <c r="C38" s="157" t="s">
        <v>117</v>
      </c>
      <c r="D38" s="156">
        <v>174</v>
      </c>
      <c r="E38" s="156">
        <v>190</v>
      </c>
      <c r="F38" s="156">
        <v>195</v>
      </c>
      <c r="G38" s="156">
        <v>202</v>
      </c>
      <c r="H38" s="156">
        <v>213</v>
      </c>
      <c r="I38" s="156">
        <v>217</v>
      </c>
      <c r="J38" s="156">
        <v>215</v>
      </c>
      <c r="K38" s="156">
        <v>218</v>
      </c>
      <c r="L38" s="156">
        <v>222</v>
      </c>
      <c r="M38" s="156">
        <v>229</v>
      </c>
      <c r="N38" s="156">
        <v>228</v>
      </c>
      <c r="O38" s="156">
        <v>229</v>
      </c>
      <c r="P38" s="156">
        <v>232</v>
      </c>
      <c r="Q38" s="156">
        <v>234</v>
      </c>
      <c r="R38" s="156">
        <v>254</v>
      </c>
      <c r="S38" s="156">
        <v>267</v>
      </c>
      <c r="T38" s="156">
        <v>276</v>
      </c>
      <c r="U38" s="156">
        <v>284</v>
      </c>
      <c r="V38" s="155">
        <v>299</v>
      </c>
      <c r="W38" s="151">
        <v>302</v>
      </c>
      <c r="X38" s="154">
        <v>304</v>
      </c>
      <c r="Y38" s="154">
        <v>309</v>
      </c>
      <c r="Z38" s="154">
        <v>311</v>
      </c>
      <c r="AA38" s="153">
        <v>313</v>
      </c>
      <c r="AB38" s="153">
        <f t="shared" ref="AB38:AO38" si="3">SUM(AB34:AB37)</f>
        <v>311</v>
      </c>
      <c r="AC38" s="151">
        <f t="shared" si="3"/>
        <v>0</v>
      </c>
      <c r="AD38" s="151">
        <f t="shared" si="3"/>
        <v>84</v>
      </c>
      <c r="AE38" s="151">
        <f t="shared" si="3"/>
        <v>0</v>
      </c>
      <c r="AF38" s="151">
        <f t="shared" si="3"/>
        <v>210</v>
      </c>
      <c r="AG38" s="151">
        <f t="shared" si="3"/>
        <v>0</v>
      </c>
      <c r="AH38" s="151">
        <f t="shared" si="3"/>
        <v>1</v>
      </c>
      <c r="AI38" s="151">
        <f t="shared" si="3"/>
        <v>2</v>
      </c>
      <c r="AJ38" s="151">
        <f t="shared" si="3"/>
        <v>6</v>
      </c>
      <c r="AK38" s="151">
        <f t="shared" si="3"/>
        <v>7</v>
      </c>
      <c r="AL38" s="151">
        <f t="shared" si="3"/>
        <v>1</v>
      </c>
      <c r="AM38" s="151">
        <f t="shared" si="3"/>
        <v>0</v>
      </c>
      <c r="AN38" s="152">
        <f t="shared" si="3"/>
        <v>0</v>
      </c>
      <c r="AO38" s="151">
        <f t="shared" si="3"/>
        <v>20181</v>
      </c>
      <c r="AR38" s="133"/>
      <c r="AS38" s="133"/>
    </row>
    <row r="39" spans="1:45" ht="23.1" customHeight="1" x14ac:dyDescent="0.15">
      <c r="A39" s="150"/>
      <c r="B39" s="150"/>
      <c r="C39" s="149" t="s">
        <v>116</v>
      </c>
      <c r="D39" s="148">
        <v>3133</v>
      </c>
      <c r="E39" s="148">
        <v>3301</v>
      </c>
      <c r="F39" s="148">
        <v>3416</v>
      </c>
      <c r="G39" s="148">
        <v>3550</v>
      </c>
      <c r="H39" s="148">
        <v>3718</v>
      </c>
      <c r="I39" s="148">
        <v>3890</v>
      </c>
      <c r="J39" s="148">
        <v>7487</v>
      </c>
      <c r="K39" s="148">
        <v>7502</v>
      </c>
      <c r="L39" s="148">
        <v>7505</v>
      </c>
      <c r="M39" s="148">
        <v>7640</v>
      </c>
      <c r="N39" s="148">
        <v>7997</v>
      </c>
      <c r="O39" s="148">
        <v>8291</v>
      </c>
      <c r="P39" s="148">
        <v>8684</v>
      </c>
      <c r="Q39" s="148">
        <v>9091</v>
      </c>
      <c r="R39" s="148">
        <v>9536</v>
      </c>
      <c r="S39" s="147">
        <v>10037</v>
      </c>
      <c r="T39" s="148">
        <v>9871</v>
      </c>
      <c r="U39" s="147">
        <v>10179</v>
      </c>
      <c r="V39" s="147">
        <v>8988</v>
      </c>
      <c r="W39" s="144">
        <v>9238</v>
      </c>
      <c r="X39" s="146">
        <v>9203</v>
      </c>
      <c r="Y39" s="146">
        <v>9424</v>
      </c>
      <c r="Z39" s="146">
        <v>9755</v>
      </c>
      <c r="AA39" s="145">
        <v>9722</v>
      </c>
      <c r="AB39" s="145">
        <f t="shared" ref="AB39:AN39" si="4">+AB32+AB33+AB38</f>
        <v>9903</v>
      </c>
      <c r="AC39" s="144">
        <f t="shared" si="4"/>
        <v>4180</v>
      </c>
      <c r="AD39" s="144">
        <f t="shared" si="4"/>
        <v>2198</v>
      </c>
      <c r="AE39" s="144">
        <f t="shared" si="4"/>
        <v>84</v>
      </c>
      <c r="AF39" s="144">
        <f t="shared" si="4"/>
        <v>1078</v>
      </c>
      <c r="AG39" s="144">
        <f t="shared" si="4"/>
        <v>89</v>
      </c>
      <c r="AH39" s="144">
        <f t="shared" si="4"/>
        <v>26</v>
      </c>
      <c r="AI39" s="144">
        <f t="shared" si="4"/>
        <v>116</v>
      </c>
      <c r="AJ39" s="144">
        <f t="shared" si="4"/>
        <v>180</v>
      </c>
      <c r="AK39" s="144">
        <f t="shared" si="4"/>
        <v>111</v>
      </c>
      <c r="AL39" s="144">
        <f t="shared" si="4"/>
        <v>196</v>
      </c>
      <c r="AM39" s="144">
        <f t="shared" si="4"/>
        <v>1645</v>
      </c>
      <c r="AN39" s="145">
        <f t="shared" si="4"/>
        <v>139</v>
      </c>
      <c r="AO39" s="144">
        <f>+AO38</f>
        <v>20181</v>
      </c>
      <c r="AS39" s="133"/>
    </row>
    <row r="40" spans="1:45" ht="23.1" customHeight="1" x14ac:dyDescent="0.15">
      <c r="A40" s="131" t="s">
        <v>115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2"/>
      <c r="U40" s="142"/>
      <c r="V40" s="141"/>
      <c r="W40" s="141"/>
      <c r="X40" s="140" t="s">
        <v>114</v>
      </c>
      <c r="Y40" s="139"/>
      <c r="Z40" s="138"/>
      <c r="AA40" s="138">
        <v>1</v>
      </c>
      <c r="AB40" s="137">
        <f t="shared" ref="AB40:AM40" si="5">+AB39/$AB$39</f>
        <v>1</v>
      </c>
      <c r="AC40" s="137">
        <f t="shared" si="5"/>
        <v>0.42209431485408461</v>
      </c>
      <c r="AD40" s="136">
        <f t="shared" si="5"/>
        <v>0.22195294355245884</v>
      </c>
      <c r="AE40" s="136">
        <f t="shared" si="5"/>
        <v>8.4822780975461979E-3</v>
      </c>
      <c r="AF40" s="136">
        <f t="shared" si="5"/>
        <v>0.10885590225184287</v>
      </c>
      <c r="AG40" s="136">
        <f t="shared" si="5"/>
        <v>8.987175603352519E-3</v>
      </c>
      <c r="AH40" s="136">
        <f t="shared" si="5"/>
        <v>2.625467030192871E-3</v>
      </c>
      <c r="AI40" s="136">
        <f t="shared" si="5"/>
        <v>1.1713622134706654E-2</v>
      </c>
      <c r="AJ40" s="136">
        <f t="shared" si="5"/>
        <v>1.8176310209027567E-2</v>
      </c>
      <c r="AK40" s="136">
        <f t="shared" si="5"/>
        <v>1.1208724628900333E-2</v>
      </c>
      <c r="AL40" s="136">
        <f t="shared" si="5"/>
        <v>1.9791982227607797E-2</v>
      </c>
      <c r="AM40" s="136">
        <f t="shared" si="5"/>
        <v>0.1661112794102797</v>
      </c>
      <c r="AN40" s="135"/>
      <c r="AS40" s="133"/>
    </row>
    <row r="41" spans="1:45" ht="13.35" customHeight="1" x14ac:dyDescent="0.15">
      <c r="B41" s="131" t="s">
        <v>113</v>
      </c>
      <c r="J41" s="131"/>
      <c r="K41" s="131"/>
      <c r="L41" s="131"/>
      <c r="M41" s="131"/>
      <c r="N41" s="131"/>
      <c r="AS41" s="133"/>
    </row>
    <row r="42" spans="1:45" ht="13.35" customHeight="1" x14ac:dyDescent="0.15">
      <c r="B42" s="131" t="s">
        <v>112</v>
      </c>
      <c r="AS42" s="133"/>
    </row>
    <row r="43" spans="1:45" ht="13.35" customHeight="1" x14ac:dyDescent="0.15">
      <c r="AS43" s="133"/>
    </row>
    <row r="44" spans="1:45" ht="21" customHeight="1" x14ac:dyDescent="0.15">
      <c r="I44" s="134"/>
      <c r="AS44" s="133"/>
    </row>
    <row r="45" spans="1:45" ht="21" customHeight="1" x14ac:dyDescent="0.15">
      <c r="AS45" s="133"/>
    </row>
    <row r="46" spans="1:45" ht="21" customHeight="1" x14ac:dyDescent="0.15">
      <c r="AS46" s="133"/>
    </row>
  </sheetData>
  <mergeCells count="34">
    <mergeCell ref="A34:A37"/>
    <mergeCell ref="U3:U5"/>
    <mergeCell ref="T3:T5"/>
    <mergeCell ref="I3:I5"/>
    <mergeCell ref="J3:J5"/>
    <mergeCell ref="K3:K5"/>
    <mergeCell ref="L3:L5"/>
    <mergeCell ref="P3:P5"/>
    <mergeCell ref="Q3:Q5"/>
    <mergeCell ref="R3:R5"/>
    <mergeCell ref="A6:A31"/>
    <mergeCell ref="B6:B17"/>
    <mergeCell ref="B19:B30"/>
    <mergeCell ref="AB3:AB5"/>
    <mergeCell ref="AC3:AO3"/>
    <mergeCell ref="AC4:AM4"/>
    <mergeCell ref="AN4:AN5"/>
    <mergeCell ref="AO4:AO5"/>
    <mergeCell ref="AA3:AA5"/>
    <mergeCell ref="S3:S5"/>
    <mergeCell ref="H3:H5"/>
    <mergeCell ref="A3:C5"/>
    <mergeCell ref="D3:D5"/>
    <mergeCell ref="E3:E5"/>
    <mergeCell ref="F3:F5"/>
    <mergeCell ref="G3:G5"/>
    <mergeCell ref="V3:V5"/>
    <mergeCell ref="W3:W5"/>
    <mergeCell ref="X3:X5"/>
    <mergeCell ref="Y3:Y5"/>
    <mergeCell ref="Z3:Z5"/>
    <mergeCell ref="M3:M5"/>
    <mergeCell ref="N3:N5"/>
    <mergeCell ref="O3:O5"/>
  </mergeCells>
  <phoneticPr fontId="5"/>
  <printOptions horizontalCentered="1" verticalCentered="1"/>
  <pageMargins left="0.47244094488188981" right="0.39370078740157483" top="0.43307086614173229" bottom="0.43307086614173229" header="0.23622047244094491" footer="0.23622047244094491"/>
  <pageSetup paperSize="8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FA58B-6BE3-4B9B-9BCE-73E409BD863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fd19f7-9a31-48f1-a827-fb01c45dd146"/>
    <ds:schemaRef ds:uri="1f739fab-6d78-413b-bdfb-b8e4b081b5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2F8877-F151-45C7-B4C1-D5ECAB14C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57AEEC-A941-4BFA-863E-C603EEA21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1401</vt:lpstr>
      <vt:lpstr>1402</vt:lpstr>
      <vt:lpstr>1403</vt:lpstr>
      <vt:lpstr>1404</vt:lpstr>
      <vt:lpstr>1405</vt:lpstr>
      <vt:lpstr>1406</vt:lpstr>
      <vt:lpstr>'1401'!Print_Area</vt:lpstr>
      <vt:lpstr>'1402'!Print_Area</vt:lpstr>
      <vt:lpstr>'1403'!Print_Area</vt:lpstr>
      <vt:lpstr>'1406'!Print_Area</vt:lpstr>
      <vt:lpstr>'1401'!Print_Titles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2021-11-15T06:06:36Z</dcterms:created>
  <dcterms:modified xsi:type="dcterms:W3CDTF">2026-05-25T10:25:52Z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