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9AA9223B-9061-4CDD-B3E6-C235886A865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301,1302" sheetId="1" r:id="rId1"/>
    <sheet name="1303,1304" sheetId="8" r:id="rId2"/>
    <sheet name="1305" sheetId="7" r:id="rId3"/>
    <sheet name="1306" sheetId="6" r:id="rId4"/>
    <sheet name="1307" sheetId="5" r:id="rId5"/>
    <sheet name="1308" sheetId="9" r:id="rId6"/>
    <sheet name="1309" sheetId="3" r:id="rId7"/>
    <sheet name="1310" sheetId="10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Print_Area" localSheetId="0">'1301,1302'!$A$1:$G$56</definedName>
    <definedName name="_xlnm.Print_Area" localSheetId="1">'1303,1304'!$A$1:$L$55</definedName>
    <definedName name="_xlnm.Print_Area" localSheetId="2">'1305'!$A$1:$N$57</definedName>
    <definedName name="_xlnm.Print_Area" localSheetId="3">'1306'!$A$1:$P$56</definedName>
    <definedName name="_xlnm.Print_Area" localSheetId="4">'1307'!$A$1:$I$56</definedName>
    <definedName name="_xlnm.Print_Area" localSheetId="6">'1309'!$A$1:$P$40</definedName>
    <definedName name="介護">[1]介護サービス別!$B$8:$AT$27</definedName>
    <definedName name="開始人員数">[2]開始!$B$26:$P$45</definedName>
    <definedName name="開始世帯数">[2]開始!$B$4:$P$23</definedName>
    <definedName name="却下件数">[2]却下件数!$B$4:$P$23</definedName>
    <definedName name="郡部計">[3]世帯労働力累計!$F$6:$Q$15</definedName>
    <definedName name="県計">[3]世帯労働力累計!$F$34:$Q$43</definedName>
    <definedName name="市部計">[3]世帯労働力累計!$F$20:$Q$29</definedName>
    <definedName name="取下件数">[2]申請・取下!$B$26:$Q$45</definedName>
    <definedName name="申請件数">[2]申請・取下!$B$4:$P$23</definedName>
    <definedName name="世帯">[4]世帯類型別!$B$8:$N$27</definedName>
    <definedName name="廃止人員数">[2]廃止!$B$26:$P$45</definedName>
    <definedName name="廃止世帯数">[2]廃止!$B$4:$P$23</definedName>
    <definedName name="労働郡部">[5]労働力類型別!$F$3:$K$10</definedName>
    <definedName name="労働市部">[5]労働力類型別!$F$12:$S$19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9" l="1"/>
  <c r="D10" i="5" l="1"/>
  <c r="D9" i="5"/>
  <c r="D17" i="9" l="1"/>
  <c r="C44" i="5" l="1"/>
  <c r="C36" i="5"/>
  <c r="C9" i="5" s="1"/>
  <c r="C37" i="5"/>
  <c r="C36" i="1"/>
  <c r="C37" i="1"/>
  <c r="C38" i="1"/>
  <c r="C39" i="1"/>
  <c r="C40" i="1"/>
  <c r="C41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34" i="1"/>
  <c r="C7" i="1"/>
  <c r="C8" i="1"/>
  <c r="C9" i="1"/>
  <c r="C10" i="1"/>
  <c r="C11" i="1"/>
  <c r="C12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5" i="1"/>
  <c r="C17" i="9" l="1"/>
  <c r="D18" i="9"/>
  <c r="C18" i="9" s="1"/>
  <c r="D19" i="9"/>
  <c r="C19" i="9" s="1"/>
  <c r="D20" i="9"/>
  <c r="C20" i="9" s="1"/>
  <c r="D21" i="9"/>
  <c r="C21" i="9" s="1"/>
  <c r="D22" i="9"/>
  <c r="C22" i="9" s="1"/>
  <c r="D23" i="9"/>
  <c r="C23" i="9" s="1"/>
  <c r="D24" i="9"/>
  <c r="C24" i="9" s="1"/>
  <c r="D25" i="9"/>
  <c r="C25" i="9" s="1"/>
  <c r="D26" i="9"/>
  <c r="C26" i="9" s="1"/>
  <c r="D27" i="9"/>
  <c r="C27" i="9" s="1"/>
  <c r="D28" i="9"/>
  <c r="C28" i="9" s="1"/>
  <c r="D10" i="9"/>
  <c r="C10" i="9" s="1"/>
  <c r="D11" i="9"/>
  <c r="C11" i="9" s="1"/>
  <c r="D12" i="9"/>
  <c r="C12" i="9" s="1"/>
  <c r="D13" i="9"/>
  <c r="C13" i="9" s="1"/>
  <c r="J16" i="9"/>
  <c r="I16" i="9"/>
  <c r="F16" i="9"/>
  <c r="G16" i="9"/>
  <c r="H16" i="9"/>
  <c r="I9" i="9"/>
  <c r="J9" i="9"/>
  <c r="F9" i="9"/>
  <c r="G9" i="9"/>
  <c r="H9" i="9"/>
  <c r="C45" i="5"/>
  <c r="C46" i="5"/>
  <c r="C47" i="5"/>
  <c r="C48" i="5"/>
  <c r="C49" i="5"/>
  <c r="C50" i="5"/>
  <c r="C51" i="5"/>
  <c r="C52" i="5"/>
  <c r="C53" i="5"/>
  <c r="C54" i="5"/>
  <c r="C55" i="5"/>
  <c r="C43" i="5"/>
  <c r="C38" i="5"/>
  <c r="C39" i="5"/>
  <c r="C40" i="5"/>
  <c r="C41" i="5"/>
  <c r="C34" i="5"/>
  <c r="D17" i="5"/>
  <c r="C17" i="5" s="1"/>
  <c r="D18" i="5"/>
  <c r="D19" i="5"/>
  <c r="D20" i="5"/>
  <c r="D21" i="5"/>
  <c r="D22" i="5"/>
  <c r="D23" i="5"/>
  <c r="D24" i="5"/>
  <c r="D25" i="5"/>
  <c r="D26" i="5"/>
  <c r="D27" i="5"/>
  <c r="D28" i="5"/>
  <c r="D16" i="5"/>
  <c r="D12" i="5"/>
  <c r="D13" i="5"/>
  <c r="C13" i="5" s="1"/>
  <c r="D14" i="5"/>
  <c r="D11" i="5"/>
  <c r="C10" i="5"/>
  <c r="D7" i="5"/>
  <c r="C14" i="5" l="1"/>
  <c r="C7" i="5"/>
  <c r="C26" i="5"/>
  <c r="C25" i="5"/>
  <c r="I7" i="9"/>
  <c r="D16" i="9"/>
  <c r="C16" i="9" s="1"/>
  <c r="J7" i="9"/>
  <c r="H7" i="9"/>
  <c r="C16" i="5"/>
  <c r="C21" i="5"/>
  <c r="C28" i="5"/>
  <c r="C20" i="5"/>
  <c r="C18" i="5"/>
  <c r="C12" i="5"/>
  <c r="C11" i="5"/>
  <c r="C24" i="5"/>
  <c r="C23" i="5"/>
  <c r="C22" i="5"/>
  <c r="C27" i="5"/>
  <c r="C19" i="5"/>
  <c r="G7" i="9"/>
  <c r="F7" i="9"/>
  <c r="E9" i="9" l="1"/>
  <c r="E7" i="9" s="1"/>
  <c r="D14" i="9"/>
  <c r="C14" i="9" s="1"/>
  <c r="D9" i="9" l="1"/>
  <c r="C9" i="9" l="1"/>
  <c r="D7" i="9"/>
  <c r="C7" i="9" s="1"/>
</calcChain>
</file>

<file path=xl/sharedStrings.xml><?xml version="1.0" encoding="utf-8"?>
<sst xmlns="http://schemas.openxmlformats.org/spreadsheetml/2006/main" count="560" uniqueCount="151">
  <si>
    <t>13－第１表　被保護世帯数，保健福祉事務所・市福祉事務所別</t>
    <rPh sb="3" eb="4">
      <t>ダイ</t>
    </rPh>
    <rPh sb="5" eb="6">
      <t>ヒョウ</t>
    </rPh>
    <rPh sb="7" eb="8">
      <t>ヒ</t>
    </rPh>
    <rPh sb="8" eb="10">
      <t>ホゴ</t>
    </rPh>
    <rPh sb="10" eb="12">
      <t>セタイ</t>
    </rPh>
    <rPh sb="12" eb="13">
      <t>スウ</t>
    </rPh>
    <rPh sb="14" eb="16">
      <t>ホケン</t>
    </rPh>
    <rPh sb="16" eb="18">
      <t>フクシ</t>
    </rPh>
    <rPh sb="18" eb="20">
      <t>ジム</t>
    </rPh>
    <rPh sb="20" eb="21">
      <t>ショ</t>
    </rPh>
    <rPh sb="22" eb="23">
      <t>シ</t>
    </rPh>
    <rPh sb="23" eb="25">
      <t>フクシ</t>
    </rPh>
    <rPh sb="25" eb="28">
      <t>ジムショ</t>
    </rPh>
    <rPh sb="28" eb="29">
      <t>ベツ</t>
    </rPh>
    <phoneticPr fontId="2"/>
  </si>
  <si>
    <t>総数</t>
    <rPh sb="0" eb="2">
      <t>ソウスウ</t>
    </rPh>
    <phoneticPr fontId="2"/>
  </si>
  <si>
    <t>現に保護を</t>
    <rPh sb="0" eb="1">
      <t>ゲン</t>
    </rPh>
    <rPh sb="2" eb="4">
      <t>ホゴ</t>
    </rPh>
    <phoneticPr fontId="2"/>
  </si>
  <si>
    <t>保護停止中の</t>
    <rPh sb="0" eb="2">
      <t>ホゴ</t>
    </rPh>
    <rPh sb="2" eb="5">
      <t>テイシチュウ</t>
    </rPh>
    <phoneticPr fontId="2"/>
  </si>
  <si>
    <t>外国人世帯</t>
    <rPh sb="0" eb="3">
      <t>ガイコクジン</t>
    </rPh>
    <rPh sb="3" eb="5">
      <t>セタイ</t>
    </rPh>
    <phoneticPr fontId="2"/>
  </si>
  <si>
    <t>(1)=(2)+(3)</t>
    <phoneticPr fontId="2"/>
  </si>
  <si>
    <t>受けた者　(2)</t>
    <rPh sb="0" eb="1">
      <t>ウ</t>
    </rPh>
    <rPh sb="3" eb="4">
      <t>モノ</t>
    </rPh>
    <phoneticPr fontId="2"/>
  </si>
  <si>
    <t>世帯　(3)</t>
    <rPh sb="0" eb="2">
      <t>セタイ</t>
    </rPh>
    <phoneticPr fontId="2"/>
  </si>
  <si>
    <t>［(1)の再掲］</t>
    <rPh sb="5" eb="7">
      <t>サイケイ</t>
    </rPh>
    <phoneticPr fontId="2"/>
  </si>
  <si>
    <t>県計</t>
    <rPh sb="0" eb="1">
      <t>ケン</t>
    </rPh>
    <rPh sb="1" eb="2">
      <t>ケイ</t>
    </rPh>
    <phoneticPr fontId="2"/>
  </si>
  <si>
    <t>保健福祉事務所計</t>
    <rPh sb="0" eb="2">
      <t>ホケン</t>
    </rPh>
    <rPh sb="2" eb="4">
      <t>フクシ</t>
    </rPh>
    <rPh sb="4" eb="7">
      <t>ジムショ</t>
    </rPh>
    <rPh sb="7" eb="8">
      <t>ケイ</t>
    </rPh>
    <phoneticPr fontId="2"/>
  </si>
  <si>
    <t>伊勢崎</t>
    <rPh sb="0" eb="3">
      <t>イセサキ</t>
    </rPh>
    <phoneticPr fontId="2"/>
  </si>
  <si>
    <t>富岡</t>
    <rPh sb="0" eb="2">
      <t>トミオカ</t>
    </rPh>
    <phoneticPr fontId="2"/>
  </si>
  <si>
    <t>吾妻</t>
    <rPh sb="0" eb="2">
      <t>アガツマ</t>
    </rPh>
    <phoneticPr fontId="2"/>
  </si>
  <si>
    <t>利根沼田</t>
    <rPh sb="0" eb="2">
      <t>トネ</t>
    </rPh>
    <phoneticPr fontId="2"/>
  </si>
  <si>
    <t>館林</t>
    <rPh sb="0" eb="2">
      <t>タテバヤシ</t>
    </rPh>
    <phoneticPr fontId="2"/>
  </si>
  <si>
    <t>市福祉事務所計</t>
    <rPh sb="0" eb="1">
      <t>シ</t>
    </rPh>
    <rPh sb="1" eb="3">
      <t>フクシ</t>
    </rPh>
    <rPh sb="3" eb="6">
      <t>ジムショ</t>
    </rPh>
    <rPh sb="6" eb="7">
      <t>ケイ</t>
    </rPh>
    <phoneticPr fontId="2"/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</si>
  <si>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</si>
  <si>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</si>
  <si>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</si>
  <si>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</si>
  <si>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</si>
  <si>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</si>
  <si>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</si>
  <si>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</si>
  <si>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</si>
  <si>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</si>
  <si>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</si>
  <si>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</si>
  <si>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出典：群馬県生活保護統計速報</t>
    <rPh sb="0" eb="2">
      <t>シュッテン</t>
    </rPh>
    <rPh sb="3" eb="6">
      <t>グンマケン</t>
    </rPh>
    <rPh sb="6" eb="8">
      <t>セイカツ</t>
    </rPh>
    <rPh sb="8" eb="10">
      <t>ホゴ</t>
    </rPh>
    <rPh sb="10" eb="12">
      <t>トウケイ</t>
    </rPh>
    <rPh sb="12" eb="14">
      <t>ソクホウ</t>
    </rPh>
    <phoneticPr fontId="2"/>
  </si>
  <si>
    <t>13－第２表　被保護人員・保護率，保健福祉事務所・市福祉事務所別</t>
    <rPh sb="3" eb="4">
      <t>ダイ</t>
    </rPh>
    <rPh sb="5" eb="6">
      <t>ヒョウ</t>
    </rPh>
    <rPh sb="7" eb="8">
      <t>ヒ</t>
    </rPh>
    <rPh sb="8" eb="10">
      <t>ホゴ</t>
    </rPh>
    <rPh sb="10" eb="12">
      <t>ジンイン</t>
    </rPh>
    <rPh sb="13" eb="16">
      <t>ホゴリツ</t>
    </rPh>
    <rPh sb="17" eb="19">
      <t>ホケン</t>
    </rPh>
    <rPh sb="19" eb="21">
      <t>フクシ</t>
    </rPh>
    <rPh sb="21" eb="24">
      <t>ジムショ</t>
    </rPh>
    <rPh sb="25" eb="26">
      <t>シ</t>
    </rPh>
    <rPh sb="26" eb="28">
      <t>フクシ</t>
    </rPh>
    <rPh sb="28" eb="31">
      <t>ジムショ</t>
    </rPh>
    <rPh sb="31" eb="32">
      <t>ベツ</t>
    </rPh>
    <phoneticPr fontId="2"/>
  </si>
  <si>
    <t>外国人</t>
    <rPh sb="0" eb="3">
      <t>ガイコクジン</t>
    </rPh>
    <phoneticPr fontId="2"/>
  </si>
  <si>
    <t>保護率(％)</t>
    <rPh sb="0" eb="3">
      <t>ホゴリツ</t>
    </rPh>
    <phoneticPr fontId="2"/>
  </si>
  <si>
    <t>者　(3)</t>
    <rPh sb="0" eb="1">
      <t>モノ</t>
    </rPh>
    <phoneticPr fontId="2"/>
  </si>
  <si>
    <t>［(1)の人口百対］</t>
    <rPh sb="5" eb="7">
      <t>ジンコウ</t>
    </rPh>
    <rPh sb="7" eb="8">
      <t>ヒャク</t>
    </rPh>
    <rPh sb="8" eb="9">
      <t>タイ</t>
    </rPh>
    <phoneticPr fontId="2"/>
  </si>
  <si>
    <t>13－第３表　扶助の種類別被保護世帯数，保健福祉事務所・市福祉事務所別</t>
    <rPh sb="3" eb="4">
      <t>ダイ</t>
    </rPh>
    <rPh sb="5" eb="6">
      <t>ヒョウ</t>
    </rPh>
    <rPh sb="7" eb="9">
      <t>フジョ</t>
    </rPh>
    <rPh sb="10" eb="13">
      <t>シュルイベツ</t>
    </rPh>
    <rPh sb="13" eb="14">
      <t>ヒ</t>
    </rPh>
    <rPh sb="14" eb="16">
      <t>ホゴ</t>
    </rPh>
    <rPh sb="16" eb="18">
      <t>セタイ</t>
    </rPh>
    <rPh sb="18" eb="19">
      <t>スウ</t>
    </rPh>
    <rPh sb="20" eb="22">
      <t>ホケン</t>
    </rPh>
    <rPh sb="22" eb="24">
      <t>フクシ</t>
    </rPh>
    <rPh sb="24" eb="26">
      <t>ジム</t>
    </rPh>
    <rPh sb="26" eb="27">
      <t>ショ</t>
    </rPh>
    <rPh sb="28" eb="29">
      <t>シ</t>
    </rPh>
    <rPh sb="29" eb="31">
      <t>フクシ</t>
    </rPh>
    <rPh sb="31" eb="34">
      <t>ジムショ</t>
    </rPh>
    <rPh sb="34" eb="35">
      <t>ベツ</t>
    </rPh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</si>
  <si>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</si>
  <si>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</si>
  <si>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</si>
  <si>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</si>
  <si>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</si>
  <si>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t>出産扶助</t>
    <rPh sb="0" eb="2">
      <t>シュッサン</t>
    </rPh>
    <rPh sb="2" eb="4">
      <t>フジョ</t>
    </rPh>
    <phoneticPr fontId="2"/>
  </si>
  <si>
    <t>生業扶助</t>
    <rPh sb="0" eb="2">
      <t>セイギョウ</t>
    </rPh>
    <rPh sb="2" eb="4">
      <t>フジョ</t>
    </rPh>
    <phoneticPr fontId="2"/>
  </si>
  <si>
    <t>葬祭扶助</t>
    <rPh sb="0" eb="2">
      <t>ソウサイ</t>
    </rPh>
    <rPh sb="2" eb="4">
      <t>フジョ</t>
    </rPh>
    <phoneticPr fontId="2"/>
  </si>
  <si>
    <t>13－第４表　扶助の種類別被保護人員，保健福祉事務所・市福祉事務所別</t>
    <rPh sb="3" eb="4">
      <t>ダイ</t>
    </rPh>
    <rPh sb="5" eb="6">
      <t>ヒョウ</t>
    </rPh>
    <rPh sb="7" eb="9">
      <t>フジョ</t>
    </rPh>
    <rPh sb="10" eb="13">
      <t>シュルイベツ</t>
    </rPh>
    <rPh sb="13" eb="14">
      <t>ヒ</t>
    </rPh>
    <rPh sb="14" eb="16">
      <t>ホゴ</t>
    </rPh>
    <rPh sb="16" eb="18">
      <t>ジンイン</t>
    </rPh>
    <rPh sb="19" eb="21">
      <t>ホケン</t>
    </rPh>
    <rPh sb="21" eb="23">
      <t>フクシ</t>
    </rPh>
    <rPh sb="23" eb="25">
      <t>ジム</t>
    </rPh>
    <rPh sb="25" eb="26">
      <t>ショ</t>
    </rPh>
    <rPh sb="27" eb="28">
      <t>シ</t>
    </rPh>
    <rPh sb="28" eb="30">
      <t>フクシ</t>
    </rPh>
    <rPh sb="30" eb="33">
      <t>ジムショ</t>
    </rPh>
    <rPh sb="33" eb="34">
      <t>ベツ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</si>
  <si>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</si>
  <si>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</si>
  <si>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13－第５表　病類別医療扶助人員，保健福祉事務所・市福祉事務所別</t>
    <rPh sb="3" eb="4">
      <t>ダイ</t>
    </rPh>
    <rPh sb="5" eb="6">
      <t>ヒョウ</t>
    </rPh>
    <rPh sb="7" eb="8">
      <t>ビョウ</t>
    </rPh>
    <rPh sb="8" eb="10">
      <t>ルイベツ</t>
    </rPh>
    <rPh sb="10" eb="12">
      <t>イリョウ</t>
    </rPh>
    <rPh sb="12" eb="14">
      <t>フジョ</t>
    </rPh>
    <rPh sb="14" eb="16">
      <t>ジンイン</t>
    </rPh>
    <rPh sb="17" eb="19">
      <t>ホケン</t>
    </rPh>
    <rPh sb="19" eb="21">
      <t>フクシ</t>
    </rPh>
    <rPh sb="21" eb="23">
      <t>ジム</t>
    </rPh>
    <rPh sb="23" eb="24">
      <t>ショ</t>
    </rPh>
    <rPh sb="25" eb="26">
      <t>シ</t>
    </rPh>
    <rPh sb="26" eb="28">
      <t>フクシ</t>
    </rPh>
    <rPh sb="28" eb="31">
      <t>ジムショ</t>
    </rPh>
    <rPh sb="31" eb="32">
      <t>ベツ</t>
    </rPh>
    <phoneticPr fontId="2"/>
  </si>
  <si>
    <t>【入　　　院】</t>
    <rPh sb="1" eb="6">
      <t>ニュウイン</t>
    </rPh>
    <phoneticPr fontId="2"/>
  </si>
  <si>
    <t>精　　　神　　　疾　　　　患</t>
    <rPh sb="0" eb="1">
      <t>セイ</t>
    </rPh>
    <rPh sb="4" eb="5">
      <t>カミ</t>
    </rPh>
    <rPh sb="8" eb="9">
      <t>シツ</t>
    </rPh>
    <rPh sb="13" eb="14">
      <t>カン</t>
    </rPh>
    <phoneticPr fontId="2"/>
  </si>
  <si>
    <t>そ　　　　　の　　　　　他</t>
    <rPh sb="0" eb="13">
      <t>ソノタ</t>
    </rPh>
    <phoneticPr fontId="2"/>
  </si>
  <si>
    <t>その他</t>
    <rPh sb="0" eb="3">
      <t>ソノタ</t>
    </rPh>
    <phoneticPr fontId="2"/>
  </si>
  <si>
    <t>計</t>
    <rPh sb="0" eb="1">
      <t>ケイ</t>
    </rPh>
    <phoneticPr fontId="2"/>
  </si>
  <si>
    <t>月平均</t>
    <rPh sb="0" eb="1">
      <t>ツキ</t>
    </rPh>
    <rPh sb="1" eb="3">
      <t>ヘイキン</t>
    </rPh>
    <phoneticPr fontId="2"/>
  </si>
  <si>
    <t>合計</t>
    <rPh sb="0" eb="2">
      <t>ゴウケイ</t>
    </rPh>
    <phoneticPr fontId="2"/>
  </si>
  <si>
    <t>月平均</t>
    <rPh sb="0" eb="3">
      <t>ツキヘイキン</t>
    </rPh>
    <phoneticPr fontId="2"/>
  </si>
  <si>
    <t>単給</t>
    <rPh sb="0" eb="1">
      <t>タン</t>
    </rPh>
    <rPh sb="1" eb="2">
      <t>キュウ</t>
    </rPh>
    <phoneticPr fontId="2"/>
  </si>
  <si>
    <t>単給</t>
    <rPh sb="0" eb="2">
      <t>タンキュウ</t>
    </rPh>
    <phoneticPr fontId="2"/>
  </si>
  <si>
    <t>併給</t>
    <rPh sb="0" eb="2">
      <t>ヘイキュウ</t>
    </rPh>
    <phoneticPr fontId="2"/>
  </si>
  <si>
    <t>【入　院　外】</t>
    <rPh sb="1" eb="4">
      <t>ニュウイン</t>
    </rPh>
    <rPh sb="5" eb="6">
      <t>ソト</t>
    </rPh>
    <phoneticPr fontId="2"/>
  </si>
  <si>
    <t>(単位：人)</t>
    <rPh sb="1" eb="3">
      <t>タンイ</t>
    </rPh>
    <rPh sb="4" eb="5">
      <t>ニン</t>
    </rPh>
    <phoneticPr fontId="2"/>
  </si>
  <si>
    <t>13－第６表　介護サービス別介護扶助人員，保健福祉事務所・市福祉事務所別</t>
    <rPh sb="3" eb="4">
      <t>ダイ</t>
    </rPh>
    <rPh sb="5" eb="6">
      <t>ヒョウ</t>
    </rPh>
    <rPh sb="7" eb="9">
      <t>カイゴ</t>
    </rPh>
    <rPh sb="13" eb="14">
      <t>ベツ</t>
    </rPh>
    <rPh sb="14" eb="16">
      <t>カイゴ</t>
    </rPh>
    <rPh sb="16" eb="18">
      <t>フジョ</t>
    </rPh>
    <rPh sb="18" eb="20">
      <t>ジンイン</t>
    </rPh>
    <rPh sb="21" eb="23">
      <t>ホケン</t>
    </rPh>
    <rPh sb="23" eb="25">
      <t>フクシ</t>
    </rPh>
    <rPh sb="25" eb="28">
      <t>ジムショ</t>
    </rPh>
    <rPh sb="29" eb="30">
      <t>シ</t>
    </rPh>
    <rPh sb="30" eb="32">
      <t>フクシ</t>
    </rPh>
    <rPh sb="32" eb="35">
      <t>ジムショ</t>
    </rPh>
    <rPh sb="35" eb="36">
      <t>ベツ</t>
    </rPh>
    <phoneticPr fontId="2"/>
  </si>
  <si>
    <t>施　　　設　　　介　　　護</t>
    <rPh sb="0" eb="5">
      <t>シセツ</t>
    </rPh>
    <rPh sb="8" eb="13">
      <t>カイゴ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</si>
  <si>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</si>
  <si>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</si>
  <si>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介護療養型医療施設</t>
    <rPh sb="0" eb="2">
      <t>カイゴ</t>
    </rPh>
    <rPh sb="2" eb="4">
      <t>リョウヨウ</t>
    </rPh>
    <rPh sb="4" eb="5">
      <t>ガタ</t>
    </rPh>
    <rPh sb="5" eb="7">
      <t>イリョウ</t>
    </rPh>
    <rPh sb="7" eb="9">
      <t>シセツ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</si>
  <si>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</si>
  <si>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"/>
  </si>
  <si>
    <t>介護単給</t>
    <rPh sb="0" eb="2">
      <t>カイゴ</t>
    </rPh>
    <rPh sb="2" eb="3">
      <t>タン</t>
    </rPh>
    <rPh sb="3" eb="4">
      <t>キュウ</t>
    </rPh>
    <phoneticPr fontId="2"/>
  </si>
  <si>
    <t>介護併給</t>
    <rPh sb="0" eb="2">
      <t>カイゴ</t>
    </rPh>
    <rPh sb="2" eb="3">
      <t>ヘイヨウ</t>
    </rPh>
    <rPh sb="3" eb="4">
      <t>キュウ</t>
    </rPh>
    <phoneticPr fontId="2"/>
  </si>
  <si>
    <t>介護単給</t>
    <rPh sb="0" eb="2">
      <t>カイゴ</t>
    </rPh>
    <rPh sb="2" eb="3">
      <t>タンキュウ</t>
    </rPh>
    <rPh sb="3" eb="4">
      <t>キュウフ</t>
    </rPh>
    <phoneticPr fontId="2"/>
  </si>
  <si>
    <t>介護併給</t>
    <rPh sb="0" eb="2">
      <t>カイゴ</t>
    </rPh>
    <rPh sb="2" eb="3">
      <t>ヘイヨウ</t>
    </rPh>
    <rPh sb="3" eb="4">
      <t>キュウフ</t>
    </rPh>
    <phoneticPr fontId="2"/>
  </si>
  <si>
    <t>居　　　宅　　　介　　　護</t>
    <rPh sb="0" eb="5">
      <t>キョタク</t>
    </rPh>
    <rPh sb="8" eb="13">
      <t>カイゴ</t>
    </rPh>
    <phoneticPr fontId="2"/>
  </si>
  <si>
    <t>介　　護　　予　　防</t>
    <rPh sb="0" eb="1">
      <t>スケ</t>
    </rPh>
    <rPh sb="3" eb="4">
      <t>マモル</t>
    </rPh>
    <rPh sb="6" eb="7">
      <t>ヨ</t>
    </rPh>
    <rPh sb="9" eb="10">
      <t>ボウ</t>
    </rPh>
    <phoneticPr fontId="2"/>
  </si>
  <si>
    <t>13－第７表　世帯類型別被保護世帯数，保健福祉事務所・市福祉事務所別</t>
    <rPh sb="3" eb="4">
      <t>ダイ</t>
    </rPh>
    <rPh sb="5" eb="6">
      <t>ヒョウ</t>
    </rPh>
    <rPh sb="7" eb="9">
      <t>セタイ</t>
    </rPh>
    <rPh sb="9" eb="12">
      <t>ルイケイベツ</t>
    </rPh>
    <rPh sb="12" eb="13">
      <t>ヒ</t>
    </rPh>
    <rPh sb="13" eb="15">
      <t>ホゴ</t>
    </rPh>
    <rPh sb="15" eb="18">
      <t>セタイスウ</t>
    </rPh>
    <rPh sb="19" eb="21">
      <t>ホケン</t>
    </rPh>
    <rPh sb="21" eb="23">
      <t>フクシ</t>
    </rPh>
    <rPh sb="23" eb="25">
      <t>ジム</t>
    </rPh>
    <rPh sb="25" eb="26">
      <t>ショ</t>
    </rPh>
    <rPh sb="27" eb="28">
      <t>シ</t>
    </rPh>
    <rPh sb="28" eb="30">
      <t>フクシ</t>
    </rPh>
    <rPh sb="30" eb="33">
      <t>ジムショ</t>
    </rPh>
    <rPh sb="33" eb="34">
      <t>ベツ</t>
    </rPh>
    <phoneticPr fontId="2"/>
  </si>
  <si>
    <t>　</t>
    <phoneticPr fontId="2"/>
  </si>
  <si>
    <t>総数</t>
    <rPh sb="0" eb="1">
      <t>ソウケイ</t>
    </rPh>
    <rPh sb="1" eb="2">
      <t>スウ</t>
    </rPh>
    <phoneticPr fontId="2"/>
  </si>
  <si>
    <t>単　　　身　　　者　　　世　　　帯</t>
    <rPh sb="0" eb="9">
      <t>タンシンシャ</t>
    </rPh>
    <rPh sb="12" eb="17">
      <t>セタイ</t>
    </rPh>
    <phoneticPr fontId="2"/>
  </si>
  <si>
    <t>高齢者世帯</t>
    <rPh sb="0" eb="3">
      <t>コウレイシャ</t>
    </rPh>
    <rPh sb="3" eb="5">
      <t>セタイ</t>
    </rPh>
    <phoneticPr fontId="2"/>
  </si>
  <si>
    <t>障害者世帯</t>
    <rPh sb="0" eb="3">
      <t>ショウガイシャ</t>
    </rPh>
    <rPh sb="3" eb="5">
      <t>セタイ</t>
    </rPh>
    <phoneticPr fontId="2"/>
  </si>
  <si>
    <t>傷病者世帯</t>
    <rPh sb="0" eb="3">
      <t>ショウビョウシャ</t>
    </rPh>
    <rPh sb="3" eb="5">
      <t>セタイ</t>
    </rPh>
    <phoneticPr fontId="2"/>
  </si>
  <si>
    <t>その他の世帯</t>
    <rPh sb="0" eb="3">
      <t>ソノタ</t>
    </rPh>
    <rPh sb="4" eb="6">
      <t>セタイ</t>
    </rPh>
    <phoneticPr fontId="2"/>
  </si>
  <si>
    <t>医療扶助単給</t>
    <rPh sb="0" eb="2">
      <t>イリョウ</t>
    </rPh>
    <rPh sb="2" eb="4">
      <t>フジョ</t>
    </rPh>
    <rPh sb="4" eb="6">
      <t>タンキュウ</t>
    </rPh>
    <phoneticPr fontId="2"/>
  </si>
  <si>
    <t>（１）＋（６）</t>
    <phoneticPr fontId="2"/>
  </si>
  <si>
    <t>(1)=(2)+(3)+(4)+(5)</t>
    <phoneticPr fontId="2"/>
  </si>
  <si>
    <t>（２）</t>
    <phoneticPr fontId="2"/>
  </si>
  <si>
    <t>（３）</t>
    <phoneticPr fontId="2"/>
  </si>
  <si>
    <t>（４）</t>
    <phoneticPr fontId="2"/>
  </si>
  <si>
    <t>（５）</t>
    <phoneticPr fontId="2"/>
  </si>
  <si>
    <t>［(１)の再掲］</t>
    <rPh sb="5" eb="7">
      <t>サイケイ</t>
    </rPh>
    <phoneticPr fontId="2"/>
  </si>
  <si>
    <t>２　　　人　　　以　　　上　　　の　　　世　　　帯</t>
    <rPh sb="4" eb="13">
      <t>ニンイジョウ</t>
    </rPh>
    <rPh sb="20" eb="25">
      <t>セタイ</t>
    </rPh>
    <phoneticPr fontId="2"/>
  </si>
  <si>
    <t>母子世帯</t>
    <rPh sb="0" eb="2">
      <t>ボシ</t>
    </rPh>
    <rPh sb="2" eb="4">
      <t>セタイ</t>
    </rPh>
    <phoneticPr fontId="2"/>
  </si>
  <si>
    <t>(6)=(7)+(8)+(9)+(10)+(11)</t>
    <phoneticPr fontId="2"/>
  </si>
  <si>
    <t>（７）</t>
    <phoneticPr fontId="2"/>
  </si>
  <si>
    <t>（８）</t>
    <phoneticPr fontId="2"/>
  </si>
  <si>
    <t>（９）</t>
    <phoneticPr fontId="2"/>
  </si>
  <si>
    <t>（１０）</t>
    <phoneticPr fontId="2"/>
  </si>
  <si>
    <t>（１１）</t>
    <phoneticPr fontId="2"/>
  </si>
  <si>
    <t>［(６)の再掲］</t>
    <rPh sb="5" eb="7">
      <t>サイケイ</t>
    </rPh>
    <phoneticPr fontId="2"/>
  </si>
  <si>
    <t>13－第８表　労働力類型別被保護世帯数，保健福祉事務所・市福祉事務所別</t>
    <rPh sb="3" eb="4">
      <t>ダイ</t>
    </rPh>
    <rPh sb="5" eb="6">
      <t>ヒョウ</t>
    </rPh>
    <rPh sb="7" eb="10">
      <t>ロウドウリョク</t>
    </rPh>
    <rPh sb="10" eb="13">
      <t>ルイケイベツ</t>
    </rPh>
    <rPh sb="13" eb="14">
      <t>ヒ</t>
    </rPh>
    <rPh sb="14" eb="16">
      <t>ホゴ</t>
    </rPh>
    <rPh sb="16" eb="19">
      <t>セタイスウ</t>
    </rPh>
    <rPh sb="20" eb="22">
      <t>ホケン</t>
    </rPh>
    <rPh sb="22" eb="24">
      <t>フクシ</t>
    </rPh>
    <rPh sb="24" eb="26">
      <t>ジム</t>
    </rPh>
    <rPh sb="26" eb="27">
      <t>ショ</t>
    </rPh>
    <rPh sb="28" eb="29">
      <t>シ</t>
    </rPh>
    <rPh sb="29" eb="31">
      <t>フクシ</t>
    </rPh>
    <rPh sb="31" eb="34">
      <t>ジムショ</t>
    </rPh>
    <rPh sb="34" eb="35">
      <t>ベツ</t>
    </rPh>
    <phoneticPr fontId="2"/>
  </si>
  <si>
    <t>総計</t>
    <rPh sb="0" eb="2">
      <t>ソウケイ</t>
    </rPh>
    <phoneticPr fontId="2"/>
  </si>
  <si>
    <t>世 帯 主 が 働 い て い る 世 帯</t>
    <rPh sb="0" eb="5">
      <t>セタイヌシ</t>
    </rPh>
    <rPh sb="8" eb="9">
      <t>ハタラ</t>
    </rPh>
    <rPh sb="18" eb="21">
      <t>セタイ</t>
    </rPh>
    <phoneticPr fontId="2"/>
  </si>
  <si>
    <t>世帯主が働いていな</t>
    <rPh sb="0" eb="3">
      <t>セタイヌシ</t>
    </rPh>
    <rPh sb="4" eb="5">
      <t>ハタラ</t>
    </rPh>
    <phoneticPr fontId="2"/>
  </si>
  <si>
    <t>働いている</t>
    <rPh sb="0" eb="1">
      <t>ハタラ</t>
    </rPh>
    <phoneticPr fontId="2"/>
  </si>
  <si>
    <t>常用勤労者</t>
    <rPh sb="0" eb="2">
      <t>ジョウヨウ</t>
    </rPh>
    <rPh sb="2" eb="5">
      <t>キンロウシャ</t>
    </rPh>
    <phoneticPr fontId="2"/>
  </si>
  <si>
    <t>日雇労働者</t>
    <rPh sb="0" eb="2">
      <t>ヒヤト</t>
    </rPh>
    <rPh sb="2" eb="5">
      <t>ロウドウシャ</t>
    </rPh>
    <phoneticPr fontId="2"/>
  </si>
  <si>
    <t>内職者</t>
    <rPh sb="0" eb="2">
      <t>ナイショク</t>
    </rPh>
    <rPh sb="2" eb="3">
      <t>シャ</t>
    </rPh>
    <phoneticPr fontId="2"/>
  </si>
  <si>
    <t>その他の就業者</t>
    <rPh sb="0" eb="3">
      <t>ソノタ</t>
    </rPh>
    <rPh sb="4" eb="7">
      <t>シュウギョウシャ</t>
    </rPh>
    <phoneticPr fontId="2"/>
  </si>
  <si>
    <t>いが世帯員が働いて</t>
    <rPh sb="2" eb="5">
      <t>セタイイン</t>
    </rPh>
    <rPh sb="6" eb="7">
      <t>ハタラ</t>
    </rPh>
    <phoneticPr fontId="2"/>
  </si>
  <si>
    <t>者がいない</t>
    <rPh sb="0" eb="1">
      <t>モノ</t>
    </rPh>
    <phoneticPr fontId="2"/>
  </si>
  <si>
    <t>(1)+(6)+(7)</t>
    <phoneticPr fontId="2"/>
  </si>
  <si>
    <t>いる世帯　（６）</t>
    <rPh sb="2" eb="4">
      <t>セタイ</t>
    </rPh>
    <phoneticPr fontId="2"/>
  </si>
  <si>
    <t>世 帯（７）</t>
    <rPh sb="0" eb="3">
      <t>セタイ</t>
    </rPh>
    <phoneticPr fontId="2"/>
  </si>
  <si>
    <t>13－第９表　世帯類型及び労働力類型別被保護世帯数</t>
    <rPh sb="3" eb="4">
      <t>ダイ</t>
    </rPh>
    <rPh sb="5" eb="6">
      <t>ヒョウ</t>
    </rPh>
    <rPh sb="7" eb="9">
      <t>セタイ</t>
    </rPh>
    <rPh sb="9" eb="11">
      <t>ルイケイ</t>
    </rPh>
    <rPh sb="11" eb="12">
      <t>オヨ</t>
    </rPh>
    <rPh sb="13" eb="16">
      <t>ロウドウリョク</t>
    </rPh>
    <rPh sb="16" eb="18">
      <t>ルイケイ</t>
    </rPh>
    <rPh sb="18" eb="19">
      <t>ベツ</t>
    </rPh>
    <rPh sb="19" eb="20">
      <t>ヒ</t>
    </rPh>
    <rPh sb="20" eb="22">
      <t>ホゴ</t>
    </rPh>
    <rPh sb="22" eb="25">
      <t>セタイスウ</t>
    </rPh>
    <phoneticPr fontId="2"/>
  </si>
  <si>
    <t>現　に　保　護　を　受　け　た　世　帯　数　　（月　中）</t>
    <rPh sb="0" eb="1">
      <t>ゲン</t>
    </rPh>
    <rPh sb="4" eb="7">
      <t>ホゴ</t>
    </rPh>
    <rPh sb="10" eb="11">
      <t>ウ</t>
    </rPh>
    <rPh sb="16" eb="21">
      <t>セタイスウ</t>
    </rPh>
    <rPh sb="24" eb="25">
      <t>ツキ</t>
    </rPh>
    <rPh sb="26" eb="27">
      <t>ナカ</t>
    </rPh>
    <phoneticPr fontId="2"/>
  </si>
  <si>
    <t>【県　　　　　計】</t>
    <rPh sb="1" eb="2">
      <t>ケン</t>
    </rPh>
    <rPh sb="7" eb="8">
      <t>ケイ</t>
    </rPh>
    <phoneticPr fontId="2"/>
  </si>
  <si>
    <t>単　身　者　世　帯</t>
    <rPh sb="0" eb="3">
      <t>タンシン</t>
    </rPh>
    <rPh sb="4" eb="5">
      <t>タンシンシャ</t>
    </rPh>
    <rPh sb="6" eb="9">
      <t>セタイ</t>
    </rPh>
    <phoneticPr fontId="2"/>
  </si>
  <si>
    <t>２　人　以　上　の　世　帯</t>
    <rPh sb="2" eb="7">
      <t>ニンイジョウ</t>
    </rPh>
    <rPh sb="10" eb="13">
      <t>セタイ</t>
    </rPh>
    <phoneticPr fontId="2"/>
  </si>
  <si>
    <t>（１）</t>
    <phoneticPr fontId="2"/>
  </si>
  <si>
    <t>（再　掲）</t>
    <rPh sb="1" eb="4">
      <t>サイケイ</t>
    </rPh>
    <phoneticPr fontId="2"/>
  </si>
  <si>
    <t>（６）</t>
    <phoneticPr fontId="2"/>
  </si>
  <si>
    <t>（１）～（９）</t>
    <phoneticPr fontId="2"/>
  </si>
  <si>
    <t>世帯主</t>
    <rPh sb="0" eb="3">
      <t>セタイヌシ</t>
    </rPh>
    <phoneticPr fontId="2"/>
  </si>
  <si>
    <t>常　用　勤　労　者(８)</t>
    <rPh sb="0" eb="3">
      <t>ジョウヨウ</t>
    </rPh>
    <rPh sb="4" eb="9">
      <t>キンロウシャ</t>
    </rPh>
    <phoneticPr fontId="2"/>
  </si>
  <si>
    <t>が働い</t>
    <rPh sb="1" eb="2">
      <t>ハタラ</t>
    </rPh>
    <phoneticPr fontId="2"/>
  </si>
  <si>
    <t>日　雇　労　働　者(９)</t>
    <rPh sb="0" eb="3">
      <t>ヒヤト</t>
    </rPh>
    <rPh sb="4" eb="9">
      <t>ロウドウシャ</t>
    </rPh>
    <phoneticPr fontId="2"/>
  </si>
  <si>
    <t>ている</t>
    <phoneticPr fontId="2"/>
  </si>
  <si>
    <t>内　　　職　　　者(10)</t>
    <rPh sb="0" eb="9">
      <t>ナイショクシャ</t>
    </rPh>
    <phoneticPr fontId="2"/>
  </si>
  <si>
    <t>世帯</t>
    <rPh sb="0" eb="2">
      <t>セタイヌシ</t>
    </rPh>
    <phoneticPr fontId="2"/>
  </si>
  <si>
    <t>そ の 他 の 就 業 者(11)</t>
    <rPh sb="0" eb="5">
      <t>ソノタ</t>
    </rPh>
    <rPh sb="8" eb="13">
      <t>シュウギョウシャ</t>
    </rPh>
    <phoneticPr fontId="2"/>
  </si>
  <si>
    <t>世帯主は働いていないが
世帯員が働いている世帯(12)</t>
    <rPh sb="12" eb="15">
      <t>セタイイン</t>
    </rPh>
    <rPh sb="16" eb="17">
      <t>ハタラ</t>
    </rPh>
    <rPh sb="21" eb="23">
      <t>セタイ</t>
    </rPh>
    <phoneticPr fontId="2"/>
  </si>
  <si>
    <t>働いている者がいない世帯(13)</t>
    <rPh sb="0" eb="1">
      <t>ハタラ</t>
    </rPh>
    <rPh sb="5" eb="6">
      <t>モノ</t>
    </rPh>
    <rPh sb="10" eb="12">
      <t>セタイ</t>
    </rPh>
    <phoneticPr fontId="2"/>
  </si>
  <si>
    <t>合　　　　　　計
（８）　～　（13）</t>
    <phoneticPr fontId="2"/>
  </si>
  <si>
    <t>【郡部福祉事務所　計】</t>
    <rPh sb="1" eb="3">
      <t>グンブ</t>
    </rPh>
    <rPh sb="3" eb="5">
      <t>フクシ</t>
    </rPh>
    <rPh sb="5" eb="8">
      <t>ジムショ</t>
    </rPh>
    <rPh sb="9" eb="10">
      <t>ケイ</t>
    </rPh>
    <phoneticPr fontId="2"/>
  </si>
  <si>
    <t>【市福祉事務所　計】</t>
    <rPh sb="1" eb="2">
      <t>シ</t>
    </rPh>
    <rPh sb="2" eb="4">
      <t>フクシ</t>
    </rPh>
    <rPh sb="4" eb="7">
      <t>ジムショ</t>
    </rPh>
    <rPh sb="8" eb="9">
      <t>ケイ</t>
    </rPh>
    <phoneticPr fontId="2"/>
  </si>
  <si>
    <t>13－第１０表　保護の申請・開始・廃止数，保健福祉事務所・市福祉事務所別</t>
    <rPh sb="3" eb="4">
      <t>ダイ</t>
    </rPh>
    <rPh sb="6" eb="7">
      <t>ヒョウ</t>
    </rPh>
    <rPh sb="8" eb="10">
      <t>ホゴ</t>
    </rPh>
    <rPh sb="11" eb="13">
      <t>シンセイ</t>
    </rPh>
    <rPh sb="14" eb="16">
      <t>カイシ</t>
    </rPh>
    <rPh sb="17" eb="19">
      <t>ハイシ</t>
    </rPh>
    <rPh sb="19" eb="20">
      <t>スウ</t>
    </rPh>
    <rPh sb="21" eb="23">
      <t>ホケン</t>
    </rPh>
    <rPh sb="23" eb="25">
      <t>フクシ</t>
    </rPh>
    <rPh sb="25" eb="27">
      <t>ジム</t>
    </rPh>
    <rPh sb="27" eb="28">
      <t>ショ</t>
    </rPh>
    <rPh sb="29" eb="30">
      <t>シ</t>
    </rPh>
    <rPh sb="30" eb="32">
      <t>フクシ</t>
    </rPh>
    <rPh sb="32" eb="35">
      <t>ジムショ</t>
    </rPh>
    <rPh sb="35" eb="36">
      <t>ベツ</t>
    </rPh>
    <phoneticPr fontId="2"/>
  </si>
  <si>
    <t>申請件数</t>
    <rPh sb="0" eb="2">
      <t>シンセイ</t>
    </rPh>
    <rPh sb="2" eb="4">
      <t>ケンスウ</t>
    </rPh>
    <phoneticPr fontId="2"/>
  </si>
  <si>
    <t>申請
取り下げ数</t>
    <rPh sb="0" eb="2">
      <t>シンセイ</t>
    </rPh>
    <rPh sb="3" eb="6">
      <t>トリサ</t>
    </rPh>
    <rPh sb="7" eb="8">
      <t>ケンスウ</t>
    </rPh>
    <phoneticPr fontId="2"/>
  </si>
  <si>
    <t>却下
件数</t>
    <rPh sb="0" eb="2">
      <t>キャッカ</t>
    </rPh>
    <rPh sb="3" eb="5">
      <t>ケンスウ</t>
    </rPh>
    <phoneticPr fontId="2"/>
  </si>
  <si>
    <t>保護開始</t>
    <rPh sb="0" eb="2">
      <t>ホゴ</t>
    </rPh>
    <rPh sb="2" eb="4">
      <t>カイシ</t>
    </rPh>
    <phoneticPr fontId="2"/>
  </si>
  <si>
    <t>保護廃止</t>
    <rPh sb="0" eb="2">
      <t>ホゴ</t>
    </rPh>
    <rPh sb="2" eb="4">
      <t>ハイシ</t>
    </rPh>
    <phoneticPr fontId="2"/>
  </si>
  <si>
    <t>世帯数</t>
    <rPh sb="0" eb="2">
      <t>セタイイン</t>
    </rPh>
    <rPh sb="2" eb="3">
      <t>カズ</t>
    </rPh>
    <phoneticPr fontId="2"/>
  </si>
  <si>
    <t>人員</t>
    <rPh sb="0" eb="2">
      <t>ジンイン</t>
    </rPh>
    <phoneticPr fontId="2"/>
  </si>
  <si>
    <t>令和６年度  月平均（単位：世帯）</t>
    <rPh sb="0" eb="2">
      <t>レイワ</t>
    </rPh>
    <rPh sb="3" eb="5">
      <t>ネンド</t>
    </rPh>
    <rPh sb="11" eb="13">
      <t>タンイ</t>
    </rPh>
    <rPh sb="14" eb="16">
      <t>セタイ</t>
    </rPh>
    <phoneticPr fontId="2"/>
  </si>
  <si>
    <t>令和６年度  月平均（単位：人）</t>
    <rPh sb="0" eb="2">
      <t>レイワ</t>
    </rPh>
    <rPh sb="3" eb="5">
      <t>ネンド</t>
    </rPh>
    <rPh sb="11" eb="13">
      <t>タンイ</t>
    </rPh>
    <rPh sb="14" eb="15">
      <t>ニン</t>
    </rPh>
    <phoneticPr fontId="2"/>
  </si>
  <si>
    <t>令和６年度  月平均（単位：人）　　</t>
    <rPh sb="0" eb="2">
      <t>レイワ</t>
    </rPh>
    <rPh sb="3" eb="5">
      <t>ネンド</t>
    </rPh>
    <rPh sb="11" eb="13">
      <t>タンイ</t>
    </rPh>
    <rPh sb="14" eb="15">
      <t>ニン</t>
    </rPh>
    <phoneticPr fontId="2"/>
  </si>
  <si>
    <t>令和６年度　(単位：人)</t>
    <rPh sb="0" eb="2">
      <t>レイワ</t>
    </rPh>
    <rPh sb="3" eb="5">
      <t>ネンド</t>
    </rPh>
    <rPh sb="7" eb="9">
      <t>タンイ</t>
    </rPh>
    <rPh sb="10" eb="11">
      <t>ニン</t>
    </rPh>
    <phoneticPr fontId="2"/>
  </si>
  <si>
    <t>令和６年度　年間延べ数　(単位：世帯)</t>
    <rPh sb="0" eb="2">
      <t>レイワ</t>
    </rPh>
    <rPh sb="3" eb="5">
      <t>ネンド</t>
    </rPh>
    <rPh sb="13" eb="15">
      <t>タンイ</t>
    </rPh>
    <rPh sb="16" eb="18">
      <t>セタイ</t>
    </rPh>
    <phoneticPr fontId="2"/>
  </si>
  <si>
    <t>令和６年度　年間延べ数　(単位：世帯)</t>
    <rPh sb="0" eb="2">
      <t>レイワ</t>
    </rPh>
    <rPh sb="3" eb="4">
      <t>ネン</t>
    </rPh>
    <rPh sb="13" eb="15">
      <t>タンイ</t>
    </rPh>
    <rPh sb="16" eb="18">
      <t>セタイ</t>
    </rPh>
    <phoneticPr fontId="2"/>
  </si>
  <si>
    <t>令和６年度　年間延べ数　(単位：世帯)　　</t>
    <rPh sb="0" eb="2">
      <t>レイワ</t>
    </rPh>
    <rPh sb="13" eb="15">
      <t>タンイ</t>
    </rPh>
    <rPh sb="16" eb="18">
      <t>セタイ</t>
    </rPh>
    <phoneticPr fontId="2"/>
  </si>
  <si>
    <t>令和６年度  月平均　（単位：件・世帯・人）</t>
    <rPh sb="0" eb="2">
      <t>レイワ</t>
    </rPh>
    <rPh sb="3" eb="5">
      <t>ネンド</t>
    </rPh>
    <rPh sb="12" eb="14">
      <t>タンイ</t>
    </rPh>
    <rPh sb="15" eb="16">
      <t>ケン</t>
    </rPh>
    <rPh sb="17" eb="19">
      <t>セタイ</t>
    </rPh>
    <rPh sb="20" eb="21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</si>
</sst>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76" formatCode="0\ ;;&quot;- &quot;"/>
    <numFmt numFmtId="177" formatCode="0.00\ ;;&quot;- &quot;"/>
    <numFmt numFmtId="178" formatCode="#,##0\ ;;&quot;- &quot;"/>
    <numFmt numFmtId="179" formatCode="#,##0.00\ ;;&quot;- &quot;"/>
    <numFmt numFmtId="180" formatCode="0.000000%"/>
    <numFmt numFmtId="181" formatCode="#,##0_ "/>
    <numFmt numFmtId="182" formatCode="0.0\ ;;&quot;- &quot;"/>
    <numFmt numFmtId="183" formatCode="0.0"/>
    <numFmt numFmtId="184" formatCode="_ * #,##0_ ;_ * \-#,##0_ ;_ * &quot;-&quot;??_ ;_ @_ "/>
    <numFmt numFmtId="185" formatCode="#,##0\ ;;&quot;-&quot;\ "/>
    <numFmt numFmtId="186" formatCode="#,##0.0\ ;;&quot;-&quot;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234">
    <xf numFmtId="0" fontId="0" fillId="0" borderId="0" xfId="0"/>
    <xf numFmtId="176" fontId="3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176" fontId="4" fillId="0" borderId="1" xfId="0" applyNumberFormat="1" applyFont="1" applyBorder="1" applyAlignment="1">
      <alignment horizontal="distributed" vertical="center"/>
    </xf>
    <xf numFmtId="176" fontId="4" fillId="0" borderId="2" xfId="0" applyNumberFormat="1" applyFont="1" applyBorder="1" applyAlignment="1">
      <alignment horizontal="distributed" vertical="center"/>
    </xf>
    <xf numFmtId="176" fontId="4" fillId="0" borderId="5" xfId="0" applyNumberFormat="1" applyFont="1" applyBorder="1" applyAlignment="1">
      <alignment horizontal="distributed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horizontal="center" vertical="center" shrinkToFit="1"/>
    </xf>
    <xf numFmtId="41" fontId="4" fillId="0" borderId="6" xfId="1" applyNumberFormat="1" applyFont="1" applyFill="1" applyBorder="1" applyAlignment="1">
      <alignment vertical="center"/>
    </xf>
    <xf numFmtId="176" fontId="4" fillId="0" borderId="0" xfId="0" applyNumberFormat="1" applyFont="1" applyAlignment="1">
      <alignment horizontal="distributed" vertical="center"/>
    </xf>
    <xf numFmtId="41" fontId="4" fillId="0" borderId="7" xfId="1" applyNumberFormat="1" applyFont="1" applyFill="1" applyBorder="1" applyAlignment="1">
      <alignment vertical="center"/>
    </xf>
    <xf numFmtId="180" fontId="4" fillId="0" borderId="0" xfId="0" applyNumberFormat="1" applyFont="1" applyAlignment="1">
      <alignment vertical="center"/>
    </xf>
    <xf numFmtId="0" fontId="5" fillId="0" borderId="0" xfId="0" applyFont="1" applyAlignment="1">
      <alignment horizontal="distributed" vertical="center"/>
    </xf>
    <xf numFmtId="176" fontId="5" fillId="0" borderId="0" xfId="0" applyNumberFormat="1" applyFont="1" applyAlignment="1">
      <alignment horizontal="distributed" vertical="center"/>
    </xf>
    <xf numFmtId="176" fontId="5" fillId="0" borderId="5" xfId="0" applyNumberFormat="1" applyFont="1" applyBorder="1" applyAlignment="1">
      <alignment horizontal="distributed" vertical="center"/>
    </xf>
    <xf numFmtId="41" fontId="4" fillId="0" borderId="4" xfId="1" applyNumberFormat="1" applyFont="1" applyFill="1" applyBorder="1" applyAlignment="1">
      <alignment vertical="center"/>
    </xf>
    <xf numFmtId="176" fontId="4" fillId="0" borderId="3" xfId="0" applyNumberFormat="1" applyFont="1" applyBorder="1" applyAlignment="1">
      <alignment horizontal="center" vertical="center" shrinkToFit="1"/>
    </xf>
    <xf numFmtId="178" fontId="4" fillId="0" borderId="6" xfId="0" applyNumberFormat="1" applyFont="1" applyBorder="1" applyAlignment="1">
      <alignment vertical="center"/>
    </xf>
    <xf numFmtId="178" fontId="4" fillId="0" borderId="7" xfId="0" applyNumberFormat="1" applyFont="1" applyBorder="1" applyAlignment="1">
      <alignment vertical="center"/>
    </xf>
    <xf numFmtId="178" fontId="4" fillId="0" borderId="4" xfId="0" applyNumberFormat="1" applyFont="1" applyBorder="1" applyAlignment="1">
      <alignment vertical="center"/>
    </xf>
    <xf numFmtId="176" fontId="4" fillId="0" borderId="0" xfId="0" applyNumberFormat="1" applyFont="1" applyAlignment="1">
      <alignment horizontal="distributed" vertical="center"/>
    </xf>
    <xf numFmtId="176" fontId="4" fillId="0" borderId="9" xfId="0" applyNumberFormat="1" applyFont="1" applyBorder="1" applyAlignment="1">
      <alignment horizontal="distributed" vertical="center"/>
    </xf>
    <xf numFmtId="176" fontId="4" fillId="0" borderId="12" xfId="0" applyNumberFormat="1" applyFont="1" applyBorder="1" applyAlignment="1">
      <alignment horizontal="distributed" vertical="center"/>
    </xf>
    <xf numFmtId="176" fontId="4" fillId="0" borderId="13" xfId="0" applyNumberFormat="1" applyFont="1" applyBorder="1" applyAlignment="1">
      <alignment horizontal="distributed" vertical="center"/>
    </xf>
    <xf numFmtId="176" fontId="4" fillId="0" borderId="5" xfId="0" applyNumberFormat="1" applyFont="1" applyBorder="1" applyAlignment="1">
      <alignment horizontal="distributed" vertical="center"/>
    </xf>
    <xf numFmtId="176" fontId="4" fillId="0" borderId="17" xfId="0" applyNumberFormat="1" applyFont="1" applyBorder="1" applyAlignment="1">
      <alignment horizontal="distributed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distributed" vertical="center"/>
    </xf>
    <xf numFmtId="176" fontId="6" fillId="0" borderId="0" xfId="0" applyNumberFormat="1" applyFont="1" applyAlignment="1">
      <alignment horizontal="right" vertical="center"/>
    </xf>
    <xf numFmtId="41" fontId="6" fillId="0" borderId="0" xfId="1" applyNumberFormat="1" applyFont="1" applyFill="1" applyAlignment="1">
      <alignment vertical="center"/>
    </xf>
    <xf numFmtId="41" fontId="6" fillId="0" borderId="0" xfId="0" applyNumberFormat="1" applyFont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179" fontId="6" fillId="0" borderId="0" xfId="0" applyNumberFormat="1" applyFont="1" applyAlignment="1">
      <alignment vertical="center"/>
    </xf>
    <xf numFmtId="178" fontId="6" fillId="0" borderId="5" xfId="0" applyNumberFormat="1" applyFont="1" applyBorder="1" applyAlignment="1">
      <alignment vertical="center"/>
    </xf>
    <xf numFmtId="179" fontId="6" fillId="0" borderId="5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185" fontId="6" fillId="0" borderId="7" xfId="0" applyNumberFormat="1" applyFont="1" applyBorder="1" applyAlignment="1">
      <alignment vertical="center" shrinkToFit="1"/>
    </xf>
    <xf numFmtId="185" fontId="6" fillId="0" borderId="0" xfId="0" applyNumberFormat="1" applyFont="1" applyAlignment="1">
      <alignment vertical="center" shrinkToFit="1"/>
    </xf>
    <xf numFmtId="186" fontId="6" fillId="0" borderId="0" xfId="0" applyNumberFormat="1" applyFont="1" applyAlignment="1">
      <alignment vertical="center" shrinkToFit="1"/>
    </xf>
    <xf numFmtId="0" fontId="6" fillId="0" borderId="0" xfId="0" applyFont="1" applyAlignment="1">
      <alignment horizontal="distributed" vertical="center"/>
    </xf>
    <xf numFmtId="176" fontId="6" fillId="0" borderId="0" xfId="0" applyNumberFormat="1" applyFont="1" applyAlignment="1">
      <alignment horizontal="distributed" vertical="center"/>
    </xf>
    <xf numFmtId="176" fontId="6" fillId="0" borderId="0" xfId="0" applyNumberFormat="1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176" fontId="8" fillId="0" borderId="0" xfId="0" applyNumberFormat="1" applyFont="1" applyAlignment="1">
      <alignment horizontal="distributed" vertical="center"/>
    </xf>
    <xf numFmtId="176" fontId="6" fillId="0" borderId="5" xfId="0" applyNumberFormat="1" applyFont="1" applyBorder="1" applyAlignment="1">
      <alignment horizontal="distributed" vertical="center"/>
    </xf>
    <xf numFmtId="176" fontId="8" fillId="0" borderId="5" xfId="0" applyNumberFormat="1" applyFont="1" applyBorder="1" applyAlignment="1">
      <alignment horizontal="distributed" vertical="center"/>
    </xf>
    <xf numFmtId="185" fontId="6" fillId="0" borderId="4" xfId="0" applyNumberFormat="1" applyFont="1" applyBorder="1" applyAlignment="1">
      <alignment vertical="center" shrinkToFit="1"/>
    </xf>
    <xf numFmtId="185" fontId="6" fillId="0" borderId="5" xfId="0" applyNumberFormat="1" applyFont="1" applyBorder="1" applyAlignment="1">
      <alignment vertical="center" shrinkToFit="1"/>
    </xf>
    <xf numFmtId="186" fontId="6" fillId="0" borderId="5" xfId="0" applyNumberFormat="1" applyFont="1" applyBorder="1" applyAlignment="1">
      <alignment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185" fontId="6" fillId="0" borderId="9" xfId="0" applyNumberFormat="1" applyFont="1" applyBorder="1" applyAlignment="1">
      <alignment vertical="center" shrinkToFit="1"/>
    </xf>
    <xf numFmtId="186" fontId="6" fillId="0" borderId="9" xfId="0" applyNumberFormat="1" applyFont="1" applyBorder="1" applyAlignment="1">
      <alignment vertical="center" shrinkToFit="1"/>
    </xf>
    <xf numFmtId="0" fontId="6" fillId="0" borderId="15" xfId="0" applyFont="1" applyBorder="1" applyAlignment="1">
      <alignment horizontal="distributed" vertical="center"/>
    </xf>
    <xf numFmtId="176" fontId="6" fillId="0" borderId="15" xfId="0" applyNumberFormat="1" applyFont="1" applyBorder="1" applyAlignment="1">
      <alignment horizontal="distributed" vertical="center"/>
    </xf>
    <xf numFmtId="0" fontId="8" fillId="0" borderId="15" xfId="0" applyFont="1" applyBorder="1" applyAlignment="1">
      <alignment horizontal="distributed" vertical="center"/>
    </xf>
    <xf numFmtId="176" fontId="6" fillId="0" borderId="15" xfId="0" applyNumberFormat="1" applyFont="1" applyBorder="1" applyAlignment="1">
      <alignment horizontal="distributed" vertical="center"/>
    </xf>
    <xf numFmtId="176" fontId="8" fillId="0" borderId="15" xfId="0" applyNumberFormat="1" applyFont="1" applyBorder="1" applyAlignment="1">
      <alignment horizontal="distributed" vertical="center"/>
    </xf>
    <xf numFmtId="176" fontId="8" fillId="0" borderId="17" xfId="0" applyNumberFormat="1" applyFont="1" applyBorder="1" applyAlignment="1">
      <alignment horizontal="distributed" vertical="center"/>
    </xf>
    <xf numFmtId="0" fontId="6" fillId="0" borderId="0" xfId="0" applyFont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0" xfId="0" applyFont="1" applyBorder="1" applyAlignment="1">
      <alignment horizontal="distributed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184" fontId="6" fillId="0" borderId="0" xfId="0" applyNumberFormat="1" applyFont="1" applyAlignment="1">
      <alignment vertical="center"/>
    </xf>
    <xf numFmtId="41" fontId="6" fillId="0" borderId="7" xfId="0" applyNumberFormat="1" applyFont="1" applyBorder="1" applyAlignment="1">
      <alignment vertical="center"/>
    </xf>
    <xf numFmtId="184" fontId="6" fillId="0" borderId="15" xfId="0" applyNumberFormat="1" applyFont="1" applyBorder="1" applyAlignment="1">
      <alignment vertical="center"/>
    </xf>
    <xf numFmtId="41" fontId="6" fillId="0" borderId="15" xfId="0" applyNumberFormat="1" applyFont="1" applyBorder="1" applyAlignment="1">
      <alignment vertical="center"/>
    </xf>
    <xf numFmtId="41" fontId="6" fillId="0" borderId="0" xfId="0" applyNumberFormat="1" applyFont="1" applyAlignment="1">
      <alignment horizontal="right" vertical="center"/>
    </xf>
    <xf numFmtId="41" fontId="6" fillId="0" borderId="5" xfId="0" applyNumberFormat="1" applyFont="1" applyBorder="1" applyAlignment="1">
      <alignment vertical="center"/>
    </xf>
    <xf numFmtId="41" fontId="6" fillId="0" borderId="4" xfId="0" applyNumberFormat="1" applyFont="1" applyBorder="1" applyAlignment="1">
      <alignment vertical="center"/>
    </xf>
    <xf numFmtId="41" fontId="6" fillId="0" borderId="17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1" fontId="6" fillId="0" borderId="9" xfId="0" applyNumberFormat="1" applyFont="1" applyBorder="1" applyAlignment="1">
      <alignment vertical="center"/>
    </xf>
    <xf numFmtId="41" fontId="6" fillId="0" borderId="6" xfId="0" applyNumberFormat="1" applyFont="1" applyBorder="1" applyAlignment="1">
      <alignment vertical="center"/>
    </xf>
    <xf numFmtId="41" fontId="6" fillId="0" borderId="16" xfId="0" applyNumberFormat="1" applyFont="1" applyBorder="1" applyAlignment="1">
      <alignment vertical="center"/>
    </xf>
    <xf numFmtId="0" fontId="6" fillId="0" borderId="1" xfId="0" applyFont="1" applyBorder="1" applyAlignment="1">
      <alignment horizontal="distributed" vertical="center"/>
    </xf>
    <xf numFmtId="0" fontId="6" fillId="0" borderId="20" xfId="0" applyFont="1" applyBorder="1" applyAlignment="1">
      <alignment vertical="center"/>
    </xf>
    <xf numFmtId="0" fontId="8" fillId="0" borderId="20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shrinkToFit="1"/>
    </xf>
    <xf numFmtId="181" fontId="6" fillId="0" borderId="4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right" vertical="center"/>
    </xf>
    <xf numFmtId="41" fontId="6" fillId="0" borderId="7" xfId="0" applyNumberFormat="1" applyFont="1" applyBorder="1" applyAlignment="1">
      <alignment horizontal="right" vertical="center"/>
    </xf>
    <xf numFmtId="41" fontId="6" fillId="0" borderId="4" xfId="0" applyNumberFormat="1" applyFont="1" applyBorder="1" applyAlignment="1">
      <alignment horizontal="right" vertical="center"/>
    </xf>
    <xf numFmtId="41" fontId="6" fillId="0" borderId="5" xfId="0" applyNumberFormat="1" applyFont="1" applyBorder="1" applyAlignment="1">
      <alignment horizontal="right" vertical="center"/>
    </xf>
    <xf numFmtId="181" fontId="6" fillId="0" borderId="0" xfId="0" applyNumberFormat="1" applyFont="1" applyAlignment="1">
      <alignment vertical="center"/>
    </xf>
    <xf numFmtId="0" fontId="0" fillId="0" borderId="20" xfId="0" applyFont="1" applyBorder="1" applyAlignment="1">
      <alignment horizontal="distributed" vertical="center"/>
    </xf>
    <xf numFmtId="0" fontId="0" fillId="0" borderId="7" xfId="0" applyFont="1" applyBorder="1" applyAlignment="1">
      <alignment horizontal="distributed" vertical="center"/>
    </xf>
    <xf numFmtId="49" fontId="9" fillId="0" borderId="3" xfId="0" applyNumberFormat="1" applyFont="1" applyBorder="1" applyAlignment="1">
      <alignment horizontal="center" vertical="center" wrapText="1" shrinkToFit="1"/>
    </xf>
    <xf numFmtId="49" fontId="6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/>
    </xf>
    <xf numFmtId="0" fontId="6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/>
    </xf>
    <xf numFmtId="0" fontId="8" fillId="0" borderId="6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1" fontId="6" fillId="0" borderId="16" xfId="0" applyNumberFormat="1" applyFont="1" applyBorder="1" applyAlignment="1">
      <alignment horizontal="right"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15" xfId="1" applyFont="1" applyFill="1" applyBorder="1" applyAlignment="1">
      <alignment horizontal="right" vertical="center"/>
    </xf>
    <xf numFmtId="3" fontId="6" fillId="0" borderId="0" xfId="3" applyNumberFormat="1" applyFont="1" applyFill="1" applyAlignment="1">
      <alignment vertical="center"/>
    </xf>
    <xf numFmtId="38" fontId="6" fillId="0" borderId="0" xfId="2" applyFont="1" applyFill="1" applyBorder="1" applyAlignment="1">
      <alignment vertical="center"/>
    </xf>
    <xf numFmtId="38" fontId="6" fillId="0" borderId="7" xfId="2" applyFont="1" applyFill="1" applyBorder="1" applyAlignment="1">
      <alignment vertical="center"/>
    </xf>
    <xf numFmtId="38" fontId="6" fillId="0" borderId="7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41" fontId="6" fillId="0" borderId="3" xfId="0" applyNumberFormat="1" applyFont="1" applyBorder="1" applyAlignment="1">
      <alignment vertical="center"/>
    </xf>
    <xf numFmtId="38" fontId="6" fillId="0" borderId="5" xfId="2" applyFont="1" applyFill="1" applyBorder="1" applyAlignment="1">
      <alignment vertical="center"/>
    </xf>
    <xf numFmtId="38" fontId="6" fillId="0" borderId="4" xfId="2" applyFont="1" applyFill="1" applyBorder="1" applyAlignment="1">
      <alignment vertical="center"/>
    </xf>
    <xf numFmtId="181" fontId="6" fillId="0" borderId="0" xfId="0" applyNumberFormat="1" applyFont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distributed" vertical="center"/>
    </xf>
    <xf numFmtId="0" fontId="6" fillId="0" borderId="8" xfId="0" applyFont="1" applyBorder="1" applyAlignment="1">
      <alignment vertical="center" shrinkToFit="1"/>
    </xf>
    <xf numFmtId="0" fontId="8" fillId="0" borderId="6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6" fillId="0" borderId="5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shrinkToFit="1"/>
    </xf>
    <xf numFmtId="0" fontId="8" fillId="0" borderId="9" xfId="0" applyFont="1" applyBorder="1" applyAlignment="1">
      <alignment horizontal="distributed" vertical="center"/>
    </xf>
    <xf numFmtId="0" fontId="8" fillId="0" borderId="16" xfId="0" applyFont="1" applyBorder="1" applyAlignment="1">
      <alignment horizontal="distributed" vertical="center"/>
    </xf>
    <xf numFmtId="0" fontId="8" fillId="0" borderId="18" xfId="0" applyFont="1" applyBorder="1" applyAlignment="1">
      <alignment vertical="center"/>
    </xf>
    <xf numFmtId="0" fontId="8" fillId="0" borderId="0" xfId="0" applyFont="1" applyAlignment="1">
      <alignment horizontal="distributed" vertical="center"/>
    </xf>
    <xf numFmtId="0" fontId="8" fillId="0" borderId="15" xfId="0" applyFont="1" applyBorder="1" applyAlignment="1">
      <alignment horizontal="distributed" vertical="center"/>
    </xf>
    <xf numFmtId="0" fontId="6" fillId="0" borderId="5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 shrinkToFi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distributed" vertical="center"/>
    </xf>
    <xf numFmtId="0" fontId="8" fillId="0" borderId="18" xfId="0" applyFont="1" applyBorder="1" applyAlignment="1">
      <alignment horizontal="distributed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8" fillId="0" borderId="19" xfId="0" applyFont="1" applyBorder="1" applyAlignment="1">
      <alignment vertical="center"/>
    </xf>
    <xf numFmtId="41" fontId="6" fillId="0" borderId="6" xfId="1" applyNumberFormat="1" applyFont="1" applyFill="1" applyBorder="1" applyAlignment="1">
      <alignment vertical="center"/>
    </xf>
    <xf numFmtId="41" fontId="6" fillId="0" borderId="9" xfId="1" applyNumberFormat="1" applyFont="1" applyFill="1" applyBorder="1" applyAlignment="1">
      <alignment vertical="center"/>
    </xf>
    <xf numFmtId="41" fontId="6" fillId="0" borderId="16" xfId="1" applyNumberFormat="1" applyFont="1" applyFill="1" applyBorder="1" applyAlignment="1">
      <alignment vertical="center"/>
    </xf>
    <xf numFmtId="41" fontId="6" fillId="0" borderId="7" xfId="1" applyNumberFormat="1" applyFont="1" applyFill="1" applyBorder="1" applyAlignment="1">
      <alignment vertical="center"/>
    </xf>
    <xf numFmtId="41" fontId="6" fillId="0" borderId="15" xfId="1" applyNumberFormat="1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41" fontId="6" fillId="0" borderId="4" xfId="1" applyNumberFormat="1" applyFont="1" applyFill="1" applyBorder="1" applyAlignment="1">
      <alignment vertical="center"/>
    </xf>
    <xf numFmtId="41" fontId="6" fillId="0" borderId="17" xfId="1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wrapText="1" justifyLastLine="1"/>
    </xf>
    <xf numFmtId="0" fontId="6" fillId="0" borderId="12" xfId="0" applyFont="1" applyBorder="1" applyAlignment="1">
      <alignment horizontal="distributed" vertical="center" wrapText="1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181" fontId="6" fillId="0" borderId="8" xfId="0" applyNumberFormat="1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181" fontId="6" fillId="0" borderId="10" xfId="0" applyNumberFormat="1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justifyLastLine="1"/>
    </xf>
    <xf numFmtId="176" fontId="0" fillId="0" borderId="7" xfId="0" applyNumberFormat="1" applyFont="1" applyBorder="1" applyAlignment="1">
      <alignment vertical="center"/>
    </xf>
    <xf numFmtId="182" fontId="0" fillId="0" borderId="20" xfId="0" applyNumberFormat="1" applyFont="1" applyBorder="1" applyAlignment="1">
      <alignment vertical="center"/>
    </xf>
    <xf numFmtId="182" fontId="0" fillId="0" borderId="9" xfId="0" applyNumberFormat="1" applyFont="1" applyBorder="1"/>
    <xf numFmtId="41" fontId="0" fillId="0" borderId="6" xfId="0" applyNumberFormat="1" applyFont="1" applyBorder="1"/>
    <xf numFmtId="41" fontId="0" fillId="0" borderId="16" xfId="0" applyNumberFormat="1" applyFont="1" applyBorder="1"/>
    <xf numFmtId="176" fontId="0" fillId="0" borderId="0" xfId="0" applyNumberFormat="1" applyFont="1" applyAlignment="1">
      <alignment vertical="center"/>
    </xf>
    <xf numFmtId="182" fontId="0" fillId="0" borderId="0" xfId="0" applyNumberFormat="1" applyFont="1" applyAlignment="1">
      <alignment vertical="center"/>
    </xf>
    <xf numFmtId="41" fontId="0" fillId="0" borderId="7" xfId="0" applyNumberFormat="1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41" fontId="0" fillId="0" borderId="0" xfId="0" applyNumberFormat="1" applyFont="1" applyAlignment="1">
      <alignment vertical="center"/>
    </xf>
    <xf numFmtId="41" fontId="0" fillId="0" borderId="7" xfId="0" applyNumberFormat="1" applyFont="1" applyBorder="1"/>
    <xf numFmtId="41" fontId="0" fillId="0" borderId="15" xfId="0" applyNumberFormat="1" applyFont="1" applyBorder="1"/>
    <xf numFmtId="182" fontId="0" fillId="0" borderId="20" xfId="0" applyNumberFormat="1" applyFont="1" applyBorder="1"/>
    <xf numFmtId="182" fontId="0" fillId="0" borderId="0" xfId="0" applyNumberFormat="1" applyFont="1"/>
    <xf numFmtId="41" fontId="0" fillId="0" borderId="0" xfId="0" applyNumberFormat="1" applyFont="1"/>
    <xf numFmtId="183" fontId="6" fillId="0" borderId="0" xfId="0" applyNumberFormat="1" applyFont="1" applyAlignment="1">
      <alignment vertical="center"/>
    </xf>
    <xf numFmtId="41" fontId="0" fillId="0" borderId="15" xfId="0" applyNumberFormat="1" applyFont="1" applyBorder="1" applyAlignment="1">
      <alignment vertical="center"/>
    </xf>
    <xf numFmtId="176" fontId="0" fillId="0" borderId="4" xfId="0" applyNumberFormat="1" applyFont="1" applyBorder="1" applyAlignment="1">
      <alignment vertical="center"/>
    </xf>
    <xf numFmtId="182" fontId="0" fillId="0" borderId="3" xfId="0" applyNumberFormat="1" applyFont="1" applyBorder="1"/>
    <xf numFmtId="182" fontId="0" fillId="0" borderId="5" xfId="0" applyNumberFormat="1" applyFont="1" applyBorder="1"/>
    <xf numFmtId="41" fontId="0" fillId="0" borderId="4" xfId="0" applyNumberFormat="1" applyFont="1" applyBorder="1"/>
    <xf numFmtId="41" fontId="0" fillId="0" borderId="17" xfId="0" applyNumberFormat="1" applyFont="1" applyBorder="1"/>
    <xf numFmtId="41" fontId="0" fillId="0" borderId="5" xfId="0" applyNumberFormat="1" applyFont="1" applyBorder="1"/>
  </cellXfs>
  <cellStyles count="4">
    <cellStyle name="桁区切り" xfId="1" builtinId="6"/>
    <cellStyle name="桁区切り 2" xfId="2" xr:uid="{9B2E0FA0-A433-4E55-B860-D699B08CE33E}"/>
    <cellStyle name="標準" xfId="0" builtinId="0"/>
    <cellStyle name="標準 2" xfId="3" xr:uid="{166F7CB8-361F-46AC-8AEC-D4A59D88591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200D954\hogo\04matumoto\&#32113;&#35336;\&#20445;&#20581;&#31119;&#31049;&#32113;&#35336;&#24180;&#22577;\&#65320;&#65298;&#65304;&#21002;\H28&#24180;&#21002;&#29992;\&#35336;&#31639;&#29992;\H28&#21002;_1306&#35336;&#31639;&#2999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200D954\hogo\04matumoto\&#32113;&#35336;\&#20445;&#20581;&#31119;&#31049;&#32113;&#35336;&#24180;&#22577;\&#65320;&#65298;&#65304;&#21002;\H28&#24180;&#21002;&#29992;\&#35336;&#31639;&#29992;\H28&#21002;_1310&#35336;&#31639;&#2999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200D954\hogo\04matumoto\&#32113;&#35336;\&#20445;&#20581;&#31119;&#31049;&#32113;&#35336;&#24180;&#22577;\&#65320;&#65298;&#65304;&#21002;\H28&#24180;&#21002;&#29992;\&#35336;&#31639;&#29992;\H28&#21002;_1309&#35336;&#31639;&#2999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200D954\hogo\04matumoto\&#32113;&#35336;\&#20445;&#20581;&#31119;&#31049;&#32113;&#35336;&#24180;&#22577;\&#65320;&#65298;&#65304;&#21002;\H28&#24180;&#21002;&#29992;\&#35336;&#31639;&#29992;\H28&#21002;_1307&#35336;&#31639;&#2999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200D954\hogo\04matumoto\&#32113;&#35336;\&#20445;&#20581;&#31119;&#31049;&#32113;&#35336;&#24180;&#22577;\&#65320;&#65298;&#65304;&#21002;\H28&#24180;&#21002;&#29992;\&#35336;&#31639;&#29992;\H28&#21002;_1308&#35336;&#3163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06"/>
      <sheetName val="介護サービス別"/>
      <sheetName val="介護扶助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10"/>
      <sheetName val="申請・取下"/>
      <sheetName val="却下件数"/>
      <sheetName val="開始"/>
      <sheetName val="廃止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09"/>
      <sheetName val="世帯労働力累計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07"/>
      <sheetName val="世帯類型別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08"/>
      <sheetName val="労働力類型別"/>
      <sheetName val="世帯労働力累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tabSelected="1" zoomScale="90" zoomScaleNormal="90" zoomScaleSheetLayoutView="85" workbookViewId="0">
      <selection activeCell="H6" sqref="H6"/>
    </sheetView>
  </sheetViews>
  <sheetFormatPr defaultColWidth="9" defaultRowHeight="13.5" customHeight="1" x14ac:dyDescent="0.2"/>
  <cols>
    <col min="1" max="1" width="5.453125" style="2" customWidth="1"/>
    <col min="2" max="2" width="13.1796875" style="2" customWidth="1"/>
    <col min="3" max="7" width="13.81640625" style="2" customWidth="1"/>
    <col min="8" max="9" width="9" style="2"/>
    <col min="10" max="10" width="10.453125" style="2" bestFit="1" customWidth="1"/>
    <col min="11" max="11" width="9" style="3"/>
    <col min="12" max="16384" width="9" style="2"/>
  </cols>
  <sheetData>
    <row r="1" spans="1:11" ht="16.5" x14ac:dyDescent="0.2">
      <c r="A1" s="1" t="s">
        <v>0</v>
      </c>
    </row>
    <row r="2" spans="1:11" ht="17.25" customHeight="1" x14ac:dyDescent="0.2">
      <c r="F2" s="33" t="s">
        <v>143</v>
      </c>
    </row>
    <row r="3" spans="1:11" ht="13" x14ac:dyDescent="0.2">
      <c r="A3" s="24"/>
      <c r="B3" s="25"/>
      <c r="C3" s="4" t="s">
        <v>1</v>
      </c>
      <c r="D3" s="4" t="s">
        <v>2</v>
      </c>
      <c r="E3" s="4" t="s">
        <v>3</v>
      </c>
      <c r="F3" s="5" t="s">
        <v>4</v>
      </c>
      <c r="G3" s="3"/>
      <c r="K3" s="2"/>
    </row>
    <row r="4" spans="1:11" ht="14.25" customHeight="1" x14ac:dyDescent="0.2">
      <c r="A4" s="26"/>
      <c r="B4" s="27"/>
      <c r="C4" s="7" t="s">
        <v>5</v>
      </c>
      <c r="D4" s="8" t="s">
        <v>6</v>
      </c>
      <c r="E4" s="8" t="s">
        <v>7</v>
      </c>
      <c r="F4" s="9" t="s">
        <v>8</v>
      </c>
      <c r="G4" s="3"/>
      <c r="K4" s="2"/>
    </row>
    <row r="5" spans="1:11" ht="13.5" customHeight="1" x14ac:dyDescent="0.2">
      <c r="A5" s="23" t="s">
        <v>9</v>
      </c>
      <c r="B5" s="23"/>
      <c r="C5" s="10">
        <f>D5+E5</f>
        <v>13493.5</v>
      </c>
      <c r="D5" s="34">
        <v>13418.166666666666</v>
      </c>
      <c r="E5" s="34">
        <v>75.333333333333329</v>
      </c>
      <c r="F5" s="34">
        <v>447.75</v>
      </c>
      <c r="G5" s="3"/>
      <c r="K5" s="2"/>
    </row>
    <row r="6" spans="1:11" ht="13.5" customHeight="1" x14ac:dyDescent="0.2">
      <c r="A6" s="11"/>
      <c r="B6" s="11"/>
      <c r="C6" s="12"/>
      <c r="D6" s="34"/>
      <c r="E6" s="34"/>
      <c r="F6" s="34"/>
      <c r="G6" s="3"/>
      <c r="K6" s="2"/>
    </row>
    <row r="7" spans="1:11" ht="13.5" customHeight="1" x14ac:dyDescent="0.2">
      <c r="A7" s="22" t="s">
        <v>10</v>
      </c>
      <c r="B7" s="22"/>
      <c r="C7" s="12">
        <f t="shared" ref="C7:C26" si="0">D7+E7</f>
        <v>1332.25</v>
      </c>
      <c r="D7" s="35">
        <v>1322.75</v>
      </c>
      <c r="E7" s="35">
        <v>9.5</v>
      </c>
      <c r="F7" s="35">
        <v>113.75</v>
      </c>
      <c r="G7" s="3"/>
      <c r="J7" s="13"/>
      <c r="K7" s="2"/>
    </row>
    <row r="8" spans="1:11" ht="13.5" customHeight="1" x14ac:dyDescent="0.2">
      <c r="A8" s="11"/>
      <c r="B8" s="14" t="s">
        <v>11</v>
      </c>
      <c r="C8" s="12">
        <f t="shared" si="0"/>
        <v>355.41666666666669</v>
      </c>
      <c r="D8" s="34">
        <v>353.16666666666669</v>
      </c>
      <c r="E8" s="34">
        <v>2.25</v>
      </c>
      <c r="F8" s="34">
        <v>6.5</v>
      </c>
      <c r="G8" s="3"/>
      <c r="J8" s="13"/>
      <c r="K8" s="2"/>
    </row>
    <row r="9" spans="1:11" ht="13.5" customHeight="1" x14ac:dyDescent="0.2">
      <c r="A9" s="11"/>
      <c r="B9" s="14" t="s">
        <v>12</v>
      </c>
      <c r="C9" s="12">
        <f t="shared" si="0"/>
        <v>85.083333333333343</v>
      </c>
      <c r="D9" s="34">
        <v>84.666666666666671</v>
      </c>
      <c r="E9" s="34">
        <v>0.41666666666666669</v>
      </c>
      <c r="F9" s="34">
        <v>0</v>
      </c>
      <c r="G9" s="3"/>
      <c r="K9" s="2"/>
    </row>
    <row r="10" spans="1:11" ht="13.5" customHeight="1" x14ac:dyDescent="0.2">
      <c r="A10" s="11"/>
      <c r="B10" s="14" t="s">
        <v>13</v>
      </c>
      <c r="C10" s="12">
        <f t="shared" si="0"/>
        <v>184.25</v>
      </c>
      <c r="D10" s="34">
        <v>179.83333333333334</v>
      </c>
      <c r="E10" s="34">
        <v>4.416666666666667</v>
      </c>
      <c r="F10" s="34">
        <v>1.5833333333333333</v>
      </c>
      <c r="G10" s="3"/>
      <c r="K10" s="2"/>
    </row>
    <row r="11" spans="1:11" ht="13.5" customHeight="1" x14ac:dyDescent="0.2">
      <c r="A11" s="11"/>
      <c r="B11" s="14" t="s">
        <v>14</v>
      </c>
      <c r="C11" s="12">
        <f t="shared" si="0"/>
        <v>129.75</v>
      </c>
      <c r="D11" s="34">
        <v>129.66666666666666</v>
      </c>
      <c r="E11" s="34">
        <v>8.3333333333333329E-2</v>
      </c>
      <c r="F11" s="34">
        <v>0</v>
      </c>
      <c r="G11" s="3"/>
      <c r="K11" s="2"/>
    </row>
    <row r="12" spans="1:11" ht="13.5" customHeight="1" x14ac:dyDescent="0.2">
      <c r="A12" s="11"/>
      <c r="B12" s="14" t="s">
        <v>15</v>
      </c>
      <c r="C12" s="12">
        <f t="shared" si="0"/>
        <v>577.75</v>
      </c>
      <c r="D12" s="34">
        <v>575.41666666666663</v>
      </c>
      <c r="E12" s="34">
        <v>2.3333333333333335</v>
      </c>
      <c r="F12" s="34">
        <v>105.66666666666667</v>
      </c>
      <c r="G12" s="3"/>
      <c r="K12" s="2"/>
    </row>
    <row r="13" spans="1:11" ht="13.5" customHeight="1" x14ac:dyDescent="0.2">
      <c r="A13" s="11"/>
      <c r="B13" s="11"/>
      <c r="C13" s="12"/>
      <c r="D13" s="34"/>
      <c r="E13" s="34"/>
      <c r="F13" s="34"/>
      <c r="G13" s="3"/>
      <c r="K13" s="2"/>
    </row>
    <row r="14" spans="1:11" ht="13.5" customHeight="1" x14ac:dyDescent="0.2">
      <c r="A14" s="22" t="s">
        <v>16</v>
      </c>
      <c r="B14" s="22"/>
      <c r="C14" s="12">
        <f t="shared" si="0"/>
        <v>12161.25</v>
      </c>
      <c r="D14" s="34">
        <v>12095.416666666666</v>
      </c>
      <c r="E14" s="34">
        <v>65.833333333333329</v>
      </c>
      <c r="F14" s="34">
        <v>334</v>
      </c>
      <c r="G14" s="3"/>
      <c r="K14" s="2"/>
    </row>
    <row r="15" spans="1:11" ht="13.5" customHeight="1" x14ac:dyDescent="0.2">
      <c r="A15" s="11"/>
      <c r="B15" s="15" t="s">
        <v>17</v>
      </c>
      <c r="C15" s="12">
        <f t="shared" si="0"/>
        <v>3568.9166666666665</v>
      </c>
      <c r="D15" s="34">
        <v>3546.25</v>
      </c>
      <c r="E15" s="34">
        <v>22.666666666666668</v>
      </c>
      <c r="F15" s="34">
        <v>56.416666666666664</v>
      </c>
      <c r="G15" s="3"/>
      <c r="K15" s="2"/>
    </row>
    <row r="16" spans="1:11" ht="13.5" customHeight="1" x14ac:dyDescent="0.2">
      <c r="A16" s="11"/>
      <c r="B16" s="15" t="s">
        <v>18</v>
      </c>
      <c r="C16" s="12">
        <f t="shared" si="0"/>
        <v>3060.1666666666665</v>
      </c>
      <c r="D16" s="34">
        <v>3048</v>
      </c>
      <c r="E16" s="34">
        <v>12.166666666666666</v>
      </c>
      <c r="F16" s="34">
        <v>61.5</v>
      </c>
      <c r="G16" s="3"/>
      <c r="K16" s="2"/>
    </row>
    <row r="17" spans="1:11" ht="13.5" customHeight="1" x14ac:dyDescent="0.2">
      <c r="A17" s="11"/>
      <c r="B17" s="15" t="s">
        <v>19</v>
      </c>
      <c r="C17" s="12">
        <f t="shared" si="0"/>
        <v>564.91666666666674</v>
      </c>
      <c r="D17" s="34">
        <v>558.33333333333337</v>
      </c>
      <c r="E17" s="34">
        <v>6.583333333333333</v>
      </c>
      <c r="F17" s="34">
        <v>8.9166666666666661</v>
      </c>
      <c r="G17" s="3"/>
      <c r="K17" s="2"/>
    </row>
    <row r="18" spans="1:11" ht="13.5" customHeight="1" x14ac:dyDescent="0.2">
      <c r="A18" s="11"/>
      <c r="B18" s="15" t="s">
        <v>20</v>
      </c>
      <c r="C18" s="12">
        <f t="shared" si="0"/>
        <v>1541.3333333333333</v>
      </c>
      <c r="D18" s="34">
        <v>1534.25</v>
      </c>
      <c r="E18" s="34">
        <v>7.083333333333333</v>
      </c>
      <c r="F18" s="34">
        <v>113.16666666666667</v>
      </c>
      <c r="G18" s="3"/>
      <c r="K18" s="2"/>
    </row>
    <row r="19" spans="1:11" ht="13.5" customHeight="1" x14ac:dyDescent="0.2">
      <c r="A19" s="11"/>
      <c r="B19" s="15" t="s">
        <v>21</v>
      </c>
      <c r="C19" s="12">
        <f t="shared" si="0"/>
        <v>1158.3333333333333</v>
      </c>
      <c r="D19" s="34">
        <v>1154.0833333333333</v>
      </c>
      <c r="E19" s="34">
        <v>4.25</v>
      </c>
      <c r="F19" s="34">
        <v>44.75</v>
      </c>
      <c r="G19" s="3"/>
      <c r="K19" s="2"/>
    </row>
    <row r="20" spans="1:11" ht="13.5" customHeight="1" x14ac:dyDescent="0.2">
      <c r="A20" s="11"/>
      <c r="B20" s="15" t="s">
        <v>22</v>
      </c>
      <c r="C20" s="12">
        <f t="shared" si="0"/>
        <v>230.5</v>
      </c>
      <c r="D20" s="34">
        <v>229.58333333333334</v>
      </c>
      <c r="E20" s="34">
        <v>0.91666666666666663</v>
      </c>
      <c r="F20" s="34">
        <v>2</v>
      </c>
      <c r="G20" s="3"/>
      <c r="K20" s="2"/>
    </row>
    <row r="21" spans="1:11" ht="13.5" customHeight="1" x14ac:dyDescent="0.2">
      <c r="A21" s="11"/>
      <c r="B21" s="15" t="s">
        <v>23</v>
      </c>
      <c r="C21" s="12">
        <f t="shared" si="0"/>
        <v>413.25</v>
      </c>
      <c r="D21" s="34">
        <v>411.91666666666669</v>
      </c>
      <c r="E21" s="34">
        <v>1.3333333333333333</v>
      </c>
      <c r="F21" s="34">
        <v>17.75</v>
      </c>
      <c r="G21" s="3"/>
      <c r="K21" s="2"/>
    </row>
    <row r="22" spans="1:11" ht="13.5" customHeight="1" x14ac:dyDescent="0.2">
      <c r="A22" s="11"/>
      <c r="B22" s="15" t="s">
        <v>24</v>
      </c>
      <c r="C22" s="12">
        <f t="shared" si="0"/>
        <v>503.66666666666669</v>
      </c>
      <c r="D22" s="34">
        <v>501.41666666666669</v>
      </c>
      <c r="E22" s="34">
        <v>2.25</v>
      </c>
      <c r="F22" s="34">
        <v>12.666666666666666</v>
      </c>
      <c r="G22" s="3"/>
      <c r="K22" s="2"/>
    </row>
    <row r="23" spans="1:11" ht="13.5" customHeight="1" x14ac:dyDescent="0.2">
      <c r="A23" s="11"/>
      <c r="B23" s="15" t="s">
        <v>25</v>
      </c>
      <c r="C23" s="12">
        <f t="shared" si="0"/>
        <v>340</v>
      </c>
      <c r="D23" s="34">
        <v>336.41666666666669</v>
      </c>
      <c r="E23" s="34">
        <v>3.5833333333333335</v>
      </c>
      <c r="F23" s="34">
        <v>2.6666666666666665</v>
      </c>
      <c r="G23" s="3"/>
      <c r="K23" s="2"/>
    </row>
    <row r="24" spans="1:11" ht="13.5" customHeight="1" x14ac:dyDescent="0.2">
      <c r="A24" s="11"/>
      <c r="B24" s="15" t="s">
        <v>26</v>
      </c>
      <c r="C24" s="12">
        <f t="shared" si="0"/>
        <v>222.08333333333334</v>
      </c>
      <c r="D24" s="34">
        <v>222.08333333333334</v>
      </c>
      <c r="E24" s="34">
        <v>0</v>
      </c>
      <c r="F24" s="34">
        <v>4.75</v>
      </c>
      <c r="G24" s="3"/>
      <c r="K24" s="2"/>
    </row>
    <row r="25" spans="1:11" ht="13.5" customHeight="1" x14ac:dyDescent="0.2">
      <c r="A25" s="11"/>
      <c r="B25" s="15" t="s">
        <v>27</v>
      </c>
      <c r="C25" s="12">
        <f t="shared" si="0"/>
        <v>316.58333333333331</v>
      </c>
      <c r="D25" s="36">
        <v>313.83333333333331</v>
      </c>
      <c r="E25" s="36">
        <v>2.75</v>
      </c>
      <c r="F25" s="36">
        <v>4.833333333333333</v>
      </c>
      <c r="G25" s="3"/>
      <c r="K25" s="2"/>
    </row>
    <row r="26" spans="1:11" ht="13.5" customHeight="1" x14ac:dyDescent="0.2">
      <c r="A26" s="6"/>
      <c r="B26" s="16" t="s">
        <v>28</v>
      </c>
      <c r="C26" s="17">
        <f t="shared" si="0"/>
        <v>241.5</v>
      </c>
      <c r="D26" s="37">
        <v>239.25</v>
      </c>
      <c r="E26" s="37">
        <v>2.25</v>
      </c>
      <c r="F26" s="37">
        <v>4.583333333333333</v>
      </c>
      <c r="G26" s="3"/>
      <c r="K26" s="2"/>
    </row>
    <row r="27" spans="1:11" ht="15.75" customHeight="1" x14ac:dyDescent="0.2">
      <c r="A27" s="2" t="s">
        <v>29</v>
      </c>
      <c r="D27" s="38"/>
      <c r="E27" s="38"/>
      <c r="F27" s="38"/>
    </row>
    <row r="28" spans="1:11" ht="13.5" customHeight="1" x14ac:dyDescent="0.2">
      <c r="D28" s="38"/>
      <c r="E28" s="38"/>
      <c r="F28" s="38"/>
    </row>
    <row r="29" spans="1:11" ht="13.5" customHeight="1" x14ac:dyDescent="0.2">
      <c r="D29" s="38"/>
      <c r="E29" s="38"/>
      <c r="F29" s="38"/>
    </row>
    <row r="30" spans="1:11" ht="16.5" x14ac:dyDescent="0.2">
      <c r="A30" s="1" t="s">
        <v>30</v>
      </c>
    </row>
    <row r="31" spans="1:11" ht="17.25" customHeight="1" x14ac:dyDescent="0.2">
      <c r="G31" s="33" t="s">
        <v>144</v>
      </c>
    </row>
    <row r="32" spans="1:11" ht="14.25" customHeight="1" x14ac:dyDescent="0.2">
      <c r="A32" s="28"/>
      <c r="B32" s="29"/>
      <c r="C32" s="4" t="s">
        <v>1</v>
      </c>
      <c r="D32" s="4" t="s">
        <v>2</v>
      </c>
      <c r="E32" s="4" t="s">
        <v>3</v>
      </c>
      <c r="F32" s="4" t="s">
        <v>31</v>
      </c>
      <c r="G32" s="5" t="s">
        <v>32</v>
      </c>
    </row>
    <row r="33" spans="1:11" ht="14.25" customHeight="1" x14ac:dyDescent="0.2">
      <c r="A33" s="30"/>
      <c r="B33" s="31"/>
      <c r="C33" s="7" t="s">
        <v>5</v>
      </c>
      <c r="D33" s="8" t="s">
        <v>6</v>
      </c>
      <c r="E33" s="8" t="s">
        <v>33</v>
      </c>
      <c r="F33" s="18" t="s">
        <v>8</v>
      </c>
      <c r="G33" s="9" t="s">
        <v>34</v>
      </c>
    </row>
    <row r="34" spans="1:11" ht="13.5" customHeight="1" x14ac:dyDescent="0.2">
      <c r="A34" s="23" t="s">
        <v>9</v>
      </c>
      <c r="B34" s="32"/>
      <c r="C34" s="19">
        <f>D34+E34</f>
        <v>15686.25</v>
      </c>
      <c r="D34" s="39">
        <v>15601.916666666666</v>
      </c>
      <c r="E34" s="39">
        <v>84.333333333333329</v>
      </c>
      <c r="F34" s="39">
        <v>644.83333333333337</v>
      </c>
      <c r="G34" s="40">
        <v>0.83021289545761268</v>
      </c>
    </row>
    <row r="35" spans="1:11" ht="13.5" customHeight="1" x14ac:dyDescent="0.2">
      <c r="A35" s="11"/>
      <c r="B35" s="11"/>
      <c r="C35" s="20"/>
      <c r="D35" s="39"/>
      <c r="E35" s="39"/>
      <c r="F35" s="39"/>
      <c r="G35" s="40"/>
      <c r="K35" s="2"/>
    </row>
    <row r="36" spans="1:11" ht="13.5" customHeight="1" x14ac:dyDescent="0.2">
      <c r="A36" s="22" t="s">
        <v>10</v>
      </c>
      <c r="B36" s="22"/>
      <c r="C36" s="20">
        <f t="shared" ref="C36:C55" si="1">D36+E36</f>
        <v>1537.9166666666667</v>
      </c>
      <c r="D36" s="39">
        <v>1527.6666666666667</v>
      </c>
      <c r="E36" s="39">
        <v>10.25</v>
      </c>
      <c r="F36" s="39">
        <v>160.5</v>
      </c>
      <c r="G36" s="40">
        <v>0.56438758671476574</v>
      </c>
      <c r="K36" s="2"/>
    </row>
    <row r="37" spans="1:11" ht="13.5" customHeight="1" x14ac:dyDescent="0.2">
      <c r="A37" s="11"/>
      <c r="B37" s="14" t="s">
        <v>11</v>
      </c>
      <c r="C37" s="20">
        <f t="shared" si="1"/>
        <v>408.16666666666669</v>
      </c>
      <c r="D37" s="39">
        <v>405.66666666666669</v>
      </c>
      <c r="E37" s="39">
        <v>2.5</v>
      </c>
      <c r="F37" s="39">
        <v>8.8333333333333339</v>
      </c>
      <c r="G37" s="40">
        <v>0.56571956571956572</v>
      </c>
      <c r="K37" s="2"/>
    </row>
    <row r="38" spans="1:11" ht="13.5" customHeight="1" x14ac:dyDescent="0.2">
      <c r="A38" s="11"/>
      <c r="B38" s="14" t="s">
        <v>12</v>
      </c>
      <c r="C38" s="20">
        <f t="shared" si="1"/>
        <v>90.833333333333343</v>
      </c>
      <c r="D38" s="39">
        <v>90.416666666666671</v>
      </c>
      <c r="E38" s="39">
        <v>0.41666666666666669</v>
      </c>
      <c r="F38" s="39">
        <v>0</v>
      </c>
      <c r="G38" s="40">
        <v>0.42477241551315625</v>
      </c>
      <c r="K38" s="2"/>
    </row>
    <row r="39" spans="1:11" ht="13.5" customHeight="1" x14ac:dyDescent="0.2">
      <c r="A39" s="11"/>
      <c r="B39" s="14" t="s">
        <v>13</v>
      </c>
      <c r="C39" s="20">
        <f t="shared" si="1"/>
        <v>200.08333333333331</v>
      </c>
      <c r="D39" s="39">
        <v>195.66666666666666</v>
      </c>
      <c r="E39" s="39">
        <v>4.416666666666667</v>
      </c>
      <c r="F39" s="39">
        <v>1.5833333333333333</v>
      </c>
      <c r="G39" s="40">
        <v>0.41284940024210415</v>
      </c>
      <c r="K39" s="2"/>
    </row>
    <row r="40" spans="1:11" ht="13.5" customHeight="1" x14ac:dyDescent="0.2">
      <c r="A40" s="11"/>
      <c r="B40" s="14" t="s">
        <v>14</v>
      </c>
      <c r="C40" s="20">
        <f t="shared" si="1"/>
        <v>146.83333333333334</v>
      </c>
      <c r="D40" s="39">
        <v>146.75</v>
      </c>
      <c r="E40" s="39">
        <v>8.3333333333333329E-2</v>
      </c>
      <c r="F40" s="39">
        <v>0</v>
      </c>
      <c r="G40" s="40">
        <v>0.49718394112800374</v>
      </c>
      <c r="K40" s="2"/>
    </row>
    <row r="41" spans="1:11" ht="13.5" customHeight="1" x14ac:dyDescent="0.2">
      <c r="A41" s="11"/>
      <c r="B41" s="14" t="s">
        <v>15</v>
      </c>
      <c r="C41" s="20">
        <f t="shared" si="1"/>
        <v>692</v>
      </c>
      <c r="D41" s="39">
        <v>689.16666666666663</v>
      </c>
      <c r="E41" s="39">
        <v>2.8333333333333335</v>
      </c>
      <c r="F41" s="39">
        <v>150.08333333333334</v>
      </c>
      <c r="G41" s="40">
        <v>0.6854063905231671</v>
      </c>
      <c r="K41" s="2"/>
    </row>
    <row r="42" spans="1:11" ht="13.5" customHeight="1" x14ac:dyDescent="0.2">
      <c r="A42" s="11"/>
      <c r="B42" s="11"/>
      <c r="C42" s="20"/>
      <c r="D42" s="39"/>
      <c r="E42" s="39"/>
      <c r="F42" s="39"/>
      <c r="G42" s="40"/>
      <c r="K42" s="2"/>
    </row>
    <row r="43" spans="1:11" ht="13.5" customHeight="1" x14ac:dyDescent="0.2">
      <c r="A43" s="22" t="s">
        <v>16</v>
      </c>
      <c r="B43" s="22"/>
      <c r="C43" s="20">
        <f t="shared" si="1"/>
        <v>14148.333333333334</v>
      </c>
      <c r="D43" s="39">
        <v>14074.25</v>
      </c>
      <c r="E43" s="39">
        <v>74.083333333333329</v>
      </c>
      <c r="F43" s="39">
        <v>484.33333333333331</v>
      </c>
      <c r="G43" s="40">
        <v>0.87501102911769546</v>
      </c>
      <c r="K43" s="2"/>
    </row>
    <row r="44" spans="1:11" ht="13.5" customHeight="1" x14ac:dyDescent="0.2">
      <c r="A44" s="11"/>
      <c r="B44" s="15" t="s">
        <v>17</v>
      </c>
      <c r="C44" s="20">
        <f t="shared" si="1"/>
        <v>4186.083333333333</v>
      </c>
      <c r="D44" s="39">
        <v>4158</v>
      </c>
      <c r="E44" s="39">
        <v>28.083333333333332</v>
      </c>
      <c r="F44" s="39">
        <v>71.416666666666671</v>
      </c>
      <c r="G44" s="40">
        <v>1.2830080924548406</v>
      </c>
      <c r="K44" s="2"/>
    </row>
    <row r="45" spans="1:11" ht="13.5" customHeight="1" x14ac:dyDescent="0.2">
      <c r="A45" s="11"/>
      <c r="B45" s="15" t="s">
        <v>18</v>
      </c>
      <c r="C45" s="20">
        <f t="shared" si="1"/>
        <v>3552.3333333333335</v>
      </c>
      <c r="D45" s="39">
        <v>3540.0833333333335</v>
      </c>
      <c r="E45" s="39">
        <v>12.25</v>
      </c>
      <c r="F45" s="39">
        <v>84.666666666666671</v>
      </c>
      <c r="G45" s="40">
        <v>0.96767193043149802</v>
      </c>
      <c r="K45" s="2"/>
    </row>
    <row r="46" spans="1:11" ht="13.5" customHeight="1" x14ac:dyDescent="0.2">
      <c r="A46" s="11"/>
      <c r="B46" s="15" t="s">
        <v>19</v>
      </c>
      <c r="C46" s="20">
        <f t="shared" si="1"/>
        <v>649.08333333333337</v>
      </c>
      <c r="D46" s="39">
        <v>642.25</v>
      </c>
      <c r="E46" s="39">
        <v>6.833333333333333</v>
      </c>
      <c r="F46" s="39">
        <v>14.25</v>
      </c>
      <c r="G46" s="40">
        <v>0.65415961192184691</v>
      </c>
      <c r="K46" s="2"/>
    </row>
    <row r="47" spans="1:11" ht="13.5" customHeight="1" x14ac:dyDescent="0.2">
      <c r="A47" s="11"/>
      <c r="B47" s="15" t="s">
        <v>20</v>
      </c>
      <c r="C47" s="20">
        <f t="shared" si="1"/>
        <v>1858</v>
      </c>
      <c r="D47" s="39">
        <v>1849.9166666666667</v>
      </c>
      <c r="E47" s="39">
        <v>8.0833333333333339</v>
      </c>
      <c r="F47" s="39">
        <v>180.83333333333334</v>
      </c>
      <c r="G47" s="40">
        <v>0.88216581678678929</v>
      </c>
      <c r="K47" s="2"/>
    </row>
    <row r="48" spans="1:11" ht="13.5" customHeight="1" x14ac:dyDescent="0.2">
      <c r="A48" s="11"/>
      <c r="B48" s="15" t="s">
        <v>21</v>
      </c>
      <c r="C48" s="20">
        <f t="shared" si="1"/>
        <v>1332.4166666666665</v>
      </c>
      <c r="D48" s="39">
        <v>1326.8333333333333</v>
      </c>
      <c r="E48" s="39">
        <v>5.583333333333333</v>
      </c>
      <c r="F48" s="39">
        <v>63.666666666666664</v>
      </c>
      <c r="G48" s="40">
        <v>0.60112999957891955</v>
      </c>
      <c r="K48" s="2"/>
    </row>
    <row r="49" spans="1:11" ht="13.5" customHeight="1" x14ac:dyDescent="0.2">
      <c r="A49" s="11"/>
      <c r="B49" s="15" t="s">
        <v>22</v>
      </c>
      <c r="C49" s="20">
        <f t="shared" si="1"/>
        <v>254.5</v>
      </c>
      <c r="D49" s="39">
        <v>253.58333333333334</v>
      </c>
      <c r="E49" s="39">
        <v>0.91666666666666663</v>
      </c>
      <c r="F49" s="39">
        <v>3</v>
      </c>
      <c r="G49" s="40">
        <v>0.60310915209251625</v>
      </c>
      <c r="K49" s="2"/>
    </row>
    <row r="50" spans="1:11" ht="13.5" customHeight="1" x14ac:dyDescent="0.2">
      <c r="A50" s="11"/>
      <c r="B50" s="15" t="s">
        <v>23</v>
      </c>
      <c r="C50" s="20">
        <f t="shared" si="1"/>
        <v>478</v>
      </c>
      <c r="D50" s="39">
        <v>476.66666666666669</v>
      </c>
      <c r="E50" s="39">
        <v>1.3333333333333333</v>
      </c>
      <c r="F50" s="39">
        <v>27</v>
      </c>
      <c r="G50" s="40">
        <v>0.65032244020570862</v>
      </c>
      <c r="K50" s="2"/>
    </row>
    <row r="51" spans="1:11" ht="13.5" customHeight="1" x14ac:dyDescent="0.2">
      <c r="A51" s="11"/>
      <c r="B51" s="15" t="s">
        <v>24</v>
      </c>
      <c r="C51" s="20">
        <f t="shared" si="1"/>
        <v>562.33333333333337</v>
      </c>
      <c r="D51" s="39">
        <v>560</v>
      </c>
      <c r="E51" s="39">
        <v>2.3333333333333335</v>
      </c>
      <c r="F51" s="39">
        <v>15.583333333333334</v>
      </c>
      <c r="G51" s="40">
        <v>0.79413273832220044</v>
      </c>
      <c r="K51" s="2"/>
    </row>
    <row r="52" spans="1:11" ht="13.5" customHeight="1" x14ac:dyDescent="0.2">
      <c r="A52" s="11"/>
      <c r="B52" s="15" t="s">
        <v>25</v>
      </c>
      <c r="C52" s="20">
        <f t="shared" si="1"/>
        <v>397.41666666666669</v>
      </c>
      <c r="D52" s="39">
        <v>393.75</v>
      </c>
      <c r="E52" s="39">
        <v>3.6666666666666665</v>
      </c>
      <c r="F52" s="39">
        <v>4</v>
      </c>
      <c r="G52" s="40">
        <v>0.65596544799317769</v>
      </c>
      <c r="K52" s="2"/>
    </row>
    <row r="53" spans="1:11" ht="13.5" customHeight="1" x14ac:dyDescent="0.2">
      <c r="A53" s="11"/>
      <c r="B53" s="15" t="s">
        <v>26</v>
      </c>
      <c r="C53" s="20">
        <f t="shared" si="1"/>
        <v>246.91666666666666</v>
      </c>
      <c r="D53" s="39">
        <v>246.91666666666666</v>
      </c>
      <c r="E53" s="39">
        <v>0</v>
      </c>
      <c r="F53" s="39">
        <v>4.75</v>
      </c>
      <c r="G53" s="40">
        <v>0.54948519375704707</v>
      </c>
      <c r="K53" s="2"/>
    </row>
    <row r="54" spans="1:11" ht="13.5" customHeight="1" x14ac:dyDescent="0.2">
      <c r="A54" s="11"/>
      <c r="B54" s="15" t="s">
        <v>27</v>
      </c>
      <c r="C54" s="20">
        <f t="shared" si="1"/>
        <v>367</v>
      </c>
      <c r="D54" s="39">
        <v>364.25</v>
      </c>
      <c r="E54" s="39">
        <v>2.75</v>
      </c>
      <c r="F54" s="39">
        <v>6.833333333333333</v>
      </c>
      <c r="G54" s="40">
        <v>0.70472569464446877</v>
      </c>
      <c r="K54" s="2"/>
    </row>
    <row r="55" spans="1:11" ht="13.5" customHeight="1" x14ac:dyDescent="0.2">
      <c r="A55" s="6"/>
      <c r="B55" s="16" t="s">
        <v>28</v>
      </c>
      <c r="C55" s="21">
        <f t="shared" si="1"/>
        <v>264.25</v>
      </c>
      <c r="D55" s="41">
        <v>262</v>
      </c>
      <c r="E55" s="41">
        <v>2.25</v>
      </c>
      <c r="F55" s="41">
        <v>8.3333333333333339</v>
      </c>
      <c r="G55" s="42">
        <v>0.55101445044519048</v>
      </c>
      <c r="K55" s="2"/>
    </row>
    <row r="56" spans="1:11" ht="15.75" customHeight="1" x14ac:dyDescent="0.2">
      <c r="A56" s="2" t="s">
        <v>29</v>
      </c>
      <c r="K56" s="2"/>
    </row>
    <row r="57" spans="1:11" ht="13.5" customHeight="1" x14ac:dyDescent="0.2">
      <c r="K57" s="2"/>
    </row>
    <row r="58" spans="1:11" ht="13.5" customHeight="1" x14ac:dyDescent="0.2">
      <c r="K58" s="2"/>
    </row>
    <row r="59" spans="1:11" ht="13.5" customHeight="1" x14ac:dyDescent="0.2">
      <c r="K59" s="2"/>
    </row>
  </sheetData>
  <mergeCells count="8">
    <mergeCell ref="A43:B43"/>
    <mergeCell ref="A7:B7"/>
    <mergeCell ref="A5:B5"/>
    <mergeCell ref="A3:B4"/>
    <mergeCell ref="A14:B14"/>
    <mergeCell ref="A32:B33"/>
    <mergeCell ref="A34:B34"/>
    <mergeCell ref="A36:B36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5"/>
  <sheetViews>
    <sheetView zoomScale="85" zoomScaleNormal="85" zoomScaleSheetLayoutView="85" workbookViewId="0">
      <selection sqref="A1:XFD1048576"/>
    </sheetView>
  </sheetViews>
  <sheetFormatPr defaultColWidth="9" defaultRowHeight="13.5" customHeight="1" x14ac:dyDescent="0.2"/>
  <cols>
    <col min="1" max="1" width="5" style="44" customWidth="1"/>
    <col min="2" max="2" width="13" style="44" customWidth="1"/>
    <col min="3" max="9" width="10" style="44" bestFit="1" customWidth="1"/>
    <col min="10" max="12" width="10.26953125" style="44" customWidth="1"/>
    <col min="13" max="13" width="3.453125" style="44" customWidth="1"/>
    <col min="14" max="16384" width="9" style="44"/>
  </cols>
  <sheetData>
    <row r="1" spans="1:10" s="44" customFormat="1" ht="17.25" customHeight="1" x14ac:dyDescent="0.2">
      <c r="A1" s="43" t="s">
        <v>35</v>
      </c>
    </row>
    <row r="2" spans="1:10" s="44" customFormat="1" ht="17.25" customHeight="1" x14ac:dyDescent="0.2">
      <c r="F2" s="38"/>
      <c r="G2" s="38"/>
      <c r="J2" s="33" t="s">
        <v>143</v>
      </c>
    </row>
    <row r="3" spans="1:10" s="48" customFormat="1" ht="22.5" customHeight="1" x14ac:dyDescent="0.2">
      <c r="A3" s="45"/>
      <c r="B3" s="45"/>
      <c r="C3" s="46" t="s">
        <v>36</v>
      </c>
      <c r="D3" s="46" t="s">
        <v>37</v>
      </c>
      <c r="E3" s="46" t="s">
        <v>38</v>
      </c>
      <c r="F3" s="46" t="s">
        <v>39</v>
      </c>
      <c r="G3" s="46" t="s">
        <v>40</v>
      </c>
      <c r="H3" s="46" t="s">
        <v>41</v>
      </c>
      <c r="I3" s="46" t="s">
        <v>42</v>
      </c>
      <c r="J3" s="47" t="s">
        <v>43</v>
      </c>
    </row>
    <row r="4" spans="1:10" s="44" customFormat="1" ht="17.25" customHeight="1" x14ac:dyDescent="0.2">
      <c r="A4" s="49" t="s">
        <v>9</v>
      </c>
      <c r="B4" s="49"/>
      <c r="C4" s="50">
        <v>11707.25</v>
      </c>
      <c r="D4" s="51">
        <v>11205.5</v>
      </c>
      <c r="E4" s="51">
        <v>303.5</v>
      </c>
      <c r="F4" s="51">
        <v>4316.583333333333</v>
      </c>
      <c r="G4" s="51">
        <v>11995.25</v>
      </c>
      <c r="H4" s="52">
        <v>0.66666666666666663</v>
      </c>
      <c r="I4" s="52">
        <v>115.16666666666667</v>
      </c>
      <c r="J4" s="52">
        <v>39.583333333333336</v>
      </c>
    </row>
    <row r="5" spans="1:10" s="44" customFormat="1" ht="17.25" customHeight="1" x14ac:dyDescent="0.2">
      <c r="A5" s="53"/>
      <c r="B5" s="53"/>
      <c r="C5" s="50"/>
      <c r="D5" s="51"/>
      <c r="E5" s="51"/>
      <c r="F5" s="51"/>
      <c r="G5" s="51"/>
      <c r="H5" s="52"/>
      <c r="I5" s="52"/>
      <c r="J5" s="52"/>
    </row>
    <row r="6" spans="1:10" s="44" customFormat="1" ht="17.25" customHeight="1" x14ac:dyDescent="0.2">
      <c r="A6" s="54" t="s">
        <v>10</v>
      </c>
      <c r="B6" s="54"/>
      <c r="C6" s="50">
        <v>1115</v>
      </c>
      <c r="D6" s="51">
        <v>968.5</v>
      </c>
      <c r="E6" s="51">
        <v>25.25</v>
      </c>
      <c r="F6" s="51">
        <v>403.58333333333331</v>
      </c>
      <c r="G6" s="51">
        <v>1226.5833333333333</v>
      </c>
      <c r="H6" s="52">
        <v>0.16666666666666666</v>
      </c>
      <c r="I6" s="52">
        <v>9.4166666666666661</v>
      </c>
      <c r="J6" s="52">
        <v>3</v>
      </c>
    </row>
    <row r="7" spans="1:10" s="44" customFormat="1" ht="17.25" customHeight="1" x14ac:dyDescent="0.2">
      <c r="A7" s="55"/>
      <c r="B7" s="56" t="s">
        <v>11</v>
      </c>
      <c r="C7" s="50">
        <v>289.66666666666669</v>
      </c>
      <c r="D7" s="51">
        <v>268.83333333333331</v>
      </c>
      <c r="E7" s="51">
        <v>8</v>
      </c>
      <c r="F7" s="51">
        <v>120.08333333333333</v>
      </c>
      <c r="G7" s="51">
        <v>332.5</v>
      </c>
      <c r="H7" s="52">
        <v>0</v>
      </c>
      <c r="I7" s="52">
        <v>3.4166666666666665</v>
      </c>
      <c r="J7" s="52">
        <v>0.25</v>
      </c>
    </row>
    <row r="8" spans="1:10" s="44" customFormat="1" ht="17.25" customHeight="1" x14ac:dyDescent="0.2">
      <c r="A8" s="55"/>
      <c r="B8" s="56" t="s">
        <v>12</v>
      </c>
      <c r="C8" s="50">
        <v>65.916666666666671</v>
      </c>
      <c r="D8" s="51">
        <v>47.583333333333336</v>
      </c>
      <c r="E8" s="51">
        <v>0</v>
      </c>
      <c r="F8" s="51">
        <v>28.166666666666668</v>
      </c>
      <c r="G8" s="51">
        <v>80.166666666666671</v>
      </c>
      <c r="H8" s="52">
        <v>0</v>
      </c>
      <c r="I8" s="52">
        <v>0</v>
      </c>
      <c r="J8" s="52">
        <v>0.33333333333333331</v>
      </c>
    </row>
    <row r="9" spans="1:10" s="44" customFormat="1" ht="17.25" customHeight="1" x14ac:dyDescent="0.2">
      <c r="A9" s="55"/>
      <c r="B9" s="56" t="s">
        <v>13</v>
      </c>
      <c r="C9" s="50">
        <v>148.66666666666666</v>
      </c>
      <c r="D9" s="51">
        <v>105.66666666666667</v>
      </c>
      <c r="E9" s="51">
        <v>1</v>
      </c>
      <c r="F9" s="51">
        <v>35.5</v>
      </c>
      <c r="G9" s="51">
        <v>157.75</v>
      </c>
      <c r="H9" s="52">
        <v>0</v>
      </c>
      <c r="I9" s="52">
        <v>1</v>
      </c>
      <c r="J9" s="52">
        <v>8.3333333333333329E-2</v>
      </c>
    </row>
    <row r="10" spans="1:10" s="44" customFormat="1" ht="17.25" customHeight="1" x14ac:dyDescent="0.2">
      <c r="A10" s="55"/>
      <c r="B10" s="56" t="s">
        <v>14</v>
      </c>
      <c r="C10" s="50">
        <v>112.75</v>
      </c>
      <c r="D10" s="51">
        <v>88.916666666666671</v>
      </c>
      <c r="E10" s="51">
        <v>2.4166666666666665</v>
      </c>
      <c r="F10" s="51">
        <v>49.166666666666664</v>
      </c>
      <c r="G10" s="51">
        <v>123.33333333333333</v>
      </c>
      <c r="H10" s="52">
        <v>0</v>
      </c>
      <c r="I10" s="52">
        <v>0</v>
      </c>
      <c r="J10" s="52">
        <v>0.33333333333333331</v>
      </c>
    </row>
    <row r="11" spans="1:10" s="44" customFormat="1" ht="17.25" customHeight="1" x14ac:dyDescent="0.2">
      <c r="A11" s="55"/>
      <c r="B11" s="56" t="s">
        <v>15</v>
      </c>
      <c r="C11" s="50">
        <v>498</v>
      </c>
      <c r="D11" s="51">
        <v>457.5</v>
      </c>
      <c r="E11" s="51">
        <v>13.833333333333334</v>
      </c>
      <c r="F11" s="51">
        <v>170.66666666666666</v>
      </c>
      <c r="G11" s="51">
        <v>532.83333333333337</v>
      </c>
      <c r="H11" s="52">
        <v>0.16666666666666666</v>
      </c>
      <c r="I11" s="52">
        <v>5</v>
      </c>
      <c r="J11" s="52">
        <v>2</v>
      </c>
    </row>
    <row r="12" spans="1:10" s="44" customFormat="1" ht="17.25" customHeight="1" x14ac:dyDescent="0.2">
      <c r="A12" s="55"/>
      <c r="B12" s="55"/>
      <c r="C12" s="50"/>
      <c r="D12" s="51"/>
      <c r="E12" s="51"/>
      <c r="F12" s="51"/>
      <c r="G12" s="51"/>
      <c r="H12" s="52"/>
      <c r="I12" s="52"/>
      <c r="J12" s="52"/>
    </row>
    <row r="13" spans="1:10" s="44" customFormat="1" ht="17.25" customHeight="1" x14ac:dyDescent="0.2">
      <c r="A13" s="54" t="s">
        <v>16</v>
      </c>
      <c r="B13" s="54"/>
      <c r="C13" s="50">
        <v>10592.25</v>
      </c>
      <c r="D13" s="51">
        <v>10237</v>
      </c>
      <c r="E13" s="51">
        <v>278.25</v>
      </c>
      <c r="F13" s="51">
        <v>3913</v>
      </c>
      <c r="G13" s="51">
        <v>10768.666666666666</v>
      </c>
      <c r="H13" s="52">
        <v>0.5</v>
      </c>
      <c r="I13" s="52">
        <v>105.75</v>
      </c>
      <c r="J13" s="52">
        <v>36.583333333333336</v>
      </c>
    </row>
    <row r="14" spans="1:10" s="44" customFormat="1" ht="17.25" customHeight="1" x14ac:dyDescent="0.2">
      <c r="A14" s="55"/>
      <c r="B14" s="57" t="s">
        <v>17</v>
      </c>
      <c r="C14" s="50">
        <v>3049.6666666666665</v>
      </c>
      <c r="D14" s="51">
        <v>3096.1666666666665</v>
      </c>
      <c r="E14" s="51">
        <v>92.333333333333329</v>
      </c>
      <c r="F14" s="51">
        <v>1091.1666666666667</v>
      </c>
      <c r="G14" s="51">
        <v>2958.5</v>
      </c>
      <c r="H14" s="52">
        <v>8.3333333333333329E-2</v>
      </c>
      <c r="I14" s="52">
        <v>31.25</v>
      </c>
      <c r="J14" s="52">
        <v>11.083333333333334</v>
      </c>
    </row>
    <row r="15" spans="1:10" s="44" customFormat="1" ht="17.25" customHeight="1" x14ac:dyDescent="0.2">
      <c r="A15" s="55"/>
      <c r="B15" s="57" t="s">
        <v>18</v>
      </c>
      <c r="C15" s="50">
        <v>2741.75</v>
      </c>
      <c r="D15" s="51">
        <v>2644.25</v>
      </c>
      <c r="E15" s="51">
        <v>77.666666666666671</v>
      </c>
      <c r="F15" s="51">
        <v>1059.8333333333333</v>
      </c>
      <c r="G15" s="51">
        <v>2875.6666666666665</v>
      </c>
      <c r="H15" s="52">
        <v>0</v>
      </c>
      <c r="I15" s="52">
        <v>30.25</v>
      </c>
      <c r="J15" s="52">
        <v>10</v>
      </c>
    </row>
    <row r="16" spans="1:10" s="44" customFormat="1" ht="17.25" customHeight="1" x14ac:dyDescent="0.2">
      <c r="A16" s="55"/>
      <c r="B16" s="57" t="s">
        <v>19</v>
      </c>
      <c r="C16" s="50">
        <v>474.08333333333331</v>
      </c>
      <c r="D16" s="51">
        <v>431.91666666666669</v>
      </c>
      <c r="E16" s="51">
        <v>8.3333333333333339</v>
      </c>
      <c r="F16" s="51">
        <v>155.75</v>
      </c>
      <c r="G16" s="51">
        <v>506.25</v>
      </c>
      <c r="H16" s="52">
        <v>0</v>
      </c>
      <c r="I16" s="52">
        <v>1.75</v>
      </c>
      <c r="J16" s="52">
        <v>1.5833333333333333</v>
      </c>
    </row>
    <row r="17" spans="1:12" s="44" customFormat="1" ht="17.25" customHeight="1" x14ac:dyDescent="0.2">
      <c r="A17" s="55"/>
      <c r="B17" s="57" t="s">
        <v>20</v>
      </c>
      <c r="C17" s="50">
        <v>1383.25</v>
      </c>
      <c r="D17" s="51">
        <v>1345.5</v>
      </c>
      <c r="E17" s="51">
        <v>40.75</v>
      </c>
      <c r="F17" s="51">
        <v>420</v>
      </c>
      <c r="G17" s="51">
        <v>1364.9166666666667</v>
      </c>
      <c r="H17" s="52">
        <v>0.16666666666666666</v>
      </c>
      <c r="I17" s="52">
        <v>15.916666666666666</v>
      </c>
      <c r="J17" s="52">
        <v>4.5</v>
      </c>
    </row>
    <row r="18" spans="1:12" s="44" customFormat="1" ht="17.25" customHeight="1" x14ac:dyDescent="0.2">
      <c r="A18" s="55"/>
      <c r="B18" s="57" t="s">
        <v>21</v>
      </c>
      <c r="C18" s="50">
        <v>989.25</v>
      </c>
      <c r="D18" s="51">
        <v>958.91666666666663</v>
      </c>
      <c r="E18" s="51">
        <v>30.083333333333332</v>
      </c>
      <c r="F18" s="51">
        <v>407.25</v>
      </c>
      <c r="G18" s="51">
        <v>997.41666666666663</v>
      </c>
      <c r="H18" s="52">
        <v>0.16666666666666666</v>
      </c>
      <c r="I18" s="52">
        <v>10.333333333333334</v>
      </c>
      <c r="J18" s="52">
        <v>5.583333333333333</v>
      </c>
    </row>
    <row r="19" spans="1:12" s="44" customFormat="1" ht="17.25" customHeight="1" x14ac:dyDescent="0.2">
      <c r="A19" s="55"/>
      <c r="B19" s="57" t="s">
        <v>22</v>
      </c>
      <c r="C19" s="50">
        <v>208.25</v>
      </c>
      <c r="D19" s="51">
        <v>187.66666666666666</v>
      </c>
      <c r="E19" s="51">
        <v>1</v>
      </c>
      <c r="F19" s="51">
        <v>93.75</v>
      </c>
      <c r="G19" s="51">
        <v>223.41666666666666</v>
      </c>
      <c r="H19" s="52">
        <v>0</v>
      </c>
      <c r="I19" s="52">
        <v>2.9166666666666665</v>
      </c>
      <c r="J19" s="52">
        <v>0.25</v>
      </c>
    </row>
    <row r="20" spans="1:12" s="44" customFormat="1" ht="17.25" customHeight="1" x14ac:dyDescent="0.2">
      <c r="A20" s="55"/>
      <c r="B20" s="57" t="s">
        <v>23</v>
      </c>
      <c r="C20" s="50">
        <v>357.08333333333331</v>
      </c>
      <c r="D20" s="51">
        <v>334.83333333333331</v>
      </c>
      <c r="E20" s="51">
        <v>6.75</v>
      </c>
      <c r="F20" s="51">
        <v>167.91666666666666</v>
      </c>
      <c r="G20" s="51">
        <v>379.16666666666669</v>
      </c>
      <c r="H20" s="52">
        <v>8.3333333333333329E-2</v>
      </c>
      <c r="I20" s="52">
        <v>3.5833333333333335</v>
      </c>
      <c r="J20" s="52">
        <v>0.83333333333333337</v>
      </c>
    </row>
    <row r="21" spans="1:12" s="44" customFormat="1" ht="17.25" customHeight="1" x14ac:dyDescent="0.2">
      <c r="A21" s="55"/>
      <c r="B21" s="57" t="s">
        <v>24</v>
      </c>
      <c r="C21" s="50">
        <v>432.33333333333331</v>
      </c>
      <c r="D21" s="51">
        <v>391.5</v>
      </c>
      <c r="E21" s="51">
        <v>6.833333333333333</v>
      </c>
      <c r="F21" s="51">
        <v>179.91666666666666</v>
      </c>
      <c r="G21" s="51">
        <v>449.91666666666669</v>
      </c>
      <c r="H21" s="52">
        <v>0</v>
      </c>
      <c r="I21" s="52">
        <v>3.5833333333333335</v>
      </c>
      <c r="J21" s="52">
        <v>8.3333333333333329E-2</v>
      </c>
    </row>
    <row r="22" spans="1:12" s="44" customFormat="1" ht="17.25" customHeight="1" x14ac:dyDescent="0.2">
      <c r="A22" s="55"/>
      <c r="B22" s="57" t="s">
        <v>25</v>
      </c>
      <c r="C22" s="50">
        <v>302.25</v>
      </c>
      <c r="D22" s="51">
        <v>264.66666666666669</v>
      </c>
      <c r="E22" s="51">
        <v>4.916666666666667</v>
      </c>
      <c r="F22" s="51">
        <v>86.333333333333329</v>
      </c>
      <c r="G22" s="51">
        <v>325.41666666666669</v>
      </c>
      <c r="H22" s="52">
        <v>0</v>
      </c>
      <c r="I22" s="52">
        <v>2</v>
      </c>
      <c r="J22" s="52">
        <v>1.0833333333333333</v>
      </c>
    </row>
    <row r="23" spans="1:12" s="44" customFormat="1" ht="17.25" customHeight="1" x14ac:dyDescent="0.2">
      <c r="A23" s="55"/>
      <c r="B23" s="57" t="s">
        <v>26</v>
      </c>
      <c r="C23" s="50">
        <v>183.25</v>
      </c>
      <c r="D23" s="51">
        <v>161</v>
      </c>
      <c r="E23" s="51">
        <v>2</v>
      </c>
      <c r="F23" s="51">
        <v>73.75</v>
      </c>
      <c r="G23" s="51">
        <v>201.58333333333334</v>
      </c>
      <c r="H23" s="52">
        <v>0</v>
      </c>
      <c r="I23" s="52">
        <v>0.33333333333333331</v>
      </c>
      <c r="J23" s="52">
        <v>0.16666666666666666</v>
      </c>
    </row>
    <row r="24" spans="1:12" s="44" customFormat="1" ht="17.25" customHeight="1" x14ac:dyDescent="0.2">
      <c r="A24" s="55"/>
      <c r="B24" s="57" t="s">
        <v>27</v>
      </c>
      <c r="C24" s="50">
        <v>267.41666666666669</v>
      </c>
      <c r="D24" s="51">
        <v>231.91666666666666</v>
      </c>
      <c r="E24" s="51">
        <v>3</v>
      </c>
      <c r="F24" s="51">
        <v>107.91666666666667</v>
      </c>
      <c r="G24" s="51">
        <v>275.16666666666669</v>
      </c>
      <c r="H24" s="52">
        <v>0</v>
      </c>
      <c r="I24" s="52">
        <v>1.0833333333333333</v>
      </c>
      <c r="J24" s="52">
        <v>0.25</v>
      </c>
    </row>
    <row r="25" spans="1:12" s="44" customFormat="1" ht="17.25" customHeight="1" x14ac:dyDescent="0.2">
      <c r="A25" s="58"/>
      <c r="B25" s="59" t="s">
        <v>28</v>
      </c>
      <c r="C25" s="60">
        <v>203.66666666666666</v>
      </c>
      <c r="D25" s="61">
        <v>188.66666666666666</v>
      </c>
      <c r="E25" s="61">
        <v>4.583333333333333</v>
      </c>
      <c r="F25" s="61">
        <v>69.416666666666671</v>
      </c>
      <c r="G25" s="61">
        <v>211.25</v>
      </c>
      <c r="H25" s="62">
        <v>0</v>
      </c>
      <c r="I25" s="62">
        <v>2.75</v>
      </c>
      <c r="J25" s="62">
        <v>1.1666666666666667</v>
      </c>
    </row>
    <row r="26" spans="1:12" s="44" customFormat="1" ht="15.75" customHeight="1" x14ac:dyDescent="0.2">
      <c r="A26" s="44" t="s">
        <v>29</v>
      </c>
    </row>
    <row r="29" spans="1:12" s="44" customFormat="1" ht="17.25" customHeight="1" x14ac:dyDescent="0.2">
      <c r="A29" s="43" t="s">
        <v>44</v>
      </c>
    </row>
    <row r="30" spans="1:12" s="44" customFormat="1" ht="17.25" customHeight="1" x14ac:dyDescent="0.2">
      <c r="I30" s="38"/>
      <c r="L30" s="33" t="s">
        <v>145</v>
      </c>
    </row>
    <row r="31" spans="1:12" s="44" customFormat="1" ht="14.25" customHeight="1" x14ac:dyDescent="0.2">
      <c r="A31" s="63"/>
      <c r="B31" s="63"/>
      <c r="C31" s="64" t="s">
        <v>36</v>
      </c>
      <c r="D31" s="64" t="s">
        <v>37</v>
      </c>
      <c r="E31" s="64" t="s">
        <v>38</v>
      </c>
      <c r="F31" s="64" t="s">
        <v>39</v>
      </c>
      <c r="G31" s="65" t="s">
        <v>40</v>
      </c>
      <c r="H31" s="66"/>
      <c r="I31" s="67"/>
      <c r="J31" s="64" t="s">
        <v>41</v>
      </c>
      <c r="K31" s="64" t="s">
        <v>42</v>
      </c>
      <c r="L31" s="65" t="s">
        <v>43</v>
      </c>
    </row>
    <row r="32" spans="1:12" s="44" customFormat="1" ht="14.25" customHeight="1" x14ac:dyDescent="0.2">
      <c r="A32" s="68"/>
      <c r="B32" s="68"/>
      <c r="C32" s="69"/>
      <c r="D32" s="69"/>
      <c r="E32" s="69"/>
      <c r="F32" s="69"/>
      <c r="G32" s="70"/>
      <c r="H32" s="71" t="s">
        <v>45</v>
      </c>
      <c r="I32" s="72" t="s">
        <v>46</v>
      </c>
      <c r="J32" s="69"/>
      <c r="K32" s="69"/>
      <c r="L32" s="70"/>
    </row>
    <row r="33" spans="1:12" s="44" customFormat="1" ht="18" customHeight="1" x14ac:dyDescent="0.2">
      <c r="A33" s="73" t="s">
        <v>9</v>
      </c>
      <c r="B33" s="74"/>
      <c r="C33" s="75">
        <v>13727.833333333334</v>
      </c>
      <c r="D33" s="75">
        <v>13031.833333333334</v>
      </c>
      <c r="E33" s="75">
        <v>448.66666666666669</v>
      </c>
      <c r="F33" s="75">
        <v>4386.833333333333</v>
      </c>
      <c r="G33" s="75">
        <v>13551.166666666666</v>
      </c>
      <c r="H33" s="75">
        <v>793.66666666666663</v>
      </c>
      <c r="I33" s="75">
        <v>12757.416666666666</v>
      </c>
      <c r="J33" s="76">
        <v>0.66666666666666663</v>
      </c>
      <c r="K33" s="76">
        <v>127.41666666666667</v>
      </c>
      <c r="L33" s="76">
        <v>39.583333333333336</v>
      </c>
    </row>
    <row r="34" spans="1:12" s="44" customFormat="1" ht="18" customHeight="1" x14ac:dyDescent="0.2">
      <c r="A34" s="53"/>
      <c r="B34" s="77"/>
      <c r="C34" s="51"/>
      <c r="D34" s="51"/>
      <c r="E34" s="51"/>
      <c r="F34" s="51"/>
      <c r="G34" s="51"/>
      <c r="H34" s="51"/>
      <c r="I34" s="51"/>
      <c r="J34" s="52"/>
      <c r="K34" s="52"/>
      <c r="L34" s="52"/>
    </row>
    <row r="35" spans="1:12" s="44" customFormat="1" ht="18" customHeight="1" x14ac:dyDescent="0.2">
      <c r="A35" s="54" t="s">
        <v>10</v>
      </c>
      <c r="B35" s="78"/>
      <c r="C35" s="51">
        <v>1297.5</v>
      </c>
      <c r="D35" s="51">
        <v>1122.1666666666667</v>
      </c>
      <c r="E35" s="51">
        <v>35.833333333333336</v>
      </c>
      <c r="F35" s="51">
        <v>415.5</v>
      </c>
      <c r="G35" s="51">
        <v>1375.75</v>
      </c>
      <c r="H35" s="51">
        <v>110.58333333333333</v>
      </c>
      <c r="I35" s="51">
        <v>1265.0833333333333</v>
      </c>
      <c r="J35" s="52">
        <v>0.16666666666666666</v>
      </c>
      <c r="K35" s="52">
        <v>9.5833333333333339</v>
      </c>
      <c r="L35" s="52">
        <v>3</v>
      </c>
    </row>
    <row r="36" spans="1:12" s="44" customFormat="1" ht="18" customHeight="1" x14ac:dyDescent="0.2">
      <c r="A36" s="55"/>
      <c r="B36" s="79" t="s">
        <v>11</v>
      </c>
      <c r="C36" s="51">
        <v>333.83333333333331</v>
      </c>
      <c r="D36" s="51">
        <v>306.08333333333331</v>
      </c>
      <c r="E36" s="51">
        <v>9.0833333333333339</v>
      </c>
      <c r="F36" s="51">
        <v>123.5</v>
      </c>
      <c r="G36" s="51">
        <v>371.41666666666669</v>
      </c>
      <c r="H36" s="51">
        <v>50.083333333333336</v>
      </c>
      <c r="I36" s="51">
        <v>321.33333333333331</v>
      </c>
      <c r="J36" s="52">
        <v>0</v>
      </c>
      <c r="K36" s="52">
        <v>3.5833333333333335</v>
      </c>
      <c r="L36" s="52">
        <v>0.25</v>
      </c>
    </row>
    <row r="37" spans="1:12" s="44" customFormat="1" ht="18" customHeight="1" x14ac:dyDescent="0.2">
      <c r="A37" s="55"/>
      <c r="B37" s="79" t="s">
        <v>12</v>
      </c>
      <c r="C37" s="51">
        <v>70.75</v>
      </c>
      <c r="D37" s="51">
        <v>49.25</v>
      </c>
      <c r="E37" s="51">
        <v>0</v>
      </c>
      <c r="F37" s="51">
        <v>29</v>
      </c>
      <c r="G37" s="51">
        <v>84.083333333333329</v>
      </c>
      <c r="H37" s="51">
        <v>3.5</v>
      </c>
      <c r="I37" s="51">
        <v>80.5</v>
      </c>
      <c r="J37" s="52">
        <v>0</v>
      </c>
      <c r="K37" s="52">
        <v>0</v>
      </c>
      <c r="L37" s="52">
        <v>0.33333333333333331</v>
      </c>
    </row>
    <row r="38" spans="1:12" s="44" customFormat="1" ht="18" customHeight="1" x14ac:dyDescent="0.2">
      <c r="A38" s="55"/>
      <c r="B38" s="79" t="s">
        <v>13</v>
      </c>
      <c r="C38" s="51">
        <v>161.83333333333334</v>
      </c>
      <c r="D38" s="51">
        <v>115.66666666666667</v>
      </c>
      <c r="E38" s="51">
        <v>1.0833333333333333</v>
      </c>
      <c r="F38" s="51">
        <v>35.833333333333336</v>
      </c>
      <c r="G38" s="51">
        <v>167.58333333333334</v>
      </c>
      <c r="H38" s="51">
        <v>15.583333333333334</v>
      </c>
      <c r="I38" s="51">
        <v>152</v>
      </c>
      <c r="J38" s="52">
        <v>0</v>
      </c>
      <c r="K38" s="52">
        <v>1</v>
      </c>
      <c r="L38" s="52">
        <v>8.3333333333333329E-2</v>
      </c>
    </row>
    <row r="39" spans="1:12" s="44" customFormat="1" ht="18" customHeight="1" x14ac:dyDescent="0.2">
      <c r="A39" s="55"/>
      <c r="B39" s="79" t="s">
        <v>14</v>
      </c>
      <c r="C39" s="51">
        <v>128.41666666666666</v>
      </c>
      <c r="D39" s="51">
        <v>102.33333333333333</v>
      </c>
      <c r="E39" s="51">
        <v>5.666666666666667</v>
      </c>
      <c r="F39" s="51">
        <v>51.083333333333336</v>
      </c>
      <c r="G39" s="51">
        <v>136.66666666666666</v>
      </c>
      <c r="H39" s="51">
        <v>9.6666666666666661</v>
      </c>
      <c r="I39" s="51">
        <v>127</v>
      </c>
      <c r="J39" s="52">
        <v>0</v>
      </c>
      <c r="K39" s="52">
        <v>0</v>
      </c>
      <c r="L39" s="52">
        <v>0.33333333333333331</v>
      </c>
    </row>
    <row r="40" spans="1:12" s="44" customFormat="1" ht="18" customHeight="1" x14ac:dyDescent="0.2">
      <c r="A40" s="55"/>
      <c r="B40" s="79" t="s">
        <v>15</v>
      </c>
      <c r="C40" s="51">
        <v>602.66666666666663</v>
      </c>
      <c r="D40" s="51">
        <v>548.83333333333337</v>
      </c>
      <c r="E40" s="51">
        <v>20</v>
      </c>
      <c r="F40" s="51">
        <v>176.08333333333334</v>
      </c>
      <c r="G40" s="51">
        <v>616</v>
      </c>
      <c r="H40" s="51">
        <v>31.75</v>
      </c>
      <c r="I40" s="51">
        <v>584.25</v>
      </c>
      <c r="J40" s="52">
        <v>0.16666666666666666</v>
      </c>
      <c r="K40" s="52">
        <v>5</v>
      </c>
      <c r="L40" s="52">
        <v>2</v>
      </c>
    </row>
    <row r="41" spans="1:12" s="44" customFormat="1" ht="18" customHeight="1" x14ac:dyDescent="0.2">
      <c r="A41" s="55"/>
      <c r="B41" s="80"/>
      <c r="C41" s="51"/>
      <c r="D41" s="51"/>
      <c r="E41" s="51"/>
      <c r="F41" s="51"/>
      <c r="G41" s="51"/>
      <c r="H41" s="51"/>
      <c r="I41" s="51"/>
      <c r="J41" s="52"/>
      <c r="K41" s="52"/>
      <c r="L41" s="52"/>
    </row>
    <row r="42" spans="1:12" s="44" customFormat="1" ht="18" customHeight="1" x14ac:dyDescent="0.2">
      <c r="A42" s="54" t="s">
        <v>16</v>
      </c>
      <c r="B42" s="78"/>
      <c r="C42" s="51">
        <v>12430.333333333334</v>
      </c>
      <c r="D42" s="51">
        <v>11909.666666666666</v>
      </c>
      <c r="E42" s="51">
        <v>412.83333333333331</v>
      </c>
      <c r="F42" s="51">
        <v>3971.3333333333335</v>
      </c>
      <c r="G42" s="51">
        <v>12175.416666666666</v>
      </c>
      <c r="H42" s="51">
        <v>683.08333333333337</v>
      </c>
      <c r="I42" s="51">
        <v>11492.333333333334</v>
      </c>
      <c r="J42" s="52">
        <v>0.5</v>
      </c>
      <c r="K42" s="52">
        <v>117.83333333333333</v>
      </c>
      <c r="L42" s="52">
        <v>36.583333333333336</v>
      </c>
    </row>
    <row r="43" spans="1:12" s="44" customFormat="1" ht="18" customHeight="1" x14ac:dyDescent="0.2">
      <c r="A43" s="55"/>
      <c r="B43" s="81" t="s">
        <v>17</v>
      </c>
      <c r="C43" s="51">
        <v>3608.25</v>
      </c>
      <c r="D43" s="51">
        <v>3634.5</v>
      </c>
      <c r="E43" s="51">
        <v>138.83333333333334</v>
      </c>
      <c r="F43" s="51">
        <v>1106.8333333333333</v>
      </c>
      <c r="G43" s="51">
        <v>3311.6666666666665</v>
      </c>
      <c r="H43" s="51">
        <v>174.33333333333334</v>
      </c>
      <c r="I43" s="51">
        <v>3137.3333333333335</v>
      </c>
      <c r="J43" s="52">
        <v>8.3333333333333329E-2</v>
      </c>
      <c r="K43" s="52">
        <v>35.25</v>
      </c>
      <c r="L43" s="52">
        <v>11.083333333333334</v>
      </c>
    </row>
    <row r="44" spans="1:12" s="44" customFormat="1" ht="18" customHeight="1" x14ac:dyDescent="0.2">
      <c r="A44" s="55"/>
      <c r="B44" s="81" t="s">
        <v>18</v>
      </c>
      <c r="C44" s="51">
        <v>3203.3333333333335</v>
      </c>
      <c r="D44" s="51">
        <v>3081.1666666666665</v>
      </c>
      <c r="E44" s="51">
        <v>123.91666666666667</v>
      </c>
      <c r="F44" s="51">
        <v>1077.5833333333333</v>
      </c>
      <c r="G44" s="51">
        <v>3299.6666666666665</v>
      </c>
      <c r="H44" s="51">
        <v>179.83333333333334</v>
      </c>
      <c r="I44" s="51">
        <v>3119.8333333333335</v>
      </c>
      <c r="J44" s="52">
        <v>0</v>
      </c>
      <c r="K44" s="52">
        <v>35.333333333333336</v>
      </c>
      <c r="L44" s="52">
        <v>10</v>
      </c>
    </row>
    <row r="45" spans="1:12" s="44" customFormat="1" ht="18" customHeight="1" x14ac:dyDescent="0.2">
      <c r="A45" s="55"/>
      <c r="B45" s="81" t="s">
        <v>19</v>
      </c>
      <c r="C45" s="51">
        <v>550.25</v>
      </c>
      <c r="D45" s="51">
        <v>500.33333333333331</v>
      </c>
      <c r="E45" s="51">
        <v>10.416666666666666</v>
      </c>
      <c r="F45" s="51">
        <v>160</v>
      </c>
      <c r="G45" s="51">
        <v>568.58333333333337</v>
      </c>
      <c r="H45" s="51">
        <v>29.083333333333332</v>
      </c>
      <c r="I45" s="51">
        <v>539.5</v>
      </c>
      <c r="J45" s="52">
        <v>0</v>
      </c>
      <c r="K45" s="52">
        <v>1.75</v>
      </c>
      <c r="L45" s="52">
        <v>1.5833333333333333</v>
      </c>
    </row>
    <row r="46" spans="1:12" s="44" customFormat="1" ht="18" customHeight="1" x14ac:dyDescent="0.2">
      <c r="A46" s="55"/>
      <c r="B46" s="81" t="s">
        <v>20</v>
      </c>
      <c r="C46" s="51">
        <v>1683.9166666666667</v>
      </c>
      <c r="D46" s="51">
        <v>1609.5</v>
      </c>
      <c r="E46" s="51">
        <v>57.25</v>
      </c>
      <c r="F46" s="51">
        <v>425.41666666666669</v>
      </c>
      <c r="G46" s="51">
        <v>1580.3333333333333</v>
      </c>
      <c r="H46" s="51">
        <v>90</v>
      </c>
      <c r="I46" s="51">
        <v>1490.3333333333333</v>
      </c>
      <c r="J46" s="52">
        <v>0.16666666666666666</v>
      </c>
      <c r="K46" s="52">
        <v>16.25</v>
      </c>
      <c r="L46" s="52">
        <v>4.5</v>
      </c>
    </row>
    <row r="47" spans="1:12" s="44" customFormat="1" ht="18" customHeight="1" x14ac:dyDescent="0.2">
      <c r="A47" s="55"/>
      <c r="B47" s="81" t="s">
        <v>21</v>
      </c>
      <c r="C47" s="51">
        <v>1150.3333333333333</v>
      </c>
      <c r="D47" s="51">
        <v>1089.9166666666667</v>
      </c>
      <c r="E47" s="51">
        <v>42.25</v>
      </c>
      <c r="F47" s="51">
        <v>414</v>
      </c>
      <c r="G47" s="51">
        <v>1122.5833333333333</v>
      </c>
      <c r="H47" s="51">
        <v>54.666666666666664</v>
      </c>
      <c r="I47" s="51">
        <v>1067.9166666666667</v>
      </c>
      <c r="J47" s="52">
        <v>0.16666666666666666</v>
      </c>
      <c r="K47" s="52">
        <v>11.583333333333334</v>
      </c>
      <c r="L47" s="52">
        <v>5.583333333333333</v>
      </c>
    </row>
    <row r="48" spans="1:12" s="44" customFormat="1" ht="18" customHeight="1" x14ac:dyDescent="0.2">
      <c r="A48" s="55"/>
      <c r="B48" s="81" t="s">
        <v>22</v>
      </c>
      <c r="C48" s="51">
        <v>231</v>
      </c>
      <c r="D48" s="51">
        <v>206</v>
      </c>
      <c r="E48" s="51">
        <v>3</v>
      </c>
      <c r="F48" s="51">
        <v>94.583333333333329</v>
      </c>
      <c r="G48" s="51">
        <v>247.41666666666666</v>
      </c>
      <c r="H48" s="51">
        <v>10.833333333333334</v>
      </c>
      <c r="I48" s="51">
        <v>236.58333333333334</v>
      </c>
      <c r="J48" s="52">
        <v>0</v>
      </c>
      <c r="K48" s="52">
        <v>2.9166666666666665</v>
      </c>
      <c r="L48" s="52">
        <v>0.25</v>
      </c>
    </row>
    <row r="49" spans="1:12" s="44" customFormat="1" ht="18" customHeight="1" x14ac:dyDescent="0.2">
      <c r="A49" s="55"/>
      <c r="B49" s="81" t="s">
        <v>23</v>
      </c>
      <c r="C49" s="51">
        <v>416.25</v>
      </c>
      <c r="D49" s="51">
        <v>391.58333333333331</v>
      </c>
      <c r="E49" s="51">
        <v>11.083333333333334</v>
      </c>
      <c r="F49" s="51">
        <v>170.66666666666666</v>
      </c>
      <c r="G49" s="51">
        <v>428.5</v>
      </c>
      <c r="H49" s="51">
        <v>23</v>
      </c>
      <c r="I49" s="51">
        <v>405.5</v>
      </c>
      <c r="J49" s="52">
        <v>8.3333333333333329E-2</v>
      </c>
      <c r="K49" s="52">
        <v>3.6666666666666665</v>
      </c>
      <c r="L49" s="52">
        <v>0.83333333333333337</v>
      </c>
    </row>
    <row r="50" spans="1:12" s="44" customFormat="1" ht="18" customHeight="1" x14ac:dyDescent="0.2">
      <c r="A50" s="55"/>
      <c r="B50" s="81" t="s">
        <v>24</v>
      </c>
      <c r="C50" s="51">
        <v>487.75</v>
      </c>
      <c r="D50" s="51">
        <v>436.66666666666669</v>
      </c>
      <c r="E50" s="51">
        <v>8</v>
      </c>
      <c r="F50" s="51">
        <v>181.41666666666666</v>
      </c>
      <c r="G50" s="51">
        <v>487</v>
      </c>
      <c r="H50" s="51">
        <v>42.583333333333336</v>
      </c>
      <c r="I50" s="51">
        <v>444.41666666666669</v>
      </c>
      <c r="J50" s="52">
        <v>0</v>
      </c>
      <c r="K50" s="52">
        <v>3.9166666666666665</v>
      </c>
      <c r="L50" s="52">
        <v>8.3333333333333329E-2</v>
      </c>
    </row>
    <row r="51" spans="1:12" s="44" customFormat="1" ht="18" customHeight="1" x14ac:dyDescent="0.2">
      <c r="A51" s="55"/>
      <c r="B51" s="81" t="s">
        <v>25</v>
      </c>
      <c r="C51" s="51">
        <v>356.08333333333331</v>
      </c>
      <c r="D51" s="51">
        <v>302.75</v>
      </c>
      <c r="E51" s="51">
        <v>5.916666666666667</v>
      </c>
      <c r="F51" s="51">
        <v>87.25</v>
      </c>
      <c r="G51" s="51">
        <v>374.41666666666669</v>
      </c>
      <c r="H51" s="51">
        <v>24.916666666666668</v>
      </c>
      <c r="I51" s="51">
        <v>349.5</v>
      </c>
      <c r="J51" s="52">
        <v>0</v>
      </c>
      <c r="K51" s="52">
        <v>2</v>
      </c>
      <c r="L51" s="52">
        <v>1.0833333333333333</v>
      </c>
    </row>
    <row r="52" spans="1:12" s="44" customFormat="1" ht="18" customHeight="1" x14ac:dyDescent="0.2">
      <c r="A52" s="55"/>
      <c r="B52" s="81" t="s">
        <v>26</v>
      </c>
      <c r="C52" s="51">
        <v>206.25</v>
      </c>
      <c r="D52" s="51">
        <v>181.41666666666666</v>
      </c>
      <c r="E52" s="51">
        <v>2</v>
      </c>
      <c r="F52" s="51">
        <v>74.75</v>
      </c>
      <c r="G52" s="51">
        <v>220.25</v>
      </c>
      <c r="H52" s="51">
        <v>20.25</v>
      </c>
      <c r="I52" s="51">
        <v>200</v>
      </c>
      <c r="J52" s="52">
        <v>0</v>
      </c>
      <c r="K52" s="52">
        <v>0.33333333333333331</v>
      </c>
      <c r="L52" s="52">
        <v>0.16666666666666666</v>
      </c>
    </row>
    <row r="53" spans="1:12" s="44" customFormat="1" ht="18" customHeight="1" x14ac:dyDescent="0.2">
      <c r="A53" s="55"/>
      <c r="B53" s="81" t="s">
        <v>27</v>
      </c>
      <c r="C53" s="51">
        <v>312.58333333333331</v>
      </c>
      <c r="D53" s="51">
        <v>267.5</v>
      </c>
      <c r="E53" s="51">
        <v>4</v>
      </c>
      <c r="F53" s="51">
        <v>109.41666666666667</v>
      </c>
      <c r="G53" s="51">
        <v>310.08333333333331</v>
      </c>
      <c r="H53" s="51">
        <v>22.083333333333332</v>
      </c>
      <c r="I53" s="51">
        <v>288</v>
      </c>
      <c r="J53" s="52">
        <v>0</v>
      </c>
      <c r="K53" s="52">
        <v>2.0833333333333335</v>
      </c>
      <c r="L53" s="52">
        <v>0.25</v>
      </c>
    </row>
    <row r="54" spans="1:12" s="44" customFormat="1" ht="18" customHeight="1" x14ac:dyDescent="0.2">
      <c r="A54" s="58"/>
      <c r="B54" s="82" t="s">
        <v>28</v>
      </c>
      <c r="C54" s="61">
        <v>224.33333333333334</v>
      </c>
      <c r="D54" s="61">
        <v>208.33333333333334</v>
      </c>
      <c r="E54" s="61">
        <v>6.166666666666667</v>
      </c>
      <c r="F54" s="61">
        <v>69.416666666666671</v>
      </c>
      <c r="G54" s="61">
        <v>224.91666666666666</v>
      </c>
      <c r="H54" s="61">
        <v>11.5</v>
      </c>
      <c r="I54" s="61">
        <v>213.41666666666666</v>
      </c>
      <c r="J54" s="62">
        <v>0</v>
      </c>
      <c r="K54" s="62">
        <v>2.75</v>
      </c>
      <c r="L54" s="62">
        <v>1.1666666666666667</v>
      </c>
    </row>
    <row r="55" spans="1:12" s="44" customFormat="1" ht="18" customHeight="1" x14ac:dyDescent="0.2">
      <c r="A55" s="44" t="s">
        <v>29</v>
      </c>
    </row>
  </sheetData>
  <mergeCells count="16">
    <mergeCell ref="J31:J32"/>
    <mergeCell ref="K31:K32"/>
    <mergeCell ref="L31:L32"/>
    <mergeCell ref="C31:C32"/>
    <mergeCell ref="D31:D32"/>
    <mergeCell ref="E31:E32"/>
    <mergeCell ref="F31:F32"/>
    <mergeCell ref="G31:G32"/>
    <mergeCell ref="A35:B35"/>
    <mergeCell ref="A42:B42"/>
    <mergeCell ref="A3:B3"/>
    <mergeCell ref="A4:B4"/>
    <mergeCell ref="A6:B6"/>
    <mergeCell ref="A13:B13"/>
    <mergeCell ref="A31:B32"/>
    <mergeCell ref="A33:B33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7"/>
  <sheetViews>
    <sheetView zoomScale="80" zoomScaleNormal="80" zoomScaleSheetLayoutView="80" workbookViewId="0">
      <selection sqref="A1:XFD1048576"/>
    </sheetView>
  </sheetViews>
  <sheetFormatPr defaultColWidth="9" defaultRowHeight="13.5" customHeight="1" x14ac:dyDescent="0.2"/>
  <cols>
    <col min="1" max="1" width="5.1796875" style="44" customWidth="1"/>
    <col min="2" max="2" width="15.81640625" style="44" customWidth="1"/>
    <col min="3" max="3" width="11.1796875" style="44" customWidth="1"/>
    <col min="4" max="4" width="8.81640625" style="44" customWidth="1"/>
    <col min="5" max="5" width="11.1796875" style="44" customWidth="1"/>
    <col min="6" max="7" width="8.81640625" style="44" customWidth="1"/>
    <col min="8" max="8" width="11.1796875" style="44" customWidth="1"/>
    <col min="9" max="9" width="8.81640625" style="44" customWidth="1"/>
    <col min="10" max="10" width="11.1796875" style="44" customWidth="1"/>
    <col min="11" max="11" width="11" style="44" bestFit="1" customWidth="1"/>
    <col min="12" max="12" width="10.81640625" style="44" customWidth="1"/>
    <col min="13" max="13" width="11" style="44" bestFit="1" customWidth="1"/>
    <col min="14" max="14" width="10.26953125" style="44" customWidth="1"/>
    <col min="15" max="16384" width="9" style="44"/>
  </cols>
  <sheetData>
    <row r="1" spans="1:14" ht="16.5" x14ac:dyDescent="0.2">
      <c r="A1" s="43" t="s">
        <v>47</v>
      </c>
    </row>
    <row r="2" spans="1:14" ht="15" customHeight="1" x14ac:dyDescent="0.2">
      <c r="A2" s="43"/>
    </row>
    <row r="3" spans="1:14" ht="15" customHeight="1" x14ac:dyDescent="0.2">
      <c r="A3" s="44" t="s">
        <v>48</v>
      </c>
      <c r="N3" s="83" t="s">
        <v>146</v>
      </c>
    </row>
    <row r="4" spans="1:14" ht="18" customHeight="1" x14ac:dyDescent="0.2">
      <c r="A4" s="84"/>
      <c r="B4" s="84"/>
      <c r="C4" s="85" t="s">
        <v>49</v>
      </c>
      <c r="D4" s="45"/>
      <c r="E4" s="45"/>
      <c r="F4" s="45"/>
      <c r="G4" s="45"/>
      <c r="H4" s="85" t="s">
        <v>50</v>
      </c>
      <c r="I4" s="45"/>
      <c r="J4" s="45"/>
      <c r="K4" s="45"/>
      <c r="L4" s="86"/>
      <c r="M4" s="84"/>
      <c r="N4" s="87"/>
    </row>
    <row r="5" spans="1:14" ht="18" customHeight="1" x14ac:dyDescent="0.2">
      <c r="A5" s="49"/>
      <c r="B5" s="49"/>
      <c r="C5" s="88" t="s">
        <v>40</v>
      </c>
      <c r="D5" s="88" t="s">
        <v>51</v>
      </c>
      <c r="E5" s="88" t="s">
        <v>40</v>
      </c>
      <c r="F5" s="89" t="s">
        <v>52</v>
      </c>
      <c r="G5" s="90" t="s">
        <v>53</v>
      </c>
      <c r="H5" s="88" t="s">
        <v>40</v>
      </c>
      <c r="I5" s="88" t="s">
        <v>51</v>
      </c>
      <c r="J5" s="88" t="s">
        <v>40</v>
      </c>
      <c r="K5" s="89" t="s">
        <v>52</v>
      </c>
      <c r="L5" s="89" t="s">
        <v>53</v>
      </c>
      <c r="M5" s="53" t="s">
        <v>54</v>
      </c>
      <c r="N5" s="91" t="s">
        <v>55</v>
      </c>
    </row>
    <row r="6" spans="1:14" ht="18" customHeight="1" x14ac:dyDescent="0.2">
      <c r="A6" s="92"/>
      <c r="B6" s="92"/>
      <c r="C6" s="93" t="s">
        <v>56</v>
      </c>
      <c r="D6" s="93" t="s">
        <v>57</v>
      </c>
      <c r="E6" s="93" t="s">
        <v>58</v>
      </c>
      <c r="F6" s="69"/>
      <c r="G6" s="70"/>
      <c r="H6" s="93" t="s">
        <v>56</v>
      </c>
      <c r="I6" s="93" t="s">
        <v>57</v>
      </c>
      <c r="J6" s="93" t="s">
        <v>58</v>
      </c>
      <c r="K6" s="69"/>
      <c r="L6" s="69"/>
      <c r="M6" s="92"/>
      <c r="N6" s="94"/>
    </row>
    <row r="7" spans="1:14" ht="18.75" customHeight="1" x14ac:dyDescent="0.2">
      <c r="A7" s="73" t="s">
        <v>9</v>
      </c>
      <c r="B7" s="74"/>
      <c r="C7" s="35">
        <v>917</v>
      </c>
      <c r="D7" s="35">
        <v>1040</v>
      </c>
      <c r="E7" s="35">
        <v>1919</v>
      </c>
      <c r="F7" s="35">
        <v>3876</v>
      </c>
      <c r="G7" s="95">
        <v>323</v>
      </c>
      <c r="H7" s="96">
        <v>461</v>
      </c>
      <c r="I7" s="35">
        <v>482</v>
      </c>
      <c r="J7" s="35">
        <v>4705</v>
      </c>
      <c r="K7" s="35">
        <v>5648</v>
      </c>
      <c r="L7" s="97">
        <v>470.66666666666669</v>
      </c>
      <c r="M7" s="35">
        <v>9524</v>
      </c>
      <c r="N7" s="96">
        <v>793.66666666666663</v>
      </c>
    </row>
    <row r="8" spans="1:14" ht="18.75" customHeight="1" x14ac:dyDescent="0.2">
      <c r="A8" s="53"/>
      <c r="B8" s="77"/>
      <c r="C8" s="35"/>
      <c r="D8" s="35"/>
      <c r="E8" s="35"/>
      <c r="F8" s="35"/>
      <c r="G8" s="35"/>
      <c r="H8" s="96"/>
      <c r="I8" s="35"/>
      <c r="J8" s="35"/>
      <c r="K8" s="35"/>
      <c r="L8" s="98"/>
      <c r="M8" s="35"/>
      <c r="N8" s="96"/>
    </row>
    <row r="9" spans="1:14" ht="18.75" customHeight="1" x14ac:dyDescent="0.2">
      <c r="A9" s="54" t="s">
        <v>10</v>
      </c>
      <c r="B9" s="78"/>
      <c r="C9" s="35">
        <v>183</v>
      </c>
      <c r="D9" s="35">
        <v>175</v>
      </c>
      <c r="E9" s="35">
        <v>94</v>
      </c>
      <c r="F9" s="35">
        <v>452</v>
      </c>
      <c r="G9" s="35">
        <v>37.666666666666664</v>
      </c>
      <c r="H9" s="96">
        <v>56</v>
      </c>
      <c r="I9" s="35">
        <v>89</v>
      </c>
      <c r="J9" s="35">
        <v>730</v>
      </c>
      <c r="K9" s="35">
        <v>875</v>
      </c>
      <c r="L9" s="98">
        <v>72.916666666666671</v>
      </c>
      <c r="M9" s="35">
        <v>1327</v>
      </c>
      <c r="N9" s="96">
        <v>110.58333333333333</v>
      </c>
    </row>
    <row r="10" spans="1:14" ht="18.75" customHeight="1" x14ac:dyDescent="0.2">
      <c r="A10" s="55"/>
      <c r="B10" s="79" t="s">
        <v>11</v>
      </c>
      <c r="C10" s="35">
        <v>66</v>
      </c>
      <c r="D10" s="35">
        <v>65</v>
      </c>
      <c r="E10" s="35">
        <v>50</v>
      </c>
      <c r="F10" s="35">
        <v>181</v>
      </c>
      <c r="G10" s="35">
        <v>15.083333333333334</v>
      </c>
      <c r="H10" s="96">
        <v>7</v>
      </c>
      <c r="I10" s="35">
        <v>5</v>
      </c>
      <c r="J10" s="35">
        <v>408</v>
      </c>
      <c r="K10" s="35">
        <v>420</v>
      </c>
      <c r="L10" s="98">
        <v>35</v>
      </c>
      <c r="M10" s="35">
        <v>601</v>
      </c>
      <c r="N10" s="96">
        <v>50.083333333333336</v>
      </c>
    </row>
    <row r="11" spans="1:14" ht="18.75" customHeight="1" x14ac:dyDescent="0.2">
      <c r="A11" s="55"/>
      <c r="B11" s="79" t="s">
        <v>12</v>
      </c>
      <c r="C11" s="35">
        <v>0</v>
      </c>
      <c r="D11" s="35">
        <v>3</v>
      </c>
      <c r="E11" s="35">
        <v>4</v>
      </c>
      <c r="F11" s="35">
        <v>7</v>
      </c>
      <c r="G11" s="35">
        <v>0.58333333333333337</v>
      </c>
      <c r="H11" s="96">
        <v>17</v>
      </c>
      <c r="I11" s="35">
        <v>1</v>
      </c>
      <c r="J11" s="35">
        <v>17</v>
      </c>
      <c r="K11" s="35">
        <v>35</v>
      </c>
      <c r="L11" s="98">
        <v>2.9166666666666665</v>
      </c>
      <c r="M11" s="35">
        <v>42</v>
      </c>
      <c r="N11" s="96">
        <v>3.5</v>
      </c>
    </row>
    <row r="12" spans="1:14" ht="18.75" customHeight="1" x14ac:dyDescent="0.2">
      <c r="A12" s="55"/>
      <c r="B12" s="79" t="s">
        <v>13</v>
      </c>
      <c r="C12" s="35">
        <v>46</v>
      </c>
      <c r="D12" s="35">
        <v>44</v>
      </c>
      <c r="E12" s="35">
        <v>2</v>
      </c>
      <c r="F12" s="35">
        <v>92</v>
      </c>
      <c r="G12" s="35">
        <v>7.666666666666667</v>
      </c>
      <c r="H12" s="96">
        <v>6</v>
      </c>
      <c r="I12" s="35">
        <v>22</v>
      </c>
      <c r="J12" s="35">
        <v>67</v>
      </c>
      <c r="K12" s="35">
        <v>95</v>
      </c>
      <c r="L12" s="98">
        <v>7.916666666666667</v>
      </c>
      <c r="M12" s="35">
        <v>187</v>
      </c>
      <c r="N12" s="96">
        <v>15.583333333333334</v>
      </c>
    </row>
    <row r="13" spans="1:14" ht="18.75" customHeight="1" x14ac:dyDescent="0.2">
      <c r="A13" s="55"/>
      <c r="B13" s="79" t="s">
        <v>14</v>
      </c>
      <c r="C13" s="35">
        <v>0</v>
      </c>
      <c r="D13" s="35">
        <v>2</v>
      </c>
      <c r="E13" s="99">
        <v>3</v>
      </c>
      <c r="F13" s="35">
        <v>5</v>
      </c>
      <c r="G13" s="35">
        <v>0.41666666666666669</v>
      </c>
      <c r="H13" s="96">
        <v>4</v>
      </c>
      <c r="I13" s="35">
        <v>10</v>
      </c>
      <c r="J13" s="35">
        <v>97</v>
      </c>
      <c r="K13" s="35">
        <v>111</v>
      </c>
      <c r="L13" s="98">
        <v>9.25</v>
      </c>
      <c r="M13" s="35">
        <v>116</v>
      </c>
      <c r="N13" s="96">
        <v>9.6666666666666661</v>
      </c>
    </row>
    <row r="14" spans="1:14" ht="18.75" customHeight="1" x14ac:dyDescent="0.2">
      <c r="A14" s="55"/>
      <c r="B14" s="79" t="s">
        <v>15</v>
      </c>
      <c r="C14" s="35">
        <v>71</v>
      </c>
      <c r="D14" s="35">
        <v>61</v>
      </c>
      <c r="E14" s="35">
        <v>35</v>
      </c>
      <c r="F14" s="35">
        <v>167</v>
      </c>
      <c r="G14" s="35">
        <v>13.916666666666666</v>
      </c>
      <c r="H14" s="96">
        <v>22</v>
      </c>
      <c r="I14" s="35">
        <v>51</v>
      </c>
      <c r="J14" s="35">
        <v>141</v>
      </c>
      <c r="K14" s="35">
        <v>214</v>
      </c>
      <c r="L14" s="98">
        <v>17.833333333333332</v>
      </c>
      <c r="M14" s="35">
        <v>381</v>
      </c>
      <c r="N14" s="96">
        <v>31.75</v>
      </c>
    </row>
    <row r="15" spans="1:14" ht="18.75" customHeight="1" x14ac:dyDescent="0.2">
      <c r="A15" s="55"/>
      <c r="B15" s="80"/>
      <c r="C15" s="35"/>
      <c r="D15" s="35"/>
      <c r="E15" s="35"/>
      <c r="F15" s="35"/>
      <c r="G15" s="35"/>
      <c r="H15" s="96"/>
      <c r="I15" s="35"/>
      <c r="J15" s="35"/>
      <c r="K15" s="35"/>
      <c r="L15" s="98"/>
      <c r="M15" s="35"/>
      <c r="N15" s="96"/>
    </row>
    <row r="16" spans="1:14" ht="18.75" customHeight="1" x14ac:dyDescent="0.2">
      <c r="A16" s="54" t="s">
        <v>16</v>
      </c>
      <c r="B16" s="78"/>
      <c r="C16" s="35">
        <v>734</v>
      </c>
      <c r="D16" s="35">
        <v>865</v>
      </c>
      <c r="E16" s="35">
        <v>1825</v>
      </c>
      <c r="F16" s="35">
        <v>3424</v>
      </c>
      <c r="G16" s="35">
        <v>285.33333333333331</v>
      </c>
      <c r="H16" s="96">
        <v>405</v>
      </c>
      <c r="I16" s="35">
        <v>393</v>
      </c>
      <c r="J16" s="35">
        <v>3975</v>
      </c>
      <c r="K16" s="35">
        <v>4773</v>
      </c>
      <c r="L16" s="98">
        <v>397.75</v>
      </c>
      <c r="M16" s="35">
        <v>8197</v>
      </c>
      <c r="N16" s="96">
        <v>683.08333333333337</v>
      </c>
    </row>
    <row r="17" spans="1:14" ht="18.75" customHeight="1" x14ac:dyDescent="0.2">
      <c r="A17" s="55"/>
      <c r="B17" s="81" t="s">
        <v>17</v>
      </c>
      <c r="C17" s="35">
        <v>172</v>
      </c>
      <c r="D17" s="35">
        <v>443</v>
      </c>
      <c r="E17" s="35">
        <v>346</v>
      </c>
      <c r="F17" s="35">
        <v>961</v>
      </c>
      <c r="G17" s="35">
        <v>80.083333333333329</v>
      </c>
      <c r="H17" s="96">
        <v>89</v>
      </c>
      <c r="I17" s="35">
        <v>153</v>
      </c>
      <c r="J17" s="35">
        <v>889</v>
      </c>
      <c r="K17" s="35">
        <v>1131</v>
      </c>
      <c r="L17" s="98">
        <v>94.25</v>
      </c>
      <c r="M17" s="35">
        <v>2092</v>
      </c>
      <c r="N17" s="96">
        <v>174.33333333333334</v>
      </c>
    </row>
    <row r="18" spans="1:14" ht="18.75" customHeight="1" x14ac:dyDescent="0.2">
      <c r="A18" s="55"/>
      <c r="B18" s="81" t="s">
        <v>18</v>
      </c>
      <c r="C18" s="35">
        <v>127</v>
      </c>
      <c r="D18" s="35">
        <v>79</v>
      </c>
      <c r="E18" s="35">
        <v>784</v>
      </c>
      <c r="F18" s="35">
        <v>990</v>
      </c>
      <c r="G18" s="35">
        <v>82.5</v>
      </c>
      <c r="H18" s="96">
        <v>58</v>
      </c>
      <c r="I18" s="35">
        <v>5</v>
      </c>
      <c r="J18" s="35">
        <v>1105</v>
      </c>
      <c r="K18" s="35">
        <v>1168</v>
      </c>
      <c r="L18" s="98">
        <v>97.333333333333329</v>
      </c>
      <c r="M18" s="35">
        <v>2158</v>
      </c>
      <c r="N18" s="96">
        <v>179.83333333333334</v>
      </c>
    </row>
    <row r="19" spans="1:14" ht="18.75" customHeight="1" x14ac:dyDescent="0.2">
      <c r="A19" s="55"/>
      <c r="B19" s="81" t="s">
        <v>19</v>
      </c>
      <c r="C19" s="35">
        <v>3</v>
      </c>
      <c r="D19" s="35">
        <v>88</v>
      </c>
      <c r="E19" s="35">
        <v>39</v>
      </c>
      <c r="F19" s="35">
        <v>130</v>
      </c>
      <c r="G19" s="35">
        <v>10.833333333333334</v>
      </c>
      <c r="H19" s="96">
        <v>21</v>
      </c>
      <c r="I19" s="35">
        <v>46</v>
      </c>
      <c r="J19" s="35">
        <v>152</v>
      </c>
      <c r="K19" s="35">
        <v>219</v>
      </c>
      <c r="L19" s="98">
        <v>18.25</v>
      </c>
      <c r="M19" s="35">
        <v>349</v>
      </c>
      <c r="N19" s="96">
        <v>29.083333333333332</v>
      </c>
    </row>
    <row r="20" spans="1:14" ht="18.75" customHeight="1" x14ac:dyDescent="0.2">
      <c r="A20" s="55"/>
      <c r="B20" s="81" t="s">
        <v>20</v>
      </c>
      <c r="C20" s="35">
        <v>154</v>
      </c>
      <c r="D20" s="35">
        <v>8</v>
      </c>
      <c r="E20" s="35">
        <v>290</v>
      </c>
      <c r="F20" s="35">
        <v>452</v>
      </c>
      <c r="G20" s="35">
        <v>37.666666666666664</v>
      </c>
      <c r="H20" s="96">
        <v>82</v>
      </c>
      <c r="I20" s="35">
        <v>0</v>
      </c>
      <c r="J20" s="35">
        <v>546</v>
      </c>
      <c r="K20" s="35">
        <v>628</v>
      </c>
      <c r="L20" s="98">
        <v>52.333333333333336</v>
      </c>
      <c r="M20" s="35">
        <v>1080</v>
      </c>
      <c r="N20" s="96">
        <v>90</v>
      </c>
    </row>
    <row r="21" spans="1:14" ht="18.75" customHeight="1" x14ac:dyDescent="0.2">
      <c r="A21" s="55"/>
      <c r="B21" s="81" t="s">
        <v>21</v>
      </c>
      <c r="C21" s="35">
        <v>52</v>
      </c>
      <c r="D21" s="35">
        <v>89</v>
      </c>
      <c r="E21" s="35">
        <v>53</v>
      </c>
      <c r="F21" s="35">
        <v>194</v>
      </c>
      <c r="G21" s="35">
        <v>16.166666666666668</v>
      </c>
      <c r="H21" s="96">
        <v>54</v>
      </c>
      <c r="I21" s="35">
        <v>127</v>
      </c>
      <c r="J21" s="35">
        <v>281</v>
      </c>
      <c r="K21" s="35">
        <v>462</v>
      </c>
      <c r="L21" s="98">
        <v>38.5</v>
      </c>
      <c r="M21" s="35">
        <v>656</v>
      </c>
      <c r="N21" s="96">
        <v>54.666666666666664</v>
      </c>
    </row>
    <row r="22" spans="1:14" ht="18.75" customHeight="1" x14ac:dyDescent="0.2">
      <c r="A22" s="55"/>
      <c r="B22" s="81" t="s">
        <v>22</v>
      </c>
      <c r="C22" s="35">
        <v>0</v>
      </c>
      <c r="D22" s="35">
        <v>0</v>
      </c>
      <c r="E22" s="35">
        <v>32</v>
      </c>
      <c r="F22" s="35">
        <v>32</v>
      </c>
      <c r="G22" s="35">
        <v>2.6666666666666665</v>
      </c>
      <c r="H22" s="96">
        <v>3</v>
      </c>
      <c r="I22" s="35">
        <v>0</v>
      </c>
      <c r="J22" s="35">
        <v>95</v>
      </c>
      <c r="K22" s="35">
        <v>98</v>
      </c>
      <c r="L22" s="98">
        <v>8.1666666666666661</v>
      </c>
      <c r="M22" s="35">
        <v>130</v>
      </c>
      <c r="N22" s="96">
        <v>10.833333333333334</v>
      </c>
    </row>
    <row r="23" spans="1:14" ht="18.75" customHeight="1" x14ac:dyDescent="0.2">
      <c r="A23" s="55"/>
      <c r="B23" s="81" t="s">
        <v>23</v>
      </c>
      <c r="C23" s="35">
        <v>15</v>
      </c>
      <c r="D23" s="35">
        <v>86</v>
      </c>
      <c r="E23" s="35">
        <v>36</v>
      </c>
      <c r="F23" s="35">
        <v>137</v>
      </c>
      <c r="G23" s="35">
        <v>11.416666666666666</v>
      </c>
      <c r="H23" s="96">
        <v>0</v>
      </c>
      <c r="I23" s="35">
        <v>11</v>
      </c>
      <c r="J23" s="35">
        <v>128</v>
      </c>
      <c r="K23" s="35">
        <v>139</v>
      </c>
      <c r="L23" s="98">
        <v>11.583333333333334</v>
      </c>
      <c r="M23" s="35">
        <v>276</v>
      </c>
      <c r="N23" s="96">
        <v>23</v>
      </c>
    </row>
    <row r="24" spans="1:14" ht="18.75" customHeight="1" x14ac:dyDescent="0.2">
      <c r="A24" s="55"/>
      <c r="B24" s="81" t="s">
        <v>24</v>
      </c>
      <c r="C24" s="35">
        <v>61</v>
      </c>
      <c r="D24" s="35">
        <v>12</v>
      </c>
      <c r="E24" s="35">
        <v>106</v>
      </c>
      <c r="F24" s="35">
        <v>179</v>
      </c>
      <c r="G24" s="35">
        <v>14.916666666666666</v>
      </c>
      <c r="H24" s="96">
        <v>49</v>
      </c>
      <c r="I24" s="35">
        <v>0</v>
      </c>
      <c r="J24" s="35">
        <v>283</v>
      </c>
      <c r="K24" s="35">
        <v>332</v>
      </c>
      <c r="L24" s="98">
        <v>27.666666666666668</v>
      </c>
      <c r="M24" s="35">
        <v>511</v>
      </c>
      <c r="N24" s="96">
        <v>42.583333333333336</v>
      </c>
    </row>
    <row r="25" spans="1:14" ht="18.75" customHeight="1" x14ac:dyDescent="0.2">
      <c r="A25" s="55"/>
      <c r="B25" s="81" t="s">
        <v>25</v>
      </c>
      <c r="C25" s="35">
        <v>0</v>
      </c>
      <c r="D25" s="35">
        <v>0</v>
      </c>
      <c r="E25" s="35">
        <v>95</v>
      </c>
      <c r="F25" s="35">
        <v>95</v>
      </c>
      <c r="G25" s="35">
        <v>7.916666666666667</v>
      </c>
      <c r="H25" s="96">
        <v>0</v>
      </c>
      <c r="I25" s="35">
        <v>0</v>
      </c>
      <c r="J25" s="35">
        <v>204</v>
      </c>
      <c r="K25" s="35">
        <v>204</v>
      </c>
      <c r="L25" s="98">
        <v>17</v>
      </c>
      <c r="M25" s="35">
        <v>299</v>
      </c>
      <c r="N25" s="96">
        <v>24.916666666666668</v>
      </c>
    </row>
    <row r="26" spans="1:14" ht="18.75" customHeight="1" x14ac:dyDescent="0.2">
      <c r="A26" s="55"/>
      <c r="B26" s="81" t="s">
        <v>26</v>
      </c>
      <c r="C26" s="35">
        <v>125</v>
      </c>
      <c r="D26" s="35">
        <v>0</v>
      </c>
      <c r="E26" s="35">
        <v>32</v>
      </c>
      <c r="F26" s="35">
        <v>157</v>
      </c>
      <c r="G26" s="35">
        <v>13.083333333333334</v>
      </c>
      <c r="H26" s="96">
        <v>14</v>
      </c>
      <c r="I26" s="35">
        <v>0</v>
      </c>
      <c r="J26" s="35">
        <v>72</v>
      </c>
      <c r="K26" s="35">
        <v>86</v>
      </c>
      <c r="L26" s="98">
        <v>7.166666666666667</v>
      </c>
      <c r="M26" s="35">
        <v>243</v>
      </c>
      <c r="N26" s="96">
        <v>20.25</v>
      </c>
    </row>
    <row r="27" spans="1:14" ht="18.75" customHeight="1" x14ac:dyDescent="0.2">
      <c r="A27" s="55"/>
      <c r="B27" s="81" t="s">
        <v>27</v>
      </c>
      <c r="C27" s="35">
        <v>19</v>
      </c>
      <c r="D27" s="35">
        <v>38</v>
      </c>
      <c r="E27" s="35">
        <v>3</v>
      </c>
      <c r="F27" s="35">
        <v>60</v>
      </c>
      <c r="G27" s="35">
        <v>5</v>
      </c>
      <c r="H27" s="96">
        <v>26</v>
      </c>
      <c r="I27" s="35">
        <v>45</v>
      </c>
      <c r="J27" s="35">
        <v>134</v>
      </c>
      <c r="K27" s="35">
        <v>205</v>
      </c>
      <c r="L27" s="98">
        <v>17.083333333333332</v>
      </c>
      <c r="M27" s="35">
        <v>265</v>
      </c>
      <c r="N27" s="96">
        <v>22.083333333333332</v>
      </c>
    </row>
    <row r="28" spans="1:14" ht="18.75" customHeight="1" x14ac:dyDescent="0.2">
      <c r="A28" s="58"/>
      <c r="B28" s="82" t="s">
        <v>28</v>
      </c>
      <c r="C28" s="100">
        <v>6</v>
      </c>
      <c r="D28" s="100">
        <v>22</v>
      </c>
      <c r="E28" s="100">
        <v>9</v>
      </c>
      <c r="F28" s="100">
        <v>37</v>
      </c>
      <c r="G28" s="100">
        <v>3.0833333333333335</v>
      </c>
      <c r="H28" s="101">
        <v>9</v>
      </c>
      <c r="I28" s="100">
        <v>6</v>
      </c>
      <c r="J28" s="100">
        <v>86</v>
      </c>
      <c r="K28" s="100">
        <v>101</v>
      </c>
      <c r="L28" s="102">
        <v>8.4166666666666661</v>
      </c>
      <c r="M28" s="100">
        <v>138</v>
      </c>
      <c r="N28" s="101">
        <v>11.5</v>
      </c>
    </row>
    <row r="29" spans="1:14" ht="18.75" customHeight="1" x14ac:dyDescent="0.2"/>
    <row r="30" spans="1:14" ht="15" customHeight="1" x14ac:dyDescent="0.2"/>
    <row r="31" spans="1:14" ht="15" customHeight="1" x14ac:dyDescent="0.2">
      <c r="A31" s="44" t="s">
        <v>59</v>
      </c>
      <c r="N31" s="83" t="s">
        <v>60</v>
      </c>
    </row>
    <row r="32" spans="1:14" ht="18" customHeight="1" x14ac:dyDescent="0.2">
      <c r="A32" s="84"/>
      <c r="B32" s="103"/>
      <c r="C32" s="85" t="s">
        <v>49</v>
      </c>
      <c r="D32" s="45"/>
      <c r="E32" s="45"/>
      <c r="F32" s="45"/>
      <c r="G32" s="45"/>
      <c r="H32" s="85" t="s">
        <v>50</v>
      </c>
      <c r="I32" s="45"/>
      <c r="J32" s="45"/>
      <c r="K32" s="45"/>
      <c r="L32" s="86"/>
      <c r="M32" s="84"/>
      <c r="N32" s="87"/>
    </row>
    <row r="33" spans="1:14" ht="18" customHeight="1" x14ac:dyDescent="0.2">
      <c r="A33" s="49"/>
      <c r="B33" s="49"/>
      <c r="C33" s="88" t="s">
        <v>40</v>
      </c>
      <c r="D33" s="88" t="s">
        <v>51</v>
      </c>
      <c r="E33" s="88" t="s">
        <v>40</v>
      </c>
      <c r="F33" s="89" t="s">
        <v>52</v>
      </c>
      <c r="G33" s="90" t="s">
        <v>53</v>
      </c>
      <c r="H33" s="88" t="s">
        <v>40</v>
      </c>
      <c r="I33" s="88" t="s">
        <v>51</v>
      </c>
      <c r="J33" s="88" t="s">
        <v>40</v>
      </c>
      <c r="K33" s="89" t="s">
        <v>52</v>
      </c>
      <c r="L33" s="89" t="s">
        <v>53</v>
      </c>
      <c r="M33" s="53" t="s">
        <v>54</v>
      </c>
      <c r="N33" s="91" t="s">
        <v>55</v>
      </c>
    </row>
    <row r="34" spans="1:14" ht="18" customHeight="1" x14ac:dyDescent="0.2">
      <c r="A34" s="92"/>
      <c r="B34" s="92"/>
      <c r="C34" s="93" t="s">
        <v>56</v>
      </c>
      <c r="D34" s="93" t="s">
        <v>57</v>
      </c>
      <c r="E34" s="93" t="s">
        <v>58</v>
      </c>
      <c r="F34" s="69"/>
      <c r="G34" s="70"/>
      <c r="H34" s="93" t="s">
        <v>56</v>
      </c>
      <c r="I34" s="93" t="s">
        <v>57</v>
      </c>
      <c r="J34" s="93" t="s">
        <v>58</v>
      </c>
      <c r="K34" s="69"/>
      <c r="L34" s="69"/>
      <c r="M34" s="92"/>
      <c r="N34" s="94"/>
    </row>
    <row r="35" spans="1:14" ht="19.5" customHeight="1" x14ac:dyDescent="0.2">
      <c r="A35" s="73" t="s">
        <v>9</v>
      </c>
      <c r="B35" s="74"/>
      <c r="C35" s="35">
        <v>61</v>
      </c>
      <c r="D35" s="35">
        <v>31</v>
      </c>
      <c r="E35" s="35">
        <v>7064</v>
      </c>
      <c r="F35" s="35">
        <v>7156</v>
      </c>
      <c r="G35" s="95">
        <v>596.33333333333337</v>
      </c>
      <c r="H35" s="96">
        <v>2055</v>
      </c>
      <c r="I35" s="35">
        <v>180</v>
      </c>
      <c r="J35" s="35">
        <v>143698</v>
      </c>
      <c r="K35" s="35">
        <v>145933</v>
      </c>
      <c r="L35" s="97">
        <v>12161.083333333334</v>
      </c>
      <c r="M35" s="35">
        <v>153089</v>
      </c>
      <c r="N35" s="96">
        <v>12757.416666666666</v>
      </c>
    </row>
    <row r="36" spans="1:14" ht="19.5" customHeight="1" x14ac:dyDescent="0.2">
      <c r="A36" s="53"/>
      <c r="B36" s="77"/>
      <c r="C36" s="35"/>
      <c r="D36" s="35"/>
      <c r="E36" s="35"/>
      <c r="F36" s="35"/>
      <c r="G36" s="35"/>
      <c r="H36" s="96"/>
      <c r="I36" s="35"/>
      <c r="J36" s="35"/>
      <c r="K36" s="35"/>
      <c r="L36" s="98"/>
      <c r="M36" s="35"/>
      <c r="N36" s="96"/>
    </row>
    <row r="37" spans="1:14" ht="19.5" customHeight="1" x14ac:dyDescent="0.2">
      <c r="A37" s="54" t="s">
        <v>10</v>
      </c>
      <c r="B37" s="78"/>
      <c r="C37" s="35">
        <v>30</v>
      </c>
      <c r="D37" s="35">
        <v>18</v>
      </c>
      <c r="E37" s="35">
        <v>695</v>
      </c>
      <c r="F37" s="35">
        <v>743</v>
      </c>
      <c r="G37" s="35">
        <v>61.916666666666664</v>
      </c>
      <c r="H37" s="96">
        <v>376</v>
      </c>
      <c r="I37" s="35">
        <v>11</v>
      </c>
      <c r="J37" s="35">
        <v>14051</v>
      </c>
      <c r="K37" s="35">
        <v>14438</v>
      </c>
      <c r="L37" s="98">
        <v>1203.1666666666667</v>
      </c>
      <c r="M37" s="35">
        <v>15181</v>
      </c>
      <c r="N37" s="96">
        <v>1265.0833333333333</v>
      </c>
    </row>
    <row r="38" spans="1:14" ht="19.5" customHeight="1" x14ac:dyDescent="0.2">
      <c r="A38" s="55"/>
      <c r="B38" s="79" t="s">
        <v>11</v>
      </c>
      <c r="C38" s="35">
        <v>14</v>
      </c>
      <c r="D38" s="35">
        <v>0</v>
      </c>
      <c r="E38" s="35">
        <v>341</v>
      </c>
      <c r="F38" s="35">
        <v>355</v>
      </c>
      <c r="G38" s="35">
        <v>29.583333333333332</v>
      </c>
      <c r="H38" s="96">
        <v>58</v>
      </c>
      <c r="I38" s="35">
        <v>2</v>
      </c>
      <c r="J38" s="35">
        <v>3441</v>
      </c>
      <c r="K38" s="35">
        <v>3501</v>
      </c>
      <c r="L38" s="98">
        <v>291.75</v>
      </c>
      <c r="M38" s="35">
        <v>3856</v>
      </c>
      <c r="N38" s="96">
        <v>321.33333333333331</v>
      </c>
    </row>
    <row r="39" spans="1:14" ht="19.5" customHeight="1" x14ac:dyDescent="0.2">
      <c r="A39" s="55"/>
      <c r="B39" s="79" t="s">
        <v>12</v>
      </c>
      <c r="C39" s="35">
        <v>8</v>
      </c>
      <c r="D39" s="35">
        <v>0</v>
      </c>
      <c r="E39" s="35">
        <v>23</v>
      </c>
      <c r="F39" s="35">
        <v>31</v>
      </c>
      <c r="G39" s="35">
        <v>2.5833333333333335</v>
      </c>
      <c r="H39" s="96">
        <v>53</v>
      </c>
      <c r="I39" s="35">
        <v>0</v>
      </c>
      <c r="J39" s="35">
        <v>882</v>
      </c>
      <c r="K39" s="35">
        <v>935</v>
      </c>
      <c r="L39" s="98">
        <v>77.916666666666671</v>
      </c>
      <c r="M39" s="35">
        <v>966</v>
      </c>
      <c r="N39" s="96">
        <v>80.5</v>
      </c>
    </row>
    <row r="40" spans="1:14" ht="19.5" customHeight="1" x14ac:dyDescent="0.2">
      <c r="A40" s="55"/>
      <c r="B40" s="79" t="s">
        <v>13</v>
      </c>
      <c r="C40" s="35">
        <v>0</v>
      </c>
      <c r="D40" s="35">
        <v>0</v>
      </c>
      <c r="E40" s="35">
        <v>46</v>
      </c>
      <c r="F40" s="35">
        <v>46</v>
      </c>
      <c r="G40" s="35">
        <v>3.8333333333333335</v>
      </c>
      <c r="H40" s="96">
        <v>89</v>
      </c>
      <c r="I40" s="35">
        <v>5</v>
      </c>
      <c r="J40" s="35">
        <v>1684</v>
      </c>
      <c r="K40" s="35">
        <v>1778</v>
      </c>
      <c r="L40" s="98">
        <v>148.16666666666666</v>
      </c>
      <c r="M40" s="35">
        <v>1824</v>
      </c>
      <c r="N40" s="96">
        <v>152</v>
      </c>
    </row>
    <row r="41" spans="1:14" ht="19.5" customHeight="1" x14ac:dyDescent="0.2">
      <c r="A41" s="55"/>
      <c r="B41" s="79" t="s">
        <v>14</v>
      </c>
      <c r="C41" s="35">
        <v>2</v>
      </c>
      <c r="D41" s="35">
        <v>0</v>
      </c>
      <c r="E41" s="99">
        <v>37</v>
      </c>
      <c r="F41" s="35">
        <v>39</v>
      </c>
      <c r="G41" s="35">
        <v>3.25</v>
      </c>
      <c r="H41" s="96">
        <v>44</v>
      </c>
      <c r="I41" s="35">
        <v>1</v>
      </c>
      <c r="J41" s="35">
        <v>1440</v>
      </c>
      <c r="K41" s="35">
        <v>1485</v>
      </c>
      <c r="L41" s="98">
        <v>123.75</v>
      </c>
      <c r="M41" s="35">
        <v>1524</v>
      </c>
      <c r="N41" s="96">
        <v>127</v>
      </c>
    </row>
    <row r="42" spans="1:14" ht="19.5" customHeight="1" x14ac:dyDescent="0.2">
      <c r="A42" s="55"/>
      <c r="B42" s="79" t="s">
        <v>15</v>
      </c>
      <c r="C42" s="35">
        <v>6</v>
      </c>
      <c r="D42" s="35">
        <v>18</v>
      </c>
      <c r="E42" s="35">
        <v>248</v>
      </c>
      <c r="F42" s="35">
        <v>272</v>
      </c>
      <c r="G42" s="35">
        <v>22.666666666666668</v>
      </c>
      <c r="H42" s="96">
        <v>132</v>
      </c>
      <c r="I42" s="35">
        <v>3</v>
      </c>
      <c r="J42" s="35">
        <v>6604</v>
      </c>
      <c r="K42" s="35">
        <v>6739</v>
      </c>
      <c r="L42" s="98">
        <v>561.58333333333337</v>
      </c>
      <c r="M42" s="35">
        <v>7011</v>
      </c>
      <c r="N42" s="96">
        <v>584.25</v>
      </c>
    </row>
    <row r="43" spans="1:14" ht="19.5" customHeight="1" x14ac:dyDescent="0.2">
      <c r="A43" s="55"/>
      <c r="B43" s="80"/>
      <c r="C43" s="35"/>
      <c r="D43" s="35"/>
      <c r="E43" s="35"/>
      <c r="F43" s="35"/>
      <c r="G43" s="35"/>
      <c r="H43" s="96"/>
      <c r="I43" s="35"/>
      <c r="J43" s="35"/>
      <c r="K43" s="35"/>
      <c r="L43" s="98"/>
      <c r="M43" s="35"/>
      <c r="N43" s="96"/>
    </row>
    <row r="44" spans="1:14" ht="19.5" customHeight="1" x14ac:dyDescent="0.2">
      <c r="A44" s="54" t="s">
        <v>16</v>
      </c>
      <c r="B44" s="78"/>
      <c r="C44" s="35">
        <v>31</v>
      </c>
      <c r="D44" s="35">
        <v>13</v>
      </c>
      <c r="E44" s="35">
        <v>6369</v>
      </c>
      <c r="F44" s="35">
        <v>6413</v>
      </c>
      <c r="G44" s="35">
        <v>534.41666666666663</v>
      </c>
      <c r="H44" s="96">
        <v>1679</v>
      </c>
      <c r="I44" s="35">
        <v>169</v>
      </c>
      <c r="J44" s="35">
        <v>129647</v>
      </c>
      <c r="K44" s="35">
        <v>131495</v>
      </c>
      <c r="L44" s="98">
        <v>10957.916666666666</v>
      </c>
      <c r="M44" s="35">
        <v>137908</v>
      </c>
      <c r="N44" s="96">
        <v>11492.333333333334</v>
      </c>
    </row>
    <row r="45" spans="1:14" ht="19.5" customHeight="1" x14ac:dyDescent="0.2">
      <c r="A45" s="55"/>
      <c r="B45" s="81" t="s">
        <v>17</v>
      </c>
      <c r="C45" s="35">
        <v>0</v>
      </c>
      <c r="D45" s="35">
        <v>0</v>
      </c>
      <c r="E45" s="35">
        <v>11</v>
      </c>
      <c r="F45" s="35">
        <v>11</v>
      </c>
      <c r="G45" s="35">
        <v>0.91666666666666663</v>
      </c>
      <c r="H45" s="96">
        <v>315</v>
      </c>
      <c r="I45" s="35">
        <v>39</v>
      </c>
      <c r="J45" s="35">
        <v>37283</v>
      </c>
      <c r="K45" s="35">
        <v>37637</v>
      </c>
      <c r="L45" s="98">
        <v>3136.4166666666665</v>
      </c>
      <c r="M45" s="35">
        <v>37648</v>
      </c>
      <c r="N45" s="96">
        <v>3137.3333333333335</v>
      </c>
    </row>
    <row r="46" spans="1:14" ht="19.5" customHeight="1" x14ac:dyDescent="0.2">
      <c r="A46" s="55"/>
      <c r="B46" s="81" t="s">
        <v>18</v>
      </c>
      <c r="C46" s="35">
        <v>23</v>
      </c>
      <c r="D46" s="35">
        <v>12</v>
      </c>
      <c r="E46" s="35">
        <v>4770</v>
      </c>
      <c r="F46" s="35">
        <v>4805</v>
      </c>
      <c r="G46" s="35">
        <v>400.41666666666669</v>
      </c>
      <c r="H46" s="96">
        <v>291</v>
      </c>
      <c r="I46" s="35">
        <v>101</v>
      </c>
      <c r="J46" s="35">
        <v>32241</v>
      </c>
      <c r="K46" s="35">
        <v>32633</v>
      </c>
      <c r="L46" s="98">
        <v>2719.4166666666665</v>
      </c>
      <c r="M46" s="35">
        <v>37438</v>
      </c>
      <c r="N46" s="96">
        <v>3119.8333333333335</v>
      </c>
    </row>
    <row r="47" spans="1:14" ht="19.5" customHeight="1" x14ac:dyDescent="0.2">
      <c r="A47" s="55"/>
      <c r="B47" s="81" t="s">
        <v>19</v>
      </c>
      <c r="C47" s="35">
        <v>0</v>
      </c>
      <c r="D47" s="35">
        <v>0</v>
      </c>
      <c r="E47" s="35">
        <v>560</v>
      </c>
      <c r="F47" s="35">
        <v>560</v>
      </c>
      <c r="G47" s="35">
        <v>46.666666666666664</v>
      </c>
      <c r="H47" s="96">
        <v>62</v>
      </c>
      <c r="I47" s="35">
        <v>3</v>
      </c>
      <c r="J47" s="35">
        <v>5849</v>
      </c>
      <c r="K47" s="35">
        <v>5914</v>
      </c>
      <c r="L47" s="98">
        <v>492.83333333333331</v>
      </c>
      <c r="M47" s="35">
        <v>6474</v>
      </c>
      <c r="N47" s="96">
        <v>539.5</v>
      </c>
    </row>
    <row r="48" spans="1:14" ht="19.5" customHeight="1" x14ac:dyDescent="0.2">
      <c r="A48" s="55"/>
      <c r="B48" s="81" t="s">
        <v>20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96">
        <v>224</v>
      </c>
      <c r="I48" s="35">
        <v>2</v>
      </c>
      <c r="J48" s="35">
        <v>17658</v>
      </c>
      <c r="K48" s="35">
        <v>17884</v>
      </c>
      <c r="L48" s="98">
        <v>1490.3333333333333</v>
      </c>
      <c r="M48" s="35">
        <v>17884</v>
      </c>
      <c r="N48" s="96">
        <v>1490.3333333333333</v>
      </c>
    </row>
    <row r="49" spans="1:14" ht="19.5" customHeight="1" x14ac:dyDescent="0.2">
      <c r="A49" s="55"/>
      <c r="B49" s="81" t="s">
        <v>21</v>
      </c>
      <c r="C49" s="35">
        <v>0</v>
      </c>
      <c r="D49" s="35">
        <v>0</v>
      </c>
      <c r="E49" s="35">
        <v>18</v>
      </c>
      <c r="F49" s="35">
        <v>18</v>
      </c>
      <c r="G49" s="35">
        <v>1.5</v>
      </c>
      <c r="H49" s="96">
        <v>190</v>
      </c>
      <c r="I49" s="35">
        <v>20</v>
      </c>
      <c r="J49" s="35">
        <v>12587</v>
      </c>
      <c r="K49" s="35">
        <v>12797</v>
      </c>
      <c r="L49" s="98">
        <v>1066.4166666666667</v>
      </c>
      <c r="M49" s="35">
        <v>12815</v>
      </c>
      <c r="N49" s="96">
        <v>1067.9166666666667</v>
      </c>
    </row>
    <row r="50" spans="1:14" ht="19.5" customHeight="1" x14ac:dyDescent="0.2">
      <c r="A50" s="55"/>
      <c r="B50" s="81" t="s">
        <v>22</v>
      </c>
      <c r="C50" s="35">
        <v>8</v>
      </c>
      <c r="D50" s="35">
        <v>0</v>
      </c>
      <c r="E50" s="35">
        <v>603</v>
      </c>
      <c r="F50" s="35">
        <v>611</v>
      </c>
      <c r="G50" s="35">
        <v>50.916666666666664</v>
      </c>
      <c r="H50" s="96">
        <v>15</v>
      </c>
      <c r="I50" s="35">
        <v>0</v>
      </c>
      <c r="J50" s="35">
        <v>2213</v>
      </c>
      <c r="K50" s="35">
        <v>2228</v>
      </c>
      <c r="L50" s="98">
        <v>185.66666666666666</v>
      </c>
      <c r="M50" s="35">
        <v>2839</v>
      </c>
      <c r="N50" s="96">
        <v>236.58333333333334</v>
      </c>
    </row>
    <row r="51" spans="1:14" ht="19.5" customHeight="1" x14ac:dyDescent="0.2">
      <c r="A51" s="55"/>
      <c r="B51" s="81" t="s">
        <v>23</v>
      </c>
      <c r="C51" s="35">
        <v>0</v>
      </c>
      <c r="D51" s="35">
        <v>1</v>
      </c>
      <c r="E51" s="35">
        <v>76</v>
      </c>
      <c r="F51" s="35">
        <v>77</v>
      </c>
      <c r="G51" s="35">
        <v>6.416666666666667</v>
      </c>
      <c r="H51" s="96">
        <v>65</v>
      </c>
      <c r="I51" s="35">
        <v>3</v>
      </c>
      <c r="J51" s="35">
        <v>4721</v>
      </c>
      <c r="K51" s="35">
        <v>4789</v>
      </c>
      <c r="L51" s="98">
        <v>399.08333333333331</v>
      </c>
      <c r="M51" s="35">
        <v>4866</v>
      </c>
      <c r="N51" s="96">
        <v>405.5</v>
      </c>
    </row>
    <row r="52" spans="1:14" ht="19.5" customHeight="1" x14ac:dyDescent="0.2">
      <c r="A52" s="55"/>
      <c r="B52" s="81" t="s">
        <v>24</v>
      </c>
      <c r="C52" s="35">
        <v>0</v>
      </c>
      <c r="D52" s="35">
        <v>0</v>
      </c>
      <c r="E52" s="35">
        <v>278</v>
      </c>
      <c r="F52" s="35">
        <v>278</v>
      </c>
      <c r="G52" s="35">
        <v>23.166666666666668</v>
      </c>
      <c r="H52" s="96">
        <v>252</v>
      </c>
      <c r="I52" s="35">
        <v>1</v>
      </c>
      <c r="J52" s="35">
        <v>4802</v>
      </c>
      <c r="K52" s="35">
        <v>5055</v>
      </c>
      <c r="L52" s="98">
        <v>421.25</v>
      </c>
      <c r="M52" s="35">
        <v>5333</v>
      </c>
      <c r="N52" s="96">
        <v>444.41666666666669</v>
      </c>
    </row>
    <row r="53" spans="1:14" ht="19.5" customHeight="1" x14ac:dyDescent="0.2">
      <c r="A53" s="55"/>
      <c r="B53" s="81" t="s">
        <v>25</v>
      </c>
      <c r="C53" s="35">
        <v>0</v>
      </c>
      <c r="D53" s="35">
        <v>0</v>
      </c>
      <c r="E53" s="35">
        <v>21</v>
      </c>
      <c r="F53" s="35">
        <v>21</v>
      </c>
      <c r="G53" s="35">
        <v>1.75</v>
      </c>
      <c r="H53" s="96">
        <v>12</v>
      </c>
      <c r="I53" s="35">
        <v>0</v>
      </c>
      <c r="J53" s="35">
        <v>4161</v>
      </c>
      <c r="K53" s="35">
        <v>4173</v>
      </c>
      <c r="L53" s="98">
        <v>347.75</v>
      </c>
      <c r="M53" s="35">
        <v>4194</v>
      </c>
      <c r="N53" s="96">
        <v>349.5</v>
      </c>
    </row>
    <row r="54" spans="1:14" ht="19.5" customHeight="1" x14ac:dyDescent="0.2">
      <c r="A54" s="55"/>
      <c r="B54" s="81" t="s">
        <v>26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96">
        <v>149</v>
      </c>
      <c r="I54" s="35">
        <v>0</v>
      </c>
      <c r="J54" s="35">
        <v>2251</v>
      </c>
      <c r="K54" s="35">
        <v>2400</v>
      </c>
      <c r="L54" s="98">
        <v>200</v>
      </c>
      <c r="M54" s="35">
        <v>2400</v>
      </c>
      <c r="N54" s="96">
        <v>200</v>
      </c>
    </row>
    <row r="55" spans="1:14" ht="19.5" customHeight="1" x14ac:dyDescent="0.2">
      <c r="A55" s="55"/>
      <c r="B55" s="81" t="s">
        <v>27</v>
      </c>
      <c r="C55" s="35">
        <v>0</v>
      </c>
      <c r="D55" s="35">
        <v>0</v>
      </c>
      <c r="E55" s="35">
        <v>9</v>
      </c>
      <c r="F55" s="35">
        <v>9</v>
      </c>
      <c r="G55" s="35">
        <v>0.75</v>
      </c>
      <c r="H55" s="96">
        <v>33</v>
      </c>
      <c r="I55" s="35">
        <v>0</v>
      </c>
      <c r="J55" s="35">
        <v>3414</v>
      </c>
      <c r="K55" s="35">
        <v>3447</v>
      </c>
      <c r="L55" s="98">
        <v>287.25</v>
      </c>
      <c r="M55" s="35">
        <v>3456</v>
      </c>
      <c r="N55" s="96">
        <v>288</v>
      </c>
    </row>
    <row r="56" spans="1:14" ht="19.5" customHeight="1" x14ac:dyDescent="0.2">
      <c r="A56" s="58"/>
      <c r="B56" s="82" t="s">
        <v>28</v>
      </c>
      <c r="C56" s="100">
        <v>0</v>
      </c>
      <c r="D56" s="100">
        <v>0</v>
      </c>
      <c r="E56" s="100">
        <v>23</v>
      </c>
      <c r="F56" s="100">
        <v>23</v>
      </c>
      <c r="G56" s="100">
        <v>1.9166666666666667</v>
      </c>
      <c r="H56" s="101">
        <v>71</v>
      </c>
      <c r="I56" s="100">
        <v>0</v>
      </c>
      <c r="J56" s="100">
        <v>2467</v>
      </c>
      <c r="K56" s="100">
        <v>2538</v>
      </c>
      <c r="L56" s="102">
        <v>211.5</v>
      </c>
      <c r="M56" s="100">
        <v>2561</v>
      </c>
      <c r="N56" s="101">
        <v>213.41666666666666</v>
      </c>
    </row>
    <row r="57" spans="1:14" ht="19.5" customHeight="1" x14ac:dyDescent="0.2">
      <c r="A57" s="44" t="s">
        <v>29</v>
      </c>
    </row>
  </sheetData>
  <mergeCells count="20">
    <mergeCell ref="C4:G4"/>
    <mergeCell ref="H4:L4"/>
    <mergeCell ref="A5:B5"/>
    <mergeCell ref="F5:F6"/>
    <mergeCell ref="G5:G6"/>
    <mergeCell ref="K5:K6"/>
    <mergeCell ref="L5:L6"/>
    <mergeCell ref="C32:G32"/>
    <mergeCell ref="H32:L32"/>
    <mergeCell ref="A33:B33"/>
    <mergeCell ref="F33:F34"/>
    <mergeCell ref="G33:G34"/>
    <mergeCell ref="K33:K34"/>
    <mergeCell ref="L33:L34"/>
    <mergeCell ref="A35:B35"/>
    <mergeCell ref="A37:B37"/>
    <mergeCell ref="A44:B44"/>
    <mergeCell ref="A7:B7"/>
    <mergeCell ref="A9:B9"/>
    <mergeCell ref="A16:B16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6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6"/>
  <sheetViews>
    <sheetView zoomScale="80" zoomScaleNormal="80" zoomScaleSheetLayoutView="80" workbookViewId="0">
      <selection sqref="A1:XFD1048576"/>
    </sheetView>
  </sheetViews>
  <sheetFormatPr defaultColWidth="9" defaultRowHeight="18.75" customHeight="1" x14ac:dyDescent="0.2"/>
  <cols>
    <col min="1" max="1" width="5.453125" style="44" customWidth="1"/>
    <col min="2" max="2" width="12.1796875" style="44" customWidth="1"/>
    <col min="3" max="12" width="10" style="44" bestFit="1" customWidth="1"/>
    <col min="13" max="16" width="8.81640625" style="44" customWidth="1"/>
    <col min="17" max="16384" width="9" style="44"/>
  </cols>
  <sheetData>
    <row r="1" spans="1:16" ht="18.75" customHeight="1" x14ac:dyDescent="0.2">
      <c r="A1" s="43" t="s">
        <v>61</v>
      </c>
    </row>
    <row r="3" spans="1:16" ht="18.75" customHeight="1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5" t="s">
        <v>146</v>
      </c>
    </row>
    <row r="4" spans="1:16" ht="18.75" customHeight="1" x14ac:dyDescent="0.2">
      <c r="C4" s="85" t="s">
        <v>62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8.75" customHeight="1" x14ac:dyDescent="0.2">
      <c r="A5" s="49"/>
      <c r="B5" s="49"/>
      <c r="C5" s="106" t="s">
        <v>63</v>
      </c>
      <c r="D5" s="106"/>
      <c r="E5" s="106" t="s">
        <v>64</v>
      </c>
      <c r="F5" s="106"/>
      <c r="G5" s="106" t="s">
        <v>65</v>
      </c>
      <c r="H5" s="106"/>
      <c r="I5" s="107" t="s">
        <v>66</v>
      </c>
      <c r="J5" s="108"/>
      <c r="K5" s="109" t="s">
        <v>67</v>
      </c>
      <c r="L5" s="110"/>
      <c r="M5" s="111" t="s">
        <v>68</v>
      </c>
      <c r="N5" s="111" t="s">
        <v>69</v>
      </c>
      <c r="O5" s="106" t="s">
        <v>52</v>
      </c>
      <c r="P5" s="107" t="s">
        <v>55</v>
      </c>
    </row>
    <row r="6" spans="1:16" ht="18.75" customHeight="1" x14ac:dyDescent="0.2">
      <c r="A6" s="92"/>
      <c r="B6" s="92"/>
      <c r="C6" s="72" t="s">
        <v>70</v>
      </c>
      <c r="D6" s="72" t="s">
        <v>71</v>
      </c>
      <c r="E6" s="72" t="s">
        <v>70</v>
      </c>
      <c r="F6" s="72" t="s">
        <v>71</v>
      </c>
      <c r="G6" s="72" t="s">
        <v>70</v>
      </c>
      <c r="H6" s="72" t="s">
        <v>71</v>
      </c>
      <c r="I6" s="72" t="s">
        <v>70</v>
      </c>
      <c r="J6" s="72" t="s">
        <v>71</v>
      </c>
      <c r="K6" s="72" t="s">
        <v>70</v>
      </c>
      <c r="L6" s="72" t="s">
        <v>71</v>
      </c>
      <c r="M6" s="112" t="s">
        <v>52</v>
      </c>
      <c r="N6" s="112" t="s">
        <v>52</v>
      </c>
      <c r="O6" s="106"/>
      <c r="P6" s="107"/>
    </row>
    <row r="7" spans="1:16" ht="18.75" customHeight="1" x14ac:dyDescent="0.2">
      <c r="A7" s="73" t="s">
        <v>9</v>
      </c>
      <c r="B7" s="73"/>
      <c r="C7" s="96">
        <v>168</v>
      </c>
      <c r="D7" s="35">
        <v>2087</v>
      </c>
      <c r="E7" s="35">
        <v>325</v>
      </c>
      <c r="F7" s="35">
        <v>847</v>
      </c>
      <c r="G7" s="35">
        <v>0</v>
      </c>
      <c r="H7" s="35">
        <v>0</v>
      </c>
      <c r="I7" s="35">
        <v>132</v>
      </c>
      <c r="J7" s="35">
        <v>98</v>
      </c>
      <c r="K7" s="35">
        <v>0</v>
      </c>
      <c r="L7" s="35">
        <v>71</v>
      </c>
      <c r="M7" s="35">
        <v>625</v>
      </c>
      <c r="N7" s="35">
        <v>3103</v>
      </c>
      <c r="O7" s="35">
        <v>3728</v>
      </c>
      <c r="P7" s="35">
        <v>310.66666666666669</v>
      </c>
    </row>
    <row r="8" spans="1:16" ht="18.75" customHeight="1" x14ac:dyDescent="0.2">
      <c r="A8" s="53"/>
      <c r="B8" s="53"/>
      <c r="C8" s="96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</row>
    <row r="9" spans="1:16" ht="18.75" customHeight="1" x14ac:dyDescent="0.2">
      <c r="A9" s="54" t="s">
        <v>10</v>
      </c>
      <c r="B9" s="54"/>
      <c r="C9" s="96">
        <v>3</v>
      </c>
      <c r="D9" s="35">
        <v>210</v>
      </c>
      <c r="E9" s="35">
        <v>24</v>
      </c>
      <c r="F9" s="35">
        <v>111</v>
      </c>
      <c r="G9" s="35">
        <v>0</v>
      </c>
      <c r="H9" s="35">
        <v>0</v>
      </c>
      <c r="I9" s="35">
        <v>1</v>
      </c>
      <c r="J9" s="35">
        <v>15</v>
      </c>
      <c r="K9" s="35">
        <v>0</v>
      </c>
      <c r="L9" s="35">
        <v>0</v>
      </c>
      <c r="M9" s="35">
        <v>28</v>
      </c>
      <c r="N9" s="35">
        <v>336</v>
      </c>
      <c r="O9" s="35">
        <v>364</v>
      </c>
      <c r="P9" s="35">
        <v>30.333333333333332</v>
      </c>
    </row>
    <row r="10" spans="1:16" ht="18.75" customHeight="1" x14ac:dyDescent="0.2">
      <c r="A10" s="55"/>
      <c r="B10" s="56" t="s">
        <v>11</v>
      </c>
      <c r="C10" s="96">
        <v>0</v>
      </c>
      <c r="D10" s="35">
        <v>82</v>
      </c>
      <c r="E10" s="35">
        <v>12</v>
      </c>
      <c r="F10" s="35">
        <v>70</v>
      </c>
      <c r="G10" s="35">
        <v>0</v>
      </c>
      <c r="H10" s="35">
        <v>0</v>
      </c>
      <c r="I10" s="35">
        <v>0</v>
      </c>
      <c r="J10" s="35">
        <v>12</v>
      </c>
      <c r="K10" s="35">
        <v>0</v>
      </c>
      <c r="L10" s="35">
        <v>0</v>
      </c>
      <c r="M10" s="35">
        <v>12</v>
      </c>
      <c r="N10" s="35">
        <v>164</v>
      </c>
      <c r="O10" s="35">
        <v>176</v>
      </c>
      <c r="P10" s="35">
        <v>14.666666666666666</v>
      </c>
    </row>
    <row r="11" spans="1:16" ht="18.75" customHeight="1" x14ac:dyDescent="0.2">
      <c r="A11" s="55"/>
      <c r="B11" s="56" t="s">
        <v>12</v>
      </c>
      <c r="C11" s="96">
        <v>0</v>
      </c>
      <c r="D11" s="35">
        <v>48</v>
      </c>
      <c r="E11" s="35">
        <v>0</v>
      </c>
      <c r="F11" s="35">
        <v>2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50</v>
      </c>
      <c r="O11" s="35">
        <v>50</v>
      </c>
      <c r="P11" s="35">
        <v>4.166666666666667</v>
      </c>
    </row>
    <row r="12" spans="1:16" ht="18.75" customHeight="1" x14ac:dyDescent="0.2">
      <c r="A12" s="55"/>
      <c r="B12" s="56" t="s">
        <v>13</v>
      </c>
      <c r="C12" s="96">
        <v>3</v>
      </c>
      <c r="D12" s="35">
        <v>17</v>
      </c>
      <c r="E12" s="35">
        <v>9</v>
      </c>
      <c r="F12" s="35">
        <v>5</v>
      </c>
      <c r="G12" s="35">
        <v>0</v>
      </c>
      <c r="H12" s="35">
        <v>0</v>
      </c>
      <c r="I12" s="35">
        <v>1</v>
      </c>
      <c r="J12" s="35">
        <v>3</v>
      </c>
      <c r="K12" s="35">
        <v>0</v>
      </c>
      <c r="L12" s="35">
        <v>0</v>
      </c>
      <c r="M12" s="35">
        <v>13</v>
      </c>
      <c r="N12" s="35">
        <v>25</v>
      </c>
      <c r="O12" s="35">
        <v>38</v>
      </c>
      <c r="P12" s="35">
        <v>3.1666666666666665</v>
      </c>
    </row>
    <row r="13" spans="1:16" ht="18.75" customHeight="1" x14ac:dyDescent="0.2">
      <c r="A13" s="55"/>
      <c r="B13" s="56" t="s">
        <v>14</v>
      </c>
      <c r="C13" s="96">
        <v>0</v>
      </c>
      <c r="D13" s="99">
        <v>12</v>
      </c>
      <c r="E13" s="35">
        <v>0</v>
      </c>
      <c r="F13" s="35">
        <v>12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24</v>
      </c>
      <c r="O13" s="35">
        <v>24</v>
      </c>
      <c r="P13" s="35">
        <v>2</v>
      </c>
    </row>
    <row r="14" spans="1:16" ht="18.75" customHeight="1" x14ac:dyDescent="0.2">
      <c r="A14" s="55"/>
      <c r="B14" s="56" t="s">
        <v>15</v>
      </c>
      <c r="C14" s="96">
        <v>0</v>
      </c>
      <c r="D14" s="35">
        <v>51</v>
      </c>
      <c r="E14" s="35">
        <v>3</v>
      </c>
      <c r="F14" s="35">
        <v>22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3</v>
      </c>
      <c r="N14" s="35">
        <v>73</v>
      </c>
      <c r="O14" s="35">
        <v>76</v>
      </c>
      <c r="P14" s="35">
        <v>6.333333333333333</v>
      </c>
    </row>
    <row r="15" spans="1:16" ht="18.75" customHeight="1" x14ac:dyDescent="0.2">
      <c r="A15" s="55"/>
      <c r="B15" s="55"/>
      <c r="C15" s="96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</row>
    <row r="16" spans="1:16" ht="18.75" customHeight="1" x14ac:dyDescent="0.2">
      <c r="A16" s="54" t="s">
        <v>16</v>
      </c>
      <c r="B16" s="54"/>
      <c r="C16" s="96">
        <v>165</v>
      </c>
      <c r="D16" s="35">
        <v>1877</v>
      </c>
      <c r="E16" s="35">
        <v>301</v>
      </c>
      <c r="F16" s="35">
        <v>736</v>
      </c>
      <c r="G16" s="35">
        <v>0</v>
      </c>
      <c r="H16" s="35">
        <v>0</v>
      </c>
      <c r="I16" s="35">
        <v>131</v>
      </c>
      <c r="J16" s="35">
        <v>83</v>
      </c>
      <c r="K16" s="35">
        <v>0</v>
      </c>
      <c r="L16" s="35">
        <v>71</v>
      </c>
      <c r="M16" s="35">
        <v>597</v>
      </c>
      <c r="N16" s="35">
        <v>2767</v>
      </c>
      <c r="O16" s="35">
        <v>3364</v>
      </c>
      <c r="P16" s="35">
        <v>280.33333333333331</v>
      </c>
    </row>
    <row r="17" spans="1:16" ht="18.75" customHeight="1" x14ac:dyDescent="0.2">
      <c r="A17" s="55"/>
      <c r="B17" s="57" t="s">
        <v>17</v>
      </c>
      <c r="C17" s="96">
        <v>3</v>
      </c>
      <c r="D17" s="35">
        <v>337</v>
      </c>
      <c r="E17" s="35">
        <v>69</v>
      </c>
      <c r="F17" s="35">
        <v>109</v>
      </c>
      <c r="G17" s="35">
        <v>0</v>
      </c>
      <c r="H17" s="35">
        <v>0</v>
      </c>
      <c r="I17" s="35">
        <v>8</v>
      </c>
      <c r="J17" s="35">
        <v>2</v>
      </c>
      <c r="K17" s="35">
        <v>0</v>
      </c>
      <c r="L17" s="35">
        <v>13</v>
      </c>
      <c r="M17" s="35">
        <v>80</v>
      </c>
      <c r="N17" s="35">
        <v>461</v>
      </c>
      <c r="O17" s="35">
        <v>541</v>
      </c>
      <c r="P17" s="35">
        <v>45.083333333333336</v>
      </c>
    </row>
    <row r="18" spans="1:16" ht="18.75" customHeight="1" x14ac:dyDescent="0.2">
      <c r="A18" s="55"/>
      <c r="B18" s="57" t="s">
        <v>18</v>
      </c>
      <c r="C18" s="96">
        <v>89</v>
      </c>
      <c r="D18" s="35">
        <v>282</v>
      </c>
      <c r="E18" s="35">
        <v>7</v>
      </c>
      <c r="F18" s="35">
        <v>280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57</v>
      </c>
      <c r="M18" s="35">
        <v>96</v>
      </c>
      <c r="N18" s="35">
        <v>619</v>
      </c>
      <c r="O18" s="35">
        <v>715</v>
      </c>
      <c r="P18" s="35">
        <v>59.583333333333336</v>
      </c>
    </row>
    <row r="19" spans="1:16" ht="18.75" customHeight="1" x14ac:dyDescent="0.2">
      <c r="A19" s="55"/>
      <c r="B19" s="57" t="s">
        <v>19</v>
      </c>
      <c r="C19" s="96">
        <v>9</v>
      </c>
      <c r="D19" s="35">
        <v>305</v>
      </c>
      <c r="E19" s="35">
        <v>65</v>
      </c>
      <c r="F19" s="35">
        <v>63</v>
      </c>
      <c r="G19" s="35">
        <v>0</v>
      </c>
      <c r="H19" s="35">
        <v>0</v>
      </c>
      <c r="I19" s="35">
        <v>1</v>
      </c>
      <c r="J19" s="35">
        <v>0</v>
      </c>
      <c r="K19" s="35">
        <v>0</v>
      </c>
      <c r="L19" s="35">
        <v>0</v>
      </c>
      <c r="M19" s="35">
        <v>75</v>
      </c>
      <c r="N19" s="35">
        <v>368</v>
      </c>
      <c r="O19" s="35">
        <v>443</v>
      </c>
      <c r="P19" s="35">
        <v>36.916666666666664</v>
      </c>
    </row>
    <row r="20" spans="1:16" ht="18.75" customHeight="1" x14ac:dyDescent="0.2">
      <c r="A20" s="55"/>
      <c r="B20" s="57" t="s">
        <v>20</v>
      </c>
      <c r="C20" s="96">
        <v>20</v>
      </c>
      <c r="D20" s="35">
        <v>122</v>
      </c>
      <c r="E20" s="35">
        <v>15</v>
      </c>
      <c r="F20" s="35">
        <v>35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35</v>
      </c>
      <c r="N20" s="35">
        <v>157</v>
      </c>
      <c r="O20" s="35">
        <v>192</v>
      </c>
      <c r="P20" s="35">
        <v>16</v>
      </c>
    </row>
    <row r="21" spans="1:16" ht="18.75" customHeight="1" x14ac:dyDescent="0.2">
      <c r="A21" s="55"/>
      <c r="B21" s="57" t="s">
        <v>21</v>
      </c>
      <c r="C21" s="96">
        <v>0</v>
      </c>
      <c r="D21" s="35">
        <v>207</v>
      </c>
      <c r="E21" s="35">
        <v>87</v>
      </c>
      <c r="F21" s="35">
        <v>59</v>
      </c>
      <c r="G21" s="35">
        <v>0</v>
      </c>
      <c r="H21" s="35">
        <v>0</v>
      </c>
      <c r="I21" s="35">
        <v>59</v>
      </c>
      <c r="J21" s="35">
        <v>19</v>
      </c>
      <c r="K21" s="35">
        <v>0</v>
      </c>
      <c r="L21" s="35">
        <v>1</v>
      </c>
      <c r="M21" s="35">
        <v>146</v>
      </c>
      <c r="N21" s="35">
        <v>286</v>
      </c>
      <c r="O21" s="35">
        <v>432</v>
      </c>
      <c r="P21" s="35">
        <v>36</v>
      </c>
    </row>
    <row r="22" spans="1:16" ht="18.75" customHeight="1" x14ac:dyDescent="0.2">
      <c r="A22" s="55"/>
      <c r="B22" s="57" t="s">
        <v>22</v>
      </c>
      <c r="C22" s="96">
        <v>0</v>
      </c>
      <c r="D22" s="35">
        <v>71</v>
      </c>
      <c r="E22" s="35">
        <v>0</v>
      </c>
      <c r="F22" s="35">
        <v>27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98</v>
      </c>
      <c r="O22" s="35">
        <v>98</v>
      </c>
      <c r="P22" s="35">
        <v>8.1666666666666661</v>
      </c>
    </row>
    <row r="23" spans="1:16" ht="18.75" customHeight="1" x14ac:dyDescent="0.2">
      <c r="A23" s="55"/>
      <c r="B23" s="57" t="s">
        <v>23</v>
      </c>
      <c r="C23" s="96">
        <v>5</v>
      </c>
      <c r="D23" s="35">
        <v>63</v>
      </c>
      <c r="E23" s="35">
        <v>21</v>
      </c>
      <c r="F23" s="35">
        <v>43</v>
      </c>
      <c r="G23" s="35">
        <v>0</v>
      </c>
      <c r="H23" s="35">
        <v>0</v>
      </c>
      <c r="I23" s="35">
        <v>48</v>
      </c>
      <c r="J23" s="35">
        <v>6</v>
      </c>
      <c r="K23" s="35">
        <v>0</v>
      </c>
      <c r="L23" s="35">
        <v>0</v>
      </c>
      <c r="M23" s="35">
        <v>74</v>
      </c>
      <c r="N23" s="35">
        <v>112</v>
      </c>
      <c r="O23" s="35">
        <v>186</v>
      </c>
      <c r="P23" s="35">
        <v>15.5</v>
      </c>
    </row>
    <row r="24" spans="1:16" ht="18.75" customHeight="1" x14ac:dyDescent="0.2">
      <c r="A24" s="55"/>
      <c r="B24" s="57" t="s">
        <v>24</v>
      </c>
      <c r="C24" s="96">
        <v>37</v>
      </c>
      <c r="D24" s="35">
        <v>71</v>
      </c>
      <c r="E24" s="35">
        <v>12</v>
      </c>
      <c r="F24" s="35">
        <v>43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49</v>
      </c>
      <c r="N24" s="35">
        <v>114</v>
      </c>
      <c r="O24" s="35">
        <v>163</v>
      </c>
      <c r="P24" s="35">
        <v>13.583333333333334</v>
      </c>
    </row>
    <row r="25" spans="1:16" ht="18.75" customHeight="1" x14ac:dyDescent="0.2">
      <c r="A25" s="55"/>
      <c r="B25" s="57" t="s">
        <v>25</v>
      </c>
      <c r="C25" s="96">
        <v>0</v>
      </c>
      <c r="D25" s="35">
        <v>172</v>
      </c>
      <c r="E25" s="35">
        <v>0</v>
      </c>
      <c r="F25" s="35">
        <v>8</v>
      </c>
      <c r="G25" s="35">
        <v>0</v>
      </c>
      <c r="H25" s="35">
        <v>0</v>
      </c>
      <c r="I25" s="35">
        <v>0</v>
      </c>
      <c r="J25" s="35">
        <v>4</v>
      </c>
      <c r="K25" s="35">
        <v>0</v>
      </c>
      <c r="L25" s="35">
        <v>0</v>
      </c>
      <c r="M25" s="35">
        <v>0</v>
      </c>
      <c r="N25" s="35">
        <v>184</v>
      </c>
      <c r="O25" s="35">
        <v>184</v>
      </c>
      <c r="P25" s="35">
        <v>15.333333333333334</v>
      </c>
    </row>
    <row r="26" spans="1:16" ht="18.75" customHeight="1" x14ac:dyDescent="0.2">
      <c r="A26" s="55"/>
      <c r="B26" s="57" t="s">
        <v>26</v>
      </c>
      <c r="C26" s="96">
        <v>0</v>
      </c>
      <c r="D26" s="35">
        <v>71</v>
      </c>
      <c r="E26" s="35">
        <v>0</v>
      </c>
      <c r="F26" s="35">
        <v>25</v>
      </c>
      <c r="G26" s="35">
        <v>0</v>
      </c>
      <c r="H26" s="35">
        <v>0</v>
      </c>
      <c r="I26" s="35">
        <v>15</v>
      </c>
      <c r="J26" s="35">
        <v>39</v>
      </c>
      <c r="K26" s="35">
        <v>0</v>
      </c>
      <c r="L26" s="35">
        <v>0</v>
      </c>
      <c r="M26" s="35">
        <v>15</v>
      </c>
      <c r="N26" s="35">
        <v>135</v>
      </c>
      <c r="O26" s="35">
        <v>150</v>
      </c>
      <c r="P26" s="35">
        <v>12.5</v>
      </c>
    </row>
    <row r="27" spans="1:16" ht="18.75" customHeight="1" x14ac:dyDescent="0.2">
      <c r="A27" s="55"/>
      <c r="B27" s="57" t="s">
        <v>27</v>
      </c>
      <c r="C27" s="96">
        <v>2</v>
      </c>
      <c r="D27" s="35">
        <v>152</v>
      </c>
      <c r="E27" s="35">
        <v>0</v>
      </c>
      <c r="F27" s="35">
        <v>27</v>
      </c>
      <c r="G27" s="35">
        <v>0</v>
      </c>
      <c r="H27" s="35">
        <v>0</v>
      </c>
      <c r="I27" s="35">
        <v>0</v>
      </c>
      <c r="J27" s="35">
        <v>13</v>
      </c>
      <c r="K27" s="35">
        <v>0</v>
      </c>
      <c r="L27" s="35">
        <v>0</v>
      </c>
      <c r="M27" s="35">
        <v>2</v>
      </c>
      <c r="N27" s="35">
        <v>192</v>
      </c>
      <c r="O27" s="35">
        <v>194</v>
      </c>
      <c r="P27" s="35">
        <v>16.166666666666668</v>
      </c>
    </row>
    <row r="28" spans="1:16" ht="18.75" customHeight="1" x14ac:dyDescent="0.2">
      <c r="A28" s="58"/>
      <c r="B28" s="59" t="s">
        <v>28</v>
      </c>
      <c r="C28" s="101">
        <v>0</v>
      </c>
      <c r="D28" s="100">
        <v>24</v>
      </c>
      <c r="E28" s="100">
        <v>25</v>
      </c>
      <c r="F28" s="100">
        <v>17</v>
      </c>
      <c r="G28" s="100">
        <v>0</v>
      </c>
      <c r="H28" s="100">
        <v>0</v>
      </c>
      <c r="I28" s="100">
        <v>0</v>
      </c>
      <c r="J28" s="100">
        <v>0</v>
      </c>
      <c r="K28" s="100">
        <v>0</v>
      </c>
      <c r="L28" s="100">
        <v>0</v>
      </c>
      <c r="M28" s="100">
        <v>25</v>
      </c>
      <c r="N28" s="100">
        <v>41</v>
      </c>
      <c r="O28" s="100">
        <v>66</v>
      </c>
      <c r="P28" s="100">
        <v>5.5</v>
      </c>
    </row>
    <row r="30" spans="1:16" ht="18.75" customHeight="1" x14ac:dyDescent="0.2">
      <c r="A30" s="104"/>
      <c r="B30" s="104"/>
      <c r="C30" s="104"/>
      <c r="D30" s="104"/>
      <c r="E30" s="104"/>
      <c r="F30" s="104"/>
    </row>
    <row r="31" spans="1:16" ht="18.75" customHeight="1" x14ac:dyDescent="0.2">
      <c r="C31" s="69" t="s">
        <v>72</v>
      </c>
      <c r="D31" s="69"/>
      <c r="E31" s="69"/>
      <c r="F31" s="70"/>
      <c r="G31" s="85" t="s">
        <v>73</v>
      </c>
      <c r="H31" s="45"/>
      <c r="I31" s="45"/>
      <c r="J31" s="86"/>
      <c r="K31" s="64" t="s">
        <v>54</v>
      </c>
      <c r="L31" s="65" t="s">
        <v>55</v>
      </c>
    </row>
    <row r="32" spans="1:16" ht="18.75" customHeight="1" x14ac:dyDescent="0.2">
      <c r="A32" s="49"/>
      <c r="B32" s="49"/>
      <c r="C32" s="106" t="s">
        <v>70</v>
      </c>
      <c r="D32" s="106" t="s">
        <v>71</v>
      </c>
      <c r="E32" s="106" t="s">
        <v>52</v>
      </c>
      <c r="F32" s="107" t="s">
        <v>53</v>
      </c>
      <c r="G32" s="106" t="s">
        <v>70</v>
      </c>
      <c r="H32" s="106" t="s">
        <v>71</v>
      </c>
      <c r="I32" s="106" t="s">
        <v>52</v>
      </c>
      <c r="J32" s="106" t="s">
        <v>53</v>
      </c>
      <c r="K32" s="113"/>
      <c r="L32" s="114"/>
    </row>
    <row r="33" spans="1:12" ht="18.75" customHeight="1" x14ac:dyDescent="0.2">
      <c r="A33" s="92"/>
      <c r="B33" s="92"/>
      <c r="C33" s="106"/>
      <c r="D33" s="106"/>
      <c r="E33" s="106"/>
      <c r="F33" s="107"/>
      <c r="G33" s="106"/>
      <c r="H33" s="106"/>
      <c r="I33" s="106"/>
      <c r="J33" s="106"/>
      <c r="K33" s="69"/>
      <c r="L33" s="70"/>
    </row>
    <row r="34" spans="1:12" ht="18.75" customHeight="1" x14ac:dyDescent="0.2">
      <c r="A34" s="73" t="s">
        <v>9</v>
      </c>
      <c r="B34" s="73"/>
      <c r="C34" s="96">
        <v>334</v>
      </c>
      <c r="D34" s="115">
        <v>40269</v>
      </c>
      <c r="E34" s="115">
        <v>40603</v>
      </c>
      <c r="F34" s="35">
        <v>3383.5833333333335</v>
      </c>
      <c r="G34" s="116">
        <v>24</v>
      </c>
      <c r="H34" s="35">
        <v>8287</v>
      </c>
      <c r="I34" s="115">
        <v>8311</v>
      </c>
      <c r="J34" s="117">
        <v>692.58333333333337</v>
      </c>
      <c r="K34" s="96">
        <v>52642</v>
      </c>
      <c r="L34" s="96">
        <v>4386.833333333333</v>
      </c>
    </row>
    <row r="35" spans="1:12" ht="18.75" customHeight="1" x14ac:dyDescent="0.2">
      <c r="A35" s="53"/>
      <c r="B35" s="53"/>
      <c r="C35" s="96"/>
      <c r="D35" s="35"/>
      <c r="E35" s="35"/>
      <c r="F35" s="35"/>
      <c r="G35" s="96"/>
      <c r="H35" s="35"/>
      <c r="I35" s="35"/>
      <c r="J35" s="98"/>
      <c r="K35" s="35"/>
      <c r="L35" s="96"/>
    </row>
    <row r="36" spans="1:12" ht="18.75" customHeight="1" x14ac:dyDescent="0.2">
      <c r="A36" s="54" t="s">
        <v>10</v>
      </c>
      <c r="B36" s="54"/>
      <c r="C36" s="96">
        <v>1</v>
      </c>
      <c r="D36" s="35">
        <v>4040</v>
      </c>
      <c r="E36" s="35">
        <v>4041</v>
      </c>
      <c r="F36" s="98">
        <v>336.75</v>
      </c>
      <c r="G36" s="96">
        <v>0</v>
      </c>
      <c r="H36" s="35">
        <v>581</v>
      </c>
      <c r="I36" s="35">
        <v>581</v>
      </c>
      <c r="J36" s="98">
        <v>48.416666666666664</v>
      </c>
      <c r="K36" s="98">
        <v>4986</v>
      </c>
      <c r="L36" s="96">
        <v>415.5</v>
      </c>
    </row>
    <row r="37" spans="1:12" ht="18.75" customHeight="1" x14ac:dyDescent="0.2">
      <c r="A37" s="55"/>
      <c r="B37" s="56" t="s">
        <v>11</v>
      </c>
      <c r="C37" s="96">
        <v>0</v>
      </c>
      <c r="D37" s="35">
        <v>1155</v>
      </c>
      <c r="E37" s="35">
        <v>1155</v>
      </c>
      <c r="F37" s="35">
        <v>96.25</v>
      </c>
      <c r="G37" s="96">
        <v>0</v>
      </c>
      <c r="H37" s="35">
        <v>151</v>
      </c>
      <c r="I37" s="35">
        <v>151</v>
      </c>
      <c r="J37" s="98">
        <v>12.583333333333334</v>
      </c>
      <c r="K37" s="35">
        <v>1482</v>
      </c>
      <c r="L37" s="96">
        <v>123.5</v>
      </c>
    </row>
    <row r="38" spans="1:12" ht="18.75" customHeight="1" x14ac:dyDescent="0.2">
      <c r="A38" s="55"/>
      <c r="B38" s="56" t="s">
        <v>12</v>
      </c>
      <c r="C38" s="96">
        <v>0</v>
      </c>
      <c r="D38" s="35">
        <v>256</v>
      </c>
      <c r="E38" s="35">
        <v>256</v>
      </c>
      <c r="F38" s="35">
        <v>21.333333333333332</v>
      </c>
      <c r="G38" s="96">
        <v>0</v>
      </c>
      <c r="H38" s="35">
        <v>42</v>
      </c>
      <c r="I38" s="35">
        <v>42</v>
      </c>
      <c r="J38" s="98">
        <v>3.5</v>
      </c>
      <c r="K38" s="35">
        <v>348</v>
      </c>
      <c r="L38" s="96">
        <v>29</v>
      </c>
    </row>
    <row r="39" spans="1:12" ht="18.75" customHeight="1" x14ac:dyDescent="0.2">
      <c r="A39" s="55"/>
      <c r="B39" s="56" t="s">
        <v>13</v>
      </c>
      <c r="C39" s="96">
        <v>0</v>
      </c>
      <c r="D39" s="35">
        <v>360</v>
      </c>
      <c r="E39" s="35">
        <v>360</v>
      </c>
      <c r="F39" s="35">
        <v>30</v>
      </c>
      <c r="G39" s="96">
        <v>0</v>
      </c>
      <c r="H39" s="35">
        <v>32</v>
      </c>
      <c r="I39" s="35">
        <v>32</v>
      </c>
      <c r="J39" s="98">
        <v>2.6666666666666665</v>
      </c>
      <c r="K39" s="35">
        <v>430</v>
      </c>
      <c r="L39" s="96">
        <v>35.833333333333336</v>
      </c>
    </row>
    <row r="40" spans="1:12" ht="18.75" customHeight="1" x14ac:dyDescent="0.2">
      <c r="A40" s="55"/>
      <c r="B40" s="56" t="s">
        <v>14</v>
      </c>
      <c r="C40" s="96">
        <v>0</v>
      </c>
      <c r="D40" s="35">
        <v>433</v>
      </c>
      <c r="E40" s="35">
        <v>433</v>
      </c>
      <c r="F40" s="35">
        <v>36.083333333333336</v>
      </c>
      <c r="G40" s="96">
        <v>0</v>
      </c>
      <c r="H40" s="35">
        <v>156</v>
      </c>
      <c r="I40" s="35">
        <v>156</v>
      </c>
      <c r="J40" s="98">
        <v>13</v>
      </c>
      <c r="K40" s="35">
        <v>613</v>
      </c>
      <c r="L40" s="96">
        <v>51.083333333333336</v>
      </c>
    </row>
    <row r="41" spans="1:12" ht="18.75" customHeight="1" x14ac:dyDescent="0.2">
      <c r="A41" s="55"/>
      <c r="B41" s="56" t="s">
        <v>15</v>
      </c>
      <c r="C41" s="96">
        <v>1</v>
      </c>
      <c r="D41" s="35">
        <v>1836</v>
      </c>
      <c r="E41" s="35">
        <v>1837</v>
      </c>
      <c r="F41" s="35">
        <v>153.08333333333334</v>
      </c>
      <c r="G41" s="96">
        <v>0</v>
      </c>
      <c r="H41" s="35">
        <v>200</v>
      </c>
      <c r="I41" s="35">
        <v>200</v>
      </c>
      <c r="J41" s="98">
        <v>16.666666666666668</v>
      </c>
      <c r="K41" s="35">
        <v>2113</v>
      </c>
      <c r="L41" s="96">
        <v>176.08333333333334</v>
      </c>
    </row>
    <row r="42" spans="1:12" ht="18.75" customHeight="1" x14ac:dyDescent="0.2">
      <c r="A42" s="55"/>
      <c r="B42" s="55"/>
      <c r="C42" s="96"/>
      <c r="D42" s="35"/>
      <c r="E42" s="35"/>
      <c r="F42" s="35"/>
      <c r="G42" s="96"/>
      <c r="H42" s="35"/>
      <c r="I42" s="35"/>
      <c r="J42" s="98"/>
      <c r="K42" s="35"/>
      <c r="L42" s="96"/>
    </row>
    <row r="43" spans="1:12" ht="18.75" customHeight="1" x14ac:dyDescent="0.2">
      <c r="A43" s="54" t="s">
        <v>16</v>
      </c>
      <c r="B43" s="54"/>
      <c r="C43" s="96">
        <v>333</v>
      </c>
      <c r="D43" s="35">
        <v>36229</v>
      </c>
      <c r="E43" s="35">
        <v>36562</v>
      </c>
      <c r="F43" s="98">
        <v>3046.8333333333335</v>
      </c>
      <c r="G43" s="35">
        <v>24</v>
      </c>
      <c r="H43" s="35">
        <v>7706</v>
      </c>
      <c r="I43" s="35">
        <v>7730</v>
      </c>
      <c r="J43" s="98">
        <v>644.16666666666663</v>
      </c>
      <c r="K43" s="98">
        <v>47656</v>
      </c>
      <c r="L43" s="96">
        <v>3971.3333333333335</v>
      </c>
    </row>
    <row r="44" spans="1:12" ht="18.75" customHeight="1" x14ac:dyDescent="0.2">
      <c r="A44" s="55"/>
      <c r="B44" s="57" t="s">
        <v>17</v>
      </c>
      <c r="C44" s="96">
        <v>10</v>
      </c>
      <c r="D44" s="35">
        <v>9627</v>
      </c>
      <c r="E44" s="35">
        <v>9637</v>
      </c>
      <c r="F44" s="35">
        <v>803.08333333333337</v>
      </c>
      <c r="G44" s="96">
        <v>6</v>
      </c>
      <c r="H44" s="35">
        <v>3098</v>
      </c>
      <c r="I44" s="35">
        <v>3104</v>
      </c>
      <c r="J44" s="98">
        <v>258.66666666666669</v>
      </c>
      <c r="K44" s="35">
        <v>13282</v>
      </c>
      <c r="L44" s="96">
        <v>1106.8333333333333</v>
      </c>
    </row>
    <row r="45" spans="1:12" ht="18.75" customHeight="1" x14ac:dyDescent="0.2">
      <c r="A45" s="55"/>
      <c r="B45" s="57" t="s">
        <v>18</v>
      </c>
      <c r="C45" s="96">
        <v>122</v>
      </c>
      <c r="D45" s="35">
        <v>10753</v>
      </c>
      <c r="E45" s="35">
        <v>10875</v>
      </c>
      <c r="F45" s="35">
        <v>906.25</v>
      </c>
      <c r="G45" s="96">
        <v>3</v>
      </c>
      <c r="H45" s="35">
        <v>1338</v>
      </c>
      <c r="I45" s="35">
        <v>1341</v>
      </c>
      <c r="J45" s="98">
        <v>111.75</v>
      </c>
      <c r="K45" s="35">
        <v>12931</v>
      </c>
      <c r="L45" s="96">
        <v>1077.5833333333333</v>
      </c>
    </row>
    <row r="46" spans="1:12" ht="18.75" customHeight="1" x14ac:dyDescent="0.2">
      <c r="A46" s="55"/>
      <c r="B46" s="57" t="s">
        <v>19</v>
      </c>
      <c r="C46" s="96">
        <v>0</v>
      </c>
      <c r="D46" s="35">
        <v>1165</v>
      </c>
      <c r="E46" s="35">
        <v>1165</v>
      </c>
      <c r="F46" s="35">
        <v>97.083333333333329</v>
      </c>
      <c r="G46" s="96">
        <v>0</v>
      </c>
      <c r="H46" s="35">
        <v>312</v>
      </c>
      <c r="I46" s="35">
        <v>312</v>
      </c>
      <c r="J46" s="98">
        <v>26</v>
      </c>
      <c r="K46" s="35">
        <v>1920</v>
      </c>
      <c r="L46" s="96">
        <v>160</v>
      </c>
    </row>
    <row r="47" spans="1:12" ht="18.75" customHeight="1" x14ac:dyDescent="0.2">
      <c r="A47" s="55"/>
      <c r="B47" s="57" t="s">
        <v>20</v>
      </c>
      <c r="C47" s="96">
        <v>104</v>
      </c>
      <c r="D47" s="35">
        <v>4001</v>
      </c>
      <c r="E47" s="35">
        <v>4105</v>
      </c>
      <c r="F47" s="35">
        <v>342.08333333333331</v>
      </c>
      <c r="G47" s="96">
        <v>1</v>
      </c>
      <c r="H47" s="35">
        <v>807</v>
      </c>
      <c r="I47" s="35">
        <v>808</v>
      </c>
      <c r="J47" s="98">
        <v>67.333333333333329</v>
      </c>
      <c r="K47" s="35">
        <v>5105</v>
      </c>
      <c r="L47" s="96">
        <v>425.41666666666669</v>
      </c>
    </row>
    <row r="48" spans="1:12" ht="18.75" customHeight="1" x14ac:dyDescent="0.2">
      <c r="A48" s="55"/>
      <c r="B48" s="57" t="s">
        <v>21</v>
      </c>
      <c r="C48" s="96">
        <v>4</v>
      </c>
      <c r="D48" s="35">
        <v>4045</v>
      </c>
      <c r="E48" s="35">
        <v>4049</v>
      </c>
      <c r="F48" s="35">
        <v>337.41666666666669</v>
      </c>
      <c r="G48" s="96">
        <v>0</v>
      </c>
      <c r="H48" s="35">
        <v>487</v>
      </c>
      <c r="I48" s="35">
        <v>487</v>
      </c>
      <c r="J48" s="98">
        <v>40.583333333333336</v>
      </c>
      <c r="K48" s="35">
        <v>4968</v>
      </c>
      <c r="L48" s="96">
        <v>414</v>
      </c>
    </row>
    <row r="49" spans="1:12" ht="18.75" customHeight="1" x14ac:dyDescent="0.2">
      <c r="A49" s="55"/>
      <c r="B49" s="57" t="s">
        <v>22</v>
      </c>
      <c r="C49" s="96">
        <v>3</v>
      </c>
      <c r="D49" s="35">
        <v>687</v>
      </c>
      <c r="E49" s="35">
        <v>690</v>
      </c>
      <c r="F49" s="35">
        <v>57.5</v>
      </c>
      <c r="G49" s="96">
        <v>0</v>
      </c>
      <c r="H49" s="35">
        <v>347</v>
      </c>
      <c r="I49" s="35">
        <v>347</v>
      </c>
      <c r="J49" s="98">
        <v>28.916666666666668</v>
      </c>
      <c r="K49" s="35">
        <v>1135</v>
      </c>
      <c r="L49" s="96">
        <v>94.583333333333329</v>
      </c>
    </row>
    <row r="50" spans="1:12" ht="18.75" customHeight="1" x14ac:dyDescent="0.2">
      <c r="A50" s="55"/>
      <c r="B50" s="57" t="s">
        <v>23</v>
      </c>
      <c r="C50" s="96">
        <v>0</v>
      </c>
      <c r="D50" s="35">
        <v>1472</v>
      </c>
      <c r="E50" s="35">
        <v>1472</v>
      </c>
      <c r="F50" s="35">
        <v>122.66666666666667</v>
      </c>
      <c r="G50" s="96">
        <v>0</v>
      </c>
      <c r="H50" s="35">
        <v>390</v>
      </c>
      <c r="I50" s="35">
        <v>390</v>
      </c>
      <c r="J50" s="98">
        <v>32.5</v>
      </c>
      <c r="K50" s="35">
        <v>2048</v>
      </c>
      <c r="L50" s="96">
        <v>170.66666666666666</v>
      </c>
    </row>
    <row r="51" spans="1:12" ht="18.75" customHeight="1" x14ac:dyDescent="0.2">
      <c r="A51" s="55"/>
      <c r="B51" s="57" t="s">
        <v>24</v>
      </c>
      <c r="C51" s="96">
        <v>86</v>
      </c>
      <c r="D51" s="35">
        <v>1603</v>
      </c>
      <c r="E51" s="35">
        <v>1689</v>
      </c>
      <c r="F51" s="35">
        <v>140.75</v>
      </c>
      <c r="G51" s="96">
        <v>14</v>
      </c>
      <c r="H51" s="35">
        <v>311</v>
      </c>
      <c r="I51" s="35">
        <v>325</v>
      </c>
      <c r="J51" s="98">
        <v>27.083333333333332</v>
      </c>
      <c r="K51" s="35">
        <v>2177</v>
      </c>
      <c r="L51" s="96">
        <v>181.41666666666666</v>
      </c>
    </row>
    <row r="52" spans="1:12" ht="18.75" customHeight="1" x14ac:dyDescent="0.2">
      <c r="A52" s="55"/>
      <c r="B52" s="57" t="s">
        <v>25</v>
      </c>
      <c r="C52" s="96">
        <v>0</v>
      </c>
      <c r="D52" s="35">
        <v>659</v>
      </c>
      <c r="E52" s="35">
        <v>659</v>
      </c>
      <c r="F52" s="35">
        <v>54.916666666666664</v>
      </c>
      <c r="G52" s="96">
        <v>0</v>
      </c>
      <c r="H52" s="35">
        <v>204</v>
      </c>
      <c r="I52" s="35">
        <v>204</v>
      </c>
      <c r="J52" s="98">
        <v>17</v>
      </c>
      <c r="K52" s="35">
        <v>1047</v>
      </c>
      <c r="L52" s="96">
        <v>87.25</v>
      </c>
    </row>
    <row r="53" spans="1:12" ht="18.75" customHeight="1" x14ac:dyDescent="0.2">
      <c r="A53" s="55"/>
      <c r="B53" s="57" t="s">
        <v>26</v>
      </c>
      <c r="C53" s="96">
        <v>4</v>
      </c>
      <c r="D53" s="35">
        <v>618</v>
      </c>
      <c r="E53" s="35">
        <v>622</v>
      </c>
      <c r="F53" s="35">
        <v>51.833333333333336</v>
      </c>
      <c r="G53" s="96">
        <v>0</v>
      </c>
      <c r="H53" s="35">
        <v>125</v>
      </c>
      <c r="I53" s="35">
        <v>125</v>
      </c>
      <c r="J53" s="98">
        <v>10.416666666666666</v>
      </c>
      <c r="K53" s="35">
        <v>897</v>
      </c>
      <c r="L53" s="96">
        <v>74.75</v>
      </c>
    </row>
    <row r="54" spans="1:12" ht="18.75" customHeight="1" x14ac:dyDescent="0.2">
      <c r="A54" s="55"/>
      <c r="B54" s="57" t="s">
        <v>27</v>
      </c>
      <c r="C54" s="96">
        <v>0</v>
      </c>
      <c r="D54" s="35">
        <v>1014</v>
      </c>
      <c r="E54" s="35">
        <v>1014</v>
      </c>
      <c r="F54" s="35">
        <v>84.5</v>
      </c>
      <c r="G54" s="96">
        <v>0</v>
      </c>
      <c r="H54" s="35">
        <v>105</v>
      </c>
      <c r="I54" s="35">
        <v>105</v>
      </c>
      <c r="J54" s="98">
        <v>8.75</v>
      </c>
      <c r="K54" s="35">
        <v>1313</v>
      </c>
      <c r="L54" s="96">
        <v>109.41666666666667</v>
      </c>
    </row>
    <row r="55" spans="1:12" ht="18.75" customHeight="1" x14ac:dyDescent="0.2">
      <c r="A55" s="58"/>
      <c r="B55" s="59" t="s">
        <v>28</v>
      </c>
      <c r="C55" s="101">
        <v>0</v>
      </c>
      <c r="D55" s="100">
        <v>585</v>
      </c>
      <c r="E55" s="100">
        <v>585</v>
      </c>
      <c r="F55" s="100">
        <v>48.75</v>
      </c>
      <c r="G55" s="101">
        <v>0</v>
      </c>
      <c r="H55" s="100">
        <v>182</v>
      </c>
      <c r="I55" s="100">
        <v>182</v>
      </c>
      <c r="J55" s="102">
        <v>15.166666666666666</v>
      </c>
      <c r="K55" s="100">
        <v>833</v>
      </c>
      <c r="L55" s="101">
        <v>69.416666666666671</v>
      </c>
    </row>
    <row r="56" spans="1:12" ht="18.75" customHeight="1" x14ac:dyDescent="0.2">
      <c r="A56" s="44" t="s">
        <v>29</v>
      </c>
    </row>
  </sheetData>
  <mergeCells count="28">
    <mergeCell ref="A7:B7"/>
    <mergeCell ref="A9:B9"/>
    <mergeCell ref="A16:B16"/>
    <mergeCell ref="C31:F31"/>
    <mergeCell ref="C4:P4"/>
    <mergeCell ref="A5:B5"/>
    <mergeCell ref="C5:D5"/>
    <mergeCell ref="E5:F5"/>
    <mergeCell ref="G5:H5"/>
    <mergeCell ref="K5:L5"/>
    <mergeCell ref="O5:O6"/>
    <mergeCell ref="P5:P6"/>
    <mergeCell ref="I5:J5"/>
    <mergeCell ref="L31:L33"/>
    <mergeCell ref="K31:K33"/>
    <mergeCell ref="G31:J31"/>
    <mergeCell ref="A43:B43"/>
    <mergeCell ref="A32:B32"/>
    <mergeCell ref="C32:C33"/>
    <mergeCell ref="D32:D33"/>
    <mergeCell ref="E32:E33"/>
    <mergeCell ref="A34:B34"/>
    <mergeCell ref="A36:B36"/>
    <mergeCell ref="F32:F33"/>
    <mergeCell ref="G32:G33"/>
    <mergeCell ref="H32:H33"/>
    <mergeCell ref="I32:I33"/>
    <mergeCell ref="J32:J33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6"/>
  <sheetViews>
    <sheetView zoomScale="80" zoomScaleNormal="80" zoomScaleSheetLayoutView="80" workbookViewId="0">
      <selection sqref="A1:XFD1048576"/>
    </sheetView>
  </sheetViews>
  <sheetFormatPr defaultColWidth="9" defaultRowHeight="13.5" customHeight="1" x14ac:dyDescent="0.2"/>
  <cols>
    <col min="1" max="1" width="5.54296875" style="44" customWidth="1"/>
    <col min="2" max="2" width="14.81640625" style="44" customWidth="1"/>
    <col min="3" max="9" width="13.81640625" style="44" customWidth="1"/>
    <col min="10" max="16384" width="9" style="44"/>
  </cols>
  <sheetData>
    <row r="1" spans="1:9" ht="16.5" x14ac:dyDescent="0.2">
      <c r="A1" s="43" t="s">
        <v>74</v>
      </c>
      <c r="H1" s="44" t="s">
        <v>75</v>
      </c>
    </row>
    <row r="3" spans="1:9" ht="13.5" customHeight="1" x14ac:dyDescent="0.2">
      <c r="I3" s="83" t="s">
        <v>147</v>
      </c>
    </row>
    <row r="4" spans="1:9" ht="18" customHeight="1" x14ac:dyDescent="0.2">
      <c r="A4" s="84"/>
      <c r="B4" s="84"/>
      <c r="C4" s="118" t="s">
        <v>76</v>
      </c>
      <c r="D4" s="85" t="s">
        <v>77</v>
      </c>
      <c r="E4" s="45"/>
      <c r="F4" s="45"/>
      <c r="G4" s="45"/>
      <c r="H4" s="45"/>
      <c r="I4" s="45"/>
    </row>
    <row r="5" spans="1:9" ht="18" customHeight="1" x14ac:dyDescent="0.2">
      <c r="A5" s="49"/>
      <c r="B5" s="49"/>
      <c r="C5" s="119"/>
      <c r="D5" s="77" t="s">
        <v>54</v>
      </c>
      <c r="E5" s="88" t="s">
        <v>78</v>
      </c>
      <c r="F5" s="88" t="s">
        <v>79</v>
      </c>
      <c r="G5" s="88" t="s">
        <v>80</v>
      </c>
      <c r="H5" s="120" t="s">
        <v>81</v>
      </c>
      <c r="I5" s="121" t="s">
        <v>82</v>
      </c>
    </row>
    <row r="6" spans="1:9" ht="18" customHeight="1" x14ac:dyDescent="0.2">
      <c r="A6" s="49"/>
      <c r="B6" s="49"/>
      <c r="C6" s="122" t="s">
        <v>83</v>
      </c>
      <c r="D6" s="123" t="s">
        <v>84</v>
      </c>
      <c r="E6" s="122" t="s">
        <v>85</v>
      </c>
      <c r="F6" s="122" t="s">
        <v>86</v>
      </c>
      <c r="G6" s="122" t="s">
        <v>87</v>
      </c>
      <c r="H6" s="122" t="s">
        <v>88</v>
      </c>
      <c r="I6" s="124" t="s">
        <v>89</v>
      </c>
    </row>
    <row r="7" spans="1:9" ht="18" customHeight="1" x14ac:dyDescent="0.2">
      <c r="A7" s="73" t="s">
        <v>9</v>
      </c>
      <c r="B7" s="73"/>
      <c r="C7" s="125">
        <f>D7+C34</f>
        <v>161018</v>
      </c>
      <c r="D7" s="99">
        <f>SUM(E7:H7)</f>
        <v>142027</v>
      </c>
      <c r="E7" s="35">
        <v>90933</v>
      </c>
      <c r="F7" s="35">
        <v>20141</v>
      </c>
      <c r="G7" s="35">
        <v>17643</v>
      </c>
      <c r="H7" s="35">
        <v>13310</v>
      </c>
      <c r="I7" s="35">
        <v>4736</v>
      </c>
    </row>
    <row r="8" spans="1:9" ht="18" customHeight="1" x14ac:dyDescent="0.2">
      <c r="A8" s="53"/>
      <c r="B8" s="53"/>
      <c r="C8" s="126"/>
      <c r="D8" s="99"/>
      <c r="E8" s="35"/>
      <c r="F8" s="35"/>
      <c r="G8" s="35"/>
      <c r="H8" s="35"/>
      <c r="I8" s="35"/>
    </row>
    <row r="9" spans="1:9" ht="18" customHeight="1" x14ac:dyDescent="0.2">
      <c r="A9" s="54" t="s">
        <v>10</v>
      </c>
      <c r="B9" s="54"/>
      <c r="C9" s="125">
        <f>D9+C36</f>
        <v>15873</v>
      </c>
      <c r="D9" s="99">
        <f>SUM(E9:H9)</f>
        <v>14004</v>
      </c>
      <c r="E9" s="35">
        <v>8987</v>
      </c>
      <c r="F9" s="35">
        <v>2061</v>
      </c>
      <c r="G9" s="35">
        <v>1754</v>
      </c>
      <c r="H9" s="35">
        <v>1202</v>
      </c>
      <c r="I9" s="35">
        <v>903</v>
      </c>
    </row>
    <row r="10" spans="1:9" ht="18" customHeight="1" x14ac:dyDescent="0.2">
      <c r="A10" s="55"/>
      <c r="B10" s="56" t="s">
        <v>11</v>
      </c>
      <c r="C10" s="126">
        <f t="shared" ref="C10:C14" si="0">D10+C37</f>
        <v>4238</v>
      </c>
      <c r="D10" s="99">
        <f>SUM(E10:H10)</f>
        <v>3690</v>
      </c>
      <c r="E10" s="36">
        <v>2212</v>
      </c>
      <c r="F10" s="36">
        <v>482</v>
      </c>
      <c r="G10" s="36">
        <v>430</v>
      </c>
      <c r="H10" s="36">
        <v>566</v>
      </c>
      <c r="I10" s="36">
        <v>211</v>
      </c>
    </row>
    <row r="11" spans="1:9" ht="18" customHeight="1" x14ac:dyDescent="0.2">
      <c r="A11" s="55"/>
      <c r="B11" s="56" t="s">
        <v>12</v>
      </c>
      <c r="C11" s="126">
        <f t="shared" si="0"/>
        <v>1016</v>
      </c>
      <c r="D11" s="99">
        <f>SUM(E11:H11)</f>
        <v>947</v>
      </c>
      <c r="E11" s="36">
        <v>647</v>
      </c>
      <c r="F11" s="36">
        <v>149</v>
      </c>
      <c r="G11" s="36">
        <v>103</v>
      </c>
      <c r="H11" s="36">
        <v>48</v>
      </c>
      <c r="I11" s="36">
        <v>82</v>
      </c>
    </row>
    <row r="12" spans="1:9" ht="18" customHeight="1" x14ac:dyDescent="0.2">
      <c r="A12" s="55"/>
      <c r="B12" s="56" t="s">
        <v>13</v>
      </c>
      <c r="C12" s="126">
        <f t="shared" si="0"/>
        <v>2158</v>
      </c>
      <c r="D12" s="99">
        <f>SUM(E12:H12)</f>
        <v>1980</v>
      </c>
      <c r="E12" s="36">
        <v>1302</v>
      </c>
      <c r="F12" s="36">
        <v>232</v>
      </c>
      <c r="G12" s="36">
        <v>284</v>
      </c>
      <c r="H12" s="36">
        <v>162</v>
      </c>
      <c r="I12" s="36">
        <v>210</v>
      </c>
    </row>
    <row r="13" spans="1:9" ht="18" customHeight="1" x14ac:dyDescent="0.2">
      <c r="A13" s="55"/>
      <c r="B13" s="56" t="s">
        <v>14</v>
      </c>
      <c r="C13" s="126">
        <f t="shared" si="0"/>
        <v>1556</v>
      </c>
      <c r="D13" s="99">
        <f t="shared" ref="D13:D14" si="1">SUM(E13:H13)</f>
        <v>1395</v>
      </c>
      <c r="E13" s="36">
        <v>1066</v>
      </c>
      <c r="F13" s="36">
        <v>148</v>
      </c>
      <c r="G13" s="36">
        <v>98</v>
      </c>
      <c r="H13" s="36">
        <v>83</v>
      </c>
      <c r="I13" s="36">
        <v>63</v>
      </c>
    </row>
    <row r="14" spans="1:9" ht="18" customHeight="1" x14ac:dyDescent="0.2">
      <c r="A14" s="55"/>
      <c r="B14" s="56" t="s">
        <v>15</v>
      </c>
      <c r="C14" s="126">
        <f t="shared" si="0"/>
        <v>6905</v>
      </c>
      <c r="D14" s="99">
        <f t="shared" si="1"/>
        <v>5992</v>
      </c>
      <c r="E14" s="36">
        <v>3760</v>
      </c>
      <c r="F14" s="36">
        <v>1050</v>
      </c>
      <c r="G14" s="36">
        <v>839</v>
      </c>
      <c r="H14" s="36">
        <v>343</v>
      </c>
      <c r="I14" s="36">
        <v>337</v>
      </c>
    </row>
    <row r="15" spans="1:9" ht="18" customHeight="1" x14ac:dyDescent="0.2">
      <c r="A15" s="55"/>
      <c r="B15" s="55"/>
      <c r="C15" s="126"/>
      <c r="D15" s="99"/>
      <c r="E15" s="35"/>
      <c r="F15" s="35"/>
      <c r="G15" s="35"/>
      <c r="H15" s="35"/>
      <c r="I15" s="35"/>
    </row>
    <row r="16" spans="1:9" ht="18" customHeight="1" x14ac:dyDescent="0.2">
      <c r="A16" s="54" t="s">
        <v>16</v>
      </c>
      <c r="B16" s="54"/>
      <c r="C16" s="126">
        <f>D16+C43</f>
        <v>145145</v>
      </c>
      <c r="D16" s="99">
        <f>SUM(E16:H16)</f>
        <v>128023</v>
      </c>
      <c r="E16" s="35">
        <v>81946</v>
      </c>
      <c r="F16" s="35">
        <v>18080</v>
      </c>
      <c r="G16" s="35">
        <v>15889</v>
      </c>
      <c r="H16" s="35">
        <v>12108</v>
      </c>
      <c r="I16" s="35">
        <v>3833</v>
      </c>
    </row>
    <row r="17" spans="1:9" ht="18" customHeight="1" x14ac:dyDescent="0.2">
      <c r="A17" s="55"/>
      <c r="B17" s="57" t="s">
        <v>17</v>
      </c>
      <c r="C17" s="126">
        <f t="shared" ref="C17:C27" si="2">D17+C44</f>
        <v>42555</v>
      </c>
      <c r="D17" s="99">
        <f t="shared" ref="D17:D28" si="3">SUM(E17:H17)</f>
        <v>37230</v>
      </c>
      <c r="E17" s="36">
        <v>23483</v>
      </c>
      <c r="F17" s="36">
        <v>5810</v>
      </c>
      <c r="G17" s="36">
        <v>3988</v>
      </c>
      <c r="H17" s="36">
        <v>3949</v>
      </c>
      <c r="I17" s="36">
        <v>1102</v>
      </c>
    </row>
    <row r="18" spans="1:9" ht="18" customHeight="1" x14ac:dyDescent="0.2">
      <c r="A18" s="55"/>
      <c r="B18" s="57" t="s">
        <v>18</v>
      </c>
      <c r="C18" s="126">
        <f t="shared" si="2"/>
        <v>36576</v>
      </c>
      <c r="D18" s="99">
        <f t="shared" si="3"/>
        <v>32459</v>
      </c>
      <c r="E18" s="36">
        <v>20771</v>
      </c>
      <c r="F18" s="36">
        <v>4503</v>
      </c>
      <c r="G18" s="36">
        <v>3579</v>
      </c>
      <c r="H18" s="36">
        <v>3606</v>
      </c>
      <c r="I18" s="36">
        <v>518</v>
      </c>
    </row>
    <row r="19" spans="1:9" ht="18" customHeight="1" x14ac:dyDescent="0.2">
      <c r="A19" s="55"/>
      <c r="B19" s="57" t="s">
        <v>19</v>
      </c>
      <c r="C19" s="126">
        <f t="shared" si="2"/>
        <v>6700</v>
      </c>
      <c r="D19" s="99">
        <f t="shared" si="3"/>
        <v>5946</v>
      </c>
      <c r="E19" s="36">
        <v>3985</v>
      </c>
      <c r="F19" s="36">
        <v>743</v>
      </c>
      <c r="G19" s="36">
        <v>903</v>
      </c>
      <c r="H19" s="36">
        <v>315</v>
      </c>
      <c r="I19" s="36">
        <v>223</v>
      </c>
    </row>
    <row r="20" spans="1:9" ht="18" customHeight="1" x14ac:dyDescent="0.2">
      <c r="A20" s="55"/>
      <c r="B20" s="57" t="s">
        <v>20</v>
      </c>
      <c r="C20" s="126">
        <f t="shared" si="2"/>
        <v>18411</v>
      </c>
      <c r="D20" s="99">
        <f t="shared" si="3"/>
        <v>15943</v>
      </c>
      <c r="E20" s="36">
        <v>8992</v>
      </c>
      <c r="F20" s="36">
        <v>2390</v>
      </c>
      <c r="G20" s="36">
        <v>2822</v>
      </c>
      <c r="H20" s="36">
        <v>1739</v>
      </c>
      <c r="I20" s="36">
        <v>405</v>
      </c>
    </row>
    <row r="21" spans="1:9" ht="18" customHeight="1" x14ac:dyDescent="0.2">
      <c r="A21" s="55"/>
      <c r="B21" s="57" t="s">
        <v>21</v>
      </c>
      <c r="C21" s="126">
        <f t="shared" si="2"/>
        <v>13849</v>
      </c>
      <c r="D21" s="99">
        <f t="shared" si="3"/>
        <v>12328</v>
      </c>
      <c r="E21" s="36">
        <v>8052</v>
      </c>
      <c r="F21" s="36">
        <v>1740</v>
      </c>
      <c r="G21" s="36">
        <v>1935</v>
      </c>
      <c r="H21" s="36">
        <v>601</v>
      </c>
      <c r="I21" s="36">
        <v>470</v>
      </c>
    </row>
    <row r="22" spans="1:9" ht="18" customHeight="1" x14ac:dyDescent="0.2">
      <c r="A22" s="55"/>
      <c r="B22" s="57" t="s">
        <v>22</v>
      </c>
      <c r="C22" s="126">
        <f t="shared" si="2"/>
        <v>2755</v>
      </c>
      <c r="D22" s="99">
        <f t="shared" si="3"/>
        <v>2515</v>
      </c>
      <c r="E22" s="36">
        <v>1977</v>
      </c>
      <c r="F22" s="36">
        <v>270</v>
      </c>
      <c r="G22" s="36">
        <v>181</v>
      </c>
      <c r="H22" s="36">
        <v>87</v>
      </c>
      <c r="I22" s="36">
        <v>26</v>
      </c>
    </row>
    <row r="23" spans="1:9" ht="18" customHeight="1" x14ac:dyDescent="0.2">
      <c r="A23" s="55"/>
      <c r="B23" s="57" t="s">
        <v>23</v>
      </c>
      <c r="C23" s="126">
        <f t="shared" si="2"/>
        <v>4943</v>
      </c>
      <c r="D23" s="99">
        <f t="shared" si="3"/>
        <v>4322</v>
      </c>
      <c r="E23" s="36">
        <v>3099</v>
      </c>
      <c r="F23" s="36">
        <v>453</v>
      </c>
      <c r="G23" s="36">
        <v>417</v>
      </c>
      <c r="H23" s="36">
        <v>353</v>
      </c>
      <c r="I23" s="36">
        <v>178</v>
      </c>
    </row>
    <row r="24" spans="1:9" ht="18" customHeight="1" x14ac:dyDescent="0.2">
      <c r="A24" s="55"/>
      <c r="B24" s="57" t="s">
        <v>24</v>
      </c>
      <c r="C24" s="126">
        <f t="shared" si="2"/>
        <v>6017</v>
      </c>
      <c r="D24" s="99">
        <f t="shared" si="3"/>
        <v>5414</v>
      </c>
      <c r="E24" s="36">
        <v>4030</v>
      </c>
      <c r="F24" s="36">
        <v>604</v>
      </c>
      <c r="G24" s="36">
        <v>319</v>
      </c>
      <c r="H24" s="36">
        <v>461</v>
      </c>
      <c r="I24" s="36">
        <v>348</v>
      </c>
    </row>
    <row r="25" spans="1:9" ht="18" customHeight="1" x14ac:dyDescent="0.2">
      <c r="A25" s="55"/>
      <c r="B25" s="57" t="s">
        <v>25</v>
      </c>
      <c r="C25" s="126">
        <f t="shared" si="2"/>
        <v>4037</v>
      </c>
      <c r="D25" s="99">
        <f t="shared" si="3"/>
        <v>3485</v>
      </c>
      <c r="E25" s="36">
        <v>2053</v>
      </c>
      <c r="F25" s="36">
        <v>492</v>
      </c>
      <c r="G25" s="36">
        <v>638</v>
      </c>
      <c r="H25" s="36">
        <v>302</v>
      </c>
      <c r="I25" s="36">
        <v>12</v>
      </c>
    </row>
    <row r="26" spans="1:9" ht="18" customHeight="1" x14ac:dyDescent="0.2">
      <c r="A26" s="55"/>
      <c r="B26" s="57" t="s">
        <v>26</v>
      </c>
      <c r="C26" s="126">
        <f t="shared" si="2"/>
        <v>2665</v>
      </c>
      <c r="D26" s="99">
        <f t="shared" si="3"/>
        <v>2432</v>
      </c>
      <c r="E26" s="36">
        <v>1664</v>
      </c>
      <c r="F26" s="36">
        <v>393</v>
      </c>
      <c r="G26" s="36">
        <v>212</v>
      </c>
      <c r="H26" s="36">
        <v>163</v>
      </c>
      <c r="I26" s="36">
        <v>276</v>
      </c>
    </row>
    <row r="27" spans="1:9" ht="18" customHeight="1" x14ac:dyDescent="0.2">
      <c r="A27" s="55"/>
      <c r="B27" s="57" t="s">
        <v>27</v>
      </c>
      <c r="C27" s="126">
        <f t="shared" si="2"/>
        <v>3766</v>
      </c>
      <c r="D27" s="99">
        <f t="shared" si="3"/>
        <v>3290</v>
      </c>
      <c r="E27" s="36">
        <v>2151</v>
      </c>
      <c r="F27" s="36">
        <v>349</v>
      </c>
      <c r="G27" s="36">
        <v>350</v>
      </c>
      <c r="H27" s="36">
        <v>440</v>
      </c>
      <c r="I27" s="36">
        <v>161</v>
      </c>
    </row>
    <row r="28" spans="1:9" ht="18" customHeight="1" x14ac:dyDescent="0.2">
      <c r="A28" s="58"/>
      <c r="B28" s="59" t="s">
        <v>28</v>
      </c>
      <c r="C28" s="127">
        <f>D28+C55</f>
        <v>2871</v>
      </c>
      <c r="D28" s="128">
        <f t="shared" si="3"/>
        <v>2659</v>
      </c>
      <c r="E28" s="37">
        <v>1689</v>
      </c>
      <c r="F28" s="37">
        <v>333</v>
      </c>
      <c r="G28" s="37">
        <v>545</v>
      </c>
      <c r="H28" s="37">
        <v>92</v>
      </c>
      <c r="I28" s="37">
        <v>114</v>
      </c>
    </row>
    <row r="29" spans="1:9" ht="13.5" customHeight="1" x14ac:dyDescent="0.2">
      <c r="C29" s="129"/>
      <c r="D29" s="129"/>
      <c r="E29" s="129"/>
      <c r="F29" s="129"/>
      <c r="G29" s="129"/>
    </row>
    <row r="31" spans="1:9" ht="18" customHeight="1" x14ac:dyDescent="0.2">
      <c r="A31" s="84"/>
      <c r="B31" s="84"/>
      <c r="C31" s="85" t="s">
        <v>90</v>
      </c>
      <c r="D31" s="45"/>
      <c r="E31" s="45"/>
      <c r="F31" s="45"/>
      <c r="G31" s="45"/>
      <c r="H31" s="45"/>
      <c r="I31" s="45"/>
    </row>
    <row r="32" spans="1:9" ht="18" customHeight="1" x14ac:dyDescent="0.2">
      <c r="A32" s="49"/>
      <c r="B32" s="49"/>
      <c r="C32" s="88" t="s">
        <v>54</v>
      </c>
      <c r="D32" s="88" t="s">
        <v>78</v>
      </c>
      <c r="E32" s="88" t="s">
        <v>91</v>
      </c>
      <c r="F32" s="88" t="s">
        <v>79</v>
      </c>
      <c r="G32" s="88" t="s">
        <v>80</v>
      </c>
      <c r="H32" s="130" t="s">
        <v>81</v>
      </c>
      <c r="I32" s="131" t="s">
        <v>82</v>
      </c>
    </row>
    <row r="33" spans="1:9" ht="18" customHeight="1" x14ac:dyDescent="0.2">
      <c r="A33" s="92"/>
      <c r="B33" s="92"/>
      <c r="C33" s="132" t="s">
        <v>92</v>
      </c>
      <c r="D33" s="122" t="s">
        <v>93</v>
      </c>
      <c r="E33" s="122" t="s">
        <v>94</v>
      </c>
      <c r="F33" s="122" t="s">
        <v>95</v>
      </c>
      <c r="G33" s="122" t="s">
        <v>96</v>
      </c>
      <c r="H33" s="122" t="s">
        <v>97</v>
      </c>
      <c r="I33" s="133" t="s">
        <v>98</v>
      </c>
    </row>
    <row r="34" spans="1:9" ht="18" customHeight="1" x14ac:dyDescent="0.2">
      <c r="A34" s="73" t="s">
        <v>9</v>
      </c>
      <c r="B34" s="73"/>
      <c r="C34" s="126">
        <f>SUM(D34:H34)</f>
        <v>18991</v>
      </c>
      <c r="D34" s="35">
        <v>4952</v>
      </c>
      <c r="E34" s="35">
        <v>3890</v>
      </c>
      <c r="F34" s="35">
        <v>2002</v>
      </c>
      <c r="G34" s="35">
        <v>2501</v>
      </c>
      <c r="H34" s="35">
        <v>5646</v>
      </c>
      <c r="I34" s="35">
        <v>204</v>
      </c>
    </row>
    <row r="35" spans="1:9" ht="18" customHeight="1" x14ac:dyDescent="0.2">
      <c r="A35" s="53"/>
      <c r="B35" s="53"/>
      <c r="C35" s="126"/>
      <c r="D35" s="35"/>
      <c r="E35" s="35"/>
      <c r="F35" s="35"/>
      <c r="G35" s="35"/>
      <c r="H35" s="35"/>
      <c r="I35" s="35"/>
    </row>
    <row r="36" spans="1:9" ht="18" customHeight="1" x14ac:dyDescent="0.2">
      <c r="A36" s="54" t="s">
        <v>10</v>
      </c>
      <c r="B36" s="54"/>
      <c r="C36" s="126">
        <f>SUM(D36:H36)</f>
        <v>1869</v>
      </c>
      <c r="D36" s="35">
        <v>557</v>
      </c>
      <c r="E36" s="35">
        <v>273</v>
      </c>
      <c r="F36" s="35">
        <v>204</v>
      </c>
      <c r="G36" s="35">
        <v>421</v>
      </c>
      <c r="H36" s="35">
        <v>414</v>
      </c>
      <c r="I36" s="35">
        <v>22</v>
      </c>
    </row>
    <row r="37" spans="1:9" ht="18" customHeight="1" x14ac:dyDescent="0.2">
      <c r="A37" s="55"/>
      <c r="B37" s="56" t="s">
        <v>11</v>
      </c>
      <c r="C37" s="126">
        <f>SUM(D37:H37)</f>
        <v>548</v>
      </c>
      <c r="D37" s="36">
        <v>157</v>
      </c>
      <c r="E37" s="36">
        <v>87</v>
      </c>
      <c r="F37" s="36">
        <v>36</v>
      </c>
      <c r="G37" s="36">
        <v>162</v>
      </c>
      <c r="H37" s="36">
        <v>106</v>
      </c>
      <c r="I37" s="36">
        <v>3</v>
      </c>
    </row>
    <row r="38" spans="1:9" ht="18" customHeight="1" x14ac:dyDescent="0.2">
      <c r="A38" s="55"/>
      <c r="B38" s="56" t="s">
        <v>12</v>
      </c>
      <c r="C38" s="126">
        <f t="shared" ref="C38:C41" si="4">SUM(D38:H38)</f>
        <v>69</v>
      </c>
      <c r="D38" s="36">
        <v>10</v>
      </c>
      <c r="E38" s="36">
        <v>0</v>
      </c>
      <c r="F38" s="36">
        <v>0</v>
      </c>
      <c r="G38" s="36">
        <v>35</v>
      </c>
      <c r="H38" s="36">
        <v>24</v>
      </c>
      <c r="I38" s="36">
        <v>0</v>
      </c>
    </row>
    <row r="39" spans="1:9" ht="18" customHeight="1" x14ac:dyDescent="0.2">
      <c r="A39" s="55"/>
      <c r="B39" s="56" t="s">
        <v>13</v>
      </c>
      <c r="C39" s="126">
        <f t="shared" si="4"/>
        <v>178</v>
      </c>
      <c r="D39" s="36">
        <v>44</v>
      </c>
      <c r="E39" s="36">
        <v>0</v>
      </c>
      <c r="F39" s="36">
        <v>24</v>
      </c>
      <c r="G39" s="36">
        <v>61</v>
      </c>
      <c r="H39" s="36">
        <v>49</v>
      </c>
      <c r="I39" s="36">
        <v>1</v>
      </c>
    </row>
    <row r="40" spans="1:9" ht="18" customHeight="1" x14ac:dyDescent="0.2">
      <c r="A40" s="55"/>
      <c r="B40" s="56" t="s">
        <v>14</v>
      </c>
      <c r="C40" s="126">
        <f t="shared" si="4"/>
        <v>161</v>
      </c>
      <c r="D40" s="36">
        <v>77</v>
      </c>
      <c r="E40" s="36">
        <v>12</v>
      </c>
      <c r="F40" s="36">
        <v>22</v>
      </c>
      <c r="G40" s="36">
        <v>16</v>
      </c>
      <c r="H40" s="36">
        <v>34</v>
      </c>
      <c r="I40" s="36">
        <v>0</v>
      </c>
    </row>
    <row r="41" spans="1:9" ht="18" customHeight="1" x14ac:dyDescent="0.2">
      <c r="A41" s="55"/>
      <c r="B41" s="56" t="s">
        <v>15</v>
      </c>
      <c r="C41" s="126">
        <f t="shared" si="4"/>
        <v>913</v>
      </c>
      <c r="D41" s="36">
        <v>269</v>
      </c>
      <c r="E41" s="36">
        <v>174</v>
      </c>
      <c r="F41" s="36">
        <v>122</v>
      </c>
      <c r="G41" s="36">
        <v>147</v>
      </c>
      <c r="H41" s="36">
        <v>201</v>
      </c>
      <c r="I41" s="36">
        <v>18</v>
      </c>
    </row>
    <row r="42" spans="1:9" ht="18" customHeight="1" x14ac:dyDescent="0.2">
      <c r="A42" s="55"/>
      <c r="B42" s="55"/>
      <c r="C42" s="126"/>
      <c r="D42" s="35"/>
      <c r="E42" s="35"/>
      <c r="F42" s="35"/>
      <c r="G42" s="35"/>
      <c r="H42" s="35"/>
      <c r="I42" s="35"/>
    </row>
    <row r="43" spans="1:9" ht="18" customHeight="1" x14ac:dyDescent="0.2">
      <c r="A43" s="54" t="s">
        <v>16</v>
      </c>
      <c r="B43" s="54"/>
      <c r="C43" s="126">
        <f>SUM(D43:H43)</f>
        <v>17122</v>
      </c>
      <c r="D43" s="35">
        <v>4395</v>
      </c>
      <c r="E43" s="35">
        <v>3617</v>
      </c>
      <c r="F43" s="35">
        <v>1798</v>
      </c>
      <c r="G43" s="35">
        <v>2080</v>
      </c>
      <c r="H43" s="35">
        <v>5232</v>
      </c>
      <c r="I43" s="35">
        <v>182</v>
      </c>
    </row>
    <row r="44" spans="1:9" ht="18" customHeight="1" x14ac:dyDescent="0.2">
      <c r="A44" s="55"/>
      <c r="B44" s="57" t="s">
        <v>17</v>
      </c>
      <c r="C44" s="126">
        <f>SUM(D44:H44)</f>
        <v>5325</v>
      </c>
      <c r="D44" s="36">
        <v>1273</v>
      </c>
      <c r="E44" s="36">
        <v>1306</v>
      </c>
      <c r="F44" s="36">
        <v>611</v>
      </c>
      <c r="G44" s="36">
        <v>435</v>
      </c>
      <c r="H44" s="36">
        <v>1700</v>
      </c>
      <c r="I44" s="36">
        <v>65</v>
      </c>
    </row>
    <row r="45" spans="1:9" ht="18" customHeight="1" x14ac:dyDescent="0.2">
      <c r="A45" s="55"/>
      <c r="B45" s="57" t="s">
        <v>18</v>
      </c>
      <c r="C45" s="126">
        <f t="shared" ref="C45:C55" si="5">SUM(D45:H45)</f>
        <v>4117</v>
      </c>
      <c r="D45" s="36">
        <v>967</v>
      </c>
      <c r="E45" s="36">
        <v>993</v>
      </c>
      <c r="F45" s="36">
        <v>284</v>
      </c>
      <c r="G45" s="36">
        <v>390</v>
      </c>
      <c r="H45" s="36">
        <v>1483</v>
      </c>
      <c r="I45" s="36">
        <v>38</v>
      </c>
    </row>
    <row r="46" spans="1:9" ht="18" customHeight="1" x14ac:dyDescent="0.2">
      <c r="A46" s="55"/>
      <c r="B46" s="57" t="s">
        <v>19</v>
      </c>
      <c r="C46" s="126">
        <f t="shared" si="5"/>
        <v>754</v>
      </c>
      <c r="D46" s="36">
        <v>261</v>
      </c>
      <c r="E46" s="36">
        <v>47</v>
      </c>
      <c r="F46" s="36">
        <v>147</v>
      </c>
      <c r="G46" s="36">
        <v>182</v>
      </c>
      <c r="H46" s="36">
        <v>117</v>
      </c>
      <c r="I46" s="36">
        <v>0</v>
      </c>
    </row>
    <row r="47" spans="1:9" ht="18" customHeight="1" x14ac:dyDescent="0.2">
      <c r="A47" s="55"/>
      <c r="B47" s="57" t="s">
        <v>20</v>
      </c>
      <c r="C47" s="126">
        <f t="shared" si="5"/>
        <v>2468</v>
      </c>
      <c r="D47" s="36">
        <v>462</v>
      </c>
      <c r="E47" s="36">
        <v>468</v>
      </c>
      <c r="F47" s="36">
        <v>245</v>
      </c>
      <c r="G47" s="36">
        <v>502</v>
      </c>
      <c r="H47" s="36">
        <v>791</v>
      </c>
      <c r="I47" s="36">
        <v>36</v>
      </c>
    </row>
    <row r="48" spans="1:9" ht="18" customHeight="1" x14ac:dyDescent="0.2">
      <c r="A48" s="55"/>
      <c r="B48" s="57" t="s">
        <v>21</v>
      </c>
      <c r="C48" s="126">
        <f t="shared" si="5"/>
        <v>1521</v>
      </c>
      <c r="D48" s="36">
        <v>453</v>
      </c>
      <c r="E48" s="36">
        <v>423</v>
      </c>
      <c r="F48" s="36">
        <v>135</v>
      </c>
      <c r="G48" s="36">
        <v>218</v>
      </c>
      <c r="H48" s="36">
        <v>292</v>
      </c>
      <c r="I48" s="36">
        <v>27</v>
      </c>
    </row>
    <row r="49" spans="1:9" ht="18" customHeight="1" x14ac:dyDescent="0.2">
      <c r="A49" s="55"/>
      <c r="B49" s="57" t="s">
        <v>22</v>
      </c>
      <c r="C49" s="126">
        <f t="shared" si="5"/>
        <v>240</v>
      </c>
      <c r="D49" s="36">
        <v>96</v>
      </c>
      <c r="E49" s="36">
        <v>58</v>
      </c>
      <c r="F49" s="36">
        <v>15</v>
      </c>
      <c r="G49" s="36">
        <v>35</v>
      </c>
      <c r="H49" s="36">
        <v>36</v>
      </c>
      <c r="I49" s="36">
        <v>0</v>
      </c>
    </row>
    <row r="50" spans="1:9" ht="18" customHeight="1" x14ac:dyDescent="0.2">
      <c r="A50" s="55"/>
      <c r="B50" s="57" t="s">
        <v>23</v>
      </c>
      <c r="C50" s="126">
        <f t="shared" si="5"/>
        <v>621</v>
      </c>
      <c r="D50" s="36">
        <v>297</v>
      </c>
      <c r="E50" s="36">
        <v>76</v>
      </c>
      <c r="F50" s="36">
        <v>65</v>
      </c>
      <c r="G50" s="36">
        <v>76</v>
      </c>
      <c r="H50" s="36">
        <v>107</v>
      </c>
      <c r="I50" s="36">
        <v>1</v>
      </c>
    </row>
    <row r="51" spans="1:9" ht="18" customHeight="1" x14ac:dyDescent="0.2">
      <c r="A51" s="55"/>
      <c r="B51" s="57" t="s">
        <v>24</v>
      </c>
      <c r="C51" s="126">
        <f t="shared" si="5"/>
        <v>603</v>
      </c>
      <c r="D51" s="36">
        <v>186</v>
      </c>
      <c r="E51" s="36">
        <v>87</v>
      </c>
      <c r="F51" s="36">
        <v>120</v>
      </c>
      <c r="G51" s="36">
        <v>12</v>
      </c>
      <c r="H51" s="36">
        <v>198</v>
      </c>
      <c r="I51" s="36">
        <v>14</v>
      </c>
    </row>
    <row r="52" spans="1:9" ht="18" customHeight="1" x14ac:dyDescent="0.2">
      <c r="A52" s="55"/>
      <c r="B52" s="57" t="s">
        <v>25</v>
      </c>
      <c r="C52" s="126">
        <f t="shared" si="5"/>
        <v>552</v>
      </c>
      <c r="D52" s="36">
        <v>125</v>
      </c>
      <c r="E52" s="36">
        <v>50</v>
      </c>
      <c r="F52" s="36">
        <v>53</v>
      </c>
      <c r="G52" s="36">
        <v>36</v>
      </c>
      <c r="H52" s="36">
        <v>288</v>
      </c>
      <c r="I52" s="36">
        <v>0</v>
      </c>
    </row>
    <row r="53" spans="1:9" ht="18" customHeight="1" x14ac:dyDescent="0.2">
      <c r="A53" s="55"/>
      <c r="B53" s="57" t="s">
        <v>26</v>
      </c>
      <c r="C53" s="126">
        <f t="shared" si="5"/>
        <v>233</v>
      </c>
      <c r="D53" s="36">
        <v>50</v>
      </c>
      <c r="E53" s="36">
        <v>29</v>
      </c>
      <c r="F53" s="36">
        <v>63</v>
      </c>
      <c r="G53" s="36">
        <v>42</v>
      </c>
      <c r="H53" s="36">
        <v>49</v>
      </c>
      <c r="I53" s="36">
        <v>1</v>
      </c>
    </row>
    <row r="54" spans="1:9" ht="18" customHeight="1" x14ac:dyDescent="0.2">
      <c r="A54" s="55"/>
      <c r="B54" s="57" t="s">
        <v>27</v>
      </c>
      <c r="C54" s="126">
        <f t="shared" si="5"/>
        <v>476</v>
      </c>
      <c r="D54" s="36">
        <v>153</v>
      </c>
      <c r="E54" s="36">
        <v>36</v>
      </c>
      <c r="F54" s="36">
        <v>36</v>
      </c>
      <c r="G54" s="36">
        <v>112</v>
      </c>
      <c r="H54" s="36">
        <v>139</v>
      </c>
      <c r="I54" s="36">
        <v>0</v>
      </c>
    </row>
    <row r="55" spans="1:9" ht="18" customHeight="1" x14ac:dyDescent="0.2">
      <c r="A55" s="58"/>
      <c r="B55" s="59" t="s">
        <v>28</v>
      </c>
      <c r="C55" s="127">
        <f t="shared" si="5"/>
        <v>212</v>
      </c>
      <c r="D55" s="37">
        <v>72</v>
      </c>
      <c r="E55" s="37">
        <v>44</v>
      </c>
      <c r="F55" s="37">
        <v>24</v>
      </c>
      <c r="G55" s="37">
        <v>40</v>
      </c>
      <c r="H55" s="37">
        <v>32</v>
      </c>
      <c r="I55" s="37">
        <v>0</v>
      </c>
    </row>
    <row r="56" spans="1:9" ht="13.5" customHeight="1" x14ac:dyDescent="0.2">
      <c r="A56" s="44" t="s">
        <v>29</v>
      </c>
      <c r="B56" s="44" t="s">
        <v>29</v>
      </c>
    </row>
  </sheetData>
  <mergeCells count="11">
    <mergeCell ref="A43:B43"/>
    <mergeCell ref="D4:I4"/>
    <mergeCell ref="A5:B5"/>
    <mergeCell ref="A6:B6"/>
    <mergeCell ref="A7:B7"/>
    <mergeCell ref="A9:B9"/>
    <mergeCell ref="A16:B16"/>
    <mergeCell ref="C31:I31"/>
    <mergeCell ref="A32:B32"/>
    <mergeCell ref="A34:B34"/>
    <mergeCell ref="A36:B36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74" orientation="portrait" r:id="rId1"/>
  <headerFooter alignWithMargins="0"/>
  <ignoredErrors>
    <ignoredError sqref="D7:D8 D16:D26 D27:D28 D11:D15" formulaRange="1"/>
    <ignoredError sqref="E6 F6:H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9"/>
  <sheetViews>
    <sheetView zoomScale="80" zoomScaleNormal="80" zoomScaleSheetLayoutView="80" workbookViewId="0">
      <pane xSplit="2" ySplit="6" topLeftCell="C7" activePane="bottomRight" state="frozen"/>
      <selection pane="topRight" activeCell="G15" sqref="G15"/>
      <selection pane="bottomLeft" activeCell="G15" sqref="G15"/>
      <selection pane="bottomRight" sqref="A1:XFD1048576"/>
    </sheetView>
  </sheetViews>
  <sheetFormatPr defaultColWidth="9" defaultRowHeight="13.5" customHeight="1" x14ac:dyDescent="0.2"/>
  <cols>
    <col min="1" max="1" width="5.54296875" style="44" customWidth="1"/>
    <col min="2" max="2" width="13" style="44" customWidth="1"/>
    <col min="3" max="8" width="13.81640625" style="44" customWidth="1"/>
    <col min="9" max="9" width="15.81640625" style="44" bestFit="1" customWidth="1"/>
    <col min="10" max="10" width="15" style="44" bestFit="1" customWidth="1"/>
    <col min="11" max="16384" width="9" style="44"/>
  </cols>
  <sheetData>
    <row r="1" spans="1:10" ht="16.5" x14ac:dyDescent="0.2">
      <c r="A1" s="43" t="s">
        <v>99</v>
      </c>
    </row>
    <row r="3" spans="1:10" ht="13.5" customHeight="1" x14ac:dyDescent="0.2">
      <c r="J3" s="83" t="s">
        <v>148</v>
      </c>
    </row>
    <row r="4" spans="1:10" ht="18" customHeight="1" x14ac:dyDescent="0.2">
      <c r="A4" s="84"/>
      <c r="B4" s="84"/>
      <c r="C4" s="134" t="s">
        <v>100</v>
      </c>
      <c r="D4" s="47"/>
      <c r="E4" s="135"/>
      <c r="F4" s="47" t="s">
        <v>101</v>
      </c>
      <c r="G4" s="135"/>
      <c r="H4" s="135"/>
      <c r="I4" s="136" t="s">
        <v>102</v>
      </c>
      <c r="J4" s="137" t="s">
        <v>103</v>
      </c>
    </row>
    <row r="5" spans="1:10" ht="18" customHeight="1" x14ac:dyDescent="0.2">
      <c r="A5" s="49"/>
      <c r="B5" s="49"/>
      <c r="C5" s="91"/>
      <c r="D5" s="88" t="s">
        <v>54</v>
      </c>
      <c r="E5" s="88" t="s">
        <v>104</v>
      </c>
      <c r="F5" s="88" t="s">
        <v>105</v>
      </c>
      <c r="G5" s="138" t="s">
        <v>106</v>
      </c>
      <c r="H5" s="139" t="s">
        <v>107</v>
      </c>
      <c r="I5" s="140" t="s">
        <v>108</v>
      </c>
      <c r="J5" s="141" t="s">
        <v>109</v>
      </c>
    </row>
    <row r="6" spans="1:10" ht="18" customHeight="1" x14ac:dyDescent="0.2">
      <c r="A6" s="92"/>
      <c r="B6" s="92"/>
      <c r="C6" s="94" t="s">
        <v>110</v>
      </c>
      <c r="D6" s="123" t="s">
        <v>84</v>
      </c>
      <c r="E6" s="122" t="s">
        <v>85</v>
      </c>
      <c r="F6" s="122" t="s">
        <v>86</v>
      </c>
      <c r="G6" s="122" t="s">
        <v>87</v>
      </c>
      <c r="H6" s="133" t="s">
        <v>88</v>
      </c>
      <c r="I6" s="142" t="s">
        <v>111</v>
      </c>
      <c r="J6" s="143" t="s">
        <v>112</v>
      </c>
    </row>
    <row r="7" spans="1:10" ht="18" customHeight="1" x14ac:dyDescent="0.2">
      <c r="A7" s="73" t="s">
        <v>9</v>
      </c>
      <c r="B7" s="73"/>
      <c r="C7" s="96">
        <f>SUM(D7,I7,J7)</f>
        <v>161018</v>
      </c>
      <c r="D7" s="126">
        <f>SUM(D9,D16)</f>
        <v>16435</v>
      </c>
      <c r="E7" s="99">
        <f>SUM(E9,E16)</f>
        <v>10005</v>
      </c>
      <c r="F7" s="99">
        <f t="shared" ref="F7:J7" si="0">SUM(F9,F16)</f>
        <v>3016</v>
      </c>
      <c r="G7" s="99">
        <f t="shared" si="0"/>
        <v>1077</v>
      </c>
      <c r="H7" s="144">
        <f t="shared" si="0"/>
        <v>2337</v>
      </c>
      <c r="I7" s="99">
        <f t="shared" si="0"/>
        <v>2028</v>
      </c>
      <c r="J7" s="99">
        <f t="shared" si="0"/>
        <v>142555</v>
      </c>
    </row>
    <row r="8" spans="1:10" ht="18" customHeight="1" x14ac:dyDescent="0.2">
      <c r="A8" s="53"/>
      <c r="B8" s="53"/>
      <c r="C8" s="96"/>
      <c r="D8" s="126"/>
      <c r="E8" s="35"/>
      <c r="F8" s="35"/>
      <c r="G8" s="35"/>
      <c r="H8" s="35"/>
      <c r="I8" s="96"/>
      <c r="J8" s="35"/>
    </row>
    <row r="9" spans="1:10" ht="18" customHeight="1" x14ac:dyDescent="0.2">
      <c r="A9" s="54" t="s">
        <v>10</v>
      </c>
      <c r="B9" s="54"/>
      <c r="C9" s="96">
        <f>SUM(D9,I9,J9)</f>
        <v>15873</v>
      </c>
      <c r="D9" s="126">
        <f>SUM(E9:H9)</f>
        <v>1711</v>
      </c>
      <c r="E9" s="145">
        <f>SUM(E10:E14)</f>
        <v>348</v>
      </c>
      <c r="F9" s="146">
        <f t="shared" ref="F9:H9" si="1">SUM(F10:F14)</f>
        <v>1085</v>
      </c>
      <c r="G9" s="146">
        <f t="shared" si="1"/>
        <v>139</v>
      </c>
      <c r="H9" s="147">
        <f t="shared" si="1"/>
        <v>139</v>
      </c>
      <c r="I9" s="146">
        <f t="shared" ref="I9" si="2">SUM(I10:I14)</f>
        <v>192</v>
      </c>
      <c r="J9" s="146">
        <f t="shared" ref="J9" si="3">SUM(J10:J14)</f>
        <v>13970</v>
      </c>
    </row>
    <row r="10" spans="1:10" ht="18" customHeight="1" x14ac:dyDescent="0.2">
      <c r="A10" s="55"/>
      <c r="B10" s="56" t="s">
        <v>11</v>
      </c>
      <c r="C10" s="96">
        <f t="shared" ref="C10:C14" si="4">SUM(D10,I10,J10)</f>
        <v>4238</v>
      </c>
      <c r="D10" s="126">
        <f t="shared" ref="D10:D14" si="5">SUM(E10:H10)</f>
        <v>385</v>
      </c>
      <c r="E10" s="148">
        <v>118</v>
      </c>
      <c r="F10" s="149">
        <v>234</v>
      </c>
      <c r="G10" s="149">
        <v>0</v>
      </c>
      <c r="H10" s="149">
        <v>33</v>
      </c>
      <c r="I10" s="150">
        <v>46</v>
      </c>
      <c r="J10" s="149">
        <v>3807</v>
      </c>
    </row>
    <row r="11" spans="1:10" ht="18" customHeight="1" x14ac:dyDescent="0.2">
      <c r="A11" s="55"/>
      <c r="B11" s="56" t="s">
        <v>12</v>
      </c>
      <c r="C11" s="96">
        <f t="shared" si="4"/>
        <v>1016</v>
      </c>
      <c r="D11" s="126">
        <f t="shared" si="5"/>
        <v>122</v>
      </c>
      <c r="E11" s="149">
        <v>33</v>
      </c>
      <c r="F11" s="149">
        <v>17</v>
      </c>
      <c r="G11" s="149">
        <v>0</v>
      </c>
      <c r="H11" s="149">
        <v>72</v>
      </c>
      <c r="I11" s="150">
        <v>12</v>
      </c>
      <c r="J11" s="149">
        <v>882</v>
      </c>
    </row>
    <row r="12" spans="1:10" ht="18" customHeight="1" x14ac:dyDescent="0.2">
      <c r="A12" s="55"/>
      <c r="B12" s="56" t="s">
        <v>13</v>
      </c>
      <c r="C12" s="96">
        <f t="shared" si="4"/>
        <v>2158</v>
      </c>
      <c r="D12" s="126">
        <f t="shared" si="5"/>
        <v>345</v>
      </c>
      <c r="E12" s="149">
        <v>81</v>
      </c>
      <c r="F12" s="149">
        <v>132</v>
      </c>
      <c r="G12" s="149">
        <v>129</v>
      </c>
      <c r="H12" s="149">
        <v>3</v>
      </c>
      <c r="I12" s="150">
        <v>41</v>
      </c>
      <c r="J12" s="149">
        <v>1772</v>
      </c>
    </row>
    <row r="13" spans="1:10" ht="18" customHeight="1" x14ac:dyDescent="0.2">
      <c r="A13" s="55"/>
      <c r="B13" s="56" t="s">
        <v>14</v>
      </c>
      <c r="C13" s="96">
        <f t="shared" si="4"/>
        <v>1556</v>
      </c>
      <c r="D13" s="126">
        <f t="shared" si="5"/>
        <v>156</v>
      </c>
      <c r="E13" s="149">
        <v>100</v>
      </c>
      <c r="F13" s="149">
        <v>36</v>
      </c>
      <c r="G13" s="149">
        <v>0</v>
      </c>
      <c r="H13" s="149">
        <v>20</v>
      </c>
      <c r="I13" s="150">
        <v>12</v>
      </c>
      <c r="J13" s="149">
        <v>1388</v>
      </c>
    </row>
    <row r="14" spans="1:10" ht="18" customHeight="1" x14ac:dyDescent="0.2">
      <c r="A14" s="55"/>
      <c r="B14" s="56" t="s">
        <v>15</v>
      </c>
      <c r="C14" s="96">
        <f t="shared" si="4"/>
        <v>6905</v>
      </c>
      <c r="D14" s="126">
        <f t="shared" si="5"/>
        <v>703</v>
      </c>
      <c r="E14" s="149">
        <v>16</v>
      </c>
      <c r="F14" s="149">
        <v>666</v>
      </c>
      <c r="G14" s="149">
        <v>10</v>
      </c>
      <c r="H14" s="149">
        <v>11</v>
      </c>
      <c r="I14" s="150">
        <v>81</v>
      </c>
      <c r="J14" s="149">
        <v>6121</v>
      </c>
    </row>
    <row r="15" spans="1:10" ht="18" customHeight="1" x14ac:dyDescent="0.2">
      <c r="A15" s="55"/>
      <c r="B15" s="55"/>
      <c r="C15" s="96"/>
      <c r="D15" s="126"/>
      <c r="E15" s="35"/>
      <c r="F15" s="35"/>
      <c r="G15" s="35"/>
      <c r="H15" s="35"/>
      <c r="I15" s="96"/>
      <c r="J15" s="35"/>
    </row>
    <row r="16" spans="1:10" ht="18" customHeight="1" x14ac:dyDescent="0.2">
      <c r="A16" s="54" t="s">
        <v>16</v>
      </c>
      <c r="B16" s="54"/>
      <c r="C16" s="96">
        <f>SUM(D16,I16,J16)</f>
        <v>145145</v>
      </c>
      <c r="D16" s="126">
        <f>SUM(E16:H16)</f>
        <v>14724</v>
      </c>
      <c r="E16" s="146">
        <f>SUM(E17:E28)</f>
        <v>9657</v>
      </c>
      <c r="F16" s="146">
        <f t="shared" ref="F16:H16" si="6">SUM(F17:F28)</f>
        <v>1931</v>
      </c>
      <c r="G16" s="146">
        <f t="shared" si="6"/>
        <v>938</v>
      </c>
      <c r="H16" s="146">
        <f t="shared" si="6"/>
        <v>2198</v>
      </c>
      <c r="I16" s="151">
        <f>SUM(I17:I28)</f>
        <v>1836</v>
      </c>
      <c r="J16" s="152">
        <f>SUM(J17:J28)</f>
        <v>128585</v>
      </c>
    </row>
    <row r="17" spans="1:10" ht="18" customHeight="1" x14ac:dyDescent="0.2">
      <c r="A17" s="55"/>
      <c r="B17" s="57" t="s">
        <v>17</v>
      </c>
      <c r="C17" s="96">
        <f t="shared" ref="C17:C28" si="7">SUM(D17,I17,J17)</f>
        <v>42555</v>
      </c>
      <c r="D17" s="126">
        <f>SUM(E17:H17)</f>
        <v>5187</v>
      </c>
      <c r="E17" s="149">
        <v>3679</v>
      </c>
      <c r="F17" s="149">
        <v>432</v>
      </c>
      <c r="G17" s="149">
        <v>349</v>
      </c>
      <c r="H17" s="149">
        <v>727</v>
      </c>
      <c r="I17" s="150">
        <v>623</v>
      </c>
      <c r="J17" s="149">
        <v>36745</v>
      </c>
    </row>
    <row r="18" spans="1:10" ht="18" customHeight="1" x14ac:dyDescent="0.2">
      <c r="A18" s="55"/>
      <c r="B18" s="57" t="s">
        <v>18</v>
      </c>
      <c r="C18" s="96">
        <f t="shared" si="7"/>
        <v>36576</v>
      </c>
      <c r="D18" s="126">
        <f t="shared" ref="D18:D28" si="8">SUM(E18:H18)</f>
        <v>3987</v>
      </c>
      <c r="E18" s="149">
        <v>3735</v>
      </c>
      <c r="F18" s="149">
        <v>106</v>
      </c>
      <c r="G18" s="149">
        <v>100</v>
      </c>
      <c r="H18" s="149">
        <v>46</v>
      </c>
      <c r="I18" s="150">
        <v>469</v>
      </c>
      <c r="J18" s="149">
        <v>32120</v>
      </c>
    </row>
    <row r="19" spans="1:10" ht="18" customHeight="1" x14ac:dyDescent="0.2">
      <c r="A19" s="55"/>
      <c r="B19" s="57" t="s">
        <v>19</v>
      </c>
      <c r="C19" s="96">
        <f t="shared" si="7"/>
        <v>6700</v>
      </c>
      <c r="D19" s="126">
        <f t="shared" si="8"/>
        <v>435</v>
      </c>
      <c r="E19" s="149">
        <v>9</v>
      </c>
      <c r="F19" s="149">
        <v>333</v>
      </c>
      <c r="G19" s="149">
        <v>20</v>
      </c>
      <c r="H19" s="149">
        <v>73</v>
      </c>
      <c r="I19" s="150">
        <v>38</v>
      </c>
      <c r="J19" s="149">
        <v>6227</v>
      </c>
    </row>
    <row r="20" spans="1:10" ht="18" customHeight="1" x14ac:dyDescent="0.2">
      <c r="A20" s="55"/>
      <c r="B20" s="57" t="s">
        <v>20</v>
      </c>
      <c r="C20" s="96">
        <f t="shared" si="7"/>
        <v>18411</v>
      </c>
      <c r="D20" s="126">
        <f t="shared" si="8"/>
        <v>1914</v>
      </c>
      <c r="E20" s="149">
        <v>794</v>
      </c>
      <c r="F20" s="149">
        <v>29</v>
      </c>
      <c r="G20" s="149">
        <v>48</v>
      </c>
      <c r="H20" s="149">
        <v>1043</v>
      </c>
      <c r="I20" s="150">
        <v>315</v>
      </c>
      <c r="J20" s="149">
        <v>16182</v>
      </c>
    </row>
    <row r="21" spans="1:10" ht="18" customHeight="1" x14ac:dyDescent="0.2">
      <c r="A21" s="55"/>
      <c r="B21" s="57" t="s">
        <v>21</v>
      </c>
      <c r="C21" s="96">
        <f t="shared" si="7"/>
        <v>13849</v>
      </c>
      <c r="D21" s="126">
        <f t="shared" si="8"/>
        <v>1052</v>
      </c>
      <c r="E21" s="149">
        <v>100</v>
      </c>
      <c r="F21" s="149">
        <v>829</v>
      </c>
      <c r="G21" s="149">
        <v>27</v>
      </c>
      <c r="H21" s="149">
        <v>96</v>
      </c>
      <c r="I21" s="150">
        <v>71</v>
      </c>
      <c r="J21" s="149">
        <v>12726</v>
      </c>
    </row>
    <row r="22" spans="1:10" ht="18" customHeight="1" x14ac:dyDescent="0.2">
      <c r="A22" s="55"/>
      <c r="B22" s="57" t="s">
        <v>22</v>
      </c>
      <c r="C22" s="96">
        <f t="shared" si="7"/>
        <v>2755</v>
      </c>
      <c r="D22" s="126">
        <f t="shared" si="8"/>
        <v>160</v>
      </c>
      <c r="E22" s="149">
        <v>12</v>
      </c>
      <c r="F22" s="149">
        <v>53</v>
      </c>
      <c r="G22" s="149">
        <v>5</v>
      </c>
      <c r="H22" s="149">
        <v>90</v>
      </c>
      <c r="I22" s="150">
        <v>24</v>
      </c>
      <c r="J22" s="149">
        <v>2571</v>
      </c>
    </row>
    <row r="23" spans="1:10" ht="18" customHeight="1" x14ac:dyDescent="0.2">
      <c r="A23" s="55"/>
      <c r="B23" s="57" t="s">
        <v>23</v>
      </c>
      <c r="C23" s="96">
        <f t="shared" si="7"/>
        <v>4943</v>
      </c>
      <c r="D23" s="126">
        <f t="shared" si="8"/>
        <v>394</v>
      </c>
      <c r="E23" s="149">
        <v>371</v>
      </c>
      <c r="F23" s="149">
        <v>8</v>
      </c>
      <c r="G23" s="149">
        <v>8</v>
      </c>
      <c r="H23" s="149">
        <v>7</v>
      </c>
      <c r="I23" s="150">
        <v>67</v>
      </c>
      <c r="J23" s="149">
        <v>4482</v>
      </c>
    </row>
    <row r="24" spans="1:10" ht="18" customHeight="1" x14ac:dyDescent="0.2">
      <c r="A24" s="55"/>
      <c r="B24" s="57" t="s">
        <v>24</v>
      </c>
      <c r="C24" s="96">
        <f t="shared" si="7"/>
        <v>6017</v>
      </c>
      <c r="D24" s="126">
        <f t="shared" si="8"/>
        <v>549</v>
      </c>
      <c r="E24" s="149">
        <v>276</v>
      </c>
      <c r="F24" s="149">
        <v>40</v>
      </c>
      <c r="G24" s="149">
        <v>233</v>
      </c>
      <c r="H24" s="149">
        <v>0</v>
      </c>
      <c r="I24" s="150">
        <v>103</v>
      </c>
      <c r="J24" s="149">
        <v>5365</v>
      </c>
    </row>
    <row r="25" spans="1:10" ht="18" customHeight="1" x14ac:dyDescent="0.2">
      <c r="A25" s="55"/>
      <c r="B25" s="57" t="s">
        <v>25</v>
      </c>
      <c r="C25" s="96">
        <f t="shared" si="7"/>
        <v>4037</v>
      </c>
      <c r="D25" s="126">
        <f t="shared" si="8"/>
        <v>261</v>
      </c>
      <c r="E25" s="149">
        <v>171</v>
      </c>
      <c r="F25" s="149">
        <v>12</v>
      </c>
      <c r="G25" s="149">
        <v>8</v>
      </c>
      <c r="H25" s="149">
        <v>70</v>
      </c>
      <c r="I25" s="150">
        <v>12</v>
      </c>
      <c r="J25" s="149">
        <v>3764</v>
      </c>
    </row>
    <row r="26" spans="1:10" ht="18" customHeight="1" x14ac:dyDescent="0.2">
      <c r="A26" s="55"/>
      <c r="B26" s="57" t="s">
        <v>26</v>
      </c>
      <c r="C26" s="96">
        <f t="shared" si="7"/>
        <v>2665</v>
      </c>
      <c r="D26" s="126">
        <f t="shared" si="8"/>
        <v>240</v>
      </c>
      <c r="E26" s="149">
        <v>94</v>
      </c>
      <c r="F26" s="149">
        <v>26</v>
      </c>
      <c r="G26" s="149">
        <v>120</v>
      </c>
      <c r="H26" s="149">
        <v>0</v>
      </c>
      <c r="I26" s="150">
        <v>48</v>
      </c>
      <c r="J26" s="149">
        <v>2377</v>
      </c>
    </row>
    <row r="27" spans="1:10" ht="18" customHeight="1" x14ac:dyDescent="0.2">
      <c r="A27" s="55"/>
      <c r="B27" s="57" t="s">
        <v>27</v>
      </c>
      <c r="C27" s="96">
        <f t="shared" si="7"/>
        <v>3766</v>
      </c>
      <c r="D27" s="126">
        <f t="shared" si="8"/>
        <v>272</v>
      </c>
      <c r="E27" s="149">
        <v>241</v>
      </c>
      <c r="F27" s="149">
        <v>2</v>
      </c>
      <c r="G27" s="149">
        <v>4</v>
      </c>
      <c r="H27" s="149">
        <v>25</v>
      </c>
      <c r="I27" s="150">
        <v>61</v>
      </c>
      <c r="J27" s="149">
        <v>3433</v>
      </c>
    </row>
    <row r="28" spans="1:10" ht="18" customHeight="1" x14ac:dyDescent="0.2">
      <c r="A28" s="58"/>
      <c r="B28" s="59" t="s">
        <v>28</v>
      </c>
      <c r="C28" s="153">
        <f t="shared" si="7"/>
        <v>2871</v>
      </c>
      <c r="D28" s="127">
        <f t="shared" si="8"/>
        <v>273</v>
      </c>
      <c r="E28" s="154">
        <v>175</v>
      </c>
      <c r="F28" s="154">
        <v>61</v>
      </c>
      <c r="G28" s="154">
        <v>16</v>
      </c>
      <c r="H28" s="154">
        <v>21</v>
      </c>
      <c r="I28" s="155">
        <v>5</v>
      </c>
      <c r="J28" s="154">
        <v>2593</v>
      </c>
    </row>
    <row r="29" spans="1:10" ht="13.5" customHeight="1" x14ac:dyDescent="0.2">
      <c r="A29" s="44" t="s">
        <v>29</v>
      </c>
      <c r="B29" s="53"/>
      <c r="C29" s="156"/>
      <c r="D29" s="129"/>
      <c r="E29" s="129"/>
      <c r="F29" s="156"/>
      <c r="G29" s="129"/>
    </row>
  </sheetData>
  <mergeCells count="4">
    <mergeCell ref="A5:B5"/>
    <mergeCell ref="A7:B7"/>
    <mergeCell ref="A9:B9"/>
    <mergeCell ref="A16:B16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ignoredErrors>
    <ignoredError sqref="E6:H6" numberStoredAsText="1"/>
    <ignoredError sqref="D10:D14 D17:D2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40"/>
  <sheetViews>
    <sheetView zoomScale="80" zoomScaleNormal="80" zoomScaleSheetLayoutView="100" workbookViewId="0">
      <selection sqref="A1:XFD1048576"/>
    </sheetView>
  </sheetViews>
  <sheetFormatPr defaultColWidth="9" defaultRowHeight="13.5" customHeight="1" x14ac:dyDescent="0.2"/>
  <cols>
    <col min="1" max="3" width="2.453125" style="44" customWidth="1"/>
    <col min="4" max="4" width="22.81640625" style="44" bestFit="1" customWidth="1"/>
    <col min="5" max="8" width="12.81640625" style="44" customWidth="1"/>
    <col min="9" max="9" width="14.1796875" style="44" bestFit="1" customWidth="1"/>
    <col min="10" max="14" width="12.81640625" style="44" customWidth="1"/>
    <col min="15" max="15" width="14.1796875" style="44" bestFit="1" customWidth="1"/>
    <col min="16" max="16" width="12.81640625" style="44" customWidth="1"/>
    <col min="17" max="16384" width="9" style="44"/>
  </cols>
  <sheetData>
    <row r="1" spans="1:16" ht="16.5" x14ac:dyDescent="0.2">
      <c r="A1" s="43" t="s">
        <v>113</v>
      </c>
    </row>
    <row r="2" spans="1:16" ht="13.5" customHeight="1" x14ac:dyDescent="0.2">
      <c r="P2" s="83" t="s">
        <v>149</v>
      </c>
    </row>
    <row r="3" spans="1:16" ht="16.75" customHeight="1" x14ac:dyDescent="0.2">
      <c r="A3" s="84"/>
      <c r="B3" s="84"/>
      <c r="C3" s="84"/>
      <c r="D3" s="103"/>
      <c r="E3" s="45" t="s">
        <v>114</v>
      </c>
      <c r="F3" s="45"/>
      <c r="G3" s="45"/>
      <c r="H3" s="45"/>
      <c r="I3" s="45"/>
      <c r="J3" s="45"/>
      <c r="K3" s="45"/>
      <c r="L3" s="45"/>
      <c r="M3" s="45"/>
      <c r="N3" s="45"/>
      <c r="O3" s="45"/>
      <c r="P3" s="157"/>
    </row>
    <row r="4" spans="1:16" ht="16.75" customHeight="1" x14ac:dyDescent="0.2">
      <c r="A4" s="158" t="s">
        <v>115</v>
      </c>
      <c r="B4" s="158"/>
      <c r="C4" s="158"/>
      <c r="D4" s="159"/>
      <c r="E4" s="160" t="s">
        <v>116</v>
      </c>
      <c r="F4" s="160"/>
      <c r="G4" s="160"/>
      <c r="H4" s="160"/>
      <c r="I4" s="160"/>
      <c r="J4" s="107" t="s">
        <v>117</v>
      </c>
      <c r="K4" s="160"/>
      <c r="L4" s="160"/>
      <c r="M4" s="160"/>
      <c r="N4" s="160"/>
      <c r="O4" s="108"/>
      <c r="P4" s="90" t="s">
        <v>54</v>
      </c>
    </row>
    <row r="5" spans="1:16" ht="16.75" customHeight="1" x14ac:dyDescent="0.2">
      <c r="D5" s="161"/>
      <c r="E5" s="162" t="s">
        <v>78</v>
      </c>
      <c r="F5" s="138" t="s">
        <v>79</v>
      </c>
      <c r="G5" s="138" t="s">
        <v>80</v>
      </c>
      <c r="H5" s="163" t="s">
        <v>81</v>
      </c>
      <c r="I5" s="164" t="s">
        <v>82</v>
      </c>
      <c r="J5" s="138" t="s">
        <v>78</v>
      </c>
      <c r="K5" s="138" t="s">
        <v>91</v>
      </c>
      <c r="L5" s="138" t="s">
        <v>79</v>
      </c>
      <c r="M5" s="138" t="s">
        <v>80</v>
      </c>
      <c r="N5" s="163" t="s">
        <v>81</v>
      </c>
      <c r="O5" s="165" t="s">
        <v>82</v>
      </c>
      <c r="P5" s="114"/>
    </row>
    <row r="6" spans="1:16" ht="16.75" customHeight="1" x14ac:dyDescent="0.2">
      <c r="A6" s="166"/>
      <c r="B6" s="166"/>
      <c r="C6" s="166"/>
      <c r="D6" s="167"/>
      <c r="E6" s="168" t="s">
        <v>118</v>
      </c>
      <c r="F6" s="122" t="s">
        <v>85</v>
      </c>
      <c r="G6" s="122" t="s">
        <v>86</v>
      </c>
      <c r="H6" s="122" t="s">
        <v>87</v>
      </c>
      <c r="I6" s="133" t="s">
        <v>119</v>
      </c>
      <c r="J6" s="122" t="s">
        <v>88</v>
      </c>
      <c r="K6" s="122" t="s">
        <v>120</v>
      </c>
      <c r="L6" s="122" t="s">
        <v>93</v>
      </c>
      <c r="M6" s="122" t="s">
        <v>94</v>
      </c>
      <c r="N6" s="122" t="s">
        <v>95</v>
      </c>
      <c r="O6" s="122" t="s">
        <v>119</v>
      </c>
      <c r="P6" s="169" t="s">
        <v>121</v>
      </c>
    </row>
    <row r="7" spans="1:16" ht="16.75" customHeight="1" x14ac:dyDescent="0.2">
      <c r="A7" s="170" t="s">
        <v>122</v>
      </c>
      <c r="B7" s="170"/>
      <c r="C7" s="171"/>
      <c r="D7" s="172" t="s">
        <v>123</v>
      </c>
      <c r="E7" s="116">
        <v>1328</v>
      </c>
      <c r="F7" s="115">
        <v>2962</v>
      </c>
      <c r="G7" s="115">
        <v>937</v>
      </c>
      <c r="H7" s="115">
        <v>2937</v>
      </c>
      <c r="I7" s="115">
        <v>146</v>
      </c>
      <c r="J7" s="116">
        <v>70</v>
      </c>
      <c r="K7" s="115">
        <v>855</v>
      </c>
      <c r="L7" s="115">
        <v>53</v>
      </c>
      <c r="M7" s="115">
        <v>33</v>
      </c>
      <c r="N7" s="115">
        <v>830</v>
      </c>
      <c r="O7" s="117">
        <v>20</v>
      </c>
      <c r="P7" s="116">
        <v>10005</v>
      </c>
    </row>
    <row r="8" spans="1:16" ht="16.75" customHeight="1" x14ac:dyDescent="0.2">
      <c r="A8" s="173" t="s">
        <v>124</v>
      </c>
      <c r="B8" s="173"/>
      <c r="C8" s="174"/>
      <c r="D8" s="172" t="s">
        <v>125</v>
      </c>
      <c r="E8" s="96">
        <v>460</v>
      </c>
      <c r="F8" s="35">
        <v>980</v>
      </c>
      <c r="G8" s="35">
        <v>487</v>
      </c>
      <c r="H8" s="35">
        <v>585</v>
      </c>
      <c r="I8" s="35">
        <v>58</v>
      </c>
      <c r="J8" s="96">
        <v>18</v>
      </c>
      <c r="K8" s="35">
        <v>356</v>
      </c>
      <c r="L8" s="35">
        <v>19</v>
      </c>
      <c r="M8" s="35">
        <v>26</v>
      </c>
      <c r="N8" s="35">
        <v>85</v>
      </c>
      <c r="O8" s="98">
        <v>6</v>
      </c>
      <c r="P8" s="96">
        <v>3016</v>
      </c>
    </row>
    <row r="9" spans="1:16" ht="16.75" customHeight="1" x14ac:dyDescent="0.2">
      <c r="A9" s="173" t="s">
        <v>126</v>
      </c>
      <c r="B9" s="173"/>
      <c r="C9" s="174"/>
      <c r="D9" s="172" t="s">
        <v>127</v>
      </c>
      <c r="E9" s="96">
        <v>291</v>
      </c>
      <c r="F9" s="35">
        <v>396</v>
      </c>
      <c r="G9" s="35">
        <v>113</v>
      </c>
      <c r="H9" s="35">
        <v>142</v>
      </c>
      <c r="I9" s="35">
        <v>59</v>
      </c>
      <c r="J9" s="96">
        <v>10</v>
      </c>
      <c r="K9" s="35">
        <v>52</v>
      </c>
      <c r="L9" s="35">
        <v>12</v>
      </c>
      <c r="M9" s="35">
        <v>24</v>
      </c>
      <c r="N9" s="35">
        <v>37</v>
      </c>
      <c r="O9" s="98">
        <v>0</v>
      </c>
      <c r="P9" s="96">
        <v>1077</v>
      </c>
    </row>
    <row r="10" spans="1:16" ht="16.75" customHeight="1" x14ac:dyDescent="0.2">
      <c r="A10" s="175" t="s">
        <v>128</v>
      </c>
      <c r="B10" s="175"/>
      <c r="C10" s="176"/>
      <c r="D10" s="177" t="s">
        <v>129</v>
      </c>
      <c r="E10" s="96">
        <v>324</v>
      </c>
      <c r="F10" s="35">
        <v>1221</v>
      </c>
      <c r="G10" s="35">
        <v>309</v>
      </c>
      <c r="H10" s="35">
        <v>291</v>
      </c>
      <c r="I10" s="35">
        <v>51</v>
      </c>
      <c r="J10" s="96">
        <v>6</v>
      </c>
      <c r="K10" s="35">
        <v>47</v>
      </c>
      <c r="L10" s="35">
        <v>64</v>
      </c>
      <c r="M10" s="35">
        <v>20</v>
      </c>
      <c r="N10" s="35">
        <v>55</v>
      </c>
      <c r="O10" s="98">
        <v>1</v>
      </c>
      <c r="P10" s="96">
        <v>2337</v>
      </c>
    </row>
    <row r="11" spans="1:16" ht="34.75" customHeight="1" x14ac:dyDescent="0.2">
      <c r="A11" s="178" t="s">
        <v>130</v>
      </c>
      <c r="B11" s="179"/>
      <c r="C11" s="179"/>
      <c r="D11" s="180"/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96">
        <v>124</v>
      </c>
      <c r="K11" s="35">
        <v>178</v>
      </c>
      <c r="L11" s="35">
        <v>248</v>
      </c>
      <c r="M11" s="35">
        <v>424</v>
      </c>
      <c r="N11" s="35">
        <v>1054</v>
      </c>
      <c r="O11" s="98">
        <v>30</v>
      </c>
      <c r="P11" s="96">
        <v>2028</v>
      </c>
    </row>
    <row r="12" spans="1:16" ht="16.75" customHeight="1" x14ac:dyDescent="0.2">
      <c r="A12" s="181" t="s">
        <v>131</v>
      </c>
      <c r="B12" s="181"/>
      <c r="C12" s="181"/>
      <c r="D12" s="182"/>
      <c r="E12" s="101">
        <v>88530</v>
      </c>
      <c r="F12" s="100">
        <v>14582</v>
      </c>
      <c r="G12" s="100">
        <v>15797</v>
      </c>
      <c r="H12" s="100">
        <v>9355</v>
      </c>
      <c r="I12" s="100">
        <v>4422</v>
      </c>
      <c r="J12" s="101">
        <v>4724</v>
      </c>
      <c r="K12" s="100">
        <v>2402</v>
      </c>
      <c r="L12" s="100">
        <v>1606</v>
      </c>
      <c r="M12" s="100">
        <v>1974</v>
      </c>
      <c r="N12" s="100">
        <v>3585</v>
      </c>
      <c r="O12" s="102">
        <v>147</v>
      </c>
      <c r="P12" s="101">
        <v>142555</v>
      </c>
    </row>
    <row r="13" spans="1:16" ht="32.9" customHeight="1" x14ac:dyDescent="0.2">
      <c r="A13" s="183" t="s">
        <v>132</v>
      </c>
      <c r="B13" s="68"/>
      <c r="C13" s="68"/>
      <c r="D13" s="184"/>
      <c r="E13" s="101">
        <v>90933</v>
      </c>
      <c r="F13" s="100">
        <v>20141</v>
      </c>
      <c r="G13" s="100">
        <v>17643</v>
      </c>
      <c r="H13" s="100">
        <v>13310</v>
      </c>
      <c r="I13" s="100">
        <v>4736</v>
      </c>
      <c r="J13" s="101">
        <v>4952</v>
      </c>
      <c r="K13" s="100">
        <v>3890</v>
      </c>
      <c r="L13" s="100">
        <v>2002</v>
      </c>
      <c r="M13" s="100">
        <v>2501</v>
      </c>
      <c r="N13" s="100">
        <v>5646</v>
      </c>
      <c r="O13" s="102">
        <v>204</v>
      </c>
      <c r="P13" s="101">
        <v>161018</v>
      </c>
    </row>
    <row r="14" spans="1:16" ht="13.5" customHeight="1" x14ac:dyDescent="0.2">
      <c r="A14" s="48"/>
      <c r="B14" s="48"/>
      <c r="C14" s="48"/>
      <c r="D14" s="48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</row>
    <row r="16" spans="1:16" ht="16.75" customHeight="1" x14ac:dyDescent="0.2">
      <c r="A16" s="84"/>
      <c r="B16" s="84"/>
      <c r="C16" s="84"/>
      <c r="D16" s="103"/>
      <c r="E16" s="45" t="s">
        <v>114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157"/>
    </row>
    <row r="17" spans="1:16" ht="16.75" customHeight="1" x14ac:dyDescent="0.2">
      <c r="A17" s="158" t="s">
        <v>133</v>
      </c>
      <c r="B17" s="158"/>
      <c r="C17" s="158"/>
      <c r="D17" s="159"/>
      <c r="E17" s="160" t="s">
        <v>116</v>
      </c>
      <c r="F17" s="160"/>
      <c r="G17" s="160"/>
      <c r="H17" s="160"/>
      <c r="I17" s="160"/>
      <c r="J17" s="107" t="s">
        <v>117</v>
      </c>
      <c r="K17" s="160"/>
      <c r="L17" s="160"/>
      <c r="M17" s="160"/>
      <c r="N17" s="160"/>
      <c r="O17" s="108"/>
      <c r="P17" s="90" t="s">
        <v>54</v>
      </c>
    </row>
    <row r="18" spans="1:16" ht="16.75" customHeight="1" x14ac:dyDescent="0.2">
      <c r="D18" s="161"/>
      <c r="E18" s="162" t="s">
        <v>78</v>
      </c>
      <c r="F18" s="138" t="s">
        <v>79</v>
      </c>
      <c r="G18" s="138" t="s">
        <v>80</v>
      </c>
      <c r="H18" s="163" t="s">
        <v>81</v>
      </c>
      <c r="I18" s="185" t="s">
        <v>82</v>
      </c>
      <c r="J18" s="138" t="s">
        <v>78</v>
      </c>
      <c r="K18" s="138" t="s">
        <v>91</v>
      </c>
      <c r="L18" s="138" t="s">
        <v>79</v>
      </c>
      <c r="M18" s="138" t="s">
        <v>80</v>
      </c>
      <c r="N18" s="163" t="s">
        <v>81</v>
      </c>
      <c r="O18" s="138" t="s">
        <v>82</v>
      </c>
      <c r="P18" s="114"/>
    </row>
    <row r="19" spans="1:16" ht="16.75" customHeight="1" x14ac:dyDescent="0.2">
      <c r="A19" s="166"/>
      <c r="B19" s="166"/>
      <c r="D19" s="167"/>
      <c r="E19" s="168" t="s">
        <v>118</v>
      </c>
      <c r="F19" s="122" t="s">
        <v>85</v>
      </c>
      <c r="G19" s="122" t="s">
        <v>86</v>
      </c>
      <c r="H19" s="122" t="s">
        <v>87</v>
      </c>
      <c r="I19" s="133" t="s">
        <v>119</v>
      </c>
      <c r="J19" s="122" t="s">
        <v>88</v>
      </c>
      <c r="K19" s="122" t="s">
        <v>120</v>
      </c>
      <c r="L19" s="122" t="s">
        <v>93</v>
      </c>
      <c r="M19" s="122" t="s">
        <v>94</v>
      </c>
      <c r="N19" s="122" t="s">
        <v>95</v>
      </c>
      <c r="O19" s="122" t="s">
        <v>119</v>
      </c>
      <c r="P19" s="169" t="s">
        <v>121</v>
      </c>
    </row>
    <row r="20" spans="1:16" ht="16.75" customHeight="1" x14ac:dyDescent="0.2">
      <c r="A20" s="170" t="s">
        <v>122</v>
      </c>
      <c r="B20" s="170"/>
      <c r="C20" s="171"/>
      <c r="D20" s="186" t="s">
        <v>123</v>
      </c>
      <c r="E20" s="187">
        <v>95</v>
      </c>
      <c r="F20" s="188">
        <v>89</v>
      </c>
      <c r="G20" s="188">
        <v>35</v>
      </c>
      <c r="H20" s="188">
        <v>93</v>
      </c>
      <c r="I20" s="188">
        <v>16</v>
      </c>
      <c r="J20" s="187">
        <v>3</v>
      </c>
      <c r="K20" s="188">
        <v>3</v>
      </c>
      <c r="L20" s="188">
        <v>0</v>
      </c>
      <c r="M20" s="188">
        <v>0</v>
      </c>
      <c r="N20" s="188">
        <v>30</v>
      </c>
      <c r="O20" s="189">
        <v>1</v>
      </c>
      <c r="P20" s="116">
        <v>348</v>
      </c>
    </row>
    <row r="21" spans="1:16" ht="16.75" customHeight="1" x14ac:dyDescent="0.2">
      <c r="A21" s="173" t="s">
        <v>124</v>
      </c>
      <c r="B21" s="173"/>
      <c r="C21" s="174"/>
      <c r="D21" s="186" t="s">
        <v>125</v>
      </c>
      <c r="E21" s="190">
        <v>145</v>
      </c>
      <c r="F21" s="36">
        <v>347</v>
      </c>
      <c r="G21" s="36">
        <v>215</v>
      </c>
      <c r="H21" s="36">
        <v>222</v>
      </c>
      <c r="I21" s="36">
        <v>16</v>
      </c>
      <c r="J21" s="190">
        <v>5</v>
      </c>
      <c r="K21" s="36">
        <v>117</v>
      </c>
      <c r="L21" s="36">
        <v>16</v>
      </c>
      <c r="M21" s="36">
        <v>0</v>
      </c>
      <c r="N21" s="36">
        <v>18</v>
      </c>
      <c r="O21" s="191">
        <v>2</v>
      </c>
      <c r="P21" s="96">
        <v>1085</v>
      </c>
    </row>
    <row r="22" spans="1:16" ht="16.75" customHeight="1" x14ac:dyDescent="0.2">
      <c r="A22" s="173" t="s">
        <v>126</v>
      </c>
      <c r="B22" s="173"/>
      <c r="C22" s="174"/>
      <c r="D22" s="186" t="s">
        <v>127</v>
      </c>
      <c r="E22" s="190">
        <v>70</v>
      </c>
      <c r="F22" s="36">
        <v>33</v>
      </c>
      <c r="G22" s="36">
        <v>24</v>
      </c>
      <c r="H22" s="36">
        <v>12</v>
      </c>
      <c r="I22" s="36">
        <v>24</v>
      </c>
      <c r="J22" s="190">
        <v>0</v>
      </c>
      <c r="K22" s="36">
        <v>0</v>
      </c>
      <c r="L22" s="36">
        <v>0</v>
      </c>
      <c r="M22" s="36">
        <v>0</v>
      </c>
      <c r="N22" s="36">
        <v>0</v>
      </c>
      <c r="O22" s="191">
        <v>0</v>
      </c>
      <c r="P22" s="96">
        <v>139</v>
      </c>
    </row>
    <row r="23" spans="1:16" ht="16.75" customHeight="1" x14ac:dyDescent="0.2">
      <c r="A23" s="192" t="s">
        <v>128</v>
      </c>
      <c r="B23" s="192"/>
      <c r="C23" s="193"/>
      <c r="D23" s="177" t="s">
        <v>129</v>
      </c>
      <c r="E23" s="190">
        <v>53</v>
      </c>
      <c r="F23" s="36">
        <v>38</v>
      </c>
      <c r="G23" s="36">
        <v>1</v>
      </c>
      <c r="H23" s="36">
        <v>31</v>
      </c>
      <c r="I23" s="36">
        <v>2</v>
      </c>
      <c r="J23" s="190">
        <v>2</v>
      </c>
      <c r="K23" s="36">
        <v>3</v>
      </c>
      <c r="L23" s="36">
        <v>0</v>
      </c>
      <c r="M23" s="36">
        <v>0</v>
      </c>
      <c r="N23" s="36">
        <v>11</v>
      </c>
      <c r="O23" s="191">
        <v>0</v>
      </c>
      <c r="P23" s="96">
        <v>139</v>
      </c>
    </row>
    <row r="24" spans="1:16" ht="34" customHeight="1" x14ac:dyDescent="0.2">
      <c r="A24" s="178" t="s">
        <v>130</v>
      </c>
      <c r="B24" s="179"/>
      <c r="C24" s="179"/>
      <c r="D24" s="180"/>
      <c r="E24" s="190">
        <v>0</v>
      </c>
      <c r="F24" s="36">
        <v>0</v>
      </c>
      <c r="G24" s="36">
        <v>0</v>
      </c>
      <c r="H24" s="36">
        <v>0</v>
      </c>
      <c r="I24" s="36">
        <v>0</v>
      </c>
      <c r="J24" s="190">
        <v>0</v>
      </c>
      <c r="K24" s="36">
        <v>6</v>
      </c>
      <c r="L24" s="36">
        <v>19</v>
      </c>
      <c r="M24" s="36">
        <v>62</v>
      </c>
      <c r="N24" s="36">
        <v>105</v>
      </c>
      <c r="O24" s="191">
        <v>6</v>
      </c>
      <c r="P24" s="96">
        <v>192</v>
      </c>
    </row>
    <row r="25" spans="1:16" ht="16.75" customHeight="1" x14ac:dyDescent="0.2">
      <c r="A25" s="181" t="s">
        <v>131</v>
      </c>
      <c r="B25" s="181"/>
      <c r="C25" s="181"/>
      <c r="D25" s="181"/>
      <c r="E25" s="194">
        <v>8624</v>
      </c>
      <c r="F25" s="37">
        <v>1554</v>
      </c>
      <c r="G25" s="37">
        <v>1479</v>
      </c>
      <c r="H25" s="37">
        <v>844</v>
      </c>
      <c r="I25" s="37">
        <v>845</v>
      </c>
      <c r="J25" s="194">
        <v>547</v>
      </c>
      <c r="K25" s="37">
        <v>144</v>
      </c>
      <c r="L25" s="37">
        <v>169</v>
      </c>
      <c r="M25" s="37">
        <v>359</v>
      </c>
      <c r="N25" s="37">
        <v>250</v>
      </c>
      <c r="O25" s="195">
        <v>13</v>
      </c>
      <c r="P25" s="101">
        <v>13970</v>
      </c>
    </row>
    <row r="26" spans="1:16" ht="30" customHeight="1" x14ac:dyDescent="0.2">
      <c r="A26" s="183" t="s">
        <v>132</v>
      </c>
      <c r="B26" s="68"/>
      <c r="C26" s="68"/>
      <c r="D26" s="184"/>
      <c r="E26" s="101">
        <v>8987</v>
      </c>
      <c r="F26" s="100">
        <v>2061</v>
      </c>
      <c r="G26" s="100">
        <v>1754</v>
      </c>
      <c r="H26" s="100">
        <v>1202</v>
      </c>
      <c r="I26" s="100">
        <v>903</v>
      </c>
      <c r="J26" s="101">
        <v>557</v>
      </c>
      <c r="K26" s="100">
        <v>273</v>
      </c>
      <c r="L26" s="100">
        <v>204</v>
      </c>
      <c r="M26" s="100">
        <v>421</v>
      </c>
      <c r="N26" s="100">
        <v>414</v>
      </c>
      <c r="O26" s="102">
        <v>22</v>
      </c>
      <c r="P26" s="101">
        <v>15873</v>
      </c>
    </row>
    <row r="27" spans="1:16" ht="13.5" customHeight="1" x14ac:dyDescent="0.2">
      <c r="A27" s="48"/>
      <c r="B27" s="48"/>
      <c r="C27" s="48"/>
      <c r="D27" s="48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</row>
    <row r="29" spans="1:16" ht="16.75" customHeight="1" x14ac:dyDescent="0.2">
      <c r="A29" s="63" t="s">
        <v>134</v>
      </c>
      <c r="B29" s="63"/>
      <c r="C29" s="63"/>
      <c r="D29" s="196"/>
      <c r="E29" s="45" t="s">
        <v>114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157"/>
    </row>
    <row r="30" spans="1:16" ht="16.75" customHeight="1" x14ac:dyDescent="0.2">
      <c r="A30" s="158"/>
      <c r="B30" s="158"/>
      <c r="C30" s="158"/>
      <c r="D30" s="159"/>
      <c r="E30" s="160" t="s">
        <v>116</v>
      </c>
      <c r="F30" s="160"/>
      <c r="G30" s="160"/>
      <c r="H30" s="160"/>
      <c r="I30" s="160"/>
      <c r="J30" s="107" t="s">
        <v>117</v>
      </c>
      <c r="K30" s="160"/>
      <c r="L30" s="160"/>
      <c r="M30" s="160"/>
      <c r="N30" s="160"/>
      <c r="O30" s="108"/>
      <c r="P30" s="90" t="s">
        <v>54</v>
      </c>
    </row>
    <row r="31" spans="1:16" ht="16.75" customHeight="1" x14ac:dyDescent="0.2">
      <c r="A31" s="158"/>
      <c r="B31" s="158"/>
      <c r="C31" s="158"/>
      <c r="D31" s="159"/>
      <c r="E31" s="162" t="s">
        <v>78</v>
      </c>
      <c r="F31" s="138" t="s">
        <v>79</v>
      </c>
      <c r="G31" s="138" t="s">
        <v>80</v>
      </c>
      <c r="H31" s="163" t="s">
        <v>81</v>
      </c>
      <c r="I31" s="164" t="s">
        <v>82</v>
      </c>
      <c r="J31" s="138" t="s">
        <v>78</v>
      </c>
      <c r="K31" s="138" t="s">
        <v>91</v>
      </c>
      <c r="L31" s="138" t="s">
        <v>79</v>
      </c>
      <c r="M31" s="138" t="s">
        <v>80</v>
      </c>
      <c r="N31" s="163" t="s">
        <v>81</v>
      </c>
      <c r="O31" s="165" t="s">
        <v>82</v>
      </c>
      <c r="P31" s="114"/>
    </row>
    <row r="32" spans="1:16" ht="16.75" customHeight="1" x14ac:dyDescent="0.2">
      <c r="A32" s="68"/>
      <c r="B32" s="68"/>
      <c r="C32" s="68"/>
      <c r="D32" s="184"/>
      <c r="E32" s="168" t="s">
        <v>118</v>
      </c>
      <c r="F32" s="122" t="s">
        <v>85</v>
      </c>
      <c r="G32" s="122" t="s">
        <v>86</v>
      </c>
      <c r="H32" s="122" t="s">
        <v>87</v>
      </c>
      <c r="I32" s="133" t="s">
        <v>119</v>
      </c>
      <c r="J32" s="122" t="s">
        <v>88</v>
      </c>
      <c r="K32" s="122" t="s">
        <v>120</v>
      </c>
      <c r="L32" s="122" t="s">
        <v>93</v>
      </c>
      <c r="M32" s="122" t="s">
        <v>94</v>
      </c>
      <c r="N32" s="122" t="s">
        <v>95</v>
      </c>
      <c r="O32" s="122" t="s">
        <v>119</v>
      </c>
      <c r="P32" s="169" t="s">
        <v>121</v>
      </c>
    </row>
    <row r="33" spans="1:16" ht="16.75" customHeight="1" x14ac:dyDescent="0.2">
      <c r="A33" s="170" t="s">
        <v>122</v>
      </c>
      <c r="B33" s="170"/>
      <c r="C33" s="171"/>
      <c r="D33" s="186" t="s">
        <v>123</v>
      </c>
      <c r="E33" s="187">
        <v>1233</v>
      </c>
      <c r="F33" s="188">
        <v>2873</v>
      </c>
      <c r="G33" s="188">
        <v>902</v>
      </c>
      <c r="H33" s="188">
        <v>2844</v>
      </c>
      <c r="I33" s="188">
        <v>130</v>
      </c>
      <c r="J33" s="187">
        <v>67</v>
      </c>
      <c r="K33" s="188">
        <v>852</v>
      </c>
      <c r="L33" s="188">
        <v>53</v>
      </c>
      <c r="M33" s="188">
        <v>33</v>
      </c>
      <c r="N33" s="188">
        <v>800</v>
      </c>
      <c r="O33" s="189">
        <v>19</v>
      </c>
      <c r="P33" s="116">
        <v>9657</v>
      </c>
    </row>
    <row r="34" spans="1:16" ht="16.75" customHeight="1" x14ac:dyDescent="0.2">
      <c r="A34" s="173" t="s">
        <v>124</v>
      </c>
      <c r="B34" s="173"/>
      <c r="C34" s="174"/>
      <c r="D34" s="186" t="s">
        <v>125</v>
      </c>
      <c r="E34" s="190">
        <v>315</v>
      </c>
      <c r="F34" s="36">
        <v>633</v>
      </c>
      <c r="G34" s="36">
        <v>272</v>
      </c>
      <c r="H34" s="36">
        <v>363</v>
      </c>
      <c r="I34" s="36">
        <v>42</v>
      </c>
      <c r="J34" s="190">
        <v>13</v>
      </c>
      <c r="K34" s="36">
        <v>239</v>
      </c>
      <c r="L34" s="36">
        <v>3</v>
      </c>
      <c r="M34" s="36">
        <v>26</v>
      </c>
      <c r="N34" s="36">
        <v>67</v>
      </c>
      <c r="O34" s="191">
        <v>4</v>
      </c>
      <c r="P34" s="96">
        <v>1931</v>
      </c>
    </row>
    <row r="35" spans="1:16" ht="16.75" customHeight="1" x14ac:dyDescent="0.2">
      <c r="A35" s="173" t="s">
        <v>126</v>
      </c>
      <c r="B35" s="173"/>
      <c r="C35" s="174"/>
      <c r="D35" s="186" t="s">
        <v>127</v>
      </c>
      <c r="E35" s="190">
        <v>221</v>
      </c>
      <c r="F35" s="36">
        <v>363</v>
      </c>
      <c r="G35" s="36">
        <v>89</v>
      </c>
      <c r="H35" s="36">
        <v>130</v>
      </c>
      <c r="I35" s="36">
        <v>35</v>
      </c>
      <c r="J35" s="190">
        <v>10</v>
      </c>
      <c r="K35" s="36">
        <v>52</v>
      </c>
      <c r="L35" s="36">
        <v>12</v>
      </c>
      <c r="M35" s="36">
        <v>24</v>
      </c>
      <c r="N35" s="36">
        <v>37</v>
      </c>
      <c r="O35" s="191">
        <v>0</v>
      </c>
      <c r="P35" s="96">
        <v>938</v>
      </c>
    </row>
    <row r="36" spans="1:16" ht="16.75" customHeight="1" x14ac:dyDescent="0.2">
      <c r="A36" s="192" t="s">
        <v>128</v>
      </c>
      <c r="B36" s="192"/>
      <c r="C36" s="193"/>
      <c r="D36" s="177" t="s">
        <v>129</v>
      </c>
      <c r="E36" s="190">
        <v>271</v>
      </c>
      <c r="F36" s="36">
        <v>1183</v>
      </c>
      <c r="G36" s="36">
        <v>308</v>
      </c>
      <c r="H36" s="36">
        <v>260</v>
      </c>
      <c r="I36" s="36">
        <v>49</v>
      </c>
      <c r="J36" s="190">
        <v>4</v>
      </c>
      <c r="K36" s="36">
        <v>44</v>
      </c>
      <c r="L36" s="36">
        <v>64</v>
      </c>
      <c r="M36" s="36">
        <v>20</v>
      </c>
      <c r="N36" s="36">
        <v>44</v>
      </c>
      <c r="O36" s="191">
        <v>1</v>
      </c>
      <c r="P36" s="96">
        <v>2198</v>
      </c>
    </row>
    <row r="37" spans="1:16" ht="34" customHeight="1" x14ac:dyDescent="0.2">
      <c r="A37" s="178" t="s">
        <v>130</v>
      </c>
      <c r="B37" s="179"/>
      <c r="C37" s="179"/>
      <c r="D37" s="180"/>
      <c r="E37" s="190">
        <v>0</v>
      </c>
      <c r="F37" s="36">
        <v>0</v>
      </c>
      <c r="G37" s="36">
        <v>0</v>
      </c>
      <c r="H37" s="36">
        <v>0</v>
      </c>
      <c r="I37" s="36">
        <v>0</v>
      </c>
      <c r="J37" s="190">
        <v>124</v>
      </c>
      <c r="K37" s="36">
        <v>172</v>
      </c>
      <c r="L37" s="36">
        <v>229</v>
      </c>
      <c r="M37" s="36">
        <v>362</v>
      </c>
      <c r="N37" s="36">
        <v>949</v>
      </c>
      <c r="O37" s="191">
        <v>24</v>
      </c>
      <c r="P37" s="96">
        <v>1836</v>
      </c>
    </row>
    <row r="38" spans="1:16" ht="16.75" customHeight="1" x14ac:dyDescent="0.2">
      <c r="A38" s="181" t="s">
        <v>131</v>
      </c>
      <c r="B38" s="181"/>
      <c r="C38" s="181"/>
      <c r="D38" s="181"/>
      <c r="E38" s="194">
        <v>79906</v>
      </c>
      <c r="F38" s="37">
        <v>13028</v>
      </c>
      <c r="G38" s="37">
        <v>14318</v>
      </c>
      <c r="H38" s="37">
        <v>8511</v>
      </c>
      <c r="I38" s="37">
        <v>3577</v>
      </c>
      <c r="J38" s="194">
        <v>4177</v>
      </c>
      <c r="K38" s="37">
        <v>2258</v>
      </c>
      <c r="L38" s="37">
        <v>1437</v>
      </c>
      <c r="M38" s="37">
        <v>1615</v>
      </c>
      <c r="N38" s="37">
        <v>3335</v>
      </c>
      <c r="O38" s="195">
        <v>134</v>
      </c>
      <c r="P38" s="101">
        <v>128585</v>
      </c>
    </row>
    <row r="39" spans="1:16" ht="31.75" customHeight="1" x14ac:dyDescent="0.2">
      <c r="A39" s="183" t="s">
        <v>132</v>
      </c>
      <c r="B39" s="68"/>
      <c r="C39" s="68"/>
      <c r="D39" s="184"/>
      <c r="E39" s="100">
        <v>81946</v>
      </c>
      <c r="F39" s="100">
        <v>18080</v>
      </c>
      <c r="G39" s="100">
        <v>15889</v>
      </c>
      <c r="H39" s="100">
        <v>12108</v>
      </c>
      <c r="I39" s="100">
        <v>3833</v>
      </c>
      <c r="J39" s="101">
        <v>4395</v>
      </c>
      <c r="K39" s="100">
        <v>3617</v>
      </c>
      <c r="L39" s="100">
        <v>1798</v>
      </c>
      <c r="M39" s="100">
        <v>2080</v>
      </c>
      <c r="N39" s="100">
        <v>5232</v>
      </c>
      <c r="O39" s="102">
        <v>182</v>
      </c>
      <c r="P39" s="101">
        <v>145145</v>
      </c>
    </row>
    <row r="40" spans="1:16" ht="13.5" customHeight="1" x14ac:dyDescent="0.2">
      <c r="A40" s="44" t="s">
        <v>29</v>
      </c>
    </row>
  </sheetData>
  <mergeCells count="36">
    <mergeCell ref="P30:P31"/>
    <mergeCell ref="P4:P5"/>
    <mergeCell ref="P17:P18"/>
    <mergeCell ref="E3:O3"/>
    <mergeCell ref="A4:D4"/>
    <mergeCell ref="E4:I4"/>
    <mergeCell ref="J4:O4"/>
    <mergeCell ref="A7:C7"/>
    <mergeCell ref="A8:C8"/>
    <mergeCell ref="A9:C9"/>
    <mergeCell ref="A10:C10"/>
    <mergeCell ref="A11:D11"/>
    <mergeCell ref="A12:D12"/>
    <mergeCell ref="A25:D25"/>
    <mergeCell ref="A13:D13"/>
    <mergeCell ref="E16:O16"/>
    <mergeCell ref="A17:D17"/>
    <mergeCell ref="E17:I17"/>
    <mergeCell ref="J17:O17"/>
    <mergeCell ref="A20:C20"/>
    <mergeCell ref="A21:C21"/>
    <mergeCell ref="A22:C22"/>
    <mergeCell ref="A23:C23"/>
    <mergeCell ref="A24:D24"/>
    <mergeCell ref="A26:D26"/>
    <mergeCell ref="E29:O29"/>
    <mergeCell ref="E30:I30"/>
    <mergeCell ref="J30:O30"/>
    <mergeCell ref="A29:D32"/>
    <mergeCell ref="A38:D38"/>
    <mergeCell ref="A39:D39"/>
    <mergeCell ref="A33:C33"/>
    <mergeCell ref="A34:C34"/>
    <mergeCell ref="A35:C35"/>
    <mergeCell ref="A36:C36"/>
    <mergeCell ref="A37:D37"/>
  </mergeCells>
  <phoneticPr fontId="2"/>
  <pageMargins left="0.78740157480314965" right="0.78740157480314965" top="0.78740157480314965" bottom="0.78740157480314965" header="0.51181102362204722" footer="0.51181102362204722"/>
  <pageSetup paperSize="9" scale="69" orientation="landscape" r:id="rId1"/>
  <headerFooter alignWithMargins="0"/>
  <ignoredErrors>
    <ignoredError sqref="E6:N6 E19:N19 E32:N3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28"/>
  <sheetViews>
    <sheetView zoomScale="90" zoomScaleNormal="90" zoomScaleSheetLayoutView="100" workbookViewId="0">
      <pane xSplit="2" ySplit="5" topLeftCell="C8" activePane="bottomRight" state="frozen"/>
      <selection pane="topRight" activeCell="G15" sqref="G15"/>
      <selection pane="bottomLeft" activeCell="G15" sqref="G15"/>
      <selection pane="bottomRight" activeCell="I15" sqref="I15"/>
    </sheetView>
  </sheetViews>
  <sheetFormatPr defaultColWidth="9" defaultRowHeight="13.5" customHeight="1" x14ac:dyDescent="0.2"/>
  <cols>
    <col min="1" max="1" width="5" style="44" customWidth="1"/>
    <col min="2" max="2" width="14.1796875" style="44" customWidth="1"/>
    <col min="3" max="6" width="13.81640625" style="44" customWidth="1"/>
    <col min="7" max="7" width="11.453125" style="44" customWidth="1"/>
    <col min="8" max="9" width="13.1796875" style="44" customWidth="1"/>
    <col min="10" max="11" width="12.1796875" style="44" bestFit="1" customWidth="1"/>
    <col min="12" max="13" width="13.1796875" style="44" bestFit="1" customWidth="1"/>
    <col min="14" max="16384" width="9" style="44"/>
  </cols>
  <sheetData>
    <row r="1" spans="1:13" ht="16.5" x14ac:dyDescent="0.2">
      <c r="A1" s="43" t="s">
        <v>135</v>
      </c>
    </row>
    <row r="3" spans="1:13" ht="13.5" customHeight="1" x14ac:dyDescent="0.2">
      <c r="E3" s="83"/>
      <c r="I3" s="83" t="s">
        <v>150</v>
      </c>
    </row>
    <row r="4" spans="1:13" ht="14.25" customHeight="1" x14ac:dyDescent="0.2">
      <c r="A4" s="197"/>
      <c r="B4" s="197"/>
      <c r="C4" s="198" t="s">
        <v>136</v>
      </c>
      <c r="D4" s="199" t="s">
        <v>137</v>
      </c>
      <c r="E4" s="200" t="s">
        <v>138</v>
      </c>
      <c r="F4" s="198" t="s">
        <v>139</v>
      </c>
      <c r="G4" s="201"/>
      <c r="H4" s="198" t="s">
        <v>140</v>
      </c>
      <c r="I4" s="202"/>
    </row>
    <row r="5" spans="1:13" ht="14.25" customHeight="1" x14ac:dyDescent="0.2">
      <c r="A5" s="203"/>
      <c r="B5" s="203"/>
      <c r="C5" s="204"/>
      <c r="D5" s="205"/>
      <c r="E5" s="206"/>
      <c r="F5" s="207" t="s">
        <v>141</v>
      </c>
      <c r="G5" s="208" t="s">
        <v>142</v>
      </c>
      <c r="H5" s="209" t="s">
        <v>141</v>
      </c>
      <c r="I5" s="210" t="s">
        <v>142</v>
      </c>
    </row>
    <row r="6" spans="1:13" ht="14.25" customHeight="1" x14ac:dyDescent="0.2">
      <c r="A6" s="73" t="s">
        <v>9</v>
      </c>
      <c r="B6" s="73"/>
      <c r="C6" s="211">
        <v>210.91666666666666</v>
      </c>
      <c r="D6" s="212">
        <v>8.6666666666666661</v>
      </c>
      <c r="E6" s="213">
        <v>17</v>
      </c>
      <c r="F6" s="214">
        <v>183.58333333333334</v>
      </c>
      <c r="G6" s="215">
        <v>219.33333333333334</v>
      </c>
      <c r="H6" s="211">
        <v>155.16666666666666</v>
      </c>
      <c r="I6" s="216">
        <v>171.08333333333334</v>
      </c>
    </row>
    <row r="7" spans="1:13" ht="14.25" customHeight="1" x14ac:dyDescent="0.2">
      <c r="A7" s="53"/>
      <c r="B7" s="53"/>
      <c r="C7" s="211"/>
      <c r="D7" s="212"/>
      <c r="E7" s="217"/>
      <c r="F7" s="218"/>
      <c r="G7" s="219"/>
      <c r="H7" s="218"/>
      <c r="I7" s="220"/>
    </row>
    <row r="8" spans="1:13" ht="14.25" customHeight="1" x14ac:dyDescent="0.2">
      <c r="A8" s="54" t="s">
        <v>10</v>
      </c>
      <c r="B8" s="54"/>
      <c r="C8" s="211">
        <v>24.5</v>
      </c>
      <c r="D8" s="212">
        <v>0.41666666666666669</v>
      </c>
      <c r="E8" s="217">
        <v>2.4166666666666665</v>
      </c>
      <c r="F8" s="221">
        <v>21.75</v>
      </c>
      <c r="G8" s="222">
        <v>27.833333333333332</v>
      </c>
      <c r="H8" s="211">
        <v>18.583333333333332</v>
      </c>
      <c r="I8" s="216">
        <v>20.666666666666668</v>
      </c>
    </row>
    <row r="9" spans="1:13" ht="14.25" customHeight="1" x14ac:dyDescent="0.2">
      <c r="A9" s="55"/>
      <c r="B9" s="56" t="s">
        <v>11</v>
      </c>
      <c r="C9" s="211">
        <v>6.333333333333333</v>
      </c>
      <c r="D9" s="223">
        <v>0</v>
      </c>
      <c r="E9" s="224">
        <v>0.66666666666666663</v>
      </c>
      <c r="F9" s="221">
        <v>5.833333333333333</v>
      </c>
      <c r="G9" s="222">
        <v>7.416666666666667</v>
      </c>
      <c r="H9" s="221">
        <v>4.166666666666667</v>
      </c>
      <c r="I9" s="225">
        <v>4.75</v>
      </c>
      <c r="J9" s="226"/>
      <c r="K9" s="226"/>
      <c r="L9" s="226"/>
      <c r="M9" s="226"/>
    </row>
    <row r="10" spans="1:13" ht="14.25" customHeight="1" x14ac:dyDescent="0.2">
      <c r="A10" s="55"/>
      <c r="B10" s="56" t="s">
        <v>12</v>
      </c>
      <c r="C10" s="211">
        <v>2.0833333333333335</v>
      </c>
      <c r="D10" s="223">
        <v>0.25</v>
      </c>
      <c r="E10" s="224">
        <v>0.25</v>
      </c>
      <c r="F10" s="221">
        <v>1.5833333333333333</v>
      </c>
      <c r="G10" s="222">
        <v>1.5833333333333333</v>
      </c>
      <c r="H10" s="221">
        <v>1.1666666666666667</v>
      </c>
      <c r="I10" s="225">
        <v>1.1666666666666667</v>
      </c>
      <c r="J10" s="226"/>
      <c r="K10" s="226"/>
      <c r="L10" s="226"/>
      <c r="M10" s="226"/>
    </row>
    <row r="11" spans="1:13" ht="14.25" customHeight="1" x14ac:dyDescent="0.2">
      <c r="A11" s="55"/>
      <c r="B11" s="56" t="s">
        <v>13</v>
      </c>
      <c r="C11" s="211">
        <v>4.333333333333333</v>
      </c>
      <c r="D11" s="223">
        <v>0</v>
      </c>
      <c r="E11" s="224">
        <v>0.91666666666666663</v>
      </c>
      <c r="F11" s="221">
        <v>3.0833333333333335</v>
      </c>
      <c r="G11" s="222">
        <v>3.75</v>
      </c>
      <c r="H11" s="221">
        <v>3.0833333333333335</v>
      </c>
      <c r="I11" s="225">
        <v>3.25</v>
      </c>
      <c r="J11" s="226"/>
      <c r="K11" s="226"/>
      <c r="L11" s="226"/>
      <c r="M11" s="226"/>
    </row>
    <row r="12" spans="1:13" ht="14.25" customHeight="1" x14ac:dyDescent="0.2">
      <c r="A12" s="55"/>
      <c r="B12" s="56" t="s">
        <v>14</v>
      </c>
      <c r="C12" s="211">
        <v>2.8333333333333335</v>
      </c>
      <c r="D12" s="223">
        <v>0.16666666666666666</v>
      </c>
      <c r="E12" s="224">
        <v>0.5</v>
      </c>
      <c r="F12" s="221">
        <v>2.1666666666666665</v>
      </c>
      <c r="G12" s="222">
        <v>3.1666666666666665</v>
      </c>
      <c r="H12" s="221">
        <v>2.1666666666666665</v>
      </c>
      <c r="I12" s="225">
        <v>2.5833333333333335</v>
      </c>
      <c r="J12" s="226"/>
      <c r="K12" s="226"/>
      <c r="L12" s="226"/>
      <c r="M12" s="226"/>
    </row>
    <row r="13" spans="1:13" ht="14.25" customHeight="1" x14ac:dyDescent="0.2">
      <c r="A13" s="55"/>
      <c r="B13" s="56" t="s">
        <v>15</v>
      </c>
      <c r="C13" s="211">
        <v>8.9166666666666661</v>
      </c>
      <c r="D13" s="223">
        <v>0</v>
      </c>
      <c r="E13" s="224">
        <v>8.3333333333333329E-2</v>
      </c>
      <c r="F13" s="221">
        <v>9.0833333333333339</v>
      </c>
      <c r="G13" s="222">
        <v>11.916666666666666</v>
      </c>
      <c r="H13" s="221">
        <v>8</v>
      </c>
      <c r="I13" s="225">
        <v>8.9166666666666661</v>
      </c>
      <c r="J13" s="226"/>
      <c r="K13" s="226"/>
      <c r="L13" s="226"/>
      <c r="M13" s="226"/>
    </row>
    <row r="14" spans="1:13" ht="14.25" customHeight="1" x14ac:dyDescent="0.2">
      <c r="A14" s="55"/>
      <c r="B14" s="55"/>
      <c r="C14" s="211"/>
      <c r="D14" s="212"/>
      <c r="E14" s="217"/>
      <c r="F14" s="218"/>
      <c r="G14" s="227"/>
      <c r="H14" s="218"/>
      <c r="I14" s="220"/>
      <c r="J14" s="226"/>
      <c r="K14" s="226"/>
      <c r="L14" s="226"/>
      <c r="M14" s="226"/>
    </row>
    <row r="15" spans="1:13" ht="14.25" customHeight="1" x14ac:dyDescent="0.2">
      <c r="A15" s="54" t="s">
        <v>16</v>
      </c>
      <c r="B15" s="54"/>
      <c r="C15" s="211">
        <v>186.41666666666666</v>
      </c>
      <c r="D15" s="212">
        <v>8.25</v>
      </c>
      <c r="E15" s="224">
        <v>14.583333333333334</v>
      </c>
      <c r="F15" s="221">
        <v>161.83333333333334</v>
      </c>
      <c r="G15" s="222">
        <v>191.5</v>
      </c>
      <c r="H15" s="211">
        <v>136.58333333333334</v>
      </c>
      <c r="I15" s="216">
        <v>150.41666666666666</v>
      </c>
      <c r="J15" s="226"/>
      <c r="K15" s="226"/>
      <c r="L15" s="226"/>
      <c r="M15" s="226"/>
    </row>
    <row r="16" spans="1:13" ht="14.25" customHeight="1" x14ac:dyDescent="0.2">
      <c r="A16" s="55"/>
      <c r="B16" s="57" t="s">
        <v>17</v>
      </c>
      <c r="C16" s="211">
        <v>43.75</v>
      </c>
      <c r="D16" s="223">
        <v>2.25</v>
      </c>
      <c r="E16" s="224">
        <v>3.0833333333333335</v>
      </c>
      <c r="F16" s="221">
        <v>37.333333333333336</v>
      </c>
      <c r="G16" s="222">
        <v>43.416666666666664</v>
      </c>
      <c r="H16" s="221">
        <v>39.833333333333336</v>
      </c>
      <c r="I16" s="225">
        <v>44.75</v>
      </c>
      <c r="J16" s="226"/>
      <c r="K16" s="226"/>
      <c r="L16" s="226"/>
      <c r="M16" s="226"/>
    </row>
    <row r="17" spans="1:13" ht="14.25" customHeight="1" x14ac:dyDescent="0.2">
      <c r="A17" s="55"/>
      <c r="B17" s="57" t="s">
        <v>18</v>
      </c>
      <c r="C17" s="211">
        <v>41.416666666666664</v>
      </c>
      <c r="D17" s="223">
        <v>1.75</v>
      </c>
      <c r="E17" s="224">
        <v>2.0833333333333335</v>
      </c>
      <c r="F17" s="221">
        <v>37.666666666666664</v>
      </c>
      <c r="G17" s="222">
        <v>43.083333333333336</v>
      </c>
      <c r="H17" s="221">
        <v>32.416666666666664</v>
      </c>
      <c r="I17" s="225">
        <v>34.583333333333336</v>
      </c>
      <c r="J17" s="226"/>
      <c r="K17" s="226"/>
      <c r="L17" s="226"/>
      <c r="M17" s="226"/>
    </row>
    <row r="18" spans="1:13" ht="14.25" customHeight="1" x14ac:dyDescent="0.2">
      <c r="A18" s="55"/>
      <c r="B18" s="57" t="s">
        <v>19</v>
      </c>
      <c r="C18" s="211">
        <v>18.833333333333332</v>
      </c>
      <c r="D18" s="223">
        <v>0.75</v>
      </c>
      <c r="E18" s="224">
        <v>2</v>
      </c>
      <c r="F18" s="221">
        <v>15.583333333333334</v>
      </c>
      <c r="G18" s="222">
        <v>20.083333333333332</v>
      </c>
      <c r="H18" s="221">
        <v>7.083333333333333</v>
      </c>
      <c r="I18" s="225">
        <v>8</v>
      </c>
      <c r="J18" s="226"/>
      <c r="K18" s="226"/>
      <c r="L18" s="226"/>
      <c r="M18" s="226"/>
    </row>
    <row r="19" spans="1:13" ht="14.25" customHeight="1" x14ac:dyDescent="0.2">
      <c r="A19" s="55"/>
      <c r="B19" s="57" t="s">
        <v>20</v>
      </c>
      <c r="C19" s="211">
        <v>27.916666666666668</v>
      </c>
      <c r="D19" s="223">
        <v>1.3333333333333333</v>
      </c>
      <c r="E19" s="224">
        <v>3.0833333333333335</v>
      </c>
      <c r="F19" s="221">
        <v>23.083333333333332</v>
      </c>
      <c r="G19" s="222">
        <v>29.083333333333332</v>
      </c>
      <c r="H19" s="221">
        <v>17.833333333333332</v>
      </c>
      <c r="I19" s="225">
        <v>20</v>
      </c>
      <c r="J19" s="226"/>
      <c r="K19" s="226"/>
      <c r="L19" s="226"/>
      <c r="M19" s="226"/>
    </row>
    <row r="20" spans="1:13" ht="14.25" customHeight="1" x14ac:dyDescent="0.2">
      <c r="A20" s="55"/>
      <c r="B20" s="57" t="s">
        <v>21</v>
      </c>
      <c r="C20" s="211">
        <v>18.5</v>
      </c>
      <c r="D20" s="223">
        <v>0.75</v>
      </c>
      <c r="E20" s="224">
        <v>0.33333333333333331</v>
      </c>
      <c r="F20" s="221">
        <v>16.75</v>
      </c>
      <c r="G20" s="222">
        <v>18.833333333333332</v>
      </c>
      <c r="H20" s="221">
        <v>12.416666666666666</v>
      </c>
      <c r="I20" s="225">
        <v>14.5</v>
      </c>
      <c r="J20" s="226"/>
      <c r="K20" s="226"/>
      <c r="L20" s="226"/>
      <c r="M20" s="226"/>
    </row>
    <row r="21" spans="1:13" ht="14.25" customHeight="1" x14ac:dyDescent="0.2">
      <c r="A21" s="55"/>
      <c r="B21" s="57" t="s">
        <v>22</v>
      </c>
      <c r="C21" s="211">
        <v>2</v>
      </c>
      <c r="D21" s="223">
        <v>8.3333333333333329E-2</v>
      </c>
      <c r="E21" s="224">
        <v>0.25</v>
      </c>
      <c r="F21" s="221">
        <v>1.75</v>
      </c>
      <c r="G21" s="222">
        <v>1.75</v>
      </c>
      <c r="H21" s="221">
        <v>2.5</v>
      </c>
      <c r="I21" s="225">
        <v>2.5</v>
      </c>
      <c r="J21" s="226"/>
      <c r="K21" s="226"/>
      <c r="L21" s="226"/>
      <c r="M21" s="226"/>
    </row>
    <row r="22" spans="1:13" ht="14.25" customHeight="1" x14ac:dyDescent="0.2">
      <c r="A22" s="55"/>
      <c r="B22" s="57" t="s">
        <v>23</v>
      </c>
      <c r="C22" s="211">
        <v>7</v>
      </c>
      <c r="D22" s="223">
        <v>0.33333333333333331</v>
      </c>
      <c r="E22" s="224">
        <v>0.25</v>
      </c>
      <c r="F22" s="221">
        <v>6.583333333333333</v>
      </c>
      <c r="G22" s="222">
        <v>8.5833333333333339</v>
      </c>
      <c r="H22" s="221">
        <v>3.8333333333333335</v>
      </c>
      <c r="I22" s="225">
        <v>4</v>
      </c>
      <c r="J22" s="226"/>
      <c r="K22" s="226"/>
      <c r="L22" s="226"/>
      <c r="M22" s="226"/>
    </row>
    <row r="23" spans="1:13" ht="14.25" customHeight="1" x14ac:dyDescent="0.2">
      <c r="A23" s="55"/>
      <c r="B23" s="57" t="s">
        <v>24</v>
      </c>
      <c r="C23" s="211">
        <v>8.1666666666666661</v>
      </c>
      <c r="D23" s="223">
        <v>0</v>
      </c>
      <c r="E23" s="224">
        <v>0.91666666666666663</v>
      </c>
      <c r="F23" s="221">
        <v>7.166666666666667</v>
      </c>
      <c r="G23" s="222">
        <v>8.8333333333333339</v>
      </c>
      <c r="H23" s="221">
        <v>5.416666666666667</v>
      </c>
      <c r="I23" s="225">
        <v>5.833333333333333</v>
      </c>
      <c r="J23" s="226"/>
      <c r="K23" s="226"/>
      <c r="L23" s="226"/>
      <c r="M23" s="226"/>
    </row>
    <row r="24" spans="1:13" ht="14.25" customHeight="1" x14ac:dyDescent="0.2">
      <c r="A24" s="55"/>
      <c r="B24" s="57" t="s">
        <v>25</v>
      </c>
      <c r="C24" s="211">
        <v>6.666666666666667</v>
      </c>
      <c r="D24" s="223">
        <v>0.25</v>
      </c>
      <c r="E24" s="224">
        <v>0.75</v>
      </c>
      <c r="F24" s="221">
        <v>6.166666666666667</v>
      </c>
      <c r="G24" s="222">
        <v>7.5</v>
      </c>
      <c r="H24" s="221">
        <v>4.583333333333333</v>
      </c>
      <c r="I24" s="225">
        <v>5</v>
      </c>
      <c r="J24" s="226"/>
      <c r="K24" s="226"/>
      <c r="L24" s="226"/>
      <c r="M24" s="226"/>
    </row>
    <row r="25" spans="1:13" ht="14.25" customHeight="1" x14ac:dyDescent="0.2">
      <c r="A25" s="55"/>
      <c r="B25" s="57" t="s">
        <v>26</v>
      </c>
      <c r="C25" s="211">
        <v>2.75</v>
      </c>
      <c r="D25" s="223">
        <v>0</v>
      </c>
      <c r="E25" s="224">
        <v>0.41666666666666669</v>
      </c>
      <c r="F25" s="221">
        <v>2.3333333333333335</v>
      </c>
      <c r="G25" s="222">
        <v>2.4166666666666665</v>
      </c>
      <c r="H25" s="221">
        <v>2.1666666666666665</v>
      </c>
      <c r="I25" s="225">
        <v>2.4166666666666665</v>
      </c>
      <c r="J25" s="226"/>
      <c r="K25" s="226"/>
      <c r="L25" s="226"/>
      <c r="M25" s="226"/>
    </row>
    <row r="26" spans="1:13" ht="14.25" customHeight="1" x14ac:dyDescent="0.2">
      <c r="A26" s="55"/>
      <c r="B26" s="57" t="s">
        <v>27</v>
      </c>
      <c r="C26" s="211">
        <v>6.416666666666667</v>
      </c>
      <c r="D26" s="223">
        <v>0.66666666666666663</v>
      </c>
      <c r="E26" s="224">
        <v>1.0833333333333333</v>
      </c>
      <c r="F26" s="221">
        <v>4.666666666666667</v>
      </c>
      <c r="G26" s="222">
        <v>4.916666666666667</v>
      </c>
      <c r="H26" s="221">
        <v>4.333333333333333</v>
      </c>
      <c r="I26" s="225">
        <v>4.416666666666667</v>
      </c>
      <c r="J26" s="226"/>
      <c r="K26" s="226"/>
      <c r="L26" s="226"/>
      <c r="M26" s="226"/>
    </row>
    <row r="27" spans="1:13" ht="14.25" customHeight="1" x14ac:dyDescent="0.2">
      <c r="A27" s="58"/>
      <c r="B27" s="59" t="s">
        <v>28</v>
      </c>
      <c r="C27" s="228">
        <v>3</v>
      </c>
      <c r="D27" s="229">
        <v>8.3333333333333329E-2</v>
      </c>
      <c r="E27" s="230">
        <v>0.33333333333333331</v>
      </c>
      <c r="F27" s="231">
        <v>2.75</v>
      </c>
      <c r="G27" s="232">
        <v>3</v>
      </c>
      <c r="H27" s="231">
        <v>4.166666666666667</v>
      </c>
      <c r="I27" s="233">
        <v>4.416666666666667</v>
      </c>
      <c r="J27" s="226"/>
      <c r="K27" s="226"/>
      <c r="L27" s="226"/>
      <c r="M27" s="226"/>
    </row>
    <row r="28" spans="1:13" ht="13.5" customHeight="1" x14ac:dyDescent="0.2">
      <c r="A28" s="44" t="s">
        <v>29</v>
      </c>
      <c r="C28" s="129"/>
      <c r="D28" s="129"/>
      <c r="E28" s="129"/>
      <c r="F28" s="129"/>
    </row>
  </sheetData>
  <mergeCells count="9">
    <mergeCell ref="A8:B8"/>
    <mergeCell ref="A15:B15"/>
    <mergeCell ref="F4:G4"/>
    <mergeCell ref="H4:I4"/>
    <mergeCell ref="C4:C5"/>
    <mergeCell ref="D4:D5"/>
    <mergeCell ref="E4:E5"/>
    <mergeCell ref="A4:B5"/>
    <mergeCell ref="A6:B6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739fab-6d78-413b-bdfb-b8e4b081b506" xsi:nil="true"/>
    <lcf76f155ced4ddcb4097134ff3c332f xmlns="0cfd19f7-9a31-48f1-a827-fb01c45dd14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9e1a908343a34be7a5998c3bb219ecf2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f87a5ecce25976d39dc0ea0fc6f6af3d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032C74-3B31-485B-B39B-1F0A01478E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699B34-810F-40BA-BF83-8A6C153FECD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cfd19f7-9a31-48f1-a827-fb01c45dd146"/>
    <ds:schemaRef ds:uri="1f739fab-6d78-413b-bdfb-b8e4b081b50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FF5B44-E4BF-4343-8CA2-243A23DDB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1301,1302</vt:lpstr>
      <vt:lpstr>1303,1304</vt:lpstr>
      <vt:lpstr>1305</vt:lpstr>
      <vt:lpstr>1306</vt:lpstr>
      <vt:lpstr>1307</vt:lpstr>
      <vt:lpstr>1308</vt:lpstr>
      <vt:lpstr>1309</vt:lpstr>
      <vt:lpstr>1310</vt:lpstr>
      <vt:lpstr>'1301,1302'!Print_Area</vt:lpstr>
      <vt:lpstr>'1303,1304'!Print_Area</vt:lpstr>
      <vt:lpstr>'1305'!Print_Area</vt:lpstr>
      <vt:lpstr>'1306'!Print_Area</vt:lpstr>
      <vt:lpstr>'1307'!Print_Area</vt:lpstr>
      <vt:lpstr>'1309'!Print_Area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2020-03-05T13:27:10Z</dcterms:created>
  <dcterms:modified xsi:type="dcterms:W3CDTF">2026-03-16T04:48:08Z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0x010100B3E7916579E48942A578B93BD249C02F</vt:lpwstr>
  </property>
  <property fmtid="{D5CDD505-2E9C-101B-9397-08002B2CF9AE}" pid="3" name="MediaServiceImageTags">
    <vt:lpwstr/>
  </property>
</Properties>
</file>